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AF5B166B-4099-412F-BD61-E880CA28B268}" xr6:coauthVersionLast="44" xr6:coauthVersionMax="44" xr10:uidLastSave="{00000000-0000-0000-0000-000000000000}"/>
  <bookViews>
    <workbookView xWindow="0" yWindow="0" windowWidth="20490" windowHeight="10920" activeTab="2" xr2:uid="{00000000-000D-0000-FFFF-FFFF00000000}"/>
  </bookViews>
  <sheets>
    <sheet name="svm-comp" sheetId="4" r:id="rId1"/>
    <sheet name="Sheet2" sheetId="20" r:id="rId2"/>
    <sheet name="Sheet3" sheetId="21" r:id="rId3"/>
    <sheet name="Sheet1" sheetId="19" r:id="rId4"/>
    <sheet name="Conclusion" sheetId="18" r:id="rId5"/>
    <sheet name="table-calculation" sheetId="14" r:id="rId6"/>
    <sheet name="table" sheetId="16" r:id="rId7"/>
    <sheet name="eliminate 0" sheetId="17" r:id="rId8"/>
    <sheet name="SVM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21" l="1"/>
  <c r="R5" i="21"/>
  <c r="R6" i="21"/>
  <c r="R7" i="21"/>
  <c r="R8" i="21"/>
  <c r="R3" i="21"/>
  <c r="Q8" i="21"/>
  <c r="Q7" i="21"/>
  <c r="Q6" i="21"/>
  <c r="Q5" i="21"/>
  <c r="Q4" i="21"/>
  <c r="Q3" i="21"/>
  <c r="Y3" i="17" l="1"/>
  <c r="Z3" i="17"/>
  <c r="AA3" i="17"/>
  <c r="AA70" i="17" s="1"/>
  <c r="AB3" i="17"/>
  <c r="AC3" i="17"/>
  <c r="AD3" i="17"/>
  <c r="AE3" i="17"/>
  <c r="AF3" i="17"/>
  <c r="Y4" i="17"/>
  <c r="Z4" i="17"/>
  <c r="AA4" i="17"/>
  <c r="AB4" i="17"/>
  <c r="AC4" i="17"/>
  <c r="AD4" i="17"/>
  <c r="AE4" i="17"/>
  <c r="AF4" i="17"/>
  <c r="Y5" i="17"/>
  <c r="Z5" i="17"/>
  <c r="AA5" i="17"/>
  <c r="AB5" i="17"/>
  <c r="AC5" i="17"/>
  <c r="AD5" i="17"/>
  <c r="AE5" i="17"/>
  <c r="AF5" i="17"/>
  <c r="Y6" i="17"/>
  <c r="Z6" i="17"/>
  <c r="AA6" i="17"/>
  <c r="AB6" i="17"/>
  <c r="AC6" i="17"/>
  <c r="AD6" i="17"/>
  <c r="AE6" i="17"/>
  <c r="AF6" i="17"/>
  <c r="Y7" i="17"/>
  <c r="Z7" i="17"/>
  <c r="AA7" i="17"/>
  <c r="AB7" i="17"/>
  <c r="AC7" i="17"/>
  <c r="AD7" i="17"/>
  <c r="AE7" i="17"/>
  <c r="AF7" i="17"/>
  <c r="Y8" i="17"/>
  <c r="Z8" i="17"/>
  <c r="AA8" i="17"/>
  <c r="AB8" i="17"/>
  <c r="AC8" i="17"/>
  <c r="AD8" i="17"/>
  <c r="AE8" i="17"/>
  <c r="AF8" i="17"/>
  <c r="Y9" i="17"/>
  <c r="Z9" i="17"/>
  <c r="AA9" i="17"/>
  <c r="AB9" i="17"/>
  <c r="AC9" i="17"/>
  <c r="AD9" i="17"/>
  <c r="AE9" i="17"/>
  <c r="AF9" i="17"/>
  <c r="Y10" i="17"/>
  <c r="Z10" i="17"/>
  <c r="AA10" i="17"/>
  <c r="AB10" i="17"/>
  <c r="AC10" i="17"/>
  <c r="AD10" i="17"/>
  <c r="AE10" i="17"/>
  <c r="AF10" i="17"/>
  <c r="Y11" i="17"/>
  <c r="Z11" i="17"/>
  <c r="AA11" i="17"/>
  <c r="AB11" i="17"/>
  <c r="AC11" i="17"/>
  <c r="AD11" i="17"/>
  <c r="AE11" i="17"/>
  <c r="AF11" i="17"/>
  <c r="Y12" i="17"/>
  <c r="Z12" i="17"/>
  <c r="AA12" i="17"/>
  <c r="AB12" i="17"/>
  <c r="AC12" i="17"/>
  <c r="AD12" i="17"/>
  <c r="AE12" i="17"/>
  <c r="AF12" i="17"/>
  <c r="Y13" i="17"/>
  <c r="Z13" i="17"/>
  <c r="AA13" i="17"/>
  <c r="AB13" i="17"/>
  <c r="AC13" i="17"/>
  <c r="AD13" i="17"/>
  <c r="AE13" i="17"/>
  <c r="AF13" i="17"/>
  <c r="Y14" i="17"/>
  <c r="Z14" i="17"/>
  <c r="AA14" i="17"/>
  <c r="AB14" i="17"/>
  <c r="AC14" i="17"/>
  <c r="AD14" i="17"/>
  <c r="AE14" i="17"/>
  <c r="AF14" i="17"/>
  <c r="Y15" i="17"/>
  <c r="Z15" i="17"/>
  <c r="AA15" i="17"/>
  <c r="AB15" i="17"/>
  <c r="AC15" i="17"/>
  <c r="AD15" i="17"/>
  <c r="AE15" i="17"/>
  <c r="AF15" i="17"/>
  <c r="Y16" i="17"/>
  <c r="Z16" i="17"/>
  <c r="AA16" i="17"/>
  <c r="AB16" i="17"/>
  <c r="AC16" i="17"/>
  <c r="AD16" i="17"/>
  <c r="AE16" i="17"/>
  <c r="AF16" i="17"/>
  <c r="Y17" i="17"/>
  <c r="Z17" i="17"/>
  <c r="AA17" i="17"/>
  <c r="AB17" i="17"/>
  <c r="AC17" i="17"/>
  <c r="AD17" i="17"/>
  <c r="AE17" i="17"/>
  <c r="AF17" i="17"/>
  <c r="Y18" i="17"/>
  <c r="Z18" i="17"/>
  <c r="AA18" i="17"/>
  <c r="AB18" i="17"/>
  <c r="AC18" i="17"/>
  <c r="AD18" i="17"/>
  <c r="AE18" i="17"/>
  <c r="AF18" i="17"/>
  <c r="Y19" i="17"/>
  <c r="Z19" i="17"/>
  <c r="AA19" i="17"/>
  <c r="AB19" i="17"/>
  <c r="AC19" i="17"/>
  <c r="AD19" i="17"/>
  <c r="AE19" i="17"/>
  <c r="AF19" i="17"/>
  <c r="Y20" i="17"/>
  <c r="Z20" i="17"/>
  <c r="AA20" i="17"/>
  <c r="AB20" i="17"/>
  <c r="AC20" i="17"/>
  <c r="AD20" i="17"/>
  <c r="AE20" i="17"/>
  <c r="AF20" i="17"/>
  <c r="Y21" i="17"/>
  <c r="Z21" i="17"/>
  <c r="AA21" i="17"/>
  <c r="AB21" i="17"/>
  <c r="AC21" i="17"/>
  <c r="AD21" i="17"/>
  <c r="AE21" i="17"/>
  <c r="AF21" i="17"/>
  <c r="Y22" i="17"/>
  <c r="Z22" i="17"/>
  <c r="AA22" i="17"/>
  <c r="AB22" i="17"/>
  <c r="AC22" i="17"/>
  <c r="AD22" i="17"/>
  <c r="AE22" i="17"/>
  <c r="AF22" i="17"/>
  <c r="Y23" i="17"/>
  <c r="Z23" i="17"/>
  <c r="AA23" i="17"/>
  <c r="AB23" i="17"/>
  <c r="AC23" i="17"/>
  <c r="AD23" i="17"/>
  <c r="AE23" i="17"/>
  <c r="AF23" i="17"/>
  <c r="Y24" i="17"/>
  <c r="Z24" i="17"/>
  <c r="AA24" i="17"/>
  <c r="AB24" i="17"/>
  <c r="AC24" i="17"/>
  <c r="AD24" i="17"/>
  <c r="AE24" i="17"/>
  <c r="AF24" i="17"/>
  <c r="Y25" i="17"/>
  <c r="Z25" i="17"/>
  <c r="AA25" i="17"/>
  <c r="AB25" i="17"/>
  <c r="AC25" i="17"/>
  <c r="AD25" i="17"/>
  <c r="AE25" i="17"/>
  <c r="AF25" i="17"/>
  <c r="Y26" i="17"/>
  <c r="Z26" i="17"/>
  <c r="AA26" i="17"/>
  <c r="AB26" i="17"/>
  <c r="AC26" i="17"/>
  <c r="AD26" i="17"/>
  <c r="AE26" i="17"/>
  <c r="AF26" i="17"/>
  <c r="Y27" i="17"/>
  <c r="Z27" i="17"/>
  <c r="AA27" i="17"/>
  <c r="AB27" i="17"/>
  <c r="AC27" i="17"/>
  <c r="AD27" i="17"/>
  <c r="AE27" i="17"/>
  <c r="AF27" i="17"/>
  <c r="Y28" i="17"/>
  <c r="Z28" i="17"/>
  <c r="AA28" i="17"/>
  <c r="AB28" i="17"/>
  <c r="AC28" i="17"/>
  <c r="AD28" i="17"/>
  <c r="AE28" i="17"/>
  <c r="AF28" i="17"/>
  <c r="Y29" i="17"/>
  <c r="Z29" i="17"/>
  <c r="AA29" i="17"/>
  <c r="AB29" i="17"/>
  <c r="AC29" i="17"/>
  <c r="AD29" i="17"/>
  <c r="AE29" i="17"/>
  <c r="AF29" i="17"/>
  <c r="Y30" i="17"/>
  <c r="Z30" i="17"/>
  <c r="AA30" i="17"/>
  <c r="AB30" i="17"/>
  <c r="AC30" i="17"/>
  <c r="AD30" i="17"/>
  <c r="AE30" i="17"/>
  <c r="AF30" i="17"/>
  <c r="Y31" i="17"/>
  <c r="Z31" i="17"/>
  <c r="AA31" i="17"/>
  <c r="AB31" i="17"/>
  <c r="AC31" i="17"/>
  <c r="AD31" i="17"/>
  <c r="AE31" i="17"/>
  <c r="AF31" i="17"/>
  <c r="Y32" i="17"/>
  <c r="Z32" i="17"/>
  <c r="AA32" i="17"/>
  <c r="AB32" i="17"/>
  <c r="AC32" i="17"/>
  <c r="AD32" i="17"/>
  <c r="AE32" i="17"/>
  <c r="AF32" i="17"/>
  <c r="Y33" i="17"/>
  <c r="Z33" i="17"/>
  <c r="AA33" i="17"/>
  <c r="AB33" i="17"/>
  <c r="AC33" i="17"/>
  <c r="AD33" i="17"/>
  <c r="AE33" i="17"/>
  <c r="AF33" i="17"/>
  <c r="Y34" i="17"/>
  <c r="Z34" i="17"/>
  <c r="AA34" i="17"/>
  <c r="AB34" i="17"/>
  <c r="AC34" i="17"/>
  <c r="AD34" i="17"/>
  <c r="AE34" i="17"/>
  <c r="AF34" i="17"/>
  <c r="Y35" i="17"/>
  <c r="Z35" i="17"/>
  <c r="AA35" i="17"/>
  <c r="AB35" i="17"/>
  <c r="AC35" i="17"/>
  <c r="AD35" i="17"/>
  <c r="AE35" i="17"/>
  <c r="AF35" i="17"/>
  <c r="Y36" i="17"/>
  <c r="Z36" i="17"/>
  <c r="AA36" i="17"/>
  <c r="AB36" i="17"/>
  <c r="AC36" i="17"/>
  <c r="AD36" i="17"/>
  <c r="AE36" i="17"/>
  <c r="AF36" i="17"/>
  <c r="Y37" i="17"/>
  <c r="Z37" i="17"/>
  <c r="AA37" i="17"/>
  <c r="AB37" i="17"/>
  <c r="AC37" i="17"/>
  <c r="AD37" i="17"/>
  <c r="AE37" i="17"/>
  <c r="AF37" i="17"/>
  <c r="Y38" i="17"/>
  <c r="Z38" i="17"/>
  <c r="AA38" i="17"/>
  <c r="AB38" i="17"/>
  <c r="AC38" i="17"/>
  <c r="AD38" i="17"/>
  <c r="AE38" i="17"/>
  <c r="AF38" i="17"/>
  <c r="Y39" i="17"/>
  <c r="Z39" i="17"/>
  <c r="AA39" i="17"/>
  <c r="AB39" i="17"/>
  <c r="AC39" i="17"/>
  <c r="AD39" i="17"/>
  <c r="AE39" i="17"/>
  <c r="AF39" i="17"/>
  <c r="Y40" i="17"/>
  <c r="Z40" i="17"/>
  <c r="AA40" i="17"/>
  <c r="AB40" i="17"/>
  <c r="AC40" i="17"/>
  <c r="AD40" i="17"/>
  <c r="AE40" i="17"/>
  <c r="AF40" i="17"/>
  <c r="Y41" i="17"/>
  <c r="Z41" i="17"/>
  <c r="Z70" i="17" s="1"/>
  <c r="AA41" i="17"/>
  <c r="AB41" i="17"/>
  <c r="AC41" i="17"/>
  <c r="AD41" i="17"/>
  <c r="AD69" i="17" s="1"/>
  <c r="AE41" i="17"/>
  <c r="AF41" i="17"/>
  <c r="Y42" i="17"/>
  <c r="Z42" i="17"/>
  <c r="AA42" i="17"/>
  <c r="AB42" i="17"/>
  <c r="AC42" i="17"/>
  <c r="AD42" i="17"/>
  <c r="AE42" i="17"/>
  <c r="AF42" i="17"/>
  <c r="Y43" i="17"/>
  <c r="Z43" i="17"/>
  <c r="AA43" i="17"/>
  <c r="AB43" i="17"/>
  <c r="AC43" i="17"/>
  <c r="AD43" i="17"/>
  <c r="AE43" i="17"/>
  <c r="AF43" i="17"/>
  <c r="Y44" i="17"/>
  <c r="Z44" i="17"/>
  <c r="AA44" i="17"/>
  <c r="AB44" i="17"/>
  <c r="AC44" i="17"/>
  <c r="AD44" i="17"/>
  <c r="AE44" i="17"/>
  <c r="AF44" i="17"/>
  <c r="Y45" i="17"/>
  <c r="Z45" i="17"/>
  <c r="AA45" i="17"/>
  <c r="AB45" i="17"/>
  <c r="AC45" i="17"/>
  <c r="AD45" i="17"/>
  <c r="AE45" i="17"/>
  <c r="AF45" i="17"/>
  <c r="Y46" i="17"/>
  <c r="Z46" i="17"/>
  <c r="AA46" i="17"/>
  <c r="AB46" i="17"/>
  <c r="AC46" i="17"/>
  <c r="AD46" i="17"/>
  <c r="AE46" i="17"/>
  <c r="AF46" i="17"/>
  <c r="Y47" i="17"/>
  <c r="Z47" i="17"/>
  <c r="AA47" i="17"/>
  <c r="AB47" i="17"/>
  <c r="AC47" i="17"/>
  <c r="AD47" i="17"/>
  <c r="AE47" i="17"/>
  <c r="AF47" i="17"/>
  <c r="Y48" i="17"/>
  <c r="Z48" i="17"/>
  <c r="AA48" i="17"/>
  <c r="AB48" i="17"/>
  <c r="AC48" i="17"/>
  <c r="AD48" i="17"/>
  <c r="AE48" i="17"/>
  <c r="AF48" i="17"/>
  <c r="Y49" i="17"/>
  <c r="Z49" i="17"/>
  <c r="AA49" i="17"/>
  <c r="AB49" i="17"/>
  <c r="AC49" i="17"/>
  <c r="AD49" i="17"/>
  <c r="AE49" i="17"/>
  <c r="AF49" i="17"/>
  <c r="Y50" i="17"/>
  <c r="Z50" i="17"/>
  <c r="AA50" i="17"/>
  <c r="AB50" i="17"/>
  <c r="AC50" i="17"/>
  <c r="AD50" i="17"/>
  <c r="AE50" i="17"/>
  <c r="AF50" i="17"/>
  <c r="Y51" i="17"/>
  <c r="Z51" i="17"/>
  <c r="AA51" i="17"/>
  <c r="AB51" i="17"/>
  <c r="AC51" i="17"/>
  <c r="AD51" i="17"/>
  <c r="AE51" i="17"/>
  <c r="AF51" i="17"/>
  <c r="Y52" i="17"/>
  <c r="Z52" i="17"/>
  <c r="AA52" i="17"/>
  <c r="AB52" i="17"/>
  <c r="AC52" i="17"/>
  <c r="AD52" i="17"/>
  <c r="AE52" i="17"/>
  <c r="AF52" i="17"/>
  <c r="Y53" i="17"/>
  <c r="Z53" i="17"/>
  <c r="AA53" i="17"/>
  <c r="AB53" i="17"/>
  <c r="AC53" i="17"/>
  <c r="AD53" i="17"/>
  <c r="AE53" i="17"/>
  <c r="AF53" i="17"/>
  <c r="Y54" i="17"/>
  <c r="Z54" i="17"/>
  <c r="AA54" i="17"/>
  <c r="AB54" i="17"/>
  <c r="AC54" i="17"/>
  <c r="AD54" i="17"/>
  <c r="AE54" i="17"/>
  <c r="AF54" i="17"/>
  <c r="Y55" i="17"/>
  <c r="Z55" i="17"/>
  <c r="AA55" i="17"/>
  <c r="AB55" i="17"/>
  <c r="AC55" i="17"/>
  <c r="AD55" i="17"/>
  <c r="AE55" i="17"/>
  <c r="AF55" i="17"/>
  <c r="Y56" i="17"/>
  <c r="Z56" i="17"/>
  <c r="AA56" i="17"/>
  <c r="AB56" i="17"/>
  <c r="AC56" i="17"/>
  <c r="AD56" i="17"/>
  <c r="AE56" i="17"/>
  <c r="AF56" i="17"/>
  <c r="Y57" i="17"/>
  <c r="Z57" i="17"/>
  <c r="AA57" i="17"/>
  <c r="AB57" i="17"/>
  <c r="AC57" i="17"/>
  <c r="AD57" i="17"/>
  <c r="AE57" i="17"/>
  <c r="AF57" i="17"/>
  <c r="Y58" i="17"/>
  <c r="Z58" i="17"/>
  <c r="AA58" i="17"/>
  <c r="AB58" i="17"/>
  <c r="AC58" i="17"/>
  <c r="AD58" i="17"/>
  <c r="AE58" i="17"/>
  <c r="AF58" i="17"/>
  <c r="Y59" i="17"/>
  <c r="Z59" i="17"/>
  <c r="AA59" i="17"/>
  <c r="AB59" i="17"/>
  <c r="AC59" i="17"/>
  <c r="AD59" i="17"/>
  <c r="AE59" i="17"/>
  <c r="AF59" i="17"/>
  <c r="Y60" i="17"/>
  <c r="Z60" i="17"/>
  <c r="AA60" i="17"/>
  <c r="AB60" i="17"/>
  <c r="AC60" i="17"/>
  <c r="AD60" i="17"/>
  <c r="AE60" i="17"/>
  <c r="AF60" i="17"/>
  <c r="Y61" i="17"/>
  <c r="Z61" i="17"/>
  <c r="AA61" i="17"/>
  <c r="AB61" i="17"/>
  <c r="AC61" i="17"/>
  <c r="AD61" i="17"/>
  <c r="AE61" i="17"/>
  <c r="AF61" i="17"/>
  <c r="Y62" i="17"/>
  <c r="Z62" i="17"/>
  <c r="AA62" i="17"/>
  <c r="AB62" i="17"/>
  <c r="AC62" i="17"/>
  <c r="AD62" i="17"/>
  <c r="AE62" i="17"/>
  <c r="AF62" i="17"/>
  <c r="Y63" i="17"/>
  <c r="Z63" i="17"/>
  <c r="AA63" i="17"/>
  <c r="AB63" i="17"/>
  <c r="AC63" i="17"/>
  <c r="AD63" i="17"/>
  <c r="AE63" i="17"/>
  <c r="AF63" i="17"/>
  <c r="Y64" i="17"/>
  <c r="Z64" i="17"/>
  <c r="AA64" i="17"/>
  <c r="AB64" i="17"/>
  <c r="AC64" i="17"/>
  <c r="AD64" i="17"/>
  <c r="AE64" i="17"/>
  <c r="AF64" i="17"/>
  <c r="Y65" i="17"/>
  <c r="Z65" i="17"/>
  <c r="AA65" i="17"/>
  <c r="AB65" i="17"/>
  <c r="AC65" i="17"/>
  <c r="AD65" i="17"/>
  <c r="AE65" i="17"/>
  <c r="AF65" i="17"/>
  <c r="Y66" i="17"/>
  <c r="Z66" i="17"/>
  <c r="AA66" i="17"/>
  <c r="AB66" i="17"/>
  <c r="AC66" i="17"/>
  <c r="AC69" i="17" s="1"/>
  <c r="AD66" i="17"/>
  <c r="AE66" i="17"/>
  <c r="AF66" i="17"/>
  <c r="Y67" i="17"/>
  <c r="Z67" i="17"/>
  <c r="AA67" i="17"/>
  <c r="AB67" i="17"/>
  <c r="AC67" i="17"/>
  <c r="AD67" i="17"/>
  <c r="AE67" i="17"/>
  <c r="AF67" i="17"/>
  <c r="Y68" i="17"/>
  <c r="Z68" i="17"/>
  <c r="AA68" i="17"/>
  <c r="AB68" i="17"/>
  <c r="AC68" i="17"/>
  <c r="AD68" i="17"/>
  <c r="AE68" i="17"/>
  <c r="AF68" i="17"/>
  <c r="AB70" i="17"/>
  <c r="AE70" i="17"/>
  <c r="AF69" i="17"/>
  <c r="AF2" i="17"/>
  <c r="AE2" i="17"/>
  <c r="AD2" i="17"/>
  <c r="AC2" i="17"/>
  <c r="AB2" i="17"/>
  <c r="AA2" i="17"/>
  <c r="Z2" i="17"/>
  <c r="Z69" i="17" s="1"/>
  <c r="Y2" i="17"/>
  <c r="AC70" i="17"/>
  <c r="AD70" i="17"/>
  <c r="Y69" i="17" l="1"/>
  <c r="AA69" i="17"/>
  <c r="AE69" i="17"/>
  <c r="AB69" i="17"/>
  <c r="AF70" i="17"/>
  <c r="Y70" i="17"/>
  <c r="T69" i="17"/>
  <c r="U69" i="17"/>
  <c r="V69" i="17"/>
  <c r="S69" i="17"/>
  <c r="L3" i="17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2" i="17"/>
  <c r="L83" i="17" s="1"/>
  <c r="W19" i="17"/>
  <c r="X19" i="17" s="1"/>
  <c r="W20" i="17"/>
  <c r="X20" i="17" s="1"/>
  <c r="W21" i="17"/>
  <c r="X21" i="17" s="1"/>
  <c r="W22" i="17"/>
  <c r="X22" i="17" s="1"/>
  <c r="W23" i="17"/>
  <c r="X23" i="17" s="1"/>
  <c r="W34" i="17"/>
  <c r="X34" i="17" s="1"/>
  <c r="W35" i="17"/>
  <c r="X35" i="17" s="1"/>
  <c r="W36" i="17"/>
  <c r="X36" i="17" s="1"/>
  <c r="W37" i="17"/>
  <c r="X37" i="17" s="1"/>
  <c r="W38" i="17"/>
  <c r="X38" i="17" s="1"/>
  <c r="W39" i="17"/>
  <c r="X39" i="17" s="1"/>
  <c r="W40" i="17"/>
  <c r="X40" i="17" s="1"/>
  <c r="W41" i="17"/>
  <c r="X41" i="17" s="1"/>
  <c r="W42" i="17"/>
  <c r="X42" i="17" s="1"/>
  <c r="W43" i="17"/>
  <c r="X43" i="17" s="1"/>
  <c r="W44" i="17"/>
  <c r="X44" i="17" s="1"/>
  <c r="W45" i="17"/>
  <c r="X45" i="17" s="1"/>
  <c r="W46" i="17"/>
  <c r="X46" i="17" s="1"/>
  <c r="W47" i="17"/>
  <c r="X47" i="17" s="1"/>
  <c r="W48" i="17"/>
  <c r="X48" i="17" s="1"/>
  <c r="W49" i="17"/>
  <c r="X49" i="17" s="1"/>
  <c r="W50" i="17"/>
  <c r="X50" i="17" s="1"/>
  <c r="W51" i="17"/>
  <c r="X51" i="17" s="1"/>
  <c r="W52" i="17"/>
  <c r="X52" i="17" s="1"/>
  <c r="W53" i="17"/>
  <c r="X53" i="17" s="1"/>
  <c r="W54" i="17"/>
  <c r="X54" i="17" s="1"/>
  <c r="W55" i="17"/>
  <c r="X55" i="17" s="1"/>
  <c r="W56" i="17"/>
  <c r="X56" i="17" s="1"/>
  <c r="W57" i="17"/>
  <c r="X57" i="17" s="1"/>
  <c r="W58" i="17"/>
  <c r="X58" i="17" s="1"/>
  <c r="W59" i="17"/>
  <c r="X59" i="17" s="1"/>
  <c r="W60" i="17"/>
  <c r="X60" i="17" s="1"/>
  <c r="W61" i="17"/>
  <c r="X61" i="17" s="1"/>
  <c r="W62" i="17"/>
  <c r="X62" i="17" s="1"/>
  <c r="W63" i="17"/>
  <c r="X63" i="17" s="1"/>
  <c r="W64" i="17"/>
  <c r="X64" i="17" s="1"/>
  <c r="W65" i="17"/>
  <c r="X65" i="17" s="1"/>
  <c r="W66" i="17"/>
  <c r="X66" i="17" s="1"/>
  <c r="W67" i="17"/>
  <c r="X67" i="17" s="1"/>
  <c r="W68" i="17"/>
  <c r="X68" i="17" s="1"/>
  <c r="M83" i="17"/>
  <c r="C69" i="21"/>
  <c r="W3" i="17" l="1"/>
  <c r="X3" i="17" s="1"/>
  <c r="W4" i="17"/>
  <c r="X4" i="17" s="1"/>
  <c r="W5" i="17"/>
  <c r="X5" i="17" s="1"/>
  <c r="W6" i="17"/>
  <c r="X6" i="17" s="1"/>
  <c r="W7" i="17"/>
  <c r="X7" i="17" s="1"/>
  <c r="W8" i="17"/>
  <c r="X8" i="17" s="1"/>
  <c r="W9" i="17"/>
  <c r="X9" i="17" s="1"/>
  <c r="W10" i="17"/>
  <c r="X10" i="17" s="1"/>
  <c r="W11" i="17"/>
  <c r="X11" i="17" s="1"/>
  <c r="W12" i="17"/>
  <c r="X12" i="17" s="1"/>
  <c r="W13" i="17"/>
  <c r="X13" i="17" s="1"/>
  <c r="W14" i="17"/>
  <c r="X14" i="17" s="1"/>
  <c r="W15" i="17"/>
  <c r="X15" i="17" s="1"/>
  <c r="W16" i="17"/>
  <c r="X16" i="17" s="1"/>
  <c r="W17" i="17"/>
  <c r="X17" i="17" s="1"/>
  <c r="W18" i="17"/>
  <c r="X18" i="17" s="1"/>
  <c r="W24" i="17"/>
  <c r="X24" i="17" s="1"/>
  <c r="W25" i="17"/>
  <c r="X25" i="17" s="1"/>
  <c r="W26" i="17"/>
  <c r="X26" i="17" s="1"/>
  <c r="W27" i="17"/>
  <c r="X27" i="17" s="1"/>
  <c r="W28" i="17"/>
  <c r="X28" i="17" s="1"/>
  <c r="W29" i="17"/>
  <c r="X29" i="17" s="1"/>
  <c r="W30" i="17"/>
  <c r="X30" i="17" s="1"/>
  <c r="W31" i="17"/>
  <c r="X31" i="17" s="1"/>
  <c r="W32" i="17"/>
  <c r="X32" i="17" s="1"/>
  <c r="W33" i="17"/>
  <c r="X33" i="17" s="1"/>
  <c r="W2" i="17"/>
  <c r="X2" i="17" s="1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N5" i="17"/>
  <c r="J5" i="17" s="1"/>
  <c r="O5" i="17" s="1"/>
  <c r="P5" i="17" s="1"/>
  <c r="N9" i="17"/>
  <c r="J9" i="17" s="1"/>
  <c r="O9" i="17" s="1"/>
  <c r="P9" i="17" s="1"/>
  <c r="N13" i="17"/>
  <c r="J13" i="17" s="1"/>
  <c r="O13" i="17" s="1"/>
  <c r="P13" i="17" s="1"/>
  <c r="N17" i="17"/>
  <c r="J17" i="17" s="1"/>
  <c r="O17" i="17" s="1"/>
  <c r="P17" i="17" s="1"/>
  <c r="N21" i="17"/>
  <c r="J21" i="17" s="1"/>
  <c r="O21" i="17" s="1"/>
  <c r="P21" i="17" s="1"/>
  <c r="N25" i="17"/>
  <c r="J25" i="17" s="1"/>
  <c r="O25" i="17" s="1"/>
  <c r="P25" i="17" s="1"/>
  <c r="N29" i="17"/>
  <c r="J29" i="17" s="1"/>
  <c r="O29" i="17" s="1"/>
  <c r="P29" i="17" s="1"/>
  <c r="N33" i="17"/>
  <c r="J33" i="17" s="1"/>
  <c r="O33" i="17" s="1"/>
  <c r="P33" i="17" s="1"/>
  <c r="N37" i="17"/>
  <c r="J37" i="17" s="1"/>
  <c r="O37" i="17" s="1"/>
  <c r="P37" i="17" s="1"/>
  <c r="N41" i="17"/>
  <c r="J41" i="17" s="1"/>
  <c r="O41" i="17" s="1"/>
  <c r="P41" i="17" s="1"/>
  <c r="N45" i="17"/>
  <c r="J45" i="17" s="1"/>
  <c r="O45" i="17" s="1"/>
  <c r="P45" i="17" s="1"/>
  <c r="N49" i="17"/>
  <c r="J49" i="17" s="1"/>
  <c r="O49" i="17" s="1"/>
  <c r="P49" i="17" s="1"/>
  <c r="N53" i="17"/>
  <c r="J53" i="17" s="1"/>
  <c r="O53" i="17" s="1"/>
  <c r="P53" i="17" s="1"/>
  <c r="N57" i="17"/>
  <c r="J57" i="17" s="1"/>
  <c r="O57" i="17" s="1"/>
  <c r="P57" i="17" s="1"/>
  <c r="N61" i="17"/>
  <c r="J61" i="17" s="1"/>
  <c r="O61" i="17" s="1"/>
  <c r="P61" i="17" s="1"/>
  <c r="N65" i="17"/>
  <c r="J65" i="17" s="1"/>
  <c r="O65" i="17" s="1"/>
  <c r="P65" i="17" s="1"/>
  <c r="N69" i="17"/>
  <c r="J69" i="17" s="1"/>
  <c r="O69" i="17" s="1"/>
  <c r="P69" i="17" s="1"/>
  <c r="N73" i="17"/>
  <c r="J73" i="17" s="1"/>
  <c r="O73" i="17" s="1"/>
  <c r="P73" i="17" s="1"/>
  <c r="N77" i="17"/>
  <c r="J77" i="17" s="1"/>
  <c r="O77" i="17" s="1"/>
  <c r="P77" i="17" s="1"/>
  <c r="N81" i="17"/>
  <c r="J81" i="17" s="1"/>
  <c r="O81" i="17" s="1"/>
  <c r="P81" i="17" s="1"/>
  <c r="K2" i="17"/>
  <c r="K83" i="17" s="1"/>
  <c r="F267" i="20"/>
  <c r="E267" i="20"/>
  <c r="E83" i="17"/>
  <c r="D83" i="17"/>
  <c r="C83" i="17"/>
  <c r="F82" i="17"/>
  <c r="N82" i="17" s="1"/>
  <c r="J82" i="17" s="1"/>
  <c r="O82" i="17" s="1"/>
  <c r="P82" i="17" s="1"/>
  <c r="F81" i="17"/>
  <c r="F80" i="17"/>
  <c r="N80" i="17" s="1"/>
  <c r="J80" i="17" s="1"/>
  <c r="O80" i="17" s="1"/>
  <c r="P80" i="17" s="1"/>
  <c r="F79" i="17"/>
  <c r="N79" i="17" s="1"/>
  <c r="J79" i="17" s="1"/>
  <c r="O79" i="17" s="1"/>
  <c r="P79" i="17" s="1"/>
  <c r="F78" i="17"/>
  <c r="N78" i="17" s="1"/>
  <c r="J78" i="17" s="1"/>
  <c r="O78" i="17" s="1"/>
  <c r="P78" i="17" s="1"/>
  <c r="F77" i="17"/>
  <c r="F76" i="17"/>
  <c r="N76" i="17" s="1"/>
  <c r="J76" i="17" s="1"/>
  <c r="O76" i="17" s="1"/>
  <c r="P76" i="17" s="1"/>
  <c r="F75" i="17"/>
  <c r="N75" i="17" s="1"/>
  <c r="J75" i="17" s="1"/>
  <c r="O75" i="17" s="1"/>
  <c r="P75" i="17" s="1"/>
  <c r="F74" i="17"/>
  <c r="N74" i="17" s="1"/>
  <c r="J74" i="17" s="1"/>
  <c r="O74" i="17" s="1"/>
  <c r="P74" i="17" s="1"/>
  <c r="F73" i="17"/>
  <c r="F72" i="17"/>
  <c r="N72" i="17" s="1"/>
  <c r="J72" i="17" s="1"/>
  <c r="O72" i="17" s="1"/>
  <c r="P72" i="17" s="1"/>
  <c r="F71" i="17"/>
  <c r="N71" i="17" s="1"/>
  <c r="J71" i="17" s="1"/>
  <c r="O71" i="17" s="1"/>
  <c r="P71" i="17" s="1"/>
  <c r="F70" i="17"/>
  <c r="N70" i="17" s="1"/>
  <c r="J70" i="17" s="1"/>
  <c r="O70" i="17" s="1"/>
  <c r="P70" i="17" s="1"/>
  <c r="F69" i="17"/>
  <c r="F68" i="17"/>
  <c r="N68" i="17" s="1"/>
  <c r="J68" i="17" s="1"/>
  <c r="O68" i="17" s="1"/>
  <c r="P68" i="17" s="1"/>
  <c r="F67" i="17"/>
  <c r="N67" i="17" s="1"/>
  <c r="J67" i="17" s="1"/>
  <c r="O67" i="17" s="1"/>
  <c r="P67" i="17" s="1"/>
  <c r="F66" i="17"/>
  <c r="N66" i="17" s="1"/>
  <c r="J66" i="17" s="1"/>
  <c r="O66" i="17" s="1"/>
  <c r="P66" i="17" s="1"/>
  <c r="F65" i="17"/>
  <c r="F64" i="17"/>
  <c r="N64" i="17" s="1"/>
  <c r="J64" i="17" s="1"/>
  <c r="O64" i="17" s="1"/>
  <c r="P64" i="17" s="1"/>
  <c r="F63" i="17"/>
  <c r="N63" i="17" s="1"/>
  <c r="J63" i="17" s="1"/>
  <c r="O63" i="17" s="1"/>
  <c r="P63" i="17" s="1"/>
  <c r="F62" i="17"/>
  <c r="N62" i="17" s="1"/>
  <c r="J62" i="17" s="1"/>
  <c r="O62" i="17" s="1"/>
  <c r="P62" i="17" s="1"/>
  <c r="F61" i="17"/>
  <c r="F60" i="17"/>
  <c r="N60" i="17" s="1"/>
  <c r="J60" i="17" s="1"/>
  <c r="O60" i="17" s="1"/>
  <c r="P60" i="17" s="1"/>
  <c r="F59" i="17"/>
  <c r="N59" i="17" s="1"/>
  <c r="J59" i="17" s="1"/>
  <c r="O59" i="17" s="1"/>
  <c r="P59" i="17" s="1"/>
  <c r="F58" i="17"/>
  <c r="N58" i="17" s="1"/>
  <c r="J58" i="17" s="1"/>
  <c r="O58" i="17" s="1"/>
  <c r="P58" i="17" s="1"/>
  <c r="F57" i="17"/>
  <c r="F56" i="17"/>
  <c r="N56" i="17" s="1"/>
  <c r="J56" i="17" s="1"/>
  <c r="O56" i="17" s="1"/>
  <c r="P56" i="17" s="1"/>
  <c r="F55" i="17"/>
  <c r="N55" i="17" s="1"/>
  <c r="J55" i="17" s="1"/>
  <c r="O55" i="17" s="1"/>
  <c r="P55" i="17" s="1"/>
  <c r="F54" i="17"/>
  <c r="N54" i="17" s="1"/>
  <c r="J54" i="17" s="1"/>
  <c r="O54" i="17" s="1"/>
  <c r="P54" i="17" s="1"/>
  <c r="F53" i="17"/>
  <c r="F52" i="17"/>
  <c r="N52" i="17" s="1"/>
  <c r="J52" i="17" s="1"/>
  <c r="O52" i="17" s="1"/>
  <c r="P52" i="17" s="1"/>
  <c r="F51" i="17"/>
  <c r="N51" i="17" s="1"/>
  <c r="J51" i="17" s="1"/>
  <c r="O51" i="17" s="1"/>
  <c r="P51" i="17" s="1"/>
  <c r="F50" i="17"/>
  <c r="N50" i="17" s="1"/>
  <c r="J50" i="17" s="1"/>
  <c r="O50" i="17" s="1"/>
  <c r="P50" i="17" s="1"/>
  <c r="F49" i="17"/>
  <c r="F48" i="17"/>
  <c r="N48" i="17" s="1"/>
  <c r="J48" i="17" s="1"/>
  <c r="O48" i="17" s="1"/>
  <c r="P48" i="17" s="1"/>
  <c r="F47" i="17"/>
  <c r="N47" i="17" s="1"/>
  <c r="J47" i="17" s="1"/>
  <c r="O47" i="17" s="1"/>
  <c r="P47" i="17" s="1"/>
  <c r="F46" i="17"/>
  <c r="N46" i="17" s="1"/>
  <c r="J46" i="17" s="1"/>
  <c r="O46" i="17" s="1"/>
  <c r="P46" i="17" s="1"/>
  <c r="F45" i="17"/>
  <c r="F44" i="17"/>
  <c r="N44" i="17" s="1"/>
  <c r="J44" i="17" s="1"/>
  <c r="O44" i="17" s="1"/>
  <c r="P44" i="17" s="1"/>
  <c r="F43" i="17"/>
  <c r="N43" i="17" s="1"/>
  <c r="J43" i="17" s="1"/>
  <c r="O43" i="17" s="1"/>
  <c r="P43" i="17" s="1"/>
  <c r="F42" i="17"/>
  <c r="N42" i="17" s="1"/>
  <c r="J42" i="17" s="1"/>
  <c r="O42" i="17" s="1"/>
  <c r="P42" i="17" s="1"/>
  <c r="F41" i="17"/>
  <c r="F40" i="17"/>
  <c r="N40" i="17" s="1"/>
  <c r="J40" i="17" s="1"/>
  <c r="O40" i="17" s="1"/>
  <c r="P40" i="17" s="1"/>
  <c r="F39" i="17"/>
  <c r="N39" i="17" s="1"/>
  <c r="J39" i="17" s="1"/>
  <c r="O39" i="17" s="1"/>
  <c r="P39" i="17" s="1"/>
  <c r="F38" i="17"/>
  <c r="N38" i="17" s="1"/>
  <c r="J38" i="17" s="1"/>
  <c r="O38" i="17" s="1"/>
  <c r="P38" i="17" s="1"/>
  <c r="F37" i="17"/>
  <c r="F36" i="17"/>
  <c r="N36" i="17" s="1"/>
  <c r="J36" i="17" s="1"/>
  <c r="O36" i="17" s="1"/>
  <c r="P36" i="17" s="1"/>
  <c r="F35" i="17"/>
  <c r="N35" i="17" s="1"/>
  <c r="J35" i="17" s="1"/>
  <c r="O35" i="17" s="1"/>
  <c r="P35" i="17" s="1"/>
  <c r="F34" i="17"/>
  <c r="N34" i="17" s="1"/>
  <c r="J34" i="17" s="1"/>
  <c r="O34" i="17" s="1"/>
  <c r="P34" i="17" s="1"/>
  <c r="F33" i="17"/>
  <c r="F32" i="17"/>
  <c r="N32" i="17" s="1"/>
  <c r="J32" i="17" s="1"/>
  <c r="O32" i="17" s="1"/>
  <c r="P32" i="17" s="1"/>
  <c r="F31" i="17"/>
  <c r="N31" i="17" s="1"/>
  <c r="J31" i="17" s="1"/>
  <c r="O31" i="17" s="1"/>
  <c r="P31" i="17" s="1"/>
  <c r="F30" i="17"/>
  <c r="N30" i="17" s="1"/>
  <c r="J30" i="17" s="1"/>
  <c r="O30" i="17" s="1"/>
  <c r="P30" i="17" s="1"/>
  <c r="F29" i="17"/>
  <c r="F28" i="17"/>
  <c r="N28" i="17" s="1"/>
  <c r="J28" i="17" s="1"/>
  <c r="O28" i="17" s="1"/>
  <c r="P28" i="17" s="1"/>
  <c r="F27" i="17"/>
  <c r="N27" i="17" s="1"/>
  <c r="J27" i="17" s="1"/>
  <c r="O27" i="17" s="1"/>
  <c r="P27" i="17" s="1"/>
  <c r="F26" i="17"/>
  <c r="N26" i="17" s="1"/>
  <c r="J26" i="17" s="1"/>
  <c r="O26" i="17" s="1"/>
  <c r="P26" i="17" s="1"/>
  <c r="F25" i="17"/>
  <c r="F24" i="17"/>
  <c r="N24" i="17" s="1"/>
  <c r="J24" i="17" s="1"/>
  <c r="O24" i="17" s="1"/>
  <c r="P24" i="17" s="1"/>
  <c r="F23" i="17"/>
  <c r="N23" i="17" s="1"/>
  <c r="J23" i="17" s="1"/>
  <c r="O23" i="17" s="1"/>
  <c r="P23" i="17" s="1"/>
  <c r="F22" i="17"/>
  <c r="N22" i="17" s="1"/>
  <c r="J22" i="17" s="1"/>
  <c r="O22" i="17" s="1"/>
  <c r="P22" i="17" s="1"/>
  <c r="F21" i="17"/>
  <c r="F20" i="17"/>
  <c r="N20" i="17" s="1"/>
  <c r="J20" i="17" s="1"/>
  <c r="O20" i="17" s="1"/>
  <c r="P20" i="17" s="1"/>
  <c r="F19" i="17"/>
  <c r="N19" i="17" s="1"/>
  <c r="J19" i="17" s="1"/>
  <c r="O19" i="17" s="1"/>
  <c r="P19" i="17" s="1"/>
  <c r="F18" i="17"/>
  <c r="N18" i="17" s="1"/>
  <c r="J18" i="17" s="1"/>
  <c r="O18" i="17" s="1"/>
  <c r="P18" i="17" s="1"/>
  <c r="F17" i="17"/>
  <c r="F16" i="17"/>
  <c r="N16" i="17" s="1"/>
  <c r="J16" i="17" s="1"/>
  <c r="O16" i="17" s="1"/>
  <c r="P16" i="17" s="1"/>
  <c r="F15" i="17"/>
  <c r="N15" i="17" s="1"/>
  <c r="J15" i="17" s="1"/>
  <c r="O15" i="17" s="1"/>
  <c r="P15" i="17" s="1"/>
  <c r="F14" i="17"/>
  <c r="N14" i="17" s="1"/>
  <c r="J14" i="17" s="1"/>
  <c r="O14" i="17" s="1"/>
  <c r="P14" i="17" s="1"/>
  <c r="F13" i="17"/>
  <c r="F12" i="17"/>
  <c r="N12" i="17" s="1"/>
  <c r="J12" i="17" s="1"/>
  <c r="O12" i="17" s="1"/>
  <c r="P12" i="17" s="1"/>
  <c r="F11" i="17"/>
  <c r="N11" i="17" s="1"/>
  <c r="J11" i="17" s="1"/>
  <c r="O11" i="17" s="1"/>
  <c r="P11" i="17" s="1"/>
  <c r="F10" i="17"/>
  <c r="N10" i="17" s="1"/>
  <c r="J10" i="17" s="1"/>
  <c r="O10" i="17" s="1"/>
  <c r="P10" i="17" s="1"/>
  <c r="F9" i="17"/>
  <c r="F8" i="17"/>
  <c r="N8" i="17" s="1"/>
  <c r="J8" i="17" s="1"/>
  <c r="O8" i="17" s="1"/>
  <c r="P8" i="17" s="1"/>
  <c r="F7" i="17"/>
  <c r="N7" i="17" s="1"/>
  <c r="J7" i="17" s="1"/>
  <c r="O7" i="17" s="1"/>
  <c r="P7" i="17" s="1"/>
  <c r="F6" i="17"/>
  <c r="N6" i="17" s="1"/>
  <c r="J6" i="17" s="1"/>
  <c r="O6" i="17" s="1"/>
  <c r="P6" i="17" s="1"/>
  <c r="F5" i="17"/>
  <c r="F4" i="17"/>
  <c r="N4" i="17" s="1"/>
  <c r="J4" i="17" s="1"/>
  <c r="O4" i="17" s="1"/>
  <c r="P4" i="17" s="1"/>
  <c r="F3" i="17"/>
  <c r="N3" i="17" s="1"/>
  <c r="J3" i="17" s="1"/>
  <c r="O3" i="17" s="1"/>
  <c r="P3" i="17" s="1"/>
  <c r="F2" i="17"/>
  <c r="F83" i="17" l="1"/>
  <c r="N2" i="17"/>
  <c r="J2" i="17" s="1"/>
  <c r="F175" i="20"/>
  <c r="E175" i="20"/>
  <c r="O2" i="17" l="1"/>
  <c r="P2" i="17" s="1"/>
  <c r="J83" i="17"/>
  <c r="F366" i="20"/>
  <c r="F359" i="20"/>
  <c r="F351" i="20"/>
  <c r="F346" i="20"/>
  <c r="F343" i="20"/>
  <c r="F335" i="20"/>
  <c r="F333" i="20"/>
  <c r="F330" i="20"/>
  <c r="F327" i="20"/>
  <c r="F324" i="20"/>
  <c r="F318" i="20"/>
  <c r="F312" i="20"/>
  <c r="F306" i="20"/>
  <c r="F300" i="20"/>
  <c r="F296" i="20"/>
  <c r="F290" i="20"/>
  <c r="F285" i="20"/>
  <c r="F279" i="20"/>
  <c r="F273" i="20"/>
  <c r="F261" i="20"/>
  <c r="F257" i="20"/>
  <c r="F251" i="20"/>
  <c r="F245" i="20"/>
  <c r="F239" i="20"/>
  <c r="F233" i="20"/>
  <c r="F227" i="20"/>
  <c r="F221" i="20"/>
  <c r="F215" i="20"/>
  <c r="F209" i="20"/>
  <c r="F203" i="20"/>
  <c r="F197" i="20"/>
  <c r="F191" i="20"/>
  <c r="F183" i="20"/>
  <c r="F168" i="20"/>
  <c r="F166" i="20"/>
  <c r="F158" i="20"/>
  <c r="F153" i="20"/>
  <c r="F150" i="20"/>
  <c r="F147" i="20"/>
  <c r="F144" i="20"/>
  <c r="F140" i="20"/>
  <c r="F134" i="20"/>
  <c r="F128" i="20"/>
  <c r="F122" i="20"/>
  <c r="F116" i="20"/>
  <c r="F111" i="20"/>
  <c r="F105" i="20"/>
  <c r="F99" i="20"/>
  <c r="F95" i="20"/>
  <c r="F89" i="20"/>
  <c r="F83" i="20"/>
  <c r="F77" i="20"/>
  <c r="F71" i="20"/>
  <c r="F66" i="20"/>
  <c r="F60" i="20"/>
  <c r="F54" i="20"/>
  <c r="F48" i="20"/>
  <c r="F42" i="20"/>
  <c r="F36" i="20"/>
  <c r="F30" i="20"/>
  <c r="F24" i="20"/>
  <c r="F18" i="20"/>
  <c r="F12" i="20"/>
  <c r="F6" i="20"/>
  <c r="F2" i="20"/>
  <c r="F369" i="20" l="1"/>
  <c r="E366" i="20"/>
  <c r="E359" i="20"/>
  <c r="E351" i="20"/>
  <c r="E346" i="20"/>
  <c r="E343" i="20"/>
  <c r="E335" i="20"/>
  <c r="E333" i="20"/>
  <c r="E330" i="20"/>
  <c r="E327" i="20"/>
  <c r="E324" i="20"/>
  <c r="E318" i="20"/>
  <c r="E312" i="20"/>
  <c r="E306" i="20"/>
  <c r="E300" i="20"/>
  <c r="E296" i="20"/>
  <c r="E290" i="20"/>
  <c r="E285" i="20"/>
  <c r="E279" i="20"/>
  <c r="E273" i="20"/>
  <c r="E261" i="20"/>
  <c r="E257" i="20"/>
  <c r="E251" i="20"/>
  <c r="E245" i="20"/>
  <c r="E239" i="20"/>
  <c r="E233" i="20"/>
  <c r="E227" i="20"/>
  <c r="E221" i="20"/>
  <c r="E215" i="20"/>
  <c r="E209" i="20"/>
  <c r="E203" i="20"/>
  <c r="E197" i="20"/>
  <c r="E191" i="20"/>
  <c r="E183" i="20"/>
  <c r="E168" i="20"/>
  <c r="E166" i="20"/>
  <c r="E158" i="20"/>
  <c r="E153" i="20"/>
  <c r="E150" i="20"/>
  <c r="E147" i="20"/>
  <c r="E144" i="20"/>
  <c r="E140" i="20"/>
  <c r="E134" i="20"/>
  <c r="E128" i="20"/>
  <c r="E122" i="20"/>
  <c r="E116" i="20"/>
  <c r="E111" i="20"/>
  <c r="E105" i="20"/>
  <c r="E99" i="20"/>
  <c r="E95" i="20"/>
  <c r="E89" i="20"/>
  <c r="E83" i="20"/>
  <c r="E77" i="20"/>
  <c r="E71" i="20"/>
  <c r="E66" i="20"/>
  <c r="E60" i="20"/>
  <c r="E54" i="20"/>
  <c r="E48" i="20"/>
  <c r="E42" i="20"/>
  <c r="E36" i="20"/>
  <c r="E30" i="20"/>
  <c r="E24" i="20"/>
  <c r="E18" i="20"/>
  <c r="E12" i="20"/>
  <c r="E6" i="20"/>
  <c r="E2" i="20"/>
  <c r="J2" i="19" l="1"/>
  <c r="J13" i="19"/>
  <c r="J5" i="19"/>
  <c r="J8" i="19"/>
  <c r="J3" i="19"/>
  <c r="J9" i="19"/>
  <c r="J10" i="19"/>
  <c r="J11" i="19"/>
  <c r="J12" i="19"/>
  <c r="J7" i="19"/>
  <c r="J4" i="19"/>
  <c r="J14" i="19"/>
  <c r="J15" i="19"/>
  <c r="J16" i="19"/>
  <c r="J6" i="19"/>
  <c r="K9" i="19"/>
  <c r="I10" i="19"/>
  <c r="I5" i="19"/>
  <c r="I8" i="19"/>
  <c r="I2" i="19"/>
  <c r="I3" i="19"/>
  <c r="K3" i="19" s="1"/>
  <c r="I9" i="19"/>
  <c r="I11" i="19"/>
  <c r="I12" i="19"/>
  <c r="I7" i="19"/>
  <c r="I4" i="19"/>
  <c r="I14" i="19"/>
  <c r="I15" i="19"/>
  <c r="I16" i="19"/>
  <c r="I6" i="19"/>
  <c r="I13" i="19"/>
  <c r="K13" i="19" s="1"/>
  <c r="K5" i="19" l="1"/>
  <c r="K8" i="19"/>
  <c r="K11" i="19"/>
  <c r="K2" i="19"/>
  <c r="K6" i="19"/>
  <c r="K16" i="19"/>
  <c r="K15" i="19"/>
  <c r="K14" i="19"/>
  <c r="K4" i="19"/>
  <c r="K7" i="19"/>
  <c r="K12" i="19"/>
  <c r="K10" i="19"/>
  <c r="E75" i="18"/>
  <c r="E74" i="18"/>
  <c r="E54" i="18"/>
  <c r="E53" i="18"/>
  <c r="E25" i="18"/>
  <c r="E24" i="18"/>
  <c r="E7" i="18"/>
  <c r="E6" i="18"/>
  <c r="E5" i="18"/>
  <c r="E3" i="18"/>
  <c r="E2" i="18"/>
  <c r="M7" i="4"/>
  <c r="M2" i="4"/>
  <c r="K269" i="4"/>
  <c r="K431" i="4"/>
  <c r="K433" i="4"/>
  <c r="K440" i="4"/>
  <c r="L440" i="4"/>
  <c r="L433" i="4"/>
  <c r="L431" i="4"/>
  <c r="L424" i="4"/>
  <c r="L417" i="4"/>
  <c r="L410" i="4"/>
  <c r="L403" i="4"/>
  <c r="L396" i="4"/>
  <c r="L394" i="4"/>
  <c r="L387" i="4"/>
  <c r="L380" i="4"/>
  <c r="L373" i="4"/>
  <c r="L366" i="4"/>
  <c r="L359" i="4"/>
  <c r="L357" i="4"/>
  <c r="L351" i="4"/>
  <c r="L349" i="4"/>
  <c r="L347" i="4"/>
  <c r="L345" i="4"/>
  <c r="L339" i="4"/>
  <c r="L332" i="4"/>
  <c r="L325" i="4"/>
  <c r="L318" i="4"/>
  <c r="L311" i="4"/>
  <c r="L305" i="4"/>
  <c r="L298" i="4"/>
  <c r="L291" i="4"/>
  <c r="L284" i="4"/>
  <c r="L277" i="4"/>
  <c r="L269" i="4"/>
  <c r="L267" i="4"/>
  <c r="L265" i="4"/>
  <c r="L263" i="4"/>
  <c r="L257" i="4"/>
  <c r="L250" i="4"/>
  <c r="L244" i="4"/>
  <c r="L237" i="4"/>
  <c r="L230" i="4"/>
  <c r="L224" i="4"/>
  <c r="L217" i="4"/>
  <c r="L210" i="4"/>
  <c r="L203" i="4"/>
  <c r="L196" i="4"/>
  <c r="L188" i="4"/>
  <c r="L181" i="4"/>
  <c r="L173" i="4"/>
  <c r="L167" i="4"/>
  <c r="L165" i="4"/>
  <c r="L163" i="4"/>
  <c r="L161" i="4"/>
  <c r="L154" i="4"/>
  <c r="L147" i="4"/>
  <c r="L142" i="4"/>
  <c r="L136" i="4"/>
  <c r="L129" i="4"/>
  <c r="L124" i="4"/>
  <c r="L118" i="4"/>
  <c r="L111" i="4"/>
  <c r="L104" i="4"/>
  <c r="L99" i="4"/>
  <c r="L94" i="4"/>
  <c r="L86" i="4"/>
  <c r="L84" i="4"/>
  <c r="L78" i="4"/>
  <c r="L71" i="4"/>
  <c r="L67" i="4"/>
  <c r="L62" i="4"/>
  <c r="L55" i="4"/>
  <c r="L51" i="4"/>
  <c r="L45" i="4"/>
  <c r="L38" i="4"/>
  <c r="L32" i="4"/>
  <c r="L30" i="4"/>
  <c r="L25" i="4"/>
  <c r="L20" i="4"/>
  <c r="L16" i="4"/>
  <c r="L12" i="4"/>
  <c r="L9" i="4"/>
  <c r="L7" i="4"/>
  <c r="K424" i="4"/>
  <c r="K417" i="4"/>
  <c r="K410" i="4"/>
  <c r="K403" i="4"/>
  <c r="K396" i="4"/>
  <c r="K394" i="4"/>
  <c r="K387" i="4"/>
  <c r="K380" i="4"/>
  <c r="K373" i="4"/>
  <c r="K366" i="4"/>
  <c r="K359" i="4"/>
  <c r="K357" i="4"/>
  <c r="K351" i="4"/>
  <c r="K349" i="4"/>
  <c r="K347" i="4"/>
  <c r="K345" i="4"/>
  <c r="K339" i="4"/>
  <c r="K332" i="4"/>
  <c r="K325" i="4"/>
  <c r="K318" i="4"/>
  <c r="K311" i="4"/>
  <c r="K305" i="4"/>
  <c r="K298" i="4"/>
  <c r="K291" i="4"/>
  <c r="K284" i="4"/>
  <c r="K277" i="4"/>
  <c r="K267" i="4"/>
  <c r="K265" i="4"/>
  <c r="K263" i="4"/>
  <c r="K257" i="4"/>
  <c r="K250" i="4"/>
  <c r="K244" i="4"/>
  <c r="K237" i="4"/>
  <c r="K230" i="4"/>
  <c r="K224" i="4"/>
  <c r="K217" i="4"/>
  <c r="K210" i="4"/>
  <c r="K203" i="4"/>
  <c r="K196" i="4"/>
  <c r="K188" i="4"/>
  <c r="K181" i="4"/>
  <c r="K173" i="4"/>
  <c r="K167" i="4"/>
  <c r="K165" i="4"/>
  <c r="K163" i="4"/>
  <c r="K161" i="4"/>
  <c r="K154" i="4"/>
  <c r="K147" i="4"/>
  <c r="K142" i="4"/>
  <c r="K136" i="4"/>
  <c r="K129" i="4"/>
  <c r="K124" i="4"/>
  <c r="K118" i="4"/>
  <c r="K111" i="4"/>
  <c r="K104" i="4"/>
  <c r="K99" i="4"/>
  <c r="K94" i="4"/>
  <c r="K86" i="4"/>
  <c r="K84" i="4"/>
  <c r="K78" i="4"/>
  <c r="K71" i="4"/>
  <c r="K67" i="4"/>
  <c r="K62" i="4"/>
  <c r="K55" i="4"/>
  <c r="K51" i="4"/>
  <c r="K45" i="4"/>
  <c r="K38" i="4"/>
  <c r="K32" i="4"/>
  <c r="K30" i="4"/>
  <c r="K25" i="4"/>
  <c r="K20" i="4"/>
  <c r="K16" i="4"/>
  <c r="K12" i="4"/>
  <c r="K9" i="4"/>
  <c r="K7" i="4"/>
  <c r="K2" i="4"/>
  <c r="L2" i="4"/>
  <c r="L447" i="4" l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2" i="16"/>
  <c r="B3" i="16" l="1"/>
  <c r="B4" i="16"/>
  <c r="B5" i="16"/>
  <c r="B6" i="16"/>
  <c r="B7" i="16"/>
  <c r="B8" i="16"/>
  <c r="B9" i="16"/>
  <c r="B10" i="16"/>
  <c r="B11" i="16"/>
  <c r="B12" i="16"/>
  <c r="B43" i="16"/>
  <c r="B13" i="16"/>
  <c r="B44" i="16"/>
  <c r="B87" i="16"/>
  <c r="B119" i="16"/>
  <c r="B88" i="16"/>
  <c r="B120" i="16"/>
  <c r="B131" i="16"/>
  <c r="B121" i="16"/>
  <c r="B89" i="16"/>
  <c r="B45" i="16"/>
  <c r="B90" i="16"/>
  <c r="B46" i="16"/>
  <c r="B91" i="16"/>
  <c r="B122" i="16"/>
  <c r="B92" i="16"/>
  <c r="B47" i="16"/>
  <c r="B14" i="16"/>
  <c r="B48" i="16"/>
  <c r="B93" i="16"/>
  <c r="B49" i="16"/>
  <c r="B94" i="16"/>
  <c r="B123" i="16"/>
  <c r="B95" i="16"/>
  <c r="B50" i="16"/>
  <c r="B15" i="16"/>
  <c r="B51" i="16"/>
  <c r="B16" i="16"/>
  <c r="B52" i="16"/>
  <c r="B53" i="16"/>
  <c r="B96" i="16"/>
  <c r="B97" i="16"/>
  <c r="B124" i="16"/>
  <c r="B54" i="16"/>
  <c r="B98" i="16"/>
  <c r="B17" i="16"/>
  <c r="B55" i="16"/>
  <c r="B18" i="16"/>
  <c r="B56" i="16"/>
  <c r="B19" i="16"/>
  <c r="B57" i="16"/>
  <c r="B99" i="16"/>
  <c r="B58" i="16"/>
  <c r="B100" i="16"/>
  <c r="B125" i="16"/>
  <c r="B132" i="16"/>
  <c r="B126" i="16"/>
  <c r="B101" i="16"/>
  <c r="B127" i="16"/>
  <c r="B102" i="16"/>
  <c r="B59" i="16"/>
  <c r="B103" i="16"/>
  <c r="B128" i="16"/>
  <c r="B104" i="16"/>
  <c r="B60" i="16"/>
  <c r="B105" i="16"/>
  <c r="B61" i="16"/>
  <c r="B106" i="16"/>
  <c r="B62" i="16"/>
  <c r="B107" i="16"/>
  <c r="B63" i="16"/>
  <c r="B108" i="16"/>
  <c r="B20" i="16"/>
  <c r="B64" i="16"/>
  <c r="B21" i="16"/>
  <c r="B22" i="16"/>
  <c r="B65" i="16"/>
  <c r="B109" i="16"/>
  <c r="B66" i="16"/>
  <c r="B110" i="16"/>
  <c r="B129" i="16"/>
  <c r="B111" i="16"/>
  <c r="B67" i="16"/>
  <c r="B23" i="16"/>
  <c r="B68" i="16"/>
  <c r="B24" i="16"/>
  <c r="B69" i="16"/>
  <c r="B112" i="16"/>
  <c r="B70" i="16"/>
  <c r="B25" i="16"/>
  <c r="B26" i="16"/>
  <c r="B71" i="16"/>
  <c r="B27" i="16"/>
  <c r="B72" i="16"/>
  <c r="B113" i="16"/>
  <c r="B73" i="16"/>
  <c r="B28" i="16"/>
  <c r="B29" i="16"/>
  <c r="B30" i="16"/>
  <c r="B31" i="16"/>
  <c r="B74" i="16"/>
  <c r="B75" i="16"/>
  <c r="B114" i="16"/>
  <c r="B32" i="16"/>
  <c r="B76" i="16"/>
  <c r="B33" i="16"/>
  <c r="B34" i="16"/>
  <c r="B35" i="16"/>
  <c r="B77" i="16"/>
  <c r="B36" i="16"/>
  <c r="B78" i="16"/>
  <c r="B115" i="16"/>
  <c r="B130" i="16"/>
  <c r="B116" i="16"/>
  <c r="B79" i="16"/>
  <c r="B117" i="16"/>
  <c r="B80" i="16"/>
  <c r="B37" i="16"/>
  <c r="B81" i="16"/>
  <c r="B118" i="16"/>
  <c r="B82" i="16"/>
  <c r="B38" i="16"/>
  <c r="B83" i="16"/>
  <c r="B39" i="16"/>
  <c r="B84" i="16"/>
  <c r="B40" i="16"/>
  <c r="B85" i="16"/>
  <c r="B41" i="16"/>
  <c r="B86" i="16"/>
  <c r="B42" i="16"/>
  <c r="B2" i="16"/>
  <c r="D133" i="16"/>
  <c r="E133" i="16"/>
  <c r="F133" i="16"/>
  <c r="C133" i="16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4" i="14"/>
  <c r="H2" i="14"/>
  <c r="G3" i="14"/>
  <c r="I3" i="14" s="1"/>
  <c r="G4" i="14"/>
  <c r="I4" i="14" s="1"/>
  <c r="G5" i="14"/>
  <c r="I5" i="14" s="1"/>
  <c r="G6" i="14"/>
  <c r="I6" i="14" s="1"/>
  <c r="G7" i="14"/>
  <c r="I7" i="14" s="1"/>
  <c r="G8" i="14"/>
  <c r="I8" i="14" s="1"/>
  <c r="G9" i="14"/>
  <c r="I9" i="14" s="1"/>
  <c r="G10" i="14"/>
  <c r="I10" i="14" s="1"/>
  <c r="G11" i="14"/>
  <c r="I11" i="14" s="1"/>
  <c r="G12" i="14"/>
  <c r="I12" i="14" s="1"/>
  <c r="G13" i="14"/>
  <c r="I13" i="14" s="1"/>
  <c r="G14" i="14"/>
  <c r="I14" i="14" s="1"/>
  <c r="G15" i="14"/>
  <c r="I15" i="14" s="1"/>
  <c r="G16" i="14"/>
  <c r="I16" i="14" s="1"/>
  <c r="G17" i="14"/>
  <c r="I17" i="14" s="1"/>
  <c r="G18" i="14"/>
  <c r="I18" i="14" s="1"/>
  <c r="G19" i="14"/>
  <c r="I19" i="14" s="1"/>
  <c r="G20" i="14"/>
  <c r="I20" i="14" s="1"/>
  <c r="G21" i="14"/>
  <c r="I21" i="14" s="1"/>
  <c r="G22" i="14"/>
  <c r="I22" i="14" s="1"/>
  <c r="G23" i="14"/>
  <c r="I23" i="14" s="1"/>
  <c r="G24" i="14"/>
  <c r="I24" i="14" s="1"/>
  <c r="G25" i="14"/>
  <c r="I25" i="14" s="1"/>
  <c r="G26" i="14"/>
  <c r="I26" i="14" s="1"/>
  <c r="G27" i="14"/>
  <c r="I27" i="14" s="1"/>
  <c r="G28" i="14"/>
  <c r="I28" i="14" s="1"/>
  <c r="G29" i="14"/>
  <c r="I29" i="14" s="1"/>
  <c r="G30" i="14"/>
  <c r="I30" i="14" s="1"/>
  <c r="G31" i="14"/>
  <c r="I31" i="14" s="1"/>
  <c r="G32" i="14"/>
  <c r="I32" i="14" s="1"/>
  <c r="G33" i="14"/>
  <c r="I33" i="14" s="1"/>
  <c r="G34" i="14"/>
  <c r="I34" i="14" s="1"/>
  <c r="G35" i="14"/>
  <c r="I35" i="14" s="1"/>
  <c r="G36" i="14"/>
  <c r="I36" i="14" s="1"/>
  <c r="G37" i="14"/>
  <c r="I37" i="14" s="1"/>
  <c r="G38" i="14"/>
  <c r="I38" i="14" s="1"/>
  <c r="G39" i="14"/>
  <c r="I39" i="14" s="1"/>
  <c r="G40" i="14"/>
  <c r="I40" i="14" s="1"/>
  <c r="G41" i="14"/>
  <c r="I41" i="14" s="1"/>
  <c r="G42" i="14"/>
  <c r="I42" i="14" s="1"/>
  <c r="G43" i="14"/>
  <c r="I43" i="14" s="1"/>
  <c r="G44" i="14"/>
  <c r="I44" i="14" s="1"/>
  <c r="G45" i="14"/>
  <c r="I45" i="14" s="1"/>
  <c r="G46" i="14"/>
  <c r="I46" i="14" s="1"/>
  <c r="G47" i="14"/>
  <c r="I47" i="14" s="1"/>
  <c r="G48" i="14"/>
  <c r="I48" i="14" s="1"/>
  <c r="G49" i="14"/>
  <c r="I49" i="14" s="1"/>
  <c r="G50" i="14"/>
  <c r="I50" i="14" s="1"/>
  <c r="G51" i="14"/>
  <c r="I51" i="14" s="1"/>
  <c r="G52" i="14"/>
  <c r="I52" i="14" s="1"/>
  <c r="G53" i="14"/>
  <c r="I53" i="14" s="1"/>
  <c r="G54" i="14"/>
  <c r="I54" i="14" s="1"/>
  <c r="G55" i="14"/>
  <c r="I55" i="14" s="1"/>
  <c r="G56" i="14"/>
  <c r="I56" i="14" s="1"/>
  <c r="G57" i="14"/>
  <c r="I57" i="14" s="1"/>
  <c r="G58" i="14"/>
  <c r="I58" i="14" s="1"/>
  <c r="G59" i="14"/>
  <c r="I59" i="14" s="1"/>
  <c r="G60" i="14"/>
  <c r="I60" i="14" s="1"/>
  <c r="G61" i="14"/>
  <c r="I61" i="14" s="1"/>
  <c r="G62" i="14"/>
  <c r="I62" i="14" s="1"/>
  <c r="G63" i="14"/>
  <c r="I63" i="14" s="1"/>
  <c r="G64" i="14"/>
  <c r="I64" i="14" s="1"/>
  <c r="G65" i="14"/>
  <c r="I65" i="14" s="1"/>
  <c r="G66" i="14"/>
  <c r="I66" i="14" s="1"/>
  <c r="G67" i="14"/>
  <c r="I67" i="14" s="1"/>
  <c r="G68" i="14"/>
  <c r="I68" i="14" s="1"/>
  <c r="G69" i="14"/>
  <c r="I69" i="14" s="1"/>
  <c r="G70" i="14"/>
  <c r="I70" i="14" s="1"/>
  <c r="G71" i="14"/>
  <c r="I71" i="14" s="1"/>
  <c r="G72" i="14"/>
  <c r="I72" i="14" s="1"/>
  <c r="G73" i="14"/>
  <c r="I73" i="14" s="1"/>
  <c r="G74" i="14"/>
  <c r="I74" i="14" s="1"/>
  <c r="G75" i="14"/>
  <c r="I75" i="14" s="1"/>
  <c r="G76" i="14"/>
  <c r="I76" i="14" s="1"/>
  <c r="G77" i="14"/>
  <c r="I77" i="14" s="1"/>
  <c r="G78" i="14"/>
  <c r="I78" i="14" s="1"/>
  <c r="G79" i="14"/>
  <c r="I79" i="14" s="1"/>
  <c r="G80" i="14"/>
  <c r="I80" i="14" s="1"/>
  <c r="G81" i="14"/>
  <c r="I81" i="14" s="1"/>
  <c r="G82" i="14"/>
  <c r="I82" i="14" s="1"/>
  <c r="G83" i="14"/>
  <c r="I83" i="14" s="1"/>
  <c r="G84" i="14"/>
  <c r="I84" i="14" s="1"/>
  <c r="G85" i="14"/>
  <c r="I85" i="14" s="1"/>
  <c r="G86" i="14"/>
  <c r="I86" i="14" s="1"/>
  <c r="G87" i="14"/>
  <c r="I87" i="14" s="1"/>
  <c r="G88" i="14"/>
  <c r="I88" i="14" s="1"/>
  <c r="G89" i="14"/>
  <c r="I89" i="14" s="1"/>
  <c r="G90" i="14"/>
  <c r="I90" i="14" s="1"/>
  <c r="G91" i="14"/>
  <c r="I91" i="14" s="1"/>
  <c r="G92" i="14"/>
  <c r="I92" i="14" s="1"/>
  <c r="G93" i="14"/>
  <c r="I93" i="14" s="1"/>
  <c r="G94" i="14"/>
  <c r="I94" i="14" s="1"/>
  <c r="G95" i="14"/>
  <c r="I95" i="14" s="1"/>
  <c r="G96" i="14"/>
  <c r="I96" i="14" s="1"/>
  <c r="G97" i="14"/>
  <c r="I97" i="14" s="1"/>
  <c r="G98" i="14"/>
  <c r="I98" i="14" s="1"/>
  <c r="G99" i="14"/>
  <c r="I99" i="14" s="1"/>
  <c r="G100" i="14"/>
  <c r="I100" i="14" s="1"/>
  <c r="G101" i="14"/>
  <c r="I101" i="14" s="1"/>
  <c r="G102" i="14"/>
  <c r="I102" i="14" s="1"/>
  <c r="G103" i="14"/>
  <c r="I103" i="14" s="1"/>
  <c r="G104" i="14"/>
  <c r="I104" i="14" s="1"/>
  <c r="G105" i="14"/>
  <c r="I105" i="14" s="1"/>
  <c r="G106" i="14"/>
  <c r="I106" i="14" s="1"/>
  <c r="G107" i="14"/>
  <c r="I107" i="14" s="1"/>
  <c r="G108" i="14"/>
  <c r="I108" i="14" s="1"/>
  <c r="G109" i="14"/>
  <c r="I109" i="14" s="1"/>
  <c r="G110" i="14"/>
  <c r="I110" i="14" s="1"/>
  <c r="G111" i="14"/>
  <c r="I111" i="14" s="1"/>
  <c r="G112" i="14"/>
  <c r="I112" i="14" s="1"/>
  <c r="G113" i="14"/>
  <c r="I113" i="14" s="1"/>
  <c r="G114" i="14"/>
  <c r="I114" i="14" s="1"/>
  <c r="G115" i="14"/>
  <c r="I115" i="14" s="1"/>
  <c r="G116" i="14"/>
  <c r="I116" i="14" s="1"/>
  <c r="G117" i="14"/>
  <c r="I117" i="14" s="1"/>
  <c r="G118" i="14"/>
  <c r="I118" i="14" s="1"/>
  <c r="G119" i="14"/>
  <c r="I119" i="14" s="1"/>
  <c r="G120" i="14"/>
  <c r="I120" i="14" s="1"/>
  <c r="G121" i="14"/>
  <c r="I121" i="14" s="1"/>
  <c r="G122" i="14"/>
  <c r="I122" i="14" s="1"/>
  <c r="G123" i="14"/>
  <c r="I123" i="14" s="1"/>
  <c r="G124" i="14"/>
  <c r="I124" i="14" s="1"/>
  <c r="G125" i="14"/>
  <c r="I125" i="14" s="1"/>
  <c r="G126" i="14"/>
  <c r="I126" i="14" s="1"/>
  <c r="G127" i="14"/>
  <c r="I127" i="14" s="1"/>
  <c r="G128" i="14"/>
  <c r="I128" i="14" s="1"/>
  <c r="G129" i="14"/>
  <c r="I129" i="14" s="1"/>
  <c r="G130" i="14"/>
  <c r="I130" i="14" s="1"/>
  <c r="G131" i="14"/>
  <c r="I131" i="14" s="1"/>
  <c r="G132" i="14"/>
  <c r="I132" i="14" s="1"/>
  <c r="G133" i="14"/>
  <c r="I133" i="14" s="1"/>
  <c r="G134" i="14"/>
  <c r="I134" i="14" s="1"/>
  <c r="G135" i="14"/>
  <c r="I135" i="14" s="1"/>
  <c r="G136" i="14"/>
  <c r="I136" i="14" s="1"/>
  <c r="G137" i="14"/>
  <c r="I137" i="14" s="1"/>
  <c r="G138" i="14"/>
  <c r="I138" i="14" s="1"/>
  <c r="G139" i="14"/>
  <c r="I139" i="14" s="1"/>
  <c r="G140" i="14"/>
  <c r="I140" i="14" s="1"/>
  <c r="G141" i="14"/>
  <c r="I141" i="14" s="1"/>
  <c r="G142" i="14"/>
  <c r="I142" i="14" s="1"/>
  <c r="G143" i="14"/>
  <c r="I143" i="14" s="1"/>
  <c r="G144" i="14"/>
  <c r="I144" i="14" s="1"/>
  <c r="G145" i="14"/>
  <c r="I145" i="14" s="1"/>
  <c r="G146" i="14"/>
  <c r="I146" i="14" s="1"/>
  <c r="G147" i="14"/>
  <c r="I147" i="14" s="1"/>
  <c r="G148" i="14"/>
  <c r="I148" i="14" s="1"/>
  <c r="G149" i="14"/>
  <c r="I149" i="14" s="1"/>
  <c r="G150" i="14"/>
  <c r="I150" i="14" s="1"/>
  <c r="G151" i="14"/>
  <c r="I151" i="14" s="1"/>
  <c r="G152" i="14"/>
  <c r="I152" i="14" s="1"/>
  <c r="G153" i="14"/>
  <c r="I153" i="14" s="1"/>
  <c r="G154" i="14"/>
  <c r="I154" i="14" s="1"/>
  <c r="G155" i="14"/>
  <c r="I155" i="14" s="1"/>
  <c r="G156" i="14"/>
  <c r="I156" i="14" s="1"/>
  <c r="G157" i="14"/>
  <c r="I157" i="14" s="1"/>
  <c r="G158" i="14"/>
  <c r="I158" i="14" s="1"/>
  <c r="G159" i="14"/>
  <c r="I159" i="14" s="1"/>
  <c r="G160" i="14"/>
  <c r="I160" i="14" s="1"/>
  <c r="G161" i="14"/>
  <c r="I161" i="14" s="1"/>
  <c r="G162" i="14"/>
  <c r="I162" i="14" s="1"/>
  <c r="G163" i="14"/>
  <c r="I163" i="14" s="1"/>
  <c r="G164" i="14"/>
  <c r="I164" i="14" s="1"/>
  <c r="G165" i="14"/>
  <c r="I165" i="14" s="1"/>
  <c r="G166" i="14"/>
  <c r="I166" i="14" s="1"/>
  <c r="G167" i="14"/>
  <c r="I167" i="14" s="1"/>
  <c r="G168" i="14"/>
  <c r="I168" i="14" s="1"/>
  <c r="G169" i="14"/>
  <c r="I169" i="14" s="1"/>
  <c r="G170" i="14"/>
  <c r="I170" i="14" s="1"/>
  <c r="G171" i="14"/>
  <c r="I171" i="14" s="1"/>
  <c r="G172" i="14"/>
  <c r="I172" i="14" s="1"/>
  <c r="G173" i="14"/>
  <c r="I173" i="14" s="1"/>
  <c r="G174" i="14"/>
  <c r="I174" i="14" s="1"/>
  <c r="G175" i="14"/>
  <c r="I175" i="14" s="1"/>
  <c r="G176" i="14"/>
  <c r="I176" i="14" s="1"/>
  <c r="G177" i="14"/>
  <c r="I177" i="14" s="1"/>
  <c r="G178" i="14"/>
  <c r="I178" i="14" s="1"/>
  <c r="G179" i="14"/>
  <c r="I179" i="14" s="1"/>
  <c r="G180" i="14"/>
  <c r="I180" i="14" s="1"/>
  <c r="G181" i="14"/>
  <c r="I181" i="14" s="1"/>
  <c r="G182" i="14"/>
  <c r="I182" i="14" s="1"/>
  <c r="G183" i="14"/>
  <c r="I183" i="14" s="1"/>
  <c r="G184" i="14"/>
  <c r="I184" i="14" s="1"/>
  <c r="G185" i="14"/>
  <c r="I185" i="14" s="1"/>
  <c r="G186" i="14"/>
  <c r="I186" i="14" s="1"/>
  <c r="G187" i="14"/>
  <c r="I187" i="14" s="1"/>
  <c r="G188" i="14"/>
  <c r="I188" i="14" s="1"/>
  <c r="G189" i="14"/>
  <c r="I189" i="14" s="1"/>
  <c r="G190" i="14"/>
  <c r="I190" i="14" s="1"/>
  <c r="G191" i="14"/>
  <c r="I191" i="14" s="1"/>
  <c r="G192" i="14"/>
  <c r="I192" i="14" s="1"/>
  <c r="G193" i="14"/>
  <c r="I193" i="14" s="1"/>
  <c r="G194" i="14"/>
  <c r="I194" i="14" s="1"/>
  <c r="G2" i="14"/>
  <c r="F195" i="14"/>
  <c r="D195" i="14"/>
  <c r="B195" i="14"/>
  <c r="I2" i="14" l="1"/>
  <c r="I195" i="14"/>
  <c r="G195" i="14"/>
  <c r="H195" i="14"/>
  <c r="J14" i="4" l="1"/>
  <c r="J15" i="4"/>
  <c r="J112" i="4"/>
  <c r="J113" i="4"/>
  <c r="J114" i="4"/>
  <c r="J115" i="4"/>
  <c r="J116" i="4"/>
  <c r="J117" i="4"/>
  <c r="J278" i="4"/>
  <c r="J279" i="4"/>
  <c r="J280" i="4"/>
  <c r="J281" i="4"/>
  <c r="J282" i="4"/>
  <c r="J283" i="4"/>
  <c r="J397" i="4"/>
  <c r="J398" i="4"/>
  <c r="J399" i="4"/>
  <c r="J400" i="4"/>
  <c r="J401" i="4"/>
  <c r="J402" i="4"/>
  <c r="J286" i="4"/>
  <c r="J287" i="4"/>
  <c r="J288" i="4"/>
  <c r="J289" i="4"/>
  <c r="J290" i="4"/>
  <c r="J404" i="4"/>
  <c r="J405" i="4"/>
  <c r="J406" i="4"/>
  <c r="J407" i="4"/>
  <c r="J408" i="4"/>
  <c r="J441" i="4"/>
  <c r="J442" i="4"/>
  <c r="J443" i="4"/>
  <c r="J444" i="4"/>
  <c r="J445" i="4"/>
  <c r="J411" i="4"/>
  <c r="J412" i="4"/>
  <c r="J413" i="4"/>
  <c r="J414" i="4"/>
  <c r="J415" i="4"/>
  <c r="J292" i="4"/>
  <c r="J293" i="4"/>
  <c r="J294" i="4"/>
  <c r="J295" i="4"/>
  <c r="J296" i="4"/>
  <c r="J297" i="4"/>
  <c r="J119" i="4"/>
  <c r="J120" i="4"/>
  <c r="J121" i="4"/>
  <c r="J122" i="4"/>
  <c r="J123" i="4"/>
  <c r="J299" i="4"/>
  <c r="J300" i="4"/>
  <c r="J301" i="4"/>
  <c r="J302" i="4"/>
  <c r="J303" i="4"/>
  <c r="J304" i="4"/>
  <c r="J124" i="4"/>
  <c r="J125" i="4"/>
  <c r="J126" i="4"/>
  <c r="J127" i="4"/>
  <c r="J306" i="4"/>
  <c r="J307" i="4"/>
  <c r="J308" i="4"/>
  <c r="J309" i="4"/>
  <c r="J418" i="4"/>
  <c r="J419" i="4"/>
  <c r="J420" i="4"/>
  <c r="J421" i="4"/>
  <c r="J422" i="4"/>
  <c r="J312" i="4"/>
  <c r="J313" i="4"/>
  <c r="J314" i="4"/>
  <c r="J315" i="4"/>
  <c r="J316" i="4"/>
  <c r="J130" i="4"/>
  <c r="J131" i="4"/>
  <c r="J132" i="4"/>
  <c r="J133" i="4"/>
  <c r="J134" i="4"/>
  <c r="J135" i="4"/>
  <c r="J16" i="4"/>
  <c r="J17" i="4"/>
  <c r="J18" i="4"/>
  <c r="J19" i="4"/>
  <c r="J137" i="4"/>
  <c r="J138" i="4"/>
  <c r="J139" i="4"/>
  <c r="J140" i="4"/>
  <c r="J141" i="4"/>
  <c r="J319" i="4"/>
  <c r="J320" i="4"/>
  <c r="J321" i="4"/>
  <c r="J322" i="4"/>
  <c r="J323" i="4"/>
  <c r="J324" i="4"/>
  <c r="J143" i="4"/>
  <c r="J144" i="4"/>
  <c r="J145" i="4"/>
  <c r="J146" i="4"/>
  <c r="J326" i="4"/>
  <c r="J327" i="4"/>
  <c r="J328" i="4"/>
  <c r="J329" i="4"/>
  <c r="J330" i="4"/>
  <c r="J425" i="4"/>
  <c r="J426" i="4"/>
  <c r="J427" i="4"/>
  <c r="J428" i="4"/>
  <c r="J429" i="4"/>
  <c r="J333" i="4"/>
  <c r="J334" i="4"/>
  <c r="J335" i="4"/>
  <c r="J336" i="4"/>
  <c r="J337" i="4"/>
  <c r="J148" i="4"/>
  <c r="J149" i="4"/>
  <c r="J150" i="4"/>
  <c r="J151" i="4"/>
  <c r="J152" i="4"/>
  <c r="J153" i="4"/>
  <c r="J26" i="4"/>
  <c r="J27" i="4"/>
  <c r="J29" i="4"/>
  <c r="J174" i="4"/>
  <c r="J175" i="4"/>
  <c r="J176" i="4"/>
  <c r="J177" i="4"/>
  <c r="J178" i="4"/>
  <c r="J128" i="4"/>
  <c r="J285" i="4"/>
  <c r="J409" i="4"/>
  <c r="J446" i="4"/>
  <c r="J416" i="4"/>
  <c r="J310" i="4"/>
  <c r="J423" i="4"/>
  <c r="J317" i="4"/>
  <c r="J142" i="4"/>
  <c r="J331" i="4"/>
  <c r="J430" i="4"/>
  <c r="J338" i="4"/>
  <c r="J182" i="4"/>
  <c r="J183" i="4"/>
  <c r="J186" i="4"/>
  <c r="J187" i="4"/>
  <c r="J352" i="4"/>
  <c r="J353" i="4"/>
  <c r="J354" i="4"/>
  <c r="J355" i="4"/>
  <c r="J356" i="4"/>
  <c r="J189" i="4"/>
  <c r="J190" i="4"/>
  <c r="J193" i="4"/>
  <c r="J194" i="4"/>
  <c r="J195" i="4"/>
  <c r="J32" i="4"/>
  <c r="J33" i="4"/>
  <c r="J36" i="4"/>
  <c r="J37" i="4"/>
  <c r="J111" i="4"/>
  <c r="J277" i="4"/>
  <c r="J396" i="4"/>
  <c r="J284" i="4"/>
  <c r="J403" i="4"/>
  <c r="J440" i="4"/>
  <c r="J410" i="4"/>
  <c r="J291" i="4"/>
  <c r="J118" i="4"/>
  <c r="J298" i="4"/>
  <c r="J305" i="4"/>
  <c r="J417" i="4"/>
  <c r="J311" i="4"/>
  <c r="J129" i="4"/>
  <c r="J136" i="4"/>
  <c r="J318" i="4"/>
  <c r="J325" i="4"/>
  <c r="J424" i="4"/>
  <c r="J332" i="4"/>
  <c r="J147" i="4"/>
  <c r="J154" i="4"/>
  <c r="J155" i="4"/>
  <c r="J161" i="4"/>
  <c r="J162" i="4"/>
  <c r="J163" i="4"/>
  <c r="J164" i="4"/>
  <c r="J345" i="4"/>
  <c r="J346" i="4"/>
  <c r="J347" i="4"/>
  <c r="J348" i="4"/>
  <c r="J431" i="4"/>
  <c r="J432" i="4"/>
  <c r="J165" i="4"/>
  <c r="J166" i="4"/>
  <c r="J349" i="4"/>
  <c r="J350" i="4"/>
  <c r="J20" i="4"/>
  <c r="J21" i="4"/>
  <c r="J22" i="4"/>
  <c r="J23" i="4"/>
  <c r="J24" i="4"/>
  <c r="J156" i="4"/>
  <c r="J157" i="4"/>
  <c r="J158" i="4"/>
  <c r="J159" i="4"/>
  <c r="J25" i="4"/>
  <c r="J28" i="4"/>
  <c r="J173" i="4"/>
  <c r="J30" i="4"/>
  <c r="J31" i="4"/>
  <c r="J160" i="4"/>
  <c r="J339" i="4"/>
  <c r="J340" i="4"/>
  <c r="J167" i="4"/>
  <c r="J168" i="4"/>
  <c r="J169" i="4"/>
  <c r="J170" i="4"/>
  <c r="J171" i="4"/>
  <c r="J172" i="4"/>
  <c r="J341" i="4"/>
  <c r="J342" i="4"/>
  <c r="J343" i="4"/>
  <c r="J344" i="4"/>
  <c r="J181" i="4"/>
  <c r="J184" i="4"/>
  <c r="J185" i="4"/>
  <c r="J351" i="4"/>
  <c r="J188" i="4"/>
  <c r="J191" i="4"/>
  <c r="J192" i="4"/>
  <c r="J357" i="4"/>
  <c r="J358" i="4"/>
  <c r="J34" i="4"/>
  <c r="J35" i="4"/>
  <c r="J179" i="4"/>
  <c r="J180" i="4"/>
  <c r="J39" i="4"/>
  <c r="J40" i="4"/>
  <c r="J41" i="4"/>
  <c r="J42" i="4"/>
  <c r="J43" i="4"/>
  <c r="J44" i="4"/>
  <c r="J197" i="4"/>
  <c r="J198" i="4"/>
  <c r="J199" i="4"/>
  <c r="J200" i="4"/>
  <c r="J201" i="4"/>
  <c r="J202" i="4"/>
  <c r="J360" i="4"/>
  <c r="J361" i="4"/>
  <c r="J362" i="4"/>
  <c r="J363" i="4"/>
  <c r="J364" i="4"/>
  <c r="J365" i="4"/>
  <c r="J204" i="4"/>
  <c r="J205" i="4"/>
  <c r="J206" i="4"/>
  <c r="J207" i="4"/>
  <c r="J208" i="4"/>
  <c r="J367" i="4"/>
  <c r="J368" i="4"/>
  <c r="J369" i="4"/>
  <c r="J370" i="4"/>
  <c r="J371" i="4"/>
  <c r="J434" i="4"/>
  <c r="J435" i="4"/>
  <c r="J436" i="4"/>
  <c r="J437" i="4"/>
  <c r="J438" i="4"/>
  <c r="J374" i="4"/>
  <c r="J375" i="4"/>
  <c r="J376" i="4"/>
  <c r="J377" i="4"/>
  <c r="J378" i="4"/>
  <c r="J211" i="4"/>
  <c r="J212" i="4"/>
  <c r="J213" i="4"/>
  <c r="J214" i="4"/>
  <c r="J215" i="4"/>
  <c r="J216" i="4"/>
  <c r="J46" i="4"/>
  <c r="J47" i="4"/>
  <c r="J48" i="4"/>
  <c r="J49" i="4"/>
  <c r="J50" i="4"/>
  <c r="J218" i="4"/>
  <c r="J219" i="4"/>
  <c r="J220" i="4"/>
  <c r="J221" i="4"/>
  <c r="J222" i="4"/>
  <c r="J223" i="4"/>
  <c r="J51" i="4"/>
  <c r="J52" i="4"/>
  <c r="J53" i="4"/>
  <c r="J225" i="4"/>
  <c r="J226" i="4"/>
  <c r="J227" i="4"/>
  <c r="J228" i="4"/>
  <c r="J382" i="4"/>
  <c r="J383" i="4"/>
  <c r="J384" i="4"/>
  <c r="J385" i="4"/>
  <c r="J386" i="4"/>
  <c r="J231" i="4"/>
  <c r="J232" i="4"/>
  <c r="J233" i="4"/>
  <c r="J234" i="4"/>
  <c r="J235" i="4"/>
  <c r="J56" i="4"/>
  <c r="J57" i="4"/>
  <c r="J58" i="4"/>
  <c r="J59" i="4"/>
  <c r="J60" i="4"/>
  <c r="J61" i="4"/>
  <c r="J38" i="4"/>
  <c r="J196" i="4"/>
  <c r="J359" i="4"/>
  <c r="J203" i="4"/>
  <c r="J366" i="4"/>
  <c r="J433" i="4"/>
  <c r="J373" i="4"/>
  <c r="J210" i="4"/>
  <c r="J45" i="4"/>
  <c r="J217" i="4"/>
  <c r="J224" i="4"/>
  <c r="J381" i="4"/>
  <c r="J230" i="4"/>
  <c r="J55" i="4"/>
  <c r="J63" i="4"/>
  <c r="J64" i="4"/>
  <c r="J65" i="4"/>
  <c r="J66" i="4"/>
  <c r="J238" i="4"/>
  <c r="J239" i="4"/>
  <c r="J240" i="4"/>
  <c r="J241" i="4"/>
  <c r="J242" i="4"/>
  <c r="J243" i="4"/>
  <c r="J67" i="4"/>
  <c r="J68" i="4"/>
  <c r="J69" i="4"/>
  <c r="J245" i="4"/>
  <c r="J246" i="4"/>
  <c r="J247" i="4"/>
  <c r="J248" i="4"/>
  <c r="J388" i="4"/>
  <c r="J389" i="4"/>
  <c r="J390" i="4"/>
  <c r="J391" i="4"/>
  <c r="J392" i="4"/>
  <c r="J251" i="4"/>
  <c r="J252" i="4"/>
  <c r="J253" i="4"/>
  <c r="J254" i="4"/>
  <c r="J255" i="4"/>
  <c r="J72" i="4"/>
  <c r="J73" i="4"/>
  <c r="J74" i="4"/>
  <c r="J75" i="4"/>
  <c r="J76" i="4"/>
  <c r="J77" i="4"/>
  <c r="J62" i="4"/>
  <c r="J237" i="4"/>
  <c r="J244" i="4"/>
  <c r="J387" i="4"/>
  <c r="J250" i="4"/>
  <c r="J71" i="4"/>
  <c r="J78" i="4"/>
  <c r="J79" i="4"/>
  <c r="J263" i="4"/>
  <c r="J264" i="4"/>
  <c r="J265" i="4"/>
  <c r="J266" i="4"/>
  <c r="J394" i="4"/>
  <c r="J395" i="4"/>
  <c r="J84" i="4"/>
  <c r="J85" i="4"/>
  <c r="J267" i="4"/>
  <c r="J268" i="4"/>
  <c r="J2" i="4"/>
  <c r="J3" i="4"/>
  <c r="J4" i="4"/>
  <c r="J5" i="4"/>
  <c r="J6" i="4"/>
  <c r="J80" i="4"/>
  <c r="J81" i="4"/>
  <c r="J82" i="4"/>
  <c r="J83" i="4"/>
  <c r="J7" i="4"/>
  <c r="J8" i="4"/>
  <c r="J86" i="4"/>
  <c r="J87" i="4"/>
  <c r="J88" i="4"/>
  <c r="J89" i="4"/>
  <c r="J90" i="4"/>
  <c r="J91" i="4"/>
  <c r="J54" i="4"/>
  <c r="J209" i="4"/>
  <c r="J372" i="4"/>
  <c r="J439" i="4"/>
  <c r="J379" i="4"/>
  <c r="J229" i="4"/>
  <c r="J380" i="4"/>
  <c r="J236" i="4"/>
  <c r="J70" i="4"/>
  <c r="J249" i="4"/>
  <c r="J393" i="4"/>
  <c r="J256" i="4"/>
  <c r="J100" i="4"/>
  <c r="J101" i="4"/>
  <c r="J103" i="4"/>
  <c r="J270" i="4"/>
  <c r="J271" i="4"/>
  <c r="J272" i="4"/>
  <c r="J273" i="4"/>
  <c r="J274" i="4"/>
  <c r="J104" i="4"/>
  <c r="J105" i="4"/>
  <c r="J108" i="4"/>
  <c r="J109" i="4"/>
  <c r="J110" i="4"/>
  <c r="J257" i="4"/>
  <c r="J258" i="4"/>
  <c r="J94" i="4"/>
  <c r="J95" i="4"/>
  <c r="J96" i="4"/>
  <c r="J97" i="4"/>
  <c r="J98" i="4"/>
  <c r="J259" i="4"/>
  <c r="J260" i="4"/>
  <c r="J261" i="4"/>
  <c r="J262" i="4"/>
  <c r="J99" i="4"/>
  <c r="J102" i="4"/>
  <c r="J269" i="4"/>
  <c r="J106" i="4"/>
  <c r="J107" i="4"/>
  <c r="J275" i="4"/>
  <c r="J276" i="4"/>
  <c r="J9" i="4"/>
  <c r="J10" i="4"/>
  <c r="J11" i="4"/>
  <c r="J92" i="4"/>
  <c r="J93" i="4"/>
  <c r="J447" i="4"/>
  <c r="J13" i="4"/>
</calcChain>
</file>

<file path=xl/sharedStrings.xml><?xml version="1.0" encoding="utf-8"?>
<sst xmlns="http://schemas.openxmlformats.org/spreadsheetml/2006/main" count="6156" uniqueCount="1540">
  <si>
    <t>dataset</t>
  </si>
  <si>
    <t>featuresset</t>
  </si>
  <si>
    <t>n</t>
  </si>
  <si>
    <t>AUC</t>
  </si>
  <si>
    <t>Errors</t>
  </si>
  <si>
    <t>TPs</t>
  </si>
  <si>
    <t>FNs</t>
  </si>
  <si>
    <t>TNs</t>
  </si>
  <si>
    <t>FPs</t>
  </si>
  <si>
    <t>ant-1.7.csv['dit', 'ic', 'mfa', 'bug'].csv</t>
  </si>
  <si>
    <t>['dit', 'ic', 'mfa', 'bug']</t>
  </si>
  <si>
    <t>ant-1.7.csv['dit', 'mfa', 'bug'].csv</t>
  </si>
  <si>
    <t>['dit', 'mfa', 'bug']</t>
  </si>
  <si>
    <t>ant-1.7.csv['dit', 'noc', 'ic', 'mfa', 'bug'].csv</t>
  </si>
  <si>
    <t>['dit', 'noc', 'ic', 'mfa', 'bug']</t>
  </si>
  <si>
    <t>ant-1.7.csv['dit', 'noc', 'mfa', 'bug'].csv</t>
  </si>
  <si>
    <t>['dit', 'noc', 'mfa', 'bug']</t>
  </si>
  <si>
    <t>ant-1.7.csv['ic', 'mfa', 'bug'].csv</t>
  </si>
  <si>
    <t>['ic', 'mfa', 'bug']</t>
  </si>
  <si>
    <t>ant-1.7.csv['mfa', 'bug'].csv</t>
  </si>
  <si>
    <t>['mfa', 'bug']</t>
  </si>
  <si>
    <t>ant-1.7.csv['noc', 'ic', 'mfa', 'bug'].csv</t>
  </si>
  <si>
    <t>['noc', 'ic', 'mfa', 'bug']</t>
  </si>
  <si>
    <t>ant-1.7.csv['noc', 'mfa', 'bug'].csv</t>
  </si>
  <si>
    <t>['noc', 'mfa', 'bug']</t>
  </si>
  <si>
    <t>camel-1.2.csv['dit', 'mfa', 'bug'].csv</t>
  </si>
  <si>
    <t>camel-1.2.csv['dit', 'mfa', 'ic', 'bug'].csv</t>
  </si>
  <si>
    <t>['dit', 'mfa', 'ic', 'bug']</t>
  </si>
  <si>
    <t>camel-1.2.csv['dit', 'noc', 'mfa', 'bug'].csv</t>
  </si>
  <si>
    <t>camel-1.2.csv['dit', 'noc', 'mfa', 'ic', 'bug'].csv</t>
  </si>
  <si>
    <t>['dit', 'noc', 'mfa', 'ic', 'bug']</t>
  </si>
  <si>
    <t>camel-1.2.csv['mfa', 'bug'].csv</t>
  </si>
  <si>
    <t>camel-1.2.csv['mfa', 'ic', 'bug'].csv</t>
  </si>
  <si>
    <t>['mfa', 'ic', 'bug']</t>
  </si>
  <si>
    <t>camel-1.2.csv['noc', 'mfa', 'bug'].csv</t>
  </si>
  <si>
    <t>camel-1.2.csv['noc', 'mfa', 'ic', 'bug'].csv</t>
  </si>
  <si>
    <t>['noc', 'mfa', 'ic', 'bug']</t>
  </si>
  <si>
    <t>churn.csv['dit', 'fanIn', 'fanOut', 'bug'].csv</t>
  </si>
  <si>
    <t>['dit', 'fanIn', 'fanOut', 'bug']</t>
  </si>
  <si>
    <t>churn.csv['dit', 'fanIn', 'fanOut', 'noai', 'bug'].csv</t>
  </si>
  <si>
    <t>['dit', 'fanIn', 'fanOut', 'noai', 'bug']</t>
  </si>
  <si>
    <t>churn.csv['dit', 'fanIn', 'fanOut', 'noai', 'nomi', 'bug'].csv</t>
  </si>
  <si>
    <t>['dit', 'fanIn', 'fanOut', 'noai', 'nomi', 'bug']</t>
  </si>
  <si>
    <t>churn.csv['dit', 'fanIn', 'fanOut', 'noc', 'bug'].csv</t>
  </si>
  <si>
    <t>['dit', 'fanIn', 'fanOut', 'noc', 'bug']</t>
  </si>
  <si>
    <t>churn.csv['dit', 'fanIn', 'fanOut', 'noc', 'noai', 'bug'].csv</t>
  </si>
  <si>
    <t>['dit', 'fanIn', 'fanOut', 'noc', 'noai', 'bug']</t>
  </si>
  <si>
    <t>churn.csv['dit', 'fanIn', 'fanOut', 'noc', 'noai', 'nomi', 'bug'].csv</t>
  </si>
  <si>
    <t>['dit', 'fanIn', 'fanOut', 'noc', 'noai', 'nomi', 'bug']</t>
  </si>
  <si>
    <t>churn.csv['dit', 'fanIn', 'fanOut', 'noc', 'nomi', 'bug'].csv</t>
  </si>
  <si>
    <t>['dit', 'fanIn', 'fanOut', 'noc', 'nomi', 'bug']</t>
  </si>
  <si>
    <t>churn.csv['dit', 'fanIn', 'fanOut', 'nomi', 'bug'].csv</t>
  </si>
  <si>
    <t>['dit', 'fanIn', 'fanOut', 'nomi', 'bug']</t>
  </si>
  <si>
    <t>churn.csv['dit', 'fanIn', 'noai', 'bug'].csv</t>
  </si>
  <si>
    <t>['dit', 'fanIn', 'noai', 'bug']</t>
  </si>
  <si>
    <t>churn.csv['dit', 'fanIn', 'noai', 'nomi', 'bug'].csv</t>
  </si>
  <si>
    <t>['dit', 'fanIn', 'noai', 'nomi', 'bug']</t>
  </si>
  <si>
    <t>churn.csv['dit', 'fanIn', 'noc', 'noai', 'bug'].csv</t>
  </si>
  <si>
    <t>['dit', 'fanIn', 'noc', 'noai', 'bug']</t>
  </si>
  <si>
    <t>churn.csv['dit', 'fanIn', 'noc', 'noai', 'nomi', 'bug'].csv</t>
  </si>
  <si>
    <t>['dit', 'fanIn', 'noc', 'noai', 'nomi', 'bug']</t>
  </si>
  <si>
    <t>churn.csv['dit', 'fanIn', 'noc', 'nomi', 'bug'].csv</t>
  </si>
  <si>
    <t>['dit', 'fanIn', 'noc', 'nomi', 'bug']</t>
  </si>
  <si>
    <t>churn.csv['dit', 'fanIn', 'nomi', 'bug'].csv</t>
  </si>
  <si>
    <t>['dit', 'fanIn', 'nomi', 'bug']</t>
  </si>
  <si>
    <t>churn.csv['dit', 'fanOut', 'noai', 'bug'].csv</t>
  </si>
  <si>
    <t>['dit', 'fanOut', 'noai', 'bug']</t>
  </si>
  <si>
    <t>churn.csv['dit', 'fanOut', 'noai', 'nomi', 'bug'].csv</t>
  </si>
  <si>
    <t>['dit', 'fanOut', 'noai', 'nomi', 'bug']</t>
  </si>
  <si>
    <t>churn.csv['dit', 'fanOut', 'noc', 'noai', 'bug'].csv</t>
  </si>
  <si>
    <t>['dit', 'fanOut', 'noc', 'noai', 'bug']</t>
  </si>
  <si>
    <t>churn.csv['dit', 'fanOut', 'noc', 'noai', 'nomi', 'bug'].csv</t>
  </si>
  <si>
    <t>['dit', 'fanOut', 'noc', 'noai', 'nomi', 'bug']</t>
  </si>
  <si>
    <t>churn.csv['dit', 'fanOut', 'noc', 'nomi', 'bug'].csv</t>
  </si>
  <si>
    <t>['dit', 'fanOut', 'noc', 'nomi', 'bug']</t>
  </si>
  <si>
    <t>churn.csv['dit', 'fanOut', 'nomi', 'bug'].csv</t>
  </si>
  <si>
    <t>['dit', 'fanOut', 'nomi', 'bug']</t>
  </si>
  <si>
    <t>churn.csv['dit', 'noai', 'bug'].csv</t>
  </si>
  <si>
    <t>['dit', 'noai', 'bug']</t>
  </si>
  <si>
    <t>churn.csv['dit', 'noai', 'nomi', 'bug'].csv</t>
  </si>
  <si>
    <t>['dit', 'noai', 'nomi', 'bug']</t>
  </si>
  <si>
    <t>churn.csv['dit', 'noc', 'noai', 'bug'].csv</t>
  </si>
  <si>
    <t>['dit', 'noc', 'noai', 'bug']</t>
  </si>
  <si>
    <t>churn.csv['dit', 'noc', 'noai', 'nomi', 'bug'].csv</t>
  </si>
  <si>
    <t>['dit', 'noc', 'noai', 'nomi', 'bug']</t>
  </si>
  <si>
    <t>churn.csv['dit', 'noc', 'nomi', 'bug'].csv</t>
  </si>
  <si>
    <t>['dit', 'noc', 'nomi', 'bug']</t>
  </si>
  <si>
    <t>churn.csv['fanIn', 'fanOut', 'bug'].csv</t>
  </si>
  <si>
    <t>['fanIn', 'fanOut', 'bug']</t>
  </si>
  <si>
    <t>churn.csv['fanIn', 'fanOut', 'noai', 'bug'].csv</t>
  </si>
  <si>
    <t>['fanIn', 'fanOut', 'noai', 'bug']</t>
  </si>
  <si>
    <t>churn.csv['fanIn', 'fanOut', 'noai', 'nomi', 'bug'].csv</t>
  </si>
  <si>
    <t>['fanIn', 'fanOut', 'noai', 'nomi', 'bug']</t>
  </si>
  <si>
    <t>churn.csv['fanIn', 'fanOut', 'noc', 'bug'].csv</t>
  </si>
  <si>
    <t>['fanIn', 'fanOut', 'noc', 'bug']</t>
  </si>
  <si>
    <t>churn.csv['fanIn', 'fanOut', 'noc', 'noai', 'bug'].csv</t>
  </si>
  <si>
    <t>['fanIn', 'fanOut', 'noc', 'noai', 'bug']</t>
  </si>
  <si>
    <t>churn.csv['fanIn', 'fanOut', 'noc', 'noai', 'nomi', 'bug'].csv</t>
  </si>
  <si>
    <t>['fanIn', 'fanOut', 'noc', 'noai', 'nomi', 'bug']</t>
  </si>
  <si>
    <t>churn.csv['fanIn', 'fanOut', 'noc', 'nomi', 'bug'].csv</t>
  </si>
  <si>
    <t>['fanIn', 'fanOut', 'noc', 'nomi', 'bug']</t>
  </si>
  <si>
    <t>churn.csv['fanIn', 'fanOut', 'nomi', 'bug'].csv</t>
  </si>
  <si>
    <t>['fanIn', 'fanOut', 'nomi', 'bug']</t>
  </si>
  <si>
    <t>churn.csv['fanIn', 'noai', 'bug'].csv</t>
  </si>
  <si>
    <t>['fanIn', 'noai', 'bug']</t>
  </si>
  <si>
    <t>churn.csv['fanIn', 'noai', 'nomi', 'bug'].csv</t>
  </si>
  <si>
    <t>['fanIn', 'noai', 'nomi', 'bug']</t>
  </si>
  <si>
    <t>churn.csv['fanIn', 'noc', 'noai', 'bug'].csv</t>
  </si>
  <si>
    <t>['fanIn', 'noc', 'noai', 'bug']</t>
  </si>
  <si>
    <t>churn.csv['fanIn', 'noc', 'noai', 'nomi', 'bug'].csv</t>
  </si>
  <si>
    <t>['fanIn', 'noc', 'noai', 'nomi', 'bug']</t>
  </si>
  <si>
    <t>churn.csv['fanIn', 'noc', 'nomi', 'bug'].csv</t>
  </si>
  <si>
    <t>['fanIn', 'noc', 'nomi', 'bug']</t>
  </si>
  <si>
    <t>churn.csv['fanIn', 'nomi', 'bug'].csv</t>
  </si>
  <si>
    <t>['fanIn', 'nomi', 'bug']</t>
  </si>
  <si>
    <t>churn.csv['fanOut', 'noai', 'bug'].csv</t>
  </si>
  <si>
    <t>['fanOut', 'noai', 'bug']</t>
  </si>
  <si>
    <t>churn.csv['fanOut', 'noai', 'nomi', 'bug'].csv</t>
  </si>
  <si>
    <t>['fanOut', 'noai', 'nomi', 'bug']</t>
  </si>
  <si>
    <t>churn.csv['fanOut', 'noc', 'noai', 'bug'].csv</t>
  </si>
  <si>
    <t>['fanOut', 'noc', 'noai', 'bug']</t>
  </si>
  <si>
    <t>churn.csv['fanOut', 'noc', 'noai', 'nomi', 'bug'].csv</t>
  </si>
  <si>
    <t>['fanOut', 'noc', 'noai', 'nomi', 'bug']</t>
  </si>
  <si>
    <t>churn.csv['fanOut', 'noc', 'nomi', 'bug'].csv</t>
  </si>
  <si>
    <t>['fanOut', 'noc', 'nomi', 'bug']</t>
  </si>
  <si>
    <t>churn.csv['fanOut', 'nomi', 'bug'].csv</t>
  </si>
  <si>
    <t>['fanOut', 'nomi', 'bug']</t>
  </si>
  <si>
    <t>churn.csv['noai', 'nomi', 'bug'].csv</t>
  </si>
  <si>
    <t>['noai', 'nomi', 'bug']</t>
  </si>
  <si>
    <t>churn.csv['noc', 'noai', 'bug'].csv</t>
  </si>
  <si>
    <t>['noc', 'noai', 'bug']</t>
  </si>
  <si>
    <t>churn.csv['noc', 'noai', 'nomi', 'bug'].csv</t>
  </si>
  <si>
    <t>['noc', 'noai', 'nomi', 'bug']</t>
  </si>
  <si>
    <t>Eclipse JDT Core.csv[' dit ', ' fanIn ', ' fanOut ', ' noc ', 'bug'].csv</t>
  </si>
  <si>
    <t>[' dit ', ' fanIn ', ' fanOut ', ' noc ', 'bug']</t>
  </si>
  <si>
    <t>Eclipse JDT Core.csv[' dit ', ' fanIn ', ' fanOut ', ' noc ', 'noai', 'bug'].csv</t>
  </si>
  <si>
    <t>[' dit ', ' fanIn ', ' fanOut ', ' noc ', 'noai', 'bug']</t>
  </si>
  <si>
    <t>Eclipse JDT Core.csv[' dit ', ' fanIn ', ' fanOut ', ' noc ', 'noai', 'nomi', 'bug'].csv</t>
  </si>
  <si>
    <t>[' dit ', ' fanIn ', ' fanOut ', ' noc ', 'noai', 'nomi', 'bug']</t>
  </si>
  <si>
    <t>Eclipse JDT Core.csv[' dit ', ' fanIn ', ' fanOut ', ' noc ', 'nomi', 'bug'].csv</t>
  </si>
  <si>
    <t>[' dit ', ' fanIn ', ' fanOut ', ' noc ', 'nomi', 'bug']</t>
  </si>
  <si>
    <t>Eclipse JDT Core.csv[' dit ', ' fanIn ', ' fanOut ', 'bug'].csv</t>
  </si>
  <si>
    <t>[' dit ', ' fanIn ', ' fanOut ', 'bug']</t>
  </si>
  <si>
    <t>Eclipse JDT Core.csv[' dit ', ' fanIn ', ' fanOut ', 'noai', 'bug'].csv</t>
  </si>
  <si>
    <t>[' dit ', ' fanIn ', ' fanOut ', 'noai', 'bug']</t>
  </si>
  <si>
    <t>Eclipse JDT Core.csv[' dit ', ' fanIn ', ' fanOut ', 'noai', 'nomi', 'bug'].csv</t>
  </si>
  <si>
    <t>[' dit ', ' fanIn ', ' fanOut ', 'noai', 'nomi', 'bug']</t>
  </si>
  <si>
    <t>Eclipse JDT Core.csv[' dit ', ' fanIn ', ' fanOut ', 'nomi', 'bug'].csv</t>
  </si>
  <si>
    <t>[' dit ', ' fanIn ', ' fanOut ', 'nomi', 'bug']</t>
  </si>
  <si>
    <t>Eclipse JDT Core.csv[' dit ', ' fanIn ', ' noc ', 'bug'].csv</t>
  </si>
  <si>
    <t>[' dit ', ' fanIn ', ' noc ', 'bug']</t>
  </si>
  <si>
    <t>Eclipse JDT Core.csv[' dit ', ' fanIn ', ' noc ', 'noai', 'bug'].csv</t>
  </si>
  <si>
    <t>[' dit ', ' fanIn ', ' noc ', 'noai', 'bug']</t>
  </si>
  <si>
    <t>Eclipse JDT Core.csv[' dit ', ' fanIn ', ' noc ', 'noai', 'nomi', 'bug'].csv</t>
  </si>
  <si>
    <t>[' dit ', ' fanIn ', ' noc ', 'noai', 'nomi', 'bug']</t>
  </si>
  <si>
    <t>Eclipse JDT Core.csv[' dit ', ' fanIn ', ' noc ', 'nomi', 'bug'].csv</t>
  </si>
  <si>
    <t>[' dit ', ' fanIn ', ' noc ', 'nomi', 'bug']</t>
  </si>
  <si>
    <t>Eclipse JDT Core.csv[' dit ', ' fanIn ', 'bug'].csv</t>
  </si>
  <si>
    <t>[' dit ', ' fanIn ', 'bug']</t>
  </si>
  <si>
    <t>Eclipse JDT Core.csv[' dit ', ' fanIn ', 'noai', 'bug'].csv</t>
  </si>
  <si>
    <t>[' dit ', ' fanIn ', 'noai', 'bug']</t>
  </si>
  <si>
    <t>Eclipse JDT Core.csv[' dit ', ' fanIn ', 'noai', 'nomi', 'bug'].csv</t>
  </si>
  <si>
    <t>[' dit ', ' fanIn ', 'noai', 'nomi', 'bug']</t>
  </si>
  <si>
    <t>Eclipse JDT Core.csv[' dit ', ' fanIn ', 'nomi', 'bug'].csv</t>
  </si>
  <si>
    <t>[' dit ', ' fanIn ', 'nomi', 'bug']</t>
  </si>
  <si>
    <t>Eclipse JDT Core.csv[' dit ', ' fanOut ', ' noc ', 'bug'].csv</t>
  </si>
  <si>
    <t>[' dit ', ' fanOut ', ' noc ', 'bug']</t>
  </si>
  <si>
    <t>Eclipse JDT Core.csv[' dit ', ' fanOut ', ' noc ', 'noai', 'bug'].csv</t>
  </si>
  <si>
    <t>[' dit ', ' fanOut ', ' noc ', 'noai', 'bug']</t>
  </si>
  <si>
    <t>Eclipse JDT Core.csv[' dit ', ' fanOut ', ' noc ', 'noai', 'nomi', 'bug'].csv</t>
  </si>
  <si>
    <t>[' dit ', ' fanOut ', ' noc ', 'noai', 'nomi', 'bug']</t>
  </si>
  <si>
    <t>Eclipse JDT Core.csv[' dit ', ' fanOut ', ' noc ', 'nomi', 'bug'].csv</t>
  </si>
  <si>
    <t>[' dit ', ' fanOut ', ' noc ', 'nomi', 'bug']</t>
  </si>
  <si>
    <t>Eclipse JDT Core.csv[' dit ', ' fanOut ', 'bug'].csv</t>
  </si>
  <si>
    <t>[' dit ', ' fanOut ', 'bug']</t>
  </si>
  <si>
    <t>Eclipse JDT Core.csv[' dit ', ' fanOut ', 'noai', 'bug'].csv</t>
  </si>
  <si>
    <t>[' dit ', ' fanOut ', 'noai', 'bug']</t>
  </si>
  <si>
    <t>Eclipse JDT Core.csv[' dit ', ' fanOut ', 'noai', 'nomi', 'bug'].csv</t>
  </si>
  <si>
    <t>[' dit ', ' fanOut ', 'noai', 'nomi', 'bug']</t>
  </si>
  <si>
    <t>Eclipse JDT Core.csv[' dit ', ' fanOut ', 'nomi', 'bug'].csv</t>
  </si>
  <si>
    <t>[' dit ', ' fanOut ', 'nomi', 'bug']</t>
  </si>
  <si>
    <t>Eclipse JDT Core.csv[' dit ', ' noc ', 'noai', 'bug'].csv</t>
  </si>
  <si>
    <t>[' dit ', ' noc ', 'noai', 'bug']</t>
  </si>
  <si>
    <t>Eclipse JDT Core.csv[' dit ', ' noc ', 'noai', 'nomi', 'bug'].csv</t>
  </si>
  <si>
    <t>[' dit ', ' noc ', 'noai', 'nomi', 'bug']</t>
  </si>
  <si>
    <t>Eclipse JDT Core.csv[' dit ', ' noc ', 'nomi', 'bug'].csv</t>
  </si>
  <si>
    <t>[' dit ', ' noc ', 'nomi', 'bug']</t>
  </si>
  <si>
    <t>Eclipse JDT Core.csv[' dit ', 'noai', 'bug'].csv</t>
  </si>
  <si>
    <t>[' dit ', 'noai', 'bug']</t>
  </si>
  <si>
    <t>Eclipse JDT Core.csv[' dit ', 'noai', 'nomi', 'bug'].csv</t>
  </si>
  <si>
    <t>[' dit ', 'noai', 'nomi', 'bug']</t>
  </si>
  <si>
    <t>Eclipse JDT Core.csv[' dit ', 'nomi', 'bug'].csv</t>
  </si>
  <si>
    <t>[' dit ', 'nomi', 'bug']</t>
  </si>
  <si>
    <t>Eclipse JDT Core.csv[' fanIn ', ' fanOut ', ' noc ', 'bug'].csv</t>
  </si>
  <si>
    <t>[' fanIn ', ' fanOut ', ' noc ', 'bug']</t>
  </si>
  <si>
    <t>Eclipse JDT Core.csv[' fanIn ', ' fanOut ', ' noc ', 'noai', 'bug'].csv</t>
  </si>
  <si>
    <t>[' fanIn ', ' fanOut ', ' noc ', 'noai', 'bug']</t>
  </si>
  <si>
    <t>Eclipse JDT Core.csv[' fanIn ', ' fanOut ', ' noc ', 'noai', 'nomi', 'bug'].csv</t>
  </si>
  <si>
    <t>[' fanIn ', ' fanOut ', ' noc ', 'noai', 'nomi', 'bug']</t>
  </si>
  <si>
    <t>Eclipse JDT Core.csv[' fanIn ', ' fanOut ', ' noc ', 'nomi', 'bug'].csv</t>
  </si>
  <si>
    <t>[' fanIn ', ' fanOut ', ' noc ', 'nomi', 'bug']</t>
  </si>
  <si>
    <t>Eclipse JDT Core.csv[' fanIn ', ' fanOut ', 'bug'].csv</t>
  </si>
  <si>
    <t>[' fanIn ', ' fanOut ', 'bug']</t>
  </si>
  <si>
    <t>Eclipse JDT Core.csv[' fanIn ', ' fanOut ', 'noai', 'bug'].csv</t>
  </si>
  <si>
    <t>[' fanIn ', ' fanOut ', 'noai', 'bug']</t>
  </si>
  <si>
    <t>Eclipse JDT Core.csv[' fanIn ', ' fanOut ', 'noai', 'nomi', 'bug'].csv</t>
  </si>
  <si>
    <t>[' fanIn ', ' fanOut ', 'noai', 'nomi', 'bug']</t>
  </si>
  <si>
    <t>Eclipse JDT Core.csv[' fanIn ', ' fanOut ', 'nomi', 'bug'].csv</t>
  </si>
  <si>
    <t>[' fanIn ', ' fanOut ', 'nomi', 'bug']</t>
  </si>
  <si>
    <t>Eclipse JDT Core.csv[' fanIn ', ' noc ', 'bug'].csv</t>
  </si>
  <si>
    <t>[' fanIn ', ' noc ', 'bug']</t>
  </si>
  <si>
    <t>Eclipse JDT Core.csv[' fanIn ', ' noc ', 'noai', 'bug'].csv</t>
  </si>
  <si>
    <t>[' fanIn ', ' noc ', 'noai', 'bug']</t>
  </si>
  <si>
    <t>Eclipse JDT Core.csv[' fanIn ', ' noc ', 'noai', 'nomi', 'bug'].csv</t>
  </si>
  <si>
    <t>[' fanIn ', ' noc ', 'noai', 'nomi', 'bug']</t>
  </si>
  <si>
    <t>Eclipse JDT Core.csv[' fanIn ', ' noc ', 'nomi', 'bug'].csv</t>
  </si>
  <si>
    <t>[' fanIn ', ' noc ', 'nomi', 'bug']</t>
  </si>
  <si>
    <t>Eclipse JDT Core.csv[' fanIn ', 'noai', 'bug'].csv</t>
  </si>
  <si>
    <t>[' fanIn ', 'noai', 'bug']</t>
  </si>
  <si>
    <t>Eclipse JDT Core.csv[' fanIn ', 'noai', 'nomi', 'bug'].csv</t>
  </si>
  <si>
    <t>[' fanIn ', 'noai', 'nomi', 'bug']</t>
  </si>
  <si>
    <t>Eclipse JDT Core.csv[' fanIn ', 'nomi', 'bug'].csv</t>
  </si>
  <si>
    <t>[' fanIn ', 'nomi', 'bug']</t>
  </si>
  <si>
    <t>Eclipse JDT Core.csv[' fanOut ', ' noc ', 'bug'].csv</t>
  </si>
  <si>
    <t>[' fanOut ', ' noc ', 'bug']</t>
  </si>
  <si>
    <t>Eclipse JDT Core.csv[' fanOut ', ' noc ', 'noai', 'bug'].csv</t>
  </si>
  <si>
    <t>[' fanOut ', ' noc ', 'noai', 'bug']</t>
  </si>
  <si>
    <t>Eclipse JDT Core.csv[' fanOut ', ' noc ', 'noai', 'nomi', 'bug'].csv</t>
  </si>
  <si>
    <t>[' fanOut ', ' noc ', 'noai', 'nomi', 'bug']</t>
  </si>
  <si>
    <t>Eclipse JDT Core.csv[' fanOut ', ' noc ', 'nomi', 'bug'].csv</t>
  </si>
  <si>
    <t>[' fanOut ', ' noc ', 'nomi', 'bug']</t>
  </si>
  <si>
    <t>Eclipse JDT Core.csv[' fanOut ', 'noai', 'bug'].csv</t>
  </si>
  <si>
    <t>[' fanOut ', 'noai', 'bug']</t>
  </si>
  <si>
    <t>Eclipse JDT Core.csv[' fanOut ', 'noai', 'nomi', 'bug'].csv</t>
  </si>
  <si>
    <t>[' fanOut ', 'noai', 'nomi', 'bug']</t>
  </si>
  <si>
    <t>Eclipse JDT Core.csv[' fanOut ', 'nomi', 'bug'].csv</t>
  </si>
  <si>
    <t>[' fanOut ', 'nomi', 'bug']</t>
  </si>
  <si>
    <t>Eclipse JDT Core.csv[' noc ', 'noai', 'bug'].csv</t>
  </si>
  <si>
    <t>[' noc ', 'noai', 'bug']</t>
  </si>
  <si>
    <t>Eclipse JDT Core.csv[' noc ', 'noai', 'nomi', 'bug'].csv</t>
  </si>
  <si>
    <t>[' noc ', 'noai', 'nomi', 'bug']</t>
  </si>
  <si>
    <t>Eclipse JDT Core.csv[' noc ', 'nomi', 'bug'].csv</t>
  </si>
  <si>
    <t>[' noc ', 'nomi', 'bug']</t>
  </si>
  <si>
    <t>Eclipse JDT Core.csv['noai', 'bug'].csv</t>
  </si>
  <si>
    <t>['noai', 'bug']</t>
  </si>
  <si>
    <t>Eclipse JDT Core.csv['noai', 'nomi', 'bug'].csv</t>
  </si>
  <si>
    <t>Eclipse JDT Core.csv['nomi', 'bug'].csv</t>
  </si>
  <si>
    <t>['nomi', 'bug']</t>
  </si>
  <si>
    <t>Eclipse PDE UI.csv[' dit ', ' fanIn ', ' fanOut ', ' noc ', 'bug'].csv</t>
  </si>
  <si>
    <t>Eclipse PDE UI.csv[' dit ', ' fanIn ', ' fanOut ', ' noc ', 'noai', 'bug'].csv</t>
  </si>
  <si>
    <t>Eclipse PDE UI.csv[' dit ', ' fanIn ', ' fanOut ', ' noc ', 'noai', 'nomi', 'bug'].csv</t>
  </si>
  <si>
    <t>Eclipse PDE UI.csv[' dit ', ' fanIn ', ' fanOut ', ' noc ', 'nomi', 'bug'].csv</t>
  </si>
  <si>
    <t>Eclipse PDE UI.csv[' dit ', ' fanIn ', ' fanOut ', 'bug'].csv</t>
  </si>
  <si>
    <t>Eclipse PDE UI.csv[' dit ', ' fanIn ', ' fanOut ', 'noai', 'bug'].csv</t>
  </si>
  <si>
    <t>Eclipse PDE UI.csv[' dit ', ' fanIn ', ' fanOut ', 'noai', 'nomi', 'bug'].csv</t>
  </si>
  <si>
    <t>Eclipse PDE UI.csv[' dit ', ' fanIn ', ' fanOut ', 'nomi', 'bug'].csv</t>
  </si>
  <si>
    <t>Eclipse PDE UI.csv[' dit ', ' fanIn ', ' noc ', 'bug'].csv</t>
  </si>
  <si>
    <t>Eclipse PDE UI.csv[' dit ', ' fanIn ', ' noc ', 'noai', 'bug'].csv</t>
  </si>
  <si>
    <t>Eclipse PDE UI.csv[' dit ', ' fanIn ', ' noc ', 'noai', 'nomi', 'bug'].csv</t>
  </si>
  <si>
    <t>Eclipse PDE UI.csv[' dit ', ' fanIn ', ' noc ', 'nomi', 'bug'].csv</t>
  </si>
  <si>
    <t>Eclipse PDE UI.csv[' dit ', ' fanIn ', 'bug'].csv</t>
  </si>
  <si>
    <t>Eclipse PDE UI.csv[' dit ', ' fanIn ', 'noai', 'bug'].csv</t>
  </si>
  <si>
    <t>Eclipse PDE UI.csv[' dit ', ' fanIn ', 'noai', 'nomi', 'bug'].csv</t>
  </si>
  <si>
    <t>Eclipse PDE UI.csv[' dit ', ' fanIn ', 'nomi', 'bug'].csv</t>
  </si>
  <si>
    <t>Eclipse PDE UI.csv[' dit ', ' fanOut ', ' noc ', 'bug'].csv</t>
  </si>
  <si>
    <t>Eclipse PDE UI.csv[' dit ', ' fanOut ', ' noc ', 'noai', 'bug'].csv</t>
  </si>
  <si>
    <t>Eclipse PDE UI.csv[' dit ', ' fanOut ', ' noc ', 'noai', 'nomi', 'bug'].csv</t>
  </si>
  <si>
    <t>Eclipse PDE UI.csv[' dit ', ' fanOut ', ' noc ', 'nomi', 'bug'].csv</t>
  </si>
  <si>
    <t>Eclipse PDE UI.csv[' dit ', ' fanOut ', 'bug'].csv</t>
  </si>
  <si>
    <t>Eclipse PDE UI.csv[' dit ', ' fanOut ', 'noai', 'bug'].csv</t>
  </si>
  <si>
    <t>Eclipse PDE UI.csv[' dit ', ' fanOut ', 'noai', 'nomi', 'bug'].csv</t>
  </si>
  <si>
    <t>Eclipse PDE UI.csv[' dit ', ' fanOut ', 'nomi', 'bug'].csv</t>
  </si>
  <si>
    <t>Eclipse PDE UI.csv[' dit ', ' noc ', 'noai', 'bug'].csv</t>
  </si>
  <si>
    <t>Eclipse PDE UI.csv[' dit ', ' noc ', 'noai', 'nomi', 'bug'].csv</t>
  </si>
  <si>
    <t>Eclipse PDE UI.csv[' dit ', ' noc ', 'nomi', 'bug'].csv</t>
  </si>
  <si>
    <t>Eclipse PDE UI.csv[' dit ', 'noai', 'bug'].csv</t>
  </si>
  <si>
    <t>Eclipse PDE UI.csv[' dit ', 'noai', 'nomi', 'bug'].csv</t>
  </si>
  <si>
    <t>Eclipse PDE UI.csv[' dit ', 'nomi', 'bug'].csv</t>
  </si>
  <si>
    <t>Eclipse PDE UI.csv[' fanIn ', ' fanOut ', ' noc ', 'bug'].csv</t>
  </si>
  <si>
    <t>Eclipse PDE UI.csv[' fanIn ', ' fanOut ', ' noc ', 'noai', 'bug'].csv</t>
  </si>
  <si>
    <t>Eclipse PDE UI.csv[' fanIn ', ' fanOut ', ' noc ', 'noai', 'nomi', 'bug'].csv</t>
  </si>
  <si>
    <t>Eclipse PDE UI.csv[' fanIn ', ' fanOut ', ' noc ', 'nomi', 'bug'].csv</t>
  </si>
  <si>
    <t>Eclipse PDE UI.csv[' fanIn ', ' fanOut ', 'bug'].csv</t>
  </si>
  <si>
    <t>Eclipse PDE UI.csv[' fanIn ', ' fanOut ', 'noai', 'bug'].csv</t>
  </si>
  <si>
    <t>Eclipse PDE UI.csv[' fanIn ', ' fanOut ', 'noai', 'nomi', 'bug'].csv</t>
  </si>
  <si>
    <t>Eclipse PDE UI.csv[' fanIn ', ' fanOut ', 'nomi', 'bug'].csv</t>
  </si>
  <si>
    <t>Eclipse PDE UI.csv[' fanIn ', ' noc ', 'bug'].csv</t>
  </si>
  <si>
    <t>Eclipse PDE UI.csv[' fanIn ', ' noc ', 'noai', 'bug'].csv</t>
  </si>
  <si>
    <t>Eclipse PDE UI.csv[' fanIn ', ' noc ', 'noai', 'nomi', 'bug'].csv</t>
  </si>
  <si>
    <t>Eclipse PDE UI.csv[' fanIn ', ' noc ', 'nomi', 'bug'].csv</t>
  </si>
  <si>
    <t>Eclipse PDE UI.csv[' fanIn ', 'noai', 'bug'].csv</t>
  </si>
  <si>
    <t>Eclipse PDE UI.csv[' fanIn ', 'noai', 'nomi', 'bug'].csv</t>
  </si>
  <si>
    <t>Eclipse PDE UI.csv[' fanIn ', 'nomi', 'bug'].csv</t>
  </si>
  <si>
    <t>Eclipse PDE UI.csv[' fanOut ', ' noc ', 'bug'].csv</t>
  </si>
  <si>
    <t>Eclipse PDE UI.csv[' fanOut ', ' noc ', 'noai', 'bug'].csv</t>
  </si>
  <si>
    <t>Eclipse PDE UI.csv[' fanOut ', ' noc ', 'noai', 'nomi', 'bug'].csv</t>
  </si>
  <si>
    <t>Eclipse PDE UI.csv[' fanOut ', ' noc ', 'nomi', 'bug'].csv</t>
  </si>
  <si>
    <t>Eclipse PDE UI.csv[' fanOut ', 'noai', 'bug'].csv</t>
  </si>
  <si>
    <t>Eclipse PDE UI.csv[' fanOut ', 'noai', 'nomi', 'bug'].csv</t>
  </si>
  <si>
    <t>Eclipse PDE UI.csv[' fanOut ', 'nomi', 'bug'].csv</t>
  </si>
  <si>
    <t>Eclipse PDE UI.csv[' noc ', 'noai', 'bug'].csv</t>
  </si>
  <si>
    <t>Eclipse PDE UI.csv[' noc ', 'noai', 'nomi', 'bug'].csv</t>
  </si>
  <si>
    <t>Eclipse PDE UI.csv[' noc ', 'nomi', 'bug'].csv</t>
  </si>
  <si>
    <t>Eclipse PDE UI.csv['noai', 'nomi', 'bug'].csv</t>
  </si>
  <si>
    <t>Eclipse PDE UI.csv['nomi', 'bug'].csv</t>
  </si>
  <si>
    <t>eclipse34_debug.csv.cvs.csv['dit', 'IFANIN', 'noai', 'bug'].csv</t>
  </si>
  <si>
    <t>['dit', 'IFANIN', 'noai', 'bug']</t>
  </si>
  <si>
    <t>eclipse34_debug.csv.cvs.csv['dit', 'IFANIN', 'noc', 'bug'].csv</t>
  </si>
  <si>
    <t>['dit', 'IFANIN', 'noc', 'bug']</t>
  </si>
  <si>
    <t>eclipse34_debug.csv.cvs.csv['dit', 'IFANIN', 'noc', 'noai', 'bug'].csv</t>
  </si>
  <si>
    <t>['dit', 'IFANIN', 'noc', 'noai', 'bug']</t>
  </si>
  <si>
    <t>eclipse34_debug.csv.cvs.csv['dit', 'IFANIN', 'noc', 'nomi', 'bug'].csv</t>
  </si>
  <si>
    <t>['dit', 'IFANIN', 'noc', 'nomi', 'bug']</t>
  </si>
  <si>
    <t>eclipse34_debug.csv.cvs.csv['dit', 'IFANIN', 'noc', 'nomi', 'noai', 'bug'].csv</t>
  </si>
  <si>
    <t>['dit', 'IFANIN', 'noc', 'nomi', 'noai', 'bug']</t>
  </si>
  <si>
    <t>eclipse34_debug.csv.cvs.csv['dit', 'IFANIN', 'nomi', 'bug'].csv</t>
  </si>
  <si>
    <t>['dit', 'IFANIN', 'nomi', 'bug']</t>
  </si>
  <si>
    <t>eclipse34_debug.csv.cvs.csv['dit', 'IFANIN', 'nomi', 'noai', 'bug'].csv</t>
  </si>
  <si>
    <t>['dit', 'IFANIN', 'nomi', 'noai', 'bug']</t>
  </si>
  <si>
    <t>eclipse34_debug.csv.cvs.csv['dit', 'noc', 'noai', 'bug'].csv</t>
  </si>
  <si>
    <t>eclipse34_debug.csv.cvs.csv['dit', 'noc', 'nomi', 'bug'].csv</t>
  </si>
  <si>
    <t>eclipse34_debug.csv.cvs.csv['dit', 'noc', 'nomi', 'noai', 'bug'].csv</t>
  </si>
  <si>
    <t>['dit', 'noc', 'nomi', 'noai', 'bug']</t>
  </si>
  <si>
    <t>eclipse34_debug.csv.cvs.csv['dit', 'nomi', 'bug'].csv</t>
  </si>
  <si>
    <t>['dit', 'nomi', 'bug']</t>
  </si>
  <si>
    <t>eclipse34_debug.csv.cvs.csv['dit', 'nomi', 'noai', 'bug'].csv</t>
  </si>
  <si>
    <t>['dit', 'nomi', 'noai', 'bug']</t>
  </si>
  <si>
    <t>eclipse34_debug.csv.cvs.csv['IFANIN', 'noc', 'noai', 'bug'].csv</t>
  </si>
  <si>
    <t>['IFANIN', 'noc', 'noai', 'bug']</t>
  </si>
  <si>
    <t>eclipse34_debug.csv.cvs.csv['IFANIN', 'noc', 'nomi', 'bug'].csv</t>
  </si>
  <si>
    <t>['IFANIN', 'noc', 'nomi', 'bug']</t>
  </si>
  <si>
    <t>eclipse34_debug.csv.cvs.csv['IFANIN', 'noc', 'nomi', 'noai', 'bug'].csv</t>
  </si>
  <si>
    <t>['IFANIN', 'noc', 'nomi', 'noai', 'bug']</t>
  </si>
  <si>
    <t>eclipse34_debug.csv.cvs.csv['IFANIN', 'nomi', 'bug'].csv</t>
  </si>
  <si>
    <t>['IFANIN', 'nomi', 'bug']</t>
  </si>
  <si>
    <t>eclipse34_debug.csv.cvs.csv['IFANIN', 'nomi', 'noai', 'bug'].csv</t>
  </si>
  <si>
    <t>['IFANIN', 'nomi', 'noai', 'bug']</t>
  </si>
  <si>
    <t>eclipse34_debug.csv.cvs.csv['noc', 'nomi', 'bug'].csv</t>
  </si>
  <si>
    <t>['noc', 'nomi', 'bug']</t>
  </si>
  <si>
    <t>eclipse34_debug.csv.cvs.csv['noc', 'nomi', 'noai', 'bug'].csv</t>
  </si>
  <si>
    <t>['noc', 'nomi', 'noai', 'bug']</t>
  </si>
  <si>
    <t>eclipse34_debug.csv.cvs.csv['nomi', 'noai', 'bug'].csv</t>
  </si>
  <si>
    <t>['nomi', 'noai', 'bug']</t>
  </si>
  <si>
    <t>eclipse34_swt.csv.cvs.csv['dit', 'IFANIN', 'noai', 'bug'].csv</t>
  </si>
  <si>
    <t>eclipse34_swt.csv.cvs.csv['dit', 'IFANIN', 'noc', 'bug'].csv</t>
  </si>
  <si>
    <t>eclipse34_swt.csv.cvs.csv['dit', 'IFANIN', 'noc', 'noai', 'bug'].csv</t>
  </si>
  <si>
    <t>eclipse34_swt.csv.cvs.csv['dit', 'IFANIN', 'noc', 'nomi', 'bug'].csv</t>
  </si>
  <si>
    <t>eclipse34_swt.csv.cvs.csv['dit', 'IFANIN', 'noc', 'nomi', 'noai', 'bug'].csv</t>
  </si>
  <si>
    <t>eclipse34_swt.csv.cvs.csv['dit', 'IFANIN', 'nomi', 'bug'].csv</t>
  </si>
  <si>
    <t>eclipse34_swt.csv.cvs.csv['dit', 'IFANIN', 'nomi', 'noai', 'bug'].csv</t>
  </si>
  <si>
    <t>eclipse34_swt.csv.cvs.csv['dit', 'noai', 'bug'].csv</t>
  </si>
  <si>
    <t>eclipse34_swt.csv.cvs.csv['dit', 'noc', 'bug'].csv</t>
  </si>
  <si>
    <t>['dit', 'noc', 'bug']</t>
  </si>
  <si>
    <t>eclipse34_swt.csv.cvs.csv['dit', 'noc', 'noai', 'bug'].csv</t>
  </si>
  <si>
    <t>eclipse34_swt.csv.cvs.csv['dit', 'noc', 'nomi', 'bug'].csv</t>
  </si>
  <si>
    <t>eclipse34_swt.csv.cvs.csv['dit', 'noc', 'nomi', 'noai', 'bug'].csv</t>
  </si>
  <si>
    <t>eclipse34_swt.csv.cvs.csv['dit', 'nomi', 'bug'].csv</t>
  </si>
  <si>
    <t>eclipse34_swt.csv.cvs.csv['dit', 'nomi', 'noai', 'bug'].csv</t>
  </si>
  <si>
    <t>eclipse34_swt.csv.cvs.csv['IFANIN', 'noc', 'noai', 'bug'].csv</t>
  </si>
  <si>
    <t>eclipse34_swt.csv.cvs.csv['IFANIN', 'noc', 'nomi', 'bug'].csv</t>
  </si>
  <si>
    <t>eclipse34_swt.csv.cvs.csv['IFANIN', 'noc', 'nomi', 'noai', 'bug'].csv</t>
  </si>
  <si>
    <t>eclipse34_swt.csv.cvs.csv['IFANIN', 'nomi', 'bug'].csv</t>
  </si>
  <si>
    <t>eclipse34_swt.csv.cvs.csv['IFANIN', 'nomi', 'noai', 'bug'].csv</t>
  </si>
  <si>
    <t>eclipse34_swt.csv.cvs.csv['noc', 'noai', 'bug'].csv</t>
  </si>
  <si>
    <t>eclipse34_swt.csv.cvs.csv['noc', 'nomi', 'bug'].csv</t>
  </si>
  <si>
    <t>eclipse34_swt.csv.cvs.csv['noc', 'nomi', 'noai', 'bug'].csv</t>
  </si>
  <si>
    <t>eclipse34_swt.csv.cvs.csv['nomi', 'noai', 'bug'].csv</t>
  </si>
  <si>
    <t>Equinox Framework.csv[' dit ', ' fanIn ', ' fanOut ', ' noc ', 'bug'].csv</t>
  </si>
  <si>
    <t>Equinox Framework.csv[' dit ', ' fanIn ', ' fanOut ', ' noc ', 'noai', 'bug'].csv</t>
  </si>
  <si>
    <t>Equinox Framework.csv[' dit ', ' fanIn ', ' fanOut ', ' noc ', 'noai', 'nomi', 'bug'].csv</t>
  </si>
  <si>
    <t>Equinox Framework.csv[' dit ', ' fanIn ', ' fanOut ', ' noc ', 'nomi', 'bug'].csv</t>
  </si>
  <si>
    <t>Equinox Framework.csv[' dit ', ' fanIn ', ' fanOut ', 'bug'].csv</t>
  </si>
  <si>
    <t>Equinox Framework.csv[' dit ', ' fanIn ', ' fanOut ', 'noai', 'bug'].csv</t>
  </si>
  <si>
    <t>Equinox Framework.csv[' dit ', ' fanIn ', ' fanOut ', 'noai', 'nomi', 'bug'].csv</t>
  </si>
  <si>
    <t>Equinox Framework.csv[' dit ', ' fanIn ', ' fanOut ', 'nomi', 'bug'].csv</t>
  </si>
  <si>
    <t>Equinox Framework.csv[' dit ', ' fanIn ', ' noc ', 'noai', 'nomi', 'bug'].csv</t>
  </si>
  <si>
    <t>Equinox Framework.csv[' dit ', ' fanIn ', ' noc ', 'nomi', 'bug'].csv</t>
  </si>
  <si>
    <t>Equinox Framework.csv[' dit ', ' fanIn ', 'noai', 'nomi', 'bug'].csv</t>
  </si>
  <si>
    <t>Equinox Framework.csv[' dit ', ' fanIn ', 'nomi', 'bug'].csv</t>
  </si>
  <si>
    <t>Equinox Framework.csv[' dit ', ' fanOut ', ' noc ', 'noai', 'bug'].csv</t>
  </si>
  <si>
    <t>Equinox Framework.csv[' dit ', ' fanOut ', ' noc ', 'noai', 'nomi', 'bug'].csv</t>
  </si>
  <si>
    <t>Equinox Framework.csv[' dit ', ' fanOut ', ' noc ', 'nomi', 'bug'].csv</t>
  </si>
  <si>
    <t>Equinox Framework.csv[' dit ', ' fanOut ', 'noai', 'nomi', 'bug'].csv</t>
  </si>
  <si>
    <t>Equinox Framework.csv[' dit ', ' fanOut ', 'nomi', 'bug'].csv</t>
  </si>
  <si>
    <t>Equinox Framework.csv[' fanIn ', ' fanOut ', ' noc ', 'bug'].csv</t>
  </si>
  <si>
    <t>Equinox Framework.csv[' fanIn ', ' fanOut ', ' noc ', 'noai', 'bug'].csv</t>
  </si>
  <si>
    <t>Equinox Framework.csv[' fanIn ', ' fanOut ', ' noc ', 'noai', 'nomi', 'bug'].csv</t>
  </si>
  <si>
    <t>Equinox Framework.csv[' fanIn ', ' fanOut ', ' noc ', 'nomi', 'bug'].csv</t>
  </si>
  <si>
    <t>Equinox Framework.csv[' fanIn ', ' fanOut ', 'bug'].csv</t>
  </si>
  <si>
    <t>Equinox Framework.csv[' fanIn ', ' fanOut ', 'noai', 'bug'].csv</t>
  </si>
  <si>
    <t>Equinox Framework.csv[' fanIn ', ' fanOut ', 'noai', 'nomi', 'bug'].csv</t>
  </si>
  <si>
    <t>Equinox Framework.csv[' fanIn ', ' fanOut ', 'nomi', 'bug'].csv</t>
  </si>
  <si>
    <t>Equinox Framework.csv[' fanIn ', ' noc ', 'noai', 'nomi', 'bug'].csv</t>
  </si>
  <si>
    <t>Equinox Framework.csv[' fanIn ', ' noc ', 'nomi', 'bug'].csv</t>
  </si>
  <si>
    <t>Equinox Framework.csv[' fanIn ', 'noai', 'nomi', 'bug'].csv</t>
  </si>
  <si>
    <t>Equinox Framework.csv[' fanIn ', 'nomi', 'bug'].csv</t>
  </si>
  <si>
    <t>Equinox Framework.csv[' fanOut ', ' noc ', 'noai', 'nomi', 'bug'].csv</t>
  </si>
  <si>
    <t>Equinox Framework.csv[' fanOut ', ' noc ', 'nomi', 'bug'].csv</t>
  </si>
  <si>
    <t>Equinox Framework.csv[' fanOut ', 'noai', 'nomi', 'bug'].csv</t>
  </si>
  <si>
    <t>Equinox Framework.csv[' fanOut ', 'nomi', 'bug'].csv</t>
  </si>
  <si>
    <t>jedit-3.2.csv['dit', 'mfa', 'ic', 'bug'].csv</t>
  </si>
  <si>
    <t>jedit-3.2.csv['dit', 'noc', 'mfa', 'bug'].csv</t>
  </si>
  <si>
    <t>jedit-3.2.csv['dit', 'noc', 'mfa', 'ic', 'bug'].csv</t>
  </si>
  <si>
    <t>jedit-3.2.csv['mfa', 'ic', 'bug'].csv</t>
  </si>
  <si>
    <t>jedit-3.2.csv['noc', 'mfa', 'ic', 'bug'].csv</t>
  </si>
  <si>
    <t>Lucene.csv[' dit ', ' fanIn ', ' fanOut ', ' noc ', 'bug'].csv</t>
  </si>
  <si>
    <t>Lucene.csv[' dit ', ' fanIn ', ' fanOut ', ' noc ', 'noai', 'bug'].csv</t>
  </si>
  <si>
    <t>Lucene.csv[' dit ', ' fanIn ', ' fanOut ', ' noc ', 'noai', 'nomi', 'bug'].csv</t>
  </si>
  <si>
    <t>Lucene.csv[' dit ', ' fanIn ', ' fanOut ', ' noc ', 'nomi', 'bug'].csv</t>
  </si>
  <si>
    <t>Lucene.csv[' dit ', ' fanIn ', ' fanOut ', 'bug'].csv</t>
  </si>
  <si>
    <t>Lucene.csv[' dit ', ' fanIn ', ' fanOut ', 'noai', 'bug'].csv</t>
  </si>
  <si>
    <t>Lucene.csv[' dit ', ' fanIn ', ' fanOut ', 'noai', 'nomi', 'bug'].csv</t>
  </si>
  <si>
    <t>Lucene.csv[' dit ', ' fanIn ', ' fanOut ', 'nomi', 'bug'].csv</t>
  </si>
  <si>
    <t>Lucene.csv[' dit ', ' fanIn ', ' noc ', 'bug'].csv</t>
  </si>
  <si>
    <t>Lucene.csv[' dit ', ' fanIn ', ' noc ', 'noai', 'bug'].csv</t>
  </si>
  <si>
    <t>Lucene.csv[' dit ', ' fanIn ', ' noc ', 'noai', 'nomi', 'bug'].csv</t>
  </si>
  <si>
    <t>Lucene.csv[' dit ', ' fanIn ', ' noc ', 'nomi', 'bug'].csv</t>
  </si>
  <si>
    <t>Lucene.csv[' dit ', ' fanIn ', 'noai', 'bug'].csv</t>
  </si>
  <si>
    <t>Lucene.csv[' dit ', ' fanIn ', 'noai', 'nomi', 'bug'].csv</t>
  </si>
  <si>
    <t>Lucene.csv[' dit ', ' fanIn ', 'nomi', 'bug'].csv</t>
  </si>
  <si>
    <t>Lucene.csv[' dit ', ' fanOut ', ' noc ', 'bug'].csv</t>
  </si>
  <si>
    <t>Lucene.csv[' dit ', ' fanOut ', ' noc ', 'noai', 'bug'].csv</t>
  </si>
  <si>
    <t>Lucene.csv[' dit ', ' fanOut ', ' noc ', 'noai', 'nomi', 'bug'].csv</t>
  </si>
  <si>
    <t>Lucene.csv[' dit ', ' fanOut ', ' noc ', 'nomi', 'bug'].csv</t>
  </si>
  <si>
    <t>Lucene.csv[' dit ', ' fanOut ', 'noai', 'bug'].csv</t>
  </si>
  <si>
    <t>Lucene.csv[' dit ', ' fanOut ', 'noai', 'nomi', 'bug'].csv</t>
  </si>
  <si>
    <t>Lucene.csv[' dit ', ' fanOut ', 'nomi', 'bug'].csv</t>
  </si>
  <si>
    <t>Lucene.csv[' dit ', ' noc ', 'noai', 'nomi', 'bug'].csv</t>
  </si>
  <si>
    <t>Lucene.csv[' dit ', ' noc ', 'nomi', 'bug'].csv</t>
  </si>
  <si>
    <t>Lucene.csv[' dit ', 'noai', 'nomi', 'bug'].csv</t>
  </si>
  <si>
    <t>Lucene.csv[' fanIn ', ' fanOut ', ' noc ', 'bug'].csv</t>
  </si>
  <si>
    <t>Lucene.csv[' fanIn ', ' fanOut ', ' noc ', 'noai', 'bug'].csv</t>
  </si>
  <si>
    <t>Lucene.csv[' fanIn ', ' fanOut ', ' noc ', 'noai', 'nomi', 'bug'].csv</t>
  </si>
  <si>
    <t>Lucene.csv[' fanIn ', ' fanOut ', ' noc ', 'nomi', 'bug'].csv</t>
  </si>
  <si>
    <t>Lucene.csv[' fanIn ', ' fanOut ', 'bug'].csv</t>
  </si>
  <si>
    <t>Lucene.csv[' fanIn ', ' fanOut ', 'noai', 'bug'].csv</t>
  </si>
  <si>
    <t>Lucene.csv[' fanIn ', ' fanOut ', 'noai', 'nomi', 'bug'].csv</t>
  </si>
  <si>
    <t>Lucene.csv[' fanIn ', ' fanOut ', 'nomi', 'bug'].csv</t>
  </si>
  <si>
    <t>Lucene.csv[' fanIn ', ' noc ', 'noai', 'bug'].csv</t>
  </si>
  <si>
    <t>Lucene.csv[' fanIn ', ' noc ', 'noai', 'nomi', 'bug'].csv</t>
  </si>
  <si>
    <t>Lucene.csv[' fanIn ', ' noc ', 'nomi', 'bug'].csv</t>
  </si>
  <si>
    <t>Lucene.csv[' fanIn ', 'noai', 'bug'].csv</t>
  </si>
  <si>
    <t>Lucene.csv[' fanIn ', 'noai', 'nomi', 'bug'].csv</t>
  </si>
  <si>
    <t>Lucene.csv[' fanIn ', 'nomi', 'bug'].csv</t>
  </si>
  <si>
    <t>Lucene.csv[' fanOut ', ' noc ', 'noai', 'bug'].csv</t>
  </si>
  <si>
    <t>Lucene.csv[' fanOut ', ' noc ', 'noai', 'nomi', 'bug'].csv</t>
  </si>
  <si>
    <t>Lucene.csv[' fanOut ', ' noc ', 'nomi', 'bug'].csv</t>
  </si>
  <si>
    <t>Lucene.csv[' fanOut ', 'noai', 'nomi', 'bug'].csv</t>
  </si>
  <si>
    <t>Lucene.csv[' fanOut ', 'nomi', 'bug'].csv</t>
  </si>
  <si>
    <t>Lucene.csv[' noc ', 'noai', 'nomi', 'bug'].csv</t>
  </si>
  <si>
    <t>Lucene.csv[' noc ', 'nomi', 'bug'].csv</t>
  </si>
  <si>
    <t>Lucene.csv['noai', 'nomi', 'bug'].csv</t>
  </si>
  <si>
    <t>Mylyn.csv[' dit ', ' fanIn ', ' fanOut ', ' noc ', 'bug'].csv</t>
  </si>
  <si>
    <t>Mylyn.csv[' dit ', ' fanIn ', ' fanOut ', ' noc ', 'noai', 'bug'].csv</t>
  </si>
  <si>
    <t>Mylyn.csv[' dit ', ' fanIn ', ' fanOut ', ' noc ', 'noai', 'nomi', 'bug'].csv</t>
  </si>
  <si>
    <t>Mylyn.csv[' dit ', ' fanIn ', ' fanOut ', ' noc ', 'nomi', 'bug'].csv</t>
  </si>
  <si>
    <t>Mylyn.csv[' dit ', ' fanIn ', ' fanOut ', 'bug'].csv</t>
  </si>
  <si>
    <t>Mylyn.csv[' dit ', ' fanIn ', ' fanOut ', 'noai', 'bug'].csv</t>
  </si>
  <si>
    <t>Mylyn.csv[' dit ', ' fanIn ', ' fanOut ', 'noai', 'nomi', 'bug'].csv</t>
  </si>
  <si>
    <t>Mylyn.csv[' dit ', ' fanIn ', ' fanOut ', 'nomi', 'bug'].csv</t>
  </si>
  <si>
    <t>Mylyn.csv[' dit ', ' fanIn ', ' noc ', 'bug'].csv</t>
  </si>
  <si>
    <t>Mylyn.csv[' dit ', ' fanIn ', ' noc ', 'noai', 'bug'].csv</t>
  </si>
  <si>
    <t>Mylyn.csv[' dit ', ' fanIn ', ' noc ', 'noai', 'nomi', 'bug'].csv</t>
  </si>
  <si>
    <t>Mylyn.csv[' dit ', ' fanIn ', ' noc ', 'nomi', 'bug'].csv</t>
  </si>
  <si>
    <t>Mylyn.csv[' dit ', ' fanIn ', 'bug'].csv</t>
  </si>
  <si>
    <t>Mylyn.csv[' dit ', ' fanIn ', 'noai', 'bug'].csv</t>
  </si>
  <si>
    <t>Mylyn.csv[' dit ', ' fanIn ', 'noai', 'nomi', 'bug'].csv</t>
  </si>
  <si>
    <t>Mylyn.csv[' dit ', ' fanIn ', 'nomi', 'bug'].csv</t>
  </si>
  <si>
    <t>Mylyn.csv[' dit ', ' fanOut ', ' noc ', 'bug'].csv</t>
  </si>
  <si>
    <t>Mylyn.csv[' dit ', ' fanOut ', ' noc ', 'noai', 'bug'].csv</t>
  </si>
  <si>
    <t>Mylyn.csv[' dit ', ' fanOut ', ' noc ', 'noai', 'nomi', 'bug'].csv</t>
  </si>
  <si>
    <t>Mylyn.csv[' dit ', ' fanOut ', ' noc ', 'nomi', 'bug'].csv</t>
  </si>
  <si>
    <t>Mylyn.csv[' dit ', ' fanOut ', 'bug'].csv</t>
  </si>
  <si>
    <t>Mylyn.csv[' dit ', ' fanOut ', 'noai', 'bug'].csv</t>
  </si>
  <si>
    <t>Mylyn.csv[' dit ', ' fanOut ', 'noai', 'nomi', 'bug'].csv</t>
  </si>
  <si>
    <t>Mylyn.csv[' dit ', ' fanOut ', 'nomi', 'bug'].csv</t>
  </si>
  <si>
    <t>Mylyn.csv[' dit ', ' noc ', 'noai', 'bug'].csv</t>
  </si>
  <si>
    <t>Mylyn.csv[' dit ', ' noc ', 'noai', 'nomi', 'bug'].csv</t>
  </si>
  <si>
    <t>Mylyn.csv[' dit ', ' noc ', 'nomi', 'bug'].csv</t>
  </si>
  <si>
    <t>Mylyn.csv[' dit ', 'noai', 'nomi', 'bug'].csv</t>
  </si>
  <si>
    <t>Mylyn.csv[' dit ', 'nomi', 'bug'].csv</t>
  </si>
  <si>
    <t>Mylyn.csv[' fanIn ', ' fanOut ', ' noc ', 'bug'].csv</t>
  </si>
  <si>
    <t>Mylyn.csv[' fanIn ', ' fanOut ', ' noc ', 'noai', 'bug'].csv</t>
  </si>
  <si>
    <t>Mylyn.csv[' fanIn ', ' fanOut ', ' noc ', 'noai', 'nomi', 'bug'].csv</t>
  </si>
  <si>
    <t>Mylyn.csv[' fanIn ', ' fanOut ', ' noc ', 'nomi', 'bug'].csv</t>
  </si>
  <si>
    <t>Mylyn.csv[' fanIn ', ' fanOut ', 'bug'].csv</t>
  </si>
  <si>
    <t>Mylyn.csv[' fanIn ', ' fanOut ', 'noai', 'bug'].csv</t>
  </si>
  <si>
    <t>Mylyn.csv[' fanIn ', ' fanOut ', 'noai', 'nomi', 'bug'].csv</t>
  </si>
  <si>
    <t>Mylyn.csv[' fanIn ', ' fanOut ', 'nomi', 'bug'].csv</t>
  </si>
  <si>
    <t>Mylyn.csv[' fanIn ', ' noc ', 'bug'].csv</t>
  </si>
  <si>
    <t>Mylyn.csv[' fanIn ', ' noc ', 'noai', 'bug'].csv</t>
  </si>
  <si>
    <t>Mylyn.csv[' fanIn ', ' noc ', 'noai', 'nomi', 'bug'].csv</t>
  </si>
  <si>
    <t>Mylyn.csv[' fanIn ', ' noc ', 'nomi', 'bug'].csv</t>
  </si>
  <si>
    <t>Mylyn.csv[' fanIn ', 'noai', 'bug'].csv</t>
  </si>
  <si>
    <t>Mylyn.csv[' fanIn ', 'noai', 'nomi', 'bug'].csv</t>
  </si>
  <si>
    <t>Mylyn.csv[' fanIn ', 'nomi', 'bug'].csv</t>
  </si>
  <si>
    <t>Mylyn.csv[' fanOut ', ' noc ', 'bug'].csv</t>
  </si>
  <si>
    <t>Mylyn.csv[' fanOut ', ' noc ', 'noai', 'bug'].csv</t>
  </si>
  <si>
    <t>Mylyn.csv[' fanOut ', ' noc ', 'noai', 'nomi', 'bug'].csv</t>
  </si>
  <si>
    <t>Mylyn.csv[' fanOut ', ' noc ', 'nomi', 'bug'].csv</t>
  </si>
  <si>
    <t>Mylyn.csv[' fanOut ', 'noai', 'bug'].csv</t>
  </si>
  <si>
    <t>Mylyn.csv[' fanOut ', 'noai', 'nomi', 'bug'].csv</t>
  </si>
  <si>
    <t>Mylyn.csv[' fanOut ', 'nomi', 'bug'].csv</t>
  </si>
  <si>
    <t>Mylyn.csv[' noc ', 'noai', 'nomi', 'bug'].csv</t>
  </si>
  <si>
    <t>Mylyn.csv[' noc ', 'nomi', 'bug'].csv</t>
  </si>
  <si>
    <t>Mylyn.csv['noai', 'nomi', 'bug'].csv</t>
  </si>
  <si>
    <t>prop-1.csv['dit', 'mfa', 'bug'].csv</t>
  </si>
  <si>
    <t>prop-1.csv['dit', 'mfa', 'ic', 'bug'].csv</t>
  </si>
  <si>
    <t>prop-1.csv['dit', 'noc', 'bug'].csv</t>
  </si>
  <si>
    <t>prop-1.csv['dit', 'noc', 'ic', 'bug'].csv</t>
  </si>
  <si>
    <t>['dit', 'noc', 'ic', 'bug']</t>
  </si>
  <si>
    <t>prop-1.csv['dit', 'noc', 'mfa', 'bug'].csv</t>
  </si>
  <si>
    <t>prop-1.csv['dit', 'noc', 'mfa', 'ic', 'bug'].csv</t>
  </si>
  <si>
    <t>prop-1.csv['mfa', 'bug'].csv</t>
  </si>
  <si>
    <t>prop-1.csv['mfa', 'ic', 'bug'].csv</t>
  </si>
  <si>
    <t>prop-1.csv['noc', 'mfa', 'bug'].csv</t>
  </si>
  <si>
    <t>prop-1.csv['noc', 'mfa', 'ic', 'bug'].csv</t>
  </si>
  <si>
    <t>single-version-ck-oo.csv[' dit ', ' fanIn ', ' fanOut ', 'bug'].csv</t>
  </si>
  <si>
    <t>single-version-ck-oo.csv[' dit ', ' fanIn ', ' fanOut ', 'noai', 'bug'].csv</t>
  </si>
  <si>
    <t>single-version-ck-oo.csv[' dit ', ' fanIn ', ' fanOut ', 'noai', 'nomi', 'bug'].csv</t>
  </si>
  <si>
    <t>single-version-ck-oo.csv[' dit ', ' fanIn ', ' fanOut ', 'nomi', 'bug'].csv</t>
  </si>
  <si>
    <t>single-version-ck-oo.csv[' dit ', ' fanIn ', 'bug'].csv</t>
  </si>
  <si>
    <t>single-version-ck-oo.csv[' dit ', ' fanIn ', 'noai', 'bug'].csv</t>
  </si>
  <si>
    <t>single-version-ck-oo.csv[' dit ', ' fanIn ', 'noai', 'nomi', 'bug'].csv</t>
  </si>
  <si>
    <t>single-version-ck-oo.csv[' dit ', ' fanIn ', 'nomi', 'bug'].csv</t>
  </si>
  <si>
    <t>single-version-ck-oo.csv[' dit ', ' fanOut ', 'bug'].csv</t>
  </si>
  <si>
    <t>single-version-ck-oo.csv[' dit ', ' fanOut ', 'noai', 'bug'].csv</t>
  </si>
  <si>
    <t>single-version-ck-oo.csv[' dit ', ' fanOut ', 'noai', 'nomi', 'bug'].csv</t>
  </si>
  <si>
    <t>single-version-ck-oo.csv[' dit ', ' fanOut ', 'nomi', 'bug'].csv</t>
  </si>
  <si>
    <t>single-version-ck-oo.csv[' dit ', ' noc ', ' fanIn ', ' fanOut ', 'bug'].csv</t>
  </si>
  <si>
    <t>[' dit ', ' noc ', ' fanIn ', ' fanOut ', 'bug']</t>
  </si>
  <si>
    <t>single-version-ck-oo.csv[' dit ', ' noc ', ' fanIn ', ' fanOut ', 'noai', 'bug'].csv</t>
  </si>
  <si>
    <t>[' dit ', ' noc ', ' fanIn ', ' fanOut ', 'noai', 'bug']</t>
  </si>
  <si>
    <t>single-version-ck-oo.csv[' dit ', ' noc ', ' fanIn ', ' fanOut ', 'noai', 'nomi', 'bug'].csv</t>
  </si>
  <si>
    <t>[' dit ', ' noc ', ' fanIn ', ' fanOut ', 'noai', 'nomi', 'bug']</t>
  </si>
  <si>
    <t>single-version-ck-oo.csv[' dit ', ' noc ', ' fanIn ', ' fanOut ', 'nomi', 'bug'].csv</t>
  </si>
  <si>
    <t>[' dit ', ' noc ', ' fanIn ', ' fanOut ', 'nomi', 'bug']</t>
  </si>
  <si>
    <t>single-version-ck-oo.csv[' dit ', ' noc ', ' fanIn ', 'bug'].csv</t>
  </si>
  <si>
    <t>[' dit ', ' noc ', ' fanIn ', 'bug']</t>
  </si>
  <si>
    <t>single-version-ck-oo.csv[' dit ', ' noc ', ' fanIn ', 'noai', 'bug'].csv</t>
  </si>
  <si>
    <t>[' dit ', ' noc ', ' fanIn ', 'noai', 'bug']</t>
  </si>
  <si>
    <t>single-version-ck-oo.csv[' dit ', ' noc ', ' fanIn ', 'noai', 'nomi', 'bug'].csv</t>
  </si>
  <si>
    <t>[' dit ', ' noc ', ' fanIn ', 'noai', 'nomi', 'bug']</t>
  </si>
  <si>
    <t>single-version-ck-oo.csv[' dit ', ' noc ', ' fanIn ', 'nomi', 'bug'].csv</t>
  </si>
  <si>
    <t>[' dit ', ' noc ', ' fanIn ', 'nomi', 'bug']</t>
  </si>
  <si>
    <t>single-version-ck-oo.csv[' dit ', ' noc ', ' fanOut ', 'bug'].csv</t>
  </si>
  <si>
    <t>[' dit ', ' noc ', ' fanOut ', 'bug']</t>
  </si>
  <si>
    <t>single-version-ck-oo.csv[' dit ', ' noc ', ' fanOut ', 'noai', 'bug'].csv</t>
  </si>
  <si>
    <t>[' dit ', ' noc ', ' fanOut ', 'noai', 'bug']</t>
  </si>
  <si>
    <t>single-version-ck-oo.csv[' dit ', ' noc ', ' fanOut ', 'noai', 'nomi', 'bug'].csv</t>
  </si>
  <si>
    <t>[' dit ', ' noc ', ' fanOut ', 'noai', 'nomi', 'bug']</t>
  </si>
  <si>
    <t>single-version-ck-oo.csv[' dit ', ' noc ', ' fanOut ', 'nomi', 'bug'].csv</t>
  </si>
  <si>
    <t>[' dit ', ' noc ', ' fanOut ', 'nomi', 'bug']</t>
  </si>
  <si>
    <t>single-version-ck-oo.csv[' dit ', ' noc ', 'noai', 'bug'].csv</t>
  </si>
  <si>
    <t>single-version-ck-oo.csv[' dit ', ' noc ', 'noai', 'nomi', 'bug'].csv</t>
  </si>
  <si>
    <t>single-version-ck-oo.csv[' dit ', ' noc ', 'nomi', 'bug'].csv</t>
  </si>
  <si>
    <t>single-version-ck-oo.csv[' dit ', 'noai', 'bug'].csv</t>
  </si>
  <si>
    <t>single-version-ck-oo.csv[' dit ', 'noai', 'nomi', 'bug'].csv</t>
  </si>
  <si>
    <t>single-version-ck-oo.csv[' dit ', 'nomi', 'bug'].csv</t>
  </si>
  <si>
    <t>single-version-ck-oo.csv[' fanIn ', ' fanOut ', 'bug'].csv</t>
  </si>
  <si>
    <t>single-version-ck-oo.csv[' fanIn ', ' fanOut ', 'noai', 'bug'].csv</t>
  </si>
  <si>
    <t>single-version-ck-oo.csv[' fanIn ', ' fanOut ', 'noai', 'nomi', 'bug'].csv</t>
  </si>
  <si>
    <t>single-version-ck-oo.csv[' fanIn ', ' fanOut ', 'nomi', 'bug'].csv</t>
  </si>
  <si>
    <t>single-version-ck-oo.csv[' fanIn ', 'noai', 'bug'].csv</t>
  </si>
  <si>
    <t>single-version-ck-oo.csv[' fanIn ', 'noai', 'nomi', 'bug'].csv</t>
  </si>
  <si>
    <t>single-version-ck-oo.csv[' fanIn ', 'nomi', 'bug'].csv</t>
  </si>
  <si>
    <t>single-version-ck-oo.csv[' fanOut ', 'noai', 'bug'].csv</t>
  </si>
  <si>
    <t>single-version-ck-oo.csv[' fanOut ', 'noai', 'nomi', 'bug'].csv</t>
  </si>
  <si>
    <t>single-version-ck-oo.csv[' fanOut ', 'nomi', 'bug'].csv</t>
  </si>
  <si>
    <t>single-version-ck-oo.csv[' noc ', ' fanIn ', ' fanOut ', 'bug'].csv</t>
  </si>
  <si>
    <t>[' noc ', ' fanIn ', ' fanOut ', 'bug']</t>
  </si>
  <si>
    <t>single-version-ck-oo.csv[' noc ', ' fanIn ', ' fanOut ', 'noai', 'bug'].csv</t>
  </si>
  <si>
    <t>[' noc ', ' fanIn ', ' fanOut ', 'noai', 'bug']</t>
  </si>
  <si>
    <t>single-version-ck-oo.csv[' noc ', ' fanIn ', ' fanOut ', 'noai', 'nomi', 'bug'].csv</t>
  </si>
  <si>
    <t>[' noc ', ' fanIn ', ' fanOut ', 'noai', 'nomi', 'bug']</t>
  </si>
  <si>
    <t>single-version-ck-oo.csv[' noc ', ' fanIn ', ' fanOut ', 'nomi', 'bug'].csv</t>
  </si>
  <si>
    <t>[' noc ', ' fanIn ', ' fanOut ', 'nomi', 'bug']</t>
  </si>
  <si>
    <t>single-version-ck-oo.csv[' noc ', ' fanIn ', 'bug'].csv</t>
  </si>
  <si>
    <t>[' noc ', ' fanIn ', 'bug']</t>
  </si>
  <si>
    <t>single-version-ck-oo.csv[' noc ', ' fanIn ', 'noai', 'bug'].csv</t>
  </si>
  <si>
    <t>[' noc ', ' fanIn ', 'noai', 'bug']</t>
  </si>
  <si>
    <t>single-version-ck-oo.csv[' noc ', ' fanIn ', 'noai', 'nomi', 'bug'].csv</t>
  </si>
  <si>
    <t>[' noc ', ' fanIn ', 'noai', 'nomi', 'bug']</t>
  </si>
  <si>
    <t>single-version-ck-oo.csv[' noc ', ' fanIn ', 'nomi', 'bug'].csv</t>
  </si>
  <si>
    <t>[' noc ', ' fanIn ', 'nomi', 'bug']</t>
  </si>
  <si>
    <t>single-version-ck-oo.csv[' noc ', ' fanOut ', 'bug'].csv</t>
  </si>
  <si>
    <t>[' noc ', ' fanOut ', 'bug']</t>
  </si>
  <si>
    <t>single-version-ck-oo.csv[' noc ', ' fanOut ', 'noai', 'bug'].csv</t>
  </si>
  <si>
    <t>[' noc ', ' fanOut ', 'noai', 'bug']</t>
  </si>
  <si>
    <t>single-version-ck-oo.csv[' noc ', ' fanOut ', 'noai', 'nomi', 'bug'].csv</t>
  </si>
  <si>
    <t>[' noc ', ' fanOut ', 'noai', 'nomi', 'bug']</t>
  </si>
  <si>
    <t>single-version-ck-oo.csv[' noc ', ' fanOut ', 'nomi', 'bug'].csv</t>
  </si>
  <si>
    <t>[' noc ', ' fanOut ', 'nomi', 'bug']</t>
  </si>
  <si>
    <t>single-version-ck-oo.csv[' noc ', 'noai', 'bug'].csv</t>
  </si>
  <si>
    <t>single-version-ck-oo.csv[' noc ', 'noai', 'nomi', 'bug'].csv</t>
  </si>
  <si>
    <t>single-version-ck-oo.csv[' noc ', 'nomi', 'bug'].csv</t>
  </si>
  <si>
    <t>single-version-ck-oo.csv['noai', 'bug'].csv</t>
  </si>
  <si>
    <t>single-version-ck-oo.csv['noai', 'nomi', 'bug'].csv</t>
  </si>
  <si>
    <t>single-version-ck-oo.csv['nomi', 'bug'].csv</t>
  </si>
  <si>
    <t>tomcat.csv['dit', 'ic', 'mfa', 'bug'].csv</t>
  </si>
  <si>
    <t>tomcat.csv['dit', 'mfa', 'bug'].csv</t>
  </si>
  <si>
    <t>tomcat.csv['dit', 'noc', 'ic', 'mfa', 'bug'].csv</t>
  </si>
  <si>
    <t>tomcat.csv['dit', 'noc', 'mfa', 'bug'].csv</t>
  </si>
  <si>
    <t>tomcat.csv['ic', 'mfa', 'bug'].csv</t>
  </si>
  <si>
    <t>tomcat.csv['mfa', 'bug'].csv</t>
  </si>
  <si>
    <t>tomcat.csv['noc', 'ic', 'mfa', 'bug'].csv</t>
  </si>
  <si>
    <t>tomcat.csv['noc', 'mfa', 'bug'].csv</t>
  </si>
  <si>
    <t>xalan-2.4.csv['dit', 'mfa', 'bug'].csv</t>
  </si>
  <si>
    <t>xalan-2.4.csv['dit', 'mfa', 'ic', 'bug'].csv</t>
  </si>
  <si>
    <t>xalan-2.4.csv['dit', 'noc', 'mfa', 'bug'].csv</t>
  </si>
  <si>
    <t>xalan-2.4.csv['dit', 'noc', 'mfa', 'ic', 'bug'].csv</t>
  </si>
  <si>
    <t>xalan-2.4.csv['mfa', 'bug'].csv</t>
  </si>
  <si>
    <t>xalan-2.4.csv['mfa', 'ic', 'bug'].csv</t>
  </si>
  <si>
    <t>xalan-2.4.csv['noc', 'mfa', 'bug'].csv</t>
  </si>
  <si>
    <t>xalan-2.4.csv['noc', 'mfa', 'ic', 'bug'].csv</t>
  </si>
  <si>
    <t>Kernels</t>
  </si>
  <si>
    <t>poly</t>
  </si>
  <si>
    <t>linear</t>
  </si>
  <si>
    <t>rbf</t>
  </si>
  <si>
    <t>sigmoid</t>
  </si>
  <si>
    <t>average</t>
  </si>
  <si>
    <t>count</t>
  </si>
  <si>
    <t>ant-1.7.csvmfa.csv</t>
  </si>
  <si>
    <t>mfa</t>
  </si>
  <si>
    <t>camel-1.2.csvmfa.csv</t>
  </si>
  <si>
    <t>prop-1.csvmfa.csv</t>
  </si>
  <si>
    <t>tomcat.csvmfa.csv</t>
  </si>
  <si>
    <t>xalan-2.4.csvmfa.csv</t>
  </si>
  <si>
    <t>Eclipse JDT Core.csvnoai.csv</t>
  </si>
  <si>
    <t>noai</t>
  </si>
  <si>
    <t>single-version-ck-oo.csvnoai.csv</t>
  </si>
  <si>
    <t>Eclipse JDT Core.csvnomi.csv</t>
  </si>
  <si>
    <t>nomi</t>
  </si>
  <si>
    <t>Eclipse PDE UI.csvnomi.csv</t>
  </si>
  <si>
    <t>single-version-ck-oo.csvnomi.csv</t>
  </si>
  <si>
    <t>Eclipse JDT Core.csvdit,fanIn .csv</t>
  </si>
  <si>
    <t xml:space="preserve">dit,fanIn </t>
  </si>
  <si>
    <t>Eclipse PDE UI.csvdit,fanIn .csv</t>
  </si>
  <si>
    <t>Mylyn.csvdit,fanIn .csv</t>
  </si>
  <si>
    <t>single-version-ck-oo.csvdit,fanIn .csv</t>
  </si>
  <si>
    <t>Eclipse JDT Core.csvdit,fanIn,fanOut .csv</t>
  </si>
  <si>
    <t xml:space="preserve">dit,fanIn,fanOut </t>
  </si>
  <si>
    <t>Eclipse PDE UI.csvdit,fanIn,fanOut .csv</t>
  </si>
  <si>
    <t>Equinox Framework.csvdit,fanIn,fanOut .csv</t>
  </si>
  <si>
    <t>Lucene.csvdit,fanIn,fanOut .csv</t>
  </si>
  <si>
    <t>Mylyn.csvdit,fanIn,fanOut .csv</t>
  </si>
  <si>
    <t>single-version-ck-oo.csvdit,fanIn,fanOut .csv</t>
  </si>
  <si>
    <t>Eclipse JDT Core.csvdit,fanIn,fanOut,noai.csv</t>
  </si>
  <si>
    <t>dit,fanIn,fanOut,noai</t>
  </si>
  <si>
    <t>Eclipse PDE UI.csvdit,fanIn,fanOut,noai.csv</t>
  </si>
  <si>
    <t>Equinox Framework.csvdit,fanIn,fanOut,noai.csv</t>
  </si>
  <si>
    <t>Lucene.csvdit,fanIn,fanOut,noai.csv</t>
  </si>
  <si>
    <t>Mylyn.csvdit,fanIn,fanOut,noai.csv</t>
  </si>
  <si>
    <t>single-version-ck-oo.csvdit,fanIn,fanOut,noai.csv</t>
  </si>
  <si>
    <t>Eclipse JDT Core.csvdit,fanIn,fanOut,noai,nomi.csv</t>
  </si>
  <si>
    <t>dit,fanIn,fanOut,noai,nomi</t>
  </si>
  <si>
    <t>Eclipse PDE UI.csvdit,fanIn,fanOut,noai,nomi.csv</t>
  </si>
  <si>
    <t>Equinox Framework.csvdit,fanIn,fanOut,noai,nomi.csv</t>
  </si>
  <si>
    <t>Lucene.csvdit,fanIn,fanOut,noai,nomi.csv</t>
  </si>
  <si>
    <t>Mylyn.csvdit,fanIn,fanOut,noai,nomi.csv</t>
  </si>
  <si>
    <t>single-version-ck-oo.csvdit,fanIn,fanOut,noai,nomi.csv</t>
  </si>
  <si>
    <t>Eclipse JDT Core.csvdit,fanIn,fanOut,noc .csv</t>
  </si>
  <si>
    <t xml:space="preserve">dit,fanIn,fanOut,noc </t>
  </si>
  <si>
    <t>Eclipse PDE UI.csvdit,fanIn,fanOut,noc .csv</t>
  </si>
  <si>
    <t>Equinox Framework.csvdit,fanIn,fanOut,noc .csv</t>
  </si>
  <si>
    <t>Lucene.csvdit,fanIn,fanOut,noc .csv</t>
  </si>
  <si>
    <t>Mylyn.csvdit,fanIn,fanOut,noc .csv</t>
  </si>
  <si>
    <t>Eclipse JDT Core.csvdit,fanIn,fanOut,noc,noai.csv</t>
  </si>
  <si>
    <t>dit,fanIn,fanOut,noc,noai</t>
  </si>
  <si>
    <t>Eclipse PDE UI.csvdit,fanIn,fanOut,noc,noai.csv</t>
  </si>
  <si>
    <t>Equinox Framework.csvdit,fanIn,fanOut,noc,noai.csv</t>
  </si>
  <si>
    <t>Lucene.csvdit,fanIn,fanOut,noc,noai.csv</t>
  </si>
  <si>
    <t>Mylyn.csvdit,fanIn,fanOut,noc,noai.csv</t>
  </si>
  <si>
    <t>Eclipse JDT Core.csvdit,fanIn,fanOut,noc,noai,nomi.csv</t>
  </si>
  <si>
    <t>dit,fanIn,fanOut,noc,noai,nomi</t>
  </si>
  <si>
    <t>Eclipse PDE UI.csvdit,fanIn,fanOut,noc,noai,nomi.csv</t>
  </si>
  <si>
    <t>Equinox Framework.csvdit,fanIn,fanOut,noc,noai,nomi.csv</t>
  </si>
  <si>
    <t>Lucene.csvdit,fanIn,fanOut,noc,noai,nomi.csv</t>
  </si>
  <si>
    <t>Mylyn.csvdit,fanIn,fanOut,noc,noai,nomi.csv</t>
  </si>
  <si>
    <t>Eclipse JDT Core.csvdit,fanIn,fanOut,noc,nomi.csv</t>
  </si>
  <si>
    <t>dit,fanIn,fanOut,noc,nomi</t>
  </si>
  <si>
    <t>Eclipse PDE UI.csvdit,fanIn,fanOut,noc,nomi.csv</t>
  </si>
  <si>
    <t>Equinox Framework.csvdit,fanIn,fanOut,noc,nomi.csv</t>
  </si>
  <si>
    <t>Lucene.csvdit,fanIn,fanOut,noc,nomi.csv</t>
  </si>
  <si>
    <t>Mylyn.csvdit,fanIn,fanOut,noc,nomi.csv</t>
  </si>
  <si>
    <t>Eclipse JDT Core.csvdit,fanIn,fanOut,nomi.csv</t>
  </si>
  <si>
    <t>dit,fanIn,fanOut,nomi</t>
  </si>
  <si>
    <t>Eclipse PDE UI.csvdit,fanIn,fanOut,nomi.csv</t>
  </si>
  <si>
    <t>Equinox Framework.csvdit,fanIn,fanOut,nomi.csv</t>
  </si>
  <si>
    <t>Lucene.csvdit,fanIn,fanOut,nomi.csv</t>
  </si>
  <si>
    <t>Mylyn.csvdit,fanIn,fanOut,nomi.csv</t>
  </si>
  <si>
    <t>single-version-ck-oo.csvdit,fanIn,fanOut,nomi.csv</t>
  </si>
  <si>
    <t>Eclipse JDT Core.csvdit,fanIn,noai.csv</t>
  </si>
  <si>
    <t>dit,fanIn,noai</t>
  </si>
  <si>
    <t>Eclipse PDE UI.csvdit,fanIn,noai.csv</t>
  </si>
  <si>
    <t>Lucene.csvdit,fanIn,noai.csv</t>
  </si>
  <si>
    <t>Mylyn.csvdit,fanIn,noai.csv</t>
  </si>
  <si>
    <t>single-version-ck-oo.csvdit,fanIn,noai.csv</t>
  </si>
  <si>
    <t>Eclipse JDT Core.csvdit,fanIn,noai,nomi.csv</t>
  </si>
  <si>
    <t>dit,fanIn,noai,nomi</t>
  </si>
  <si>
    <t>Eclipse PDE UI.csvdit,fanIn,noai,nomi.csv</t>
  </si>
  <si>
    <t>Equinox Framework.csvdit,fanIn,noai,nomi.csv</t>
  </si>
  <si>
    <t>Lucene.csvdit,fanIn,noai,nomi.csv</t>
  </si>
  <si>
    <t>Mylyn.csvdit,fanIn,noai,nomi.csv</t>
  </si>
  <si>
    <t>single-version-ck-oo.csvdit,fanIn,noai,nomi.csv</t>
  </si>
  <si>
    <t>Eclipse JDT Core.csvdit,fanIn,noc .csv</t>
  </si>
  <si>
    <t xml:space="preserve">dit,fanIn,noc </t>
  </si>
  <si>
    <t>Eclipse PDE UI.csvdit,fanIn,noc .csv</t>
  </si>
  <si>
    <t>Lucene.csvdit,fanIn,noc .csv</t>
  </si>
  <si>
    <t>Mylyn.csvdit,fanIn,noc .csv</t>
  </si>
  <si>
    <t>Eclipse JDT Core.csvdit,fanIn,noc,noai.csv</t>
  </si>
  <si>
    <t>dit,fanIn,noc,noai</t>
  </si>
  <si>
    <t>Eclipse PDE UI.csvdit,fanIn,noc,noai.csv</t>
  </si>
  <si>
    <t>Lucene.csvdit,fanIn,noc,noai.csv</t>
  </si>
  <si>
    <t>Mylyn.csvdit,fanIn,noc,noai.csv</t>
  </si>
  <si>
    <t>Eclipse JDT Core.csvdit,fanIn,noc,noai,nomi.csv</t>
  </si>
  <si>
    <t>dit,fanIn,noc,noai,nomi</t>
  </si>
  <si>
    <t>Eclipse PDE UI.csvdit,fanIn,noc,noai,nomi.csv</t>
  </si>
  <si>
    <t>Equinox Framework.csvdit,fanIn,noc,noai,nomi.csv</t>
  </si>
  <si>
    <t>Lucene.csvdit,fanIn,noc,noai,nomi.csv</t>
  </si>
  <si>
    <t>Mylyn.csvdit,fanIn,noc,noai,nomi.csv</t>
  </si>
  <si>
    <t>Eclipse JDT Core.csvdit,fanIn,noc,nomi.csv</t>
  </si>
  <si>
    <t>dit,fanIn,noc,nomi</t>
  </si>
  <si>
    <t>Eclipse PDE UI.csvdit,fanIn,noc,nomi.csv</t>
  </si>
  <si>
    <t>Equinox Framework.csvdit,fanIn,noc,nomi.csv</t>
  </si>
  <si>
    <t>Lucene.csvdit,fanIn,noc,nomi.csv</t>
  </si>
  <si>
    <t>Mylyn.csvdit,fanIn,noc,nomi.csv</t>
  </si>
  <si>
    <t>Eclipse JDT Core.csvdit,fanIn,nomi.csv</t>
  </si>
  <si>
    <t>dit,fanIn,nomi</t>
  </si>
  <si>
    <t>Eclipse PDE UI.csvdit,fanIn,nomi.csv</t>
  </si>
  <si>
    <t>Equinox Framework.csvdit,fanIn,nomi.csv</t>
  </si>
  <si>
    <t>Lucene.csvdit,fanIn,nomi.csv</t>
  </si>
  <si>
    <t>Mylyn.csvdit,fanIn,nomi.csv</t>
  </si>
  <si>
    <t>single-version-ck-oo.csvdit,fanIn,nomi.csv</t>
  </si>
  <si>
    <t>Eclipse JDT Core.csvdit,fanOut .csv</t>
  </si>
  <si>
    <t xml:space="preserve">dit,fanOut </t>
  </si>
  <si>
    <t>Eclipse PDE UI.csvdit,fanOut .csv</t>
  </si>
  <si>
    <t>Mylyn.csvdit,fanOut .csv</t>
  </si>
  <si>
    <t>single-version-ck-oo.csvdit,fanOut .csv</t>
  </si>
  <si>
    <t>Eclipse JDT Core.csvdit,fanOut,noai.csv</t>
  </si>
  <si>
    <t>dit,fanOut,noai</t>
  </si>
  <si>
    <t>Eclipse PDE UI.csvdit,fanOut,noai.csv</t>
  </si>
  <si>
    <t>Lucene.csvdit,fanOut,noai.csv</t>
  </si>
  <si>
    <t>Mylyn.csvdit,fanOut,noai.csv</t>
  </si>
  <si>
    <t>single-version-ck-oo.csvdit,fanOut,noai.csv</t>
  </si>
  <si>
    <t>Eclipse JDT Core.csvdit,fanOut,noai,nomi.csv</t>
  </si>
  <si>
    <t>dit,fanOut,noai,nomi</t>
  </si>
  <si>
    <t>Eclipse PDE UI.csvdit,fanOut,noai,nomi.csv</t>
  </si>
  <si>
    <t>Equinox Framework.csvdit,fanOut,noai,nomi.csv</t>
  </si>
  <si>
    <t>Lucene.csvdit,fanOut,noai,nomi.csv</t>
  </si>
  <si>
    <t>Mylyn.csvdit,fanOut,noai,nomi.csv</t>
  </si>
  <si>
    <t>single-version-ck-oo.csvdit,fanOut,noai,nomi.csv</t>
  </si>
  <si>
    <t>Eclipse JDT Core.csvdit,fanOut,noc .csv</t>
  </si>
  <si>
    <t xml:space="preserve">dit,fanOut,noc </t>
  </si>
  <si>
    <t>Eclipse PDE UI.csvdit,fanOut,noc .csv</t>
  </si>
  <si>
    <t>Lucene.csvdit,fanOut,noc .csv</t>
  </si>
  <si>
    <t>Mylyn.csvdit,fanOut,noc .csv</t>
  </si>
  <si>
    <t>Eclipse JDT Core.csvdit,fanOut,noc,noai.csv</t>
  </si>
  <si>
    <t>dit,fanOut,noc,noai</t>
  </si>
  <si>
    <t>Eclipse PDE UI.csvdit,fanOut,noc,noai.csv</t>
  </si>
  <si>
    <t>Equinox Framework.csvdit,fanOut,noc,noai.csv</t>
  </si>
  <si>
    <t>Lucene.csvdit,fanOut,noc,noai.csv</t>
  </si>
  <si>
    <t>Mylyn.csvdit,fanOut,noc,noai.csv</t>
  </si>
  <si>
    <t>Eclipse JDT Core.csvdit,fanOut,noc,noai,nomi.csv</t>
  </si>
  <si>
    <t>dit,fanOut,noc,noai,nomi</t>
  </si>
  <si>
    <t>Eclipse PDE UI.csvdit,fanOut,noc,noai,nomi.csv</t>
  </si>
  <si>
    <t>Equinox Framework.csvdit,fanOut,noc,noai,nomi.csv</t>
  </si>
  <si>
    <t>Lucene.csvdit,fanOut,noc,noai,nomi.csv</t>
  </si>
  <si>
    <t>Mylyn.csvdit,fanOut,noc,noai,nomi.csv</t>
  </si>
  <si>
    <t>Eclipse JDT Core.csvdit,fanOut,noc,nomi.csv</t>
  </si>
  <si>
    <t>dit,fanOut,noc,nomi</t>
  </si>
  <si>
    <t>Eclipse PDE UI.csvdit,fanOut,noc,nomi.csv</t>
  </si>
  <si>
    <t>Equinox Framework.csvdit,fanOut,noc,nomi.csv</t>
  </si>
  <si>
    <t>Lucene.csvdit,fanOut,noc,nomi.csv</t>
  </si>
  <si>
    <t>Mylyn.csvdit,fanOut,noc,nomi.csv</t>
  </si>
  <si>
    <t>Eclipse JDT Core.csvdit,fanOut,nomi.csv</t>
  </si>
  <si>
    <t>dit,fanOut,nomi</t>
  </si>
  <si>
    <t>Eclipse PDE UI.csvdit,fanOut,nomi.csv</t>
  </si>
  <si>
    <t>Equinox Framework.csvdit,fanOut,nomi.csv</t>
  </si>
  <si>
    <t>Lucene.csvdit,fanOut,nomi.csv</t>
  </si>
  <si>
    <t>Mylyn.csvdit,fanOut,nomi.csv</t>
  </si>
  <si>
    <t>single-version-ck-oo.csvdit,fanOut,nomi.csv</t>
  </si>
  <si>
    <t>Eclipse JDT Core.csvdit,noai.csv</t>
  </si>
  <si>
    <t>dit,noai</t>
  </si>
  <si>
    <t>Eclipse PDE UI.csvdit,noai.csv</t>
  </si>
  <si>
    <t>single-version-ck-oo.csvdit,noai.csv</t>
  </si>
  <si>
    <t>Eclipse JDT Core.csvdit,noai,nomi.csv</t>
  </si>
  <si>
    <t>dit,noai,nomi</t>
  </si>
  <si>
    <t>Eclipse PDE UI.csvdit,noai,nomi.csv</t>
  </si>
  <si>
    <t>Lucene.csvdit,noai,nomi.csv</t>
  </si>
  <si>
    <t>Mylyn.csvdit,noai,nomi.csv</t>
  </si>
  <si>
    <t>single-version-ck-oo.csvdit,noai,nomi.csv</t>
  </si>
  <si>
    <t>single-version-ck-oo.csvdit,noc,fanIn .csv</t>
  </si>
  <si>
    <t xml:space="preserve">dit,noc,fanIn </t>
  </si>
  <si>
    <t>single-version-ck-oo.csvdit,noc,fanIn,fanOut .csv</t>
  </si>
  <si>
    <t>single-version-ck-oo.csvdit,noc,fanIn,fanOut,noai.csv</t>
  </si>
  <si>
    <t>dit,noc,fanIn,fanOut,noai</t>
  </si>
  <si>
    <t>single-version-ck-oo.csvdit,noc,fanIn,fanOut,noai,nomi.csv</t>
  </si>
  <si>
    <t>dit,noc,fanIn,fanOut,noai,nomi</t>
  </si>
  <si>
    <t>single-version-ck-oo.csvdit,noc,fanIn,fanOut,nomi.csv</t>
  </si>
  <si>
    <t>dit,noc,fanIn,fanOut,nomi</t>
  </si>
  <si>
    <t>single-version-ck-oo.csvdit,noc,fanIn,noai.csv</t>
  </si>
  <si>
    <t>dit,noc,fanIn,noai</t>
  </si>
  <si>
    <t>single-version-ck-oo.csvdit,noc,fanIn,noai,nomi.csv</t>
  </si>
  <si>
    <t>dit,noc,fanIn,noai,nomi</t>
  </si>
  <si>
    <t>single-version-ck-oo.csvdit,noc,fanIn,nomi.csv</t>
  </si>
  <si>
    <t>dit,noc,fanIn,nomi</t>
  </si>
  <si>
    <t>single-version-ck-oo.csvdit,noc,fanOut .csv</t>
  </si>
  <si>
    <t>single-version-ck-oo.csvdit,noc,fanOut,noai.csv</t>
  </si>
  <si>
    <t>dit,noc,fanOut,noai</t>
  </si>
  <si>
    <t>single-version-ck-oo.csvdit,noc,fanOut,noai,nomi.csv</t>
  </si>
  <si>
    <t>dit,noc,fanOut,noai,nomi</t>
  </si>
  <si>
    <t>single-version-ck-oo.csvdit,noc,fanOut,nomi.csv</t>
  </si>
  <si>
    <t>dit,noc,fanOut,nomi</t>
  </si>
  <si>
    <t>Eclipse JDT Core.csvdit,noc,noai.csv</t>
  </si>
  <si>
    <t>dit,noc,noai</t>
  </si>
  <si>
    <t>Eclipse PDE UI.csvdit,noc,noai.csv</t>
  </si>
  <si>
    <t>Mylyn.csvdit,noc,noai.csv</t>
  </si>
  <si>
    <t>single-version-ck-oo.csvdit,noc,noai.csv</t>
  </si>
  <si>
    <t>Eclipse JDT Core.csvdit,noc,noai,nomi.csv</t>
  </si>
  <si>
    <t>dit,noc,noai,nomi</t>
  </si>
  <si>
    <t>Eclipse PDE UI.csvdit,noc,noai,nomi.csv</t>
  </si>
  <si>
    <t>Lucene.csvdit,noc,noai,nomi.csv</t>
  </si>
  <si>
    <t>Mylyn.csvdit,noc,noai,nomi.csv</t>
  </si>
  <si>
    <t>single-version-ck-oo.csvdit,noc,noai,nomi.csv</t>
  </si>
  <si>
    <t>Eclipse JDT Core.csvdit,noc,nomi.csv</t>
  </si>
  <si>
    <t>dit,noc,nomi</t>
  </si>
  <si>
    <t>Eclipse PDE UI.csvdit,noc,nomi.csv</t>
  </si>
  <si>
    <t>Lucene.csvdit,noc,nomi.csv</t>
  </si>
  <si>
    <t>Mylyn.csvdit,noc,nomi.csv</t>
  </si>
  <si>
    <t>single-version-ck-oo.csvdit,noc,nomi.csv</t>
  </si>
  <si>
    <t>Eclipse JDT Core.csvdit,nomi.csv</t>
  </si>
  <si>
    <t>dit,nomi</t>
  </si>
  <si>
    <t>Eclipse PDE UI.csvdit,nomi.csv</t>
  </si>
  <si>
    <t>Mylyn.csvdit,nomi.csv</t>
  </si>
  <si>
    <t>single-version-ck-oo.csvdit,nomi.csv</t>
  </si>
  <si>
    <t>churn.csvdit,fanIn,fanOut.csv</t>
  </si>
  <si>
    <t>dit,fanIn,fanOut</t>
  </si>
  <si>
    <t>churn.csvdit,fanIn,fanOut,noai.csv</t>
  </si>
  <si>
    <t>churn.csvdit,fanIn,fanOut,noai,nomi.csv</t>
  </si>
  <si>
    <t>churn.csvdit,fanIn,fanOut,noc.csv</t>
  </si>
  <si>
    <t>dit,fanIn,fanOut,noc</t>
  </si>
  <si>
    <t>churn.csvdit,fanIn,fanOut,noc,noai.csv</t>
  </si>
  <si>
    <t>churn.csvdit,fanIn,fanOut,noc,noai,nomi.csv</t>
  </si>
  <si>
    <t>churn.csvdit,fanIn,fanOut,noc,nomi.csv</t>
  </si>
  <si>
    <t>churn.csvdit,fanIn,fanOut,nomi.csv</t>
  </si>
  <si>
    <t>churn.csvdit,fanIn,noai.csv</t>
  </si>
  <si>
    <t>churn.csvdit,fanIn,noai,nomi.csv</t>
  </si>
  <si>
    <t>churn.csvdit,fanIn,noc,noai.csv</t>
  </si>
  <si>
    <t>churn.csvdit,fanIn,noc,noai,nomi.csv</t>
  </si>
  <si>
    <t>churn.csvdit,fanIn,noc,nomi.csv</t>
  </si>
  <si>
    <t>churn.csvdit,fanIn,nomi.csv</t>
  </si>
  <si>
    <t>churn.csvdit,fanOut,noai.csv</t>
  </si>
  <si>
    <t>churn.csvdit,fanOut,noai,nomi.csv</t>
  </si>
  <si>
    <t>churn.csvdit,fanOut,noc,noai.csv</t>
  </si>
  <si>
    <t>churn.csvdit,fanOut,noc,noai,nomi.csv</t>
  </si>
  <si>
    <t>churn.csvdit,fanOut,noc,nomi.csv</t>
  </si>
  <si>
    <t>churn.csvdit,fanOut,nomi.csv</t>
  </si>
  <si>
    <t>ant-1.7.csvdit,ic,mfa.csv</t>
  </si>
  <si>
    <t>dit,ic,mfa</t>
  </si>
  <si>
    <t>tomcat.csvdit,ic,mfa.csv</t>
  </si>
  <si>
    <t>eclipse34_debug.csv.cvs.csvdit,IFANIN,noai.csv</t>
  </si>
  <si>
    <t>dit,IFANIN,noai</t>
  </si>
  <si>
    <t>eclipse34_swt.csv.cvs.csvdit,IFANIN,noai.csv</t>
  </si>
  <si>
    <t>eclipse34_debug.csv.cvs.csvdit,IFANIN,noc.csv</t>
  </si>
  <si>
    <t>dit,IFANIN,noc</t>
  </si>
  <si>
    <t>eclipse34_swt.csv.cvs.csvdit,IFANIN,noc.csv</t>
  </si>
  <si>
    <t>eclipse34_debug.csv.cvs.csvdit,IFANIN,noc,noai.csv</t>
  </si>
  <si>
    <t>dit,IFANIN,noc,noai</t>
  </si>
  <si>
    <t>eclipse34_swt.csv.cvs.csvdit,IFANIN,noc,noai.csv</t>
  </si>
  <si>
    <t>eclipse34_debug.csv.cvs.csvdit,IFANIN,noc,nomi.csv</t>
  </si>
  <si>
    <t>dit,IFANIN,noc,nomi</t>
  </si>
  <si>
    <t>eclipse34_swt.csv.cvs.csvdit,IFANIN,noc,nomi.csv</t>
  </si>
  <si>
    <t>eclipse34_debug.csv.cvs.csvdit,IFANIN,noc,nomi,noai.csv</t>
  </si>
  <si>
    <t>dit,IFANIN,noc,nomi,noai</t>
  </si>
  <si>
    <t>eclipse34_swt.csv.cvs.csvdit,IFANIN,noc,nomi,noai.csv</t>
  </si>
  <si>
    <t>eclipse34_debug.csv.cvs.csvdit,IFANIN,nomi.csv</t>
  </si>
  <si>
    <t>dit,IFANIN,nomi</t>
  </si>
  <si>
    <t>eclipse34_swt.csv.cvs.csvdit,IFANIN,nomi.csv</t>
  </si>
  <si>
    <t>eclipse34_debug.csv.cvs.csvdit,IFANIN,nomi,noai.csv</t>
  </si>
  <si>
    <t>dit,IFANIN,nomi,noai</t>
  </si>
  <si>
    <t>eclipse34_swt.csv.cvs.csvdit,IFANIN,nomi,noai.csv</t>
  </si>
  <si>
    <t>ant-1.7.csvdit,mfa.csv</t>
  </si>
  <si>
    <t>dit,mfa</t>
  </si>
  <si>
    <t>camel-1.2.csvdit,mfa.csv</t>
  </si>
  <si>
    <t>prop-1.csvdit,mfa.csv</t>
  </si>
  <si>
    <t>tomcat.csvdit,mfa.csv</t>
  </si>
  <si>
    <t>xalan-2.4.csvdit,mfa.csv</t>
  </si>
  <si>
    <t>camel-1.2.csvdit,mfa,ic.csv</t>
  </si>
  <si>
    <t>dit,mfa,ic</t>
  </si>
  <si>
    <t>jedit-3.2.csvdit,mfa,ic.csv</t>
  </si>
  <si>
    <t>prop-1.csvdit,mfa,ic.csv</t>
  </si>
  <si>
    <t>xalan-2.4.csvdit,mfa,ic.csv</t>
  </si>
  <si>
    <t>churn.csvdit,noai.csv</t>
  </si>
  <si>
    <t>eclipse34_swt.csv.cvs.csvdit,noai.csv</t>
  </si>
  <si>
    <t>churn.csvdit,noai,nomi.csv</t>
  </si>
  <si>
    <t>eclipse34_swt.csv.cvs.csvdit,noc.csv</t>
  </si>
  <si>
    <t>dit,noc</t>
  </si>
  <si>
    <t>prop-1.csvdit,noc.csv</t>
  </si>
  <si>
    <t>prop-1.csvdit,noc,ic.csv</t>
  </si>
  <si>
    <t>dit,noc,ic</t>
  </si>
  <si>
    <t>ant-1.7.csvdit,noc,ic,mfa.csv</t>
  </si>
  <si>
    <t>dit,noc,ic,mfa</t>
  </si>
  <si>
    <t>tomcat.csvdit,noc,ic,mfa.csv</t>
  </si>
  <si>
    <t>ant-1.7.csvdit,noc,mfa.csv</t>
  </si>
  <si>
    <t>dit,noc,mfa</t>
  </si>
  <si>
    <t>camel-1.2.csvdit,noc,mfa.csv</t>
  </si>
  <si>
    <t>jedit-3.2.csvdit,noc,mfa.csv</t>
  </si>
  <si>
    <t>prop-1.csvdit,noc,mfa.csv</t>
  </si>
  <si>
    <t>tomcat.csvdit,noc,mfa.csv</t>
  </si>
  <si>
    <t>xalan-2.4.csvdit,noc,mfa.csv</t>
  </si>
  <si>
    <t>camel-1.2.csvdit,noc,mfa,ic.csv</t>
  </si>
  <si>
    <t>dit,noc,mfa,ic</t>
  </si>
  <si>
    <t>jedit-3.2.csvdit,noc,mfa,ic.csv</t>
  </si>
  <si>
    <t>prop-1.csvdit,noc,mfa,ic.csv</t>
  </si>
  <si>
    <t>xalan-2.4.csvdit,noc,mfa,ic.csv</t>
  </si>
  <si>
    <t>churn.csvdit,noc,noai.csv</t>
  </si>
  <si>
    <t>eclipse34_debug.csv.cvs.csvdit,noc,noai.csv</t>
  </si>
  <si>
    <t>eclipse34_swt.csv.cvs.csvdit,noc,noai.csv</t>
  </si>
  <si>
    <t>churn.csvdit,noc,noai,nomi.csv</t>
  </si>
  <si>
    <t>churn.csvdit,noc,nomi.csv</t>
  </si>
  <si>
    <t>eclipse34_debug.csv.cvs.csvdit,noc,nomi.csv</t>
  </si>
  <si>
    <t>eclipse34_swt.csv.cvs.csvdit,noc,nomi.csv</t>
  </si>
  <si>
    <t>eclipse34_debug.csv.cvs.csvdit,noc,nomi,noai.csv</t>
  </si>
  <si>
    <t>dit,noc,nomi,noai</t>
  </si>
  <si>
    <t>eclipse34_swt.csv.cvs.csvdit,noc,nomi,noai.csv</t>
  </si>
  <si>
    <t>eclipse34_debug.csv.cvs.csvdit,nomi.csv</t>
  </si>
  <si>
    <t>eclipse34_swt.csv.cvs.csvdit,nomi.csv</t>
  </si>
  <si>
    <t>eclipse34_debug.csv.cvs.csvdit,nomi,noai.csv</t>
  </si>
  <si>
    <t>dit,nomi,noai</t>
  </si>
  <si>
    <t>eclipse34_swt.csv.cvs.csvdit,nomi,noai.csv</t>
  </si>
  <si>
    <t>Eclipse JDT Core.csvfanIn,fanOut .csv</t>
  </si>
  <si>
    <t xml:space="preserve">fanIn,fanOut </t>
  </si>
  <si>
    <t>Eclipse PDE UI.csvfanIn,fanOut .csv</t>
  </si>
  <si>
    <t>Equinox Framework.csvfanIn,fanOut .csv</t>
  </si>
  <si>
    <t>Lucene.csvfanIn,fanOut .csv</t>
  </si>
  <si>
    <t>Mylyn.csvfanIn,fanOut .csv</t>
  </si>
  <si>
    <t>single-version-ck-oo.csvfanIn,fanOut .csv</t>
  </si>
  <si>
    <t>Eclipse JDT Core.csvfanIn,fanOut,noai.csv</t>
  </si>
  <si>
    <t>fanIn,fanOut,noai</t>
  </si>
  <si>
    <t>Eclipse PDE UI.csvfanIn,fanOut,noai.csv</t>
  </si>
  <si>
    <t>Equinox Framework.csvfanIn,fanOut,noai.csv</t>
  </si>
  <si>
    <t>Lucene.csvfanIn,fanOut,noai.csv</t>
  </si>
  <si>
    <t>Mylyn.csvfanIn,fanOut,noai.csv</t>
  </si>
  <si>
    <t>single-version-ck-oo.csvfanIn,fanOut,noai.csv</t>
  </si>
  <si>
    <t>Eclipse JDT Core.csvfanIn,fanOut,noai,nomi.csv</t>
  </si>
  <si>
    <t>fanIn,fanOut,noai,nomi</t>
  </si>
  <si>
    <t>Eclipse PDE UI.csvfanIn,fanOut,noai,nomi.csv</t>
  </si>
  <si>
    <t>Equinox Framework.csvfanIn,fanOut,noai,nomi.csv</t>
  </si>
  <si>
    <t>Lucene.csvfanIn,fanOut,noai,nomi.csv</t>
  </si>
  <si>
    <t>Mylyn.csvfanIn,fanOut,noai,nomi.csv</t>
  </si>
  <si>
    <t>single-version-ck-oo.csvfanIn,fanOut,noai,nomi.csv</t>
  </si>
  <si>
    <t>Eclipse JDT Core.csvfanIn,fanOut,noc .csv</t>
  </si>
  <si>
    <t xml:space="preserve">fanIn,fanOut,noc </t>
  </si>
  <si>
    <t>Eclipse PDE UI.csvfanIn,fanOut,noc .csv</t>
  </si>
  <si>
    <t>Equinox Framework.csvfanIn,fanOut,noc .csv</t>
  </si>
  <si>
    <t>Lucene.csvfanIn,fanOut,noc .csv</t>
  </si>
  <si>
    <t>Mylyn.csvfanIn,fanOut,noc .csv</t>
  </si>
  <si>
    <t>Eclipse JDT Core.csvfanIn,fanOut,noc,noai.csv</t>
  </si>
  <si>
    <t>fanIn,fanOut,noc,noai</t>
  </si>
  <si>
    <t>Eclipse PDE UI.csvfanIn,fanOut,noc,noai.csv</t>
  </si>
  <si>
    <t>Equinox Framework.csvfanIn,fanOut,noc,noai.csv</t>
  </si>
  <si>
    <t>Lucene.csvfanIn,fanOut,noc,noai.csv</t>
  </si>
  <si>
    <t>Mylyn.csvfanIn,fanOut,noc,noai.csv</t>
  </si>
  <si>
    <t>Eclipse JDT Core.csvfanIn,fanOut,noc,noai,nomi.csv</t>
  </si>
  <si>
    <t>fanIn,fanOut,noc,noai,nomi</t>
  </si>
  <si>
    <t>Eclipse PDE UI.csvfanIn,fanOut,noc,noai,nomi.csv</t>
  </si>
  <si>
    <t>Equinox Framework.csvfanIn,fanOut,noc,noai,nomi.csv</t>
  </si>
  <si>
    <t>Lucene.csvfanIn,fanOut,noc,noai,nomi.csv</t>
  </si>
  <si>
    <t>Mylyn.csvfanIn,fanOut,noc,noai,nomi.csv</t>
  </si>
  <si>
    <t>Eclipse JDT Core.csvfanIn,fanOut,noc,nomi.csv</t>
  </si>
  <si>
    <t>fanIn,fanOut,noc,nomi</t>
  </si>
  <si>
    <t>Eclipse PDE UI.csvfanIn,fanOut,noc,nomi.csv</t>
  </si>
  <si>
    <t>Equinox Framework.csvfanIn,fanOut,noc,nomi.csv</t>
  </si>
  <si>
    <t>Lucene.csvfanIn,fanOut,noc,nomi.csv</t>
  </si>
  <si>
    <t>Mylyn.csvfanIn,fanOut,noc,nomi.csv</t>
  </si>
  <si>
    <t>Eclipse JDT Core.csvfanIn,fanOut,nomi.csv</t>
  </si>
  <si>
    <t>fanIn,fanOut,nomi</t>
  </si>
  <si>
    <t>Eclipse PDE UI.csvfanIn,fanOut,nomi.csv</t>
  </si>
  <si>
    <t>Equinox Framework.csvfanIn,fanOut,nomi.csv</t>
  </si>
  <si>
    <t>Lucene.csvfanIn,fanOut,nomi.csv</t>
  </si>
  <si>
    <t>Mylyn.csvfanIn,fanOut,nomi.csv</t>
  </si>
  <si>
    <t>single-version-ck-oo.csvfanIn,fanOut,nomi.csv</t>
  </si>
  <si>
    <t>Eclipse JDT Core.csvfanIn,noai.csv</t>
  </si>
  <si>
    <t>fanIn,noai</t>
  </si>
  <si>
    <t>Eclipse PDE UI.csvfanIn,noai.csv</t>
  </si>
  <si>
    <t>Lucene.csvfanIn,noai.csv</t>
  </si>
  <si>
    <t>Mylyn.csvfanIn,noai.csv</t>
  </si>
  <si>
    <t>single-version-ck-oo.csvfanIn,noai.csv</t>
  </si>
  <si>
    <t>Eclipse JDT Core.csvfanIn,noai,nomi.csv</t>
  </si>
  <si>
    <t>fanIn,noai,nomi</t>
  </si>
  <si>
    <t>Eclipse PDE UI.csvfanIn,noai,nomi.csv</t>
  </si>
  <si>
    <t>Equinox Framework.csvfanIn,noai,nomi.csv</t>
  </si>
  <si>
    <t>Lucene.csvfanIn,noai,nomi.csv</t>
  </si>
  <si>
    <t>Mylyn.csvfanIn,noai,nomi.csv</t>
  </si>
  <si>
    <t>single-version-ck-oo.csvfanIn,noai,nomi.csv</t>
  </si>
  <si>
    <t>Eclipse JDT Core.csvfanIn,noc .csv</t>
  </si>
  <si>
    <t xml:space="preserve">fanIn,noc </t>
  </si>
  <si>
    <t>Eclipse PDE UI.csvfanIn,noc .csv</t>
  </si>
  <si>
    <t>Mylyn.csvfanIn,noc .csv</t>
  </si>
  <si>
    <t>Eclipse JDT Core.csvfanIn,noc,noai.csv</t>
  </si>
  <si>
    <t>fanIn,noc,noai</t>
  </si>
  <si>
    <t>Eclipse PDE UI.csvfanIn,noc,noai.csv</t>
  </si>
  <si>
    <t>Lucene.csvfanIn,noc,noai.csv</t>
  </si>
  <si>
    <t>Mylyn.csvfanIn,noc,noai.csv</t>
  </si>
  <si>
    <t>Eclipse JDT Core.csvfanIn,noc,noai,nomi.csv</t>
  </si>
  <si>
    <t>fanIn,noc,noai,nomi</t>
  </si>
  <si>
    <t>Eclipse PDE UI.csvfanIn,noc,noai,nomi.csv</t>
  </si>
  <si>
    <t>Equinox Framework.csvfanIn,noc,noai,nomi.csv</t>
  </si>
  <si>
    <t>Lucene.csvfanIn,noc,noai,nomi.csv</t>
  </si>
  <si>
    <t>Mylyn.csvfanIn,noc,noai,nomi.csv</t>
  </si>
  <si>
    <t>Eclipse JDT Core.csvfanIn,noc,nomi.csv</t>
  </si>
  <si>
    <t>fanIn,noc,nomi</t>
  </si>
  <si>
    <t>Eclipse PDE UI.csvfanIn,noc,nomi.csv</t>
  </si>
  <si>
    <t>Equinox Framework.csvfanIn,noc,nomi.csv</t>
  </si>
  <si>
    <t>Lucene.csvfanIn,noc,nomi.csv</t>
  </si>
  <si>
    <t>Mylyn.csvfanIn,noc,nomi.csv</t>
  </si>
  <si>
    <t>Eclipse JDT Core.csvfanIn,nomi.csv</t>
  </si>
  <si>
    <t>fanIn,nomi</t>
  </si>
  <si>
    <t>Eclipse PDE UI.csvfanIn,nomi.csv</t>
  </si>
  <si>
    <t>Equinox Framework.csvfanIn,nomi.csv</t>
  </si>
  <si>
    <t>Lucene.csvfanIn,nomi.csv</t>
  </si>
  <si>
    <t>Mylyn.csvfanIn,nomi.csv</t>
  </si>
  <si>
    <t>single-version-ck-oo.csvfanIn,nomi.csv</t>
  </si>
  <si>
    <t>churn.csvfanIn,fanOut.csv</t>
  </si>
  <si>
    <t>fanIn,fanOut</t>
  </si>
  <si>
    <t>churn.csvfanIn,fanOut,noai.csv</t>
  </si>
  <si>
    <t>churn.csvfanIn,fanOut,noai,nomi.csv</t>
  </si>
  <si>
    <t>churn.csvfanIn,fanOut,noc.csv</t>
  </si>
  <si>
    <t>fanIn,fanOut,noc</t>
  </si>
  <si>
    <t>churn.csvfanIn,fanOut,noc,noai.csv</t>
  </si>
  <si>
    <t>churn.csvfanIn,fanOut,noc,noai,nomi.csv</t>
  </si>
  <si>
    <t>churn.csvfanIn,fanOut,noc,nomi.csv</t>
  </si>
  <si>
    <t>churn.csvfanIn,fanOut,nomi.csv</t>
  </si>
  <si>
    <t>churn.csvfanIn,noai.csv</t>
  </si>
  <si>
    <t>churn.csvfanIn,noai,nomi.csv</t>
  </si>
  <si>
    <t>churn.csvfanIn,noc,noai.csv</t>
  </si>
  <si>
    <t>churn.csvfanIn,noc,noai,nomi.csv</t>
  </si>
  <si>
    <t>churn.csvfanIn,noc,nomi.csv</t>
  </si>
  <si>
    <t>churn.csvfanIn,nomi.csv</t>
  </si>
  <si>
    <t>Eclipse JDT Core.csvfanOut,noai.csv</t>
  </si>
  <si>
    <t>fanOut,noai</t>
  </si>
  <si>
    <t>Eclipse PDE UI.csvfanOut,noai.csv</t>
  </si>
  <si>
    <t>Mylyn.csvfanOut,noai.csv</t>
  </si>
  <si>
    <t>single-version-ck-oo.csvfanOut,noai.csv</t>
  </si>
  <si>
    <t>Eclipse JDT Core.csvfanOut,noai,nomi.csv</t>
  </si>
  <si>
    <t>fanOut,noai,nomi</t>
  </si>
  <si>
    <t>Eclipse PDE UI.csvfanOut,noai,nomi.csv</t>
  </si>
  <si>
    <t>Equinox Framework.csvfanOut,noai,nomi.csv</t>
  </si>
  <si>
    <t>Lucene.csvfanOut,noai,nomi.csv</t>
  </si>
  <si>
    <t>Mylyn.csvfanOut,noai,nomi.csv</t>
  </si>
  <si>
    <t>single-version-ck-oo.csvfanOut,noai,nomi.csv</t>
  </si>
  <si>
    <t>Eclipse JDT Core.csvfanOut,noc .csv</t>
  </si>
  <si>
    <t xml:space="preserve">fanOut,noc </t>
  </si>
  <si>
    <t>Eclipse PDE UI.csvfanOut,noc .csv</t>
  </si>
  <si>
    <t>Mylyn.csvfanOut,noc .csv</t>
  </si>
  <si>
    <t>Eclipse JDT Core.csvfanOut,noc,noai.csv</t>
  </si>
  <si>
    <t>fanOut,noc,noai</t>
  </si>
  <si>
    <t>Eclipse PDE UI.csvfanOut,noc,noai.csv</t>
  </si>
  <si>
    <t>Lucene.csvfanOut,noc,noai.csv</t>
  </si>
  <si>
    <t>Mylyn.csvfanOut,noc,noai.csv</t>
  </si>
  <si>
    <t>Eclipse JDT Core.csvfanOut,noc,noai,nomi.csv</t>
  </si>
  <si>
    <t>fanOut,noc,noai,nomi</t>
  </si>
  <si>
    <t>Eclipse PDE UI.csvfanOut,noc,noai,nomi.csv</t>
  </si>
  <si>
    <t>Equinox Framework.csvfanOut,noc,noai,nomi.csv</t>
  </si>
  <si>
    <t>Lucene.csvfanOut,noc,noai,nomi.csv</t>
  </si>
  <si>
    <t>Mylyn.csvfanOut,noc,noai,nomi.csv</t>
  </si>
  <si>
    <t>Eclipse JDT Core.csvfanOut,noc,nomi.csv</t>
  </si>
  <si>
    <t>fanOut,noc,nomi</t>
  </si>
  <si>
    <t>Eclipse PDE UI.csvfanOut,noc,nomi.csv</t>
  </si>
  <si>
    <t>Equinox Framework.csvfanOut,noc,nomi.csv</t>
  </si>
  <si>
    <t>Lucene.csvfanOut,noc,nomi.csv</t>
  </si>
  <si>
    <t>Mylyn.csvfanOut,noc,nomi.csv</t>
  </si>
  <si>
    <t>Eclipse JDT Core.csvfanOut,nomi.csv</t>
  </si>
  <si>
    <t>fanOut,nomi</t>
  </si>
  <si>
    <t>Eclipse PDE UI.csvfanOut,nomi.csv</t>
  </si>
  <si>
    <t>Equinox Framework.csvfanOut,nomi.csv</t>
  </si>
  <si>
    <t>Lucene.csvfanOut,nomi.csv</t>
  </si>
  <si>
    <t>Mylyn.csvfanOut,nomi.csv</t>
  </si>
  <si>
    <t>single-version-ck-oo.csvfanOut,nomi.csv</t>
  </si>
  <si>
    <t>churn.csvfanOut,noai.csv</t>
  </si>
  <si>
    <t>churn.csvfanOut,noai,nomi.csv</t>
  </si>
  <si>
    <t>churn.csvfanOut,noc,noai.csv</t>
  </si>
  <si>
    <t>churn.csvfanOut,noc,noai,nomi.csv</t>
  </si>
  <si>
    <t>churn.csvfanOut,noc,nomi.csv</t>
  </si>
  <si>
    <t>churn.csvfanOut,nomi.csv</t>
  </si>
  <si>
    <t>ant-1.7.csvic,mfa.csv</t>
  </si>
  <si>
    <t>ic,mfa</t>
  </si>
  <si>
    <t>tomcat.csvic,mfa.csv</t>
  </si>
  <si>
    <t>eclipse34_debug.csv.cvs.csvIFANIN,noc,noai.csv</t>
  </si>
  <si>
    <t>IFANIN,noc,noai</t>
  </si>
  <si>
    <t>eclipse34_swt.csv.cvs.csvIFANIN,noc,noai.csv</t>
  </si>
  <si>
    <t>eclipse34_debug.csv.cvs.csvIFANIN,noc,nomi.csv</t>
  </si>
  <si>
    <t>IFANIN,noc,nomi</t>
  </si>
  <si>
    <t>eclipse34_swt.csv.cvs.csvIFANIN,noc,nomi.csv</t>
  </si>
  <si>
    <t>eclipse34_debug.csv.cvs.csvIFANIN,noc,nomi,noai.csv</t>
  </si>
  <si>
    <t>IFANIN,noc,nomi,noai</t>
  </si>
  <si>
    <t>eclipse34_swt.csv.cvs.csvIFANIN,noc,nomi,noai.csv</t>
  </si>
  <si>
    <t>eclipse34_debug.csv.cvs.csvIFANIN,nomi.csv</t>
  </si>
  <si>
    <t>IFANIN,nomi</t>
  </si>
  <si>
    <t>eclipse34_swt.csv.cvs.csvIFANIN,nomi.csv</t>
  </si>
  <si>
    <t>eclipse34_debug.csv.cvs.csvIFANIN,nomi,noai.csv</t>
  </si>
  <si>
    <t>IFANIN,nomi,noai</t>
  </si>
  <si>
    <t>eclipse34_swt.csv.cvs.csvIFANIN,nomi,noai.csv</t>
  </si>
  <si>
    <t>camel-1.2.csvmfa,ic.csv</t>
  </si>
  <si>
    <t>mfa,ic</t>
  </si>
  <si>
    <t>jedit-3.2.csvmfa,ic.csv</t>
  </si>
  <si>
    <t>prop-1.csvmfa,ic.csv</t>
  </si>
  <si>
    <t>xalan-2.4.csvmfa,ic.csv</t>
  </si>
  <si>
    <t>churn.csvnoai,nomi.csv</t>
  </si>
  <si>
    <t>noai,nomi</t>
  </si>
  <si>
    <t>Eclipse JDT Core.csvnoai,nomi.csv</t>
  </si>
  <si>
    <t>Eclipse PDE UI.csvnoai,nomi.csv</t>
  </si>
  <si>
    <t>Lucene.csvnoai,nomi.csv</t>
  </si>
  <si>
    <t>Mylyn.csvnoai,nomi.csv</t>
  </si>
  <si>
    <t>single-version-ck-oo.csvnoai,nomi.csv</t>
  </si>
  <si>
    <t>single-version-ck-oo.csvnoc,fanIn .csv</t>
  </si>
  <si>
    <t xml:space="preserve">noc,fanIn </t>
  </si>
  <si>
    <t>single-version-ck-oo.csvnoc,fanIn,fanOut .csv</t>
  </si>
  <si>
    <t>single-version-ck-oo.csvnoc,fanIn,fanOut,noai.csv</t>
  </si>
  <si>
    <t>noc,fanIn,fanOut,noai</t>
  </si>
  <si>
    <t>single-version-ck-oo.csvnoc,fanIn,fanOut,noai,nomi.csv</t>
  </si>
  <si>
    <t>noc,fanIn,fanOut,noai,nomi</t>
  </si>
  <si>
    <t>single-version-ck-oo.csvnoc,fanIn,fanOut,nomi.csv</t>
  </si>
  <si>
    <t>noc,fanIn,fanOut,nomi</t>
  </si>
  <si>
    <t>single-version-ck-oo.csvnoc,fanIn,noai.csv</t>
  </si>
  <si>
    <t>noc,fanIn,noai</t>
  </si>
  <si>
    <t>single-version-ck-oo.csvnoc,fanIn,noai,nomi.csv</t>
  </si>
  <si>
    <t>noc,fanIn,noai,nomi</t>
  </si>
  <si>
    <t>single-version-ck-oo.csvnoc,fanIn,nomi.csv</t>
  </si>
  <si>
    <t>noc,fanIn,nomi</t>
  </si>
  <si>
    <t>single-version-ck-oo.csvnoc,fanOut .csv</t>
  </si>
  <si>
    <t>single-version-ck-oo.csvnoc,fanOut,noai.csv</t>
  </si>
  <si>
    <t>noc,fanOut,noai</t>
  </si>
  <si>
    <t>single-version-ck-oo.csvnoc,fanOut,noai,nomi.csv</t>
  </si>
  <si>
    <t>noc,fanOut,noai,nomi</t>
  </si>
  <si>
    <t>single-version-ck-oo.csvnoc,fanOut,nomi.csv</t>
  </si>
  <si>
    <t>noc,fanOut,nomi</t>
  </si>
  <si>
    <t>Eclipse JDT Core.csvnoc,noai.csv</t>
  </si>
  <si>
    <t>noc,noai</t>
  </si>
  <si>
    <t>Eclipse PDE UI.csvnoc,noai.csv</t>
  </si>
  <si>
    <t>single-version-ck-oo.csvnoc,noai.csv</t>
  </si>
  <si>
    <t>Eclipse JDT Core.csvnoc,noai,nomi.csv</t>
  </si>
  <si>
    <t>noc,noai,nomi</t>
  </si>
  <si>
    <t>Eclipse PDE UI.csvnoc,noai,nomi.csv</t>
  </si>
  <si>
    <t>Lucene.csvnoc,noai,nomi.csv</t>
  </si>
  <si>
    <t>Mylyn.csvnoc,noai,nomi.csv</t>
  </si>
  <si>
    <t>single-version-ck-oo.csvnoc,noai,nomi.csv</t>
  </si>
  <si>
    <t>Eclipse JDT Core.csvnoc,nomi.csv</t>
  </si>
  <si>
    <t>noc,nomi</t>
  </si>
  <si>
    <t>Eclipse PDE UI.csvnoc,nomi.csv</t>
  </si>
  <si>
    <t>Lucene.csvnoc,nomi.csv</t>
  </si>
  <si>
    <t>Mylyn.csvnoc,nomi.csv</t>
  </si>
  <si>
    <t>single-version-ck-oo.csvnoc,nomi.csv</t>
  </si>
  <si>
    <t>ant-1.7.csvnoc,ic,mfa.csv</t>
  </si>
  <si>
    <t>noc,ic,mfa</t>
  </si>
  <si>
    <t>tomcat.csvnoc,ic,mfa.csv</t>
  </si>
  <si>
    <t>ant-1.7.csvnoc,mfa.csv</t>
  </si>
  <si>
    <t>noc,mfa</t>
  </si>
  <si>
    <t>camel-1.2.csvnoc,mfa.csv</t>
  </si>
  <si>
    <t>prop-1.csvnoc,mfa.csv</t>
  </si>
  <si>
    <t>tomcat.csvnoc,mfa.csv</t>
  </si>
  <si>
    <t>xalan-2.4.csvnoc,mfa.csv</t>
  </si>
  <si>
    <t>camel-1.2.csvnoc,mfa,ic.csv</t>
  </si>
  <si>
    <t>noc,mfa,ic</t>
  </si>
  <si>
    <t>jedit-3.2.csvnoc,mfa,ic.csv</t>
  </si>
  <si>
    <t>prop-1.csvnoc,mfa,ic.csv</t>
  </si>
  <si>
    <t>xalan-2.4.csvnoc,mfa,ic.csv</t>
  </si>
  <si>
    <t>churn.csvnoc,noai.csv</t>
  </si>
  <si>
    <t>eclipse34_swt.csv.cvs.csvnoc,noai.csv</t>
  </si>
  <si>
    <t>churn.csvnoc,noai,nomi.csv</t>
  </si>
  <si>
    <t>eclipse34_debug.csv.cvs.csvnoc,nomi.csv</t>
  </si>
  <si>
    <t>eclipse34_swt.csv.cvs.csvnoc,nomi.csv</t>
  </si>
  <si>
    <t>eclipse34_debug.csv.cvs.csvnoc,nomi,noai.csv</t>
  </si>
  <si>
    <t>noc,nomi,noai</t>
  </si>
  <si>
    <t>eclipse34_swt.csv.cvs.csvnoc,nomi,noai.csv</t>
  </si>
  <si>
    <t>eclipse34_debug.csv.cvs.csvnomi,noai.csv</t>
  </si>
  <si>
    <t>nomi,noai</t>
  </si>
  <si>
    <t>eclipse34_swt.csv.cvs.csvnomi,noai.csv</t>
  </si>
  <si>
    <t>N Feature</t>
  </si>
  <si>
    <t># sets</t>
  </si>
  <si>
    <t>Feature set</t>
  </si>
  <si>
    <t xml:space="preserve"> dit ,noai</t>
  </si>
  <si>
    <t xml:space="preserve"> dit ,noai,nomi</t>
  </si>
  <si>
    <t xml:space="preserve"> dit ,nomi</t>
  </si>
  <si>
    <t xml:space="preserve"> fanIn ,noai</t>
  </si>
  <si>
    <t xml:space="preserve"> fanIn ,noai,nomi</t>
  </si>
  <si>
    <t xml:space="preserve"> fanIn ,nomi</t>
  </si>
  <si>
    <t xml:space="preserve"> fanOut ,noai</t>
  </si>
  <si>
    <t xml:space="preserve"> fanOut ,noai,nomi</t>
  </si>
  <si>
    <t xml:space="preserve"> fanOut ,nomi</t>
  </si>
  <si>
    <t xml:space="preserve"> noc ,noai</t>
  </si>
  <si>
    <t xml:space="preserve"> noc ,noai,nomi</t>
  </si>
  <si>
    <t xml:space="preserve"> noc ,nomi</t>
  </si>
  <si>
    <t>dit</t>
  </si>
  <si>
    <t>dit,ic</t>
  </si>
  <si>
    <t>ic</t>
  </si>
  <si>
    <t>noc</t>
  </si>
  <si>
    <t>noc,ic</t>
  </si>
  <si>
    <t>dit,fanIn</t>
  </si>
  <si>
    <t>dit,fanIn,noc</t>
  </si>
  <si>
    <t>dit,fanOut</t>
  </si>
  <si>
    <t>dit,fanOut,noc</t>
  </si>
  <si>
    <t>fanIn</t>
  </si>
  <si>
    <t>fanIn,noc</t>
  </si>
  <si>
    <t>fanOut</t>
  </si>
  <si>
    <t>fanOut,noc</t>
  </si>
  <si>
    <t>dit,IFANIN</t>
  </si>
  <si>
    <t>IFANIN</t>
  </si>
  <si>
    <t>IFANIN,noai</t>
  </si>
  <si>
    <t>IFANIN,noc</t>
  </si>
  <si>
    <t>dit,doc</t>
  </si>
  <si>
    <t>dit,doc,fanIn</t>
  </si>
  <si>
    <t>dit,noc,doc</t>
  </si>
  <si>
    <t>dit,noc,doc,fanIn</t>
  </si>
  <si>
    <t>dit,noc,fanIn</t>
  </si>
  <si>
    <t>doc</t>
  </si>
  <si>
    <t>doc,fanIn</t>
  </si>
  <si>
    <t>noc,doc</t>
  </si>
  <si>
    <t>noc,doc,fanIn</t>
  </si>
  <si>
    <t>noc,fanIn</t>
  </si>
  <si>
    <t>Data sets</t>
  </si>
  <si>
    <t>All</t>
  </si>
  <si>
    <t xml:space="preserve"> dit  </t>
  </si>
  <si>
    <t xml:space="preserve"> dit ,noai </t>
  </si>
  <si>
    <t xml:space="preserve"> dit ,noai,nomi </t>
  </si>
  <si>
    <t xml:space="preserve"> dit ,nomi </t>
  </si>
  <si>
    <t xml:space="preserve"> fanIn  </t>
  </si>
  <si>
    <t xml:space="preserve"> fanIn ,noai </t>
  </si>
  <si>
    <t xml:space="preserve"> fanIn ,noai,nomi </t>
  </si>
  <si>
    <t xml:space="preserve"> fanIn ,nomi </t>
  </si>
  <si>
    <t xml:space="preserve"> fanOut  </t>
  </si>
  <si>
    <t xml:space="preserve"> fanOut ,noai </t>
  </si>
  <si>
    <t xml:space="preserve"> fanOut ,noai,nomi </t>
  </si>
  <si>
    <t xml:space="preserve"> fanOut ,nomi </t>
  </si>
  <si>
    <t xml:space="preserve"> noc  </t>
  </si>
  <si>
    <t xml:space="preserve"> noc ,noai </t>
  </si>
  <si>
    <t xml:space="preserve"> noc ,noai,nomi </t>
  </si>
  <si>
    <t xml:space="preserve"> noc ,nomi </t>
  </si>
  <si>
    <t xml:space="preserve">dit </t>
  </si>
  <si>
    <t xml:space="preserve">dit,doc </t>
  </si>
  <si>
    <t xml:space="preserve">dit,doc,fanIn </t>
  </si>
  <si>
    <t xml:space="preserve">dit,fanIn,fanOut,noai </t>
  </si>
  <si>
    <t xml:space="preserve">dit,fanIn,fanOut,noai,nomi </t>
  </si>
  <si>
    <t xml:space="preserve">dit,fanIn,fanOut,noc,noai </t>
  </si>
  <si>
    <t xml:space="preserve">dit,fanIn,fanOut,noc,noai,nomi </t>
  </si>
  <si>
    <t xml:space="preserve">dit,fanIn,fanOut,noc,nomi </t>
  </si>
  <si>
    <t xml:space="preserve">dit,fanIn,fanOut,nomi </t>
  </si>
  <si>
    <t xml:space="preserve">dit,fanIn,noai </t>
  </si>
  <si>
    <t xml:space="preserve">dit,fanIn,noai,nomi </t>
  </si>
  <si>
    <t xml:space="preserve">dit,fanIn,noc,noai </t>
  </si>
  <si>
    <t xml:space="preserve">dit,fanIn,noc,noai,nomi </t>
  </si>
  <si>
    <t xml:space="preserve">dit,fanIn,noc,nomi </t>
  </si>
  <si>
    <t xml:space="preserve">dit,fanIn,nomi </t>
  </si>
  <si>
    <t xml:space="preserve">dit,fanOut,noai </t>
  </si>
  <si>
    <t xml:space="preserve">dit,fanOut,noai,nomi </t>
  </si>
  <si>
    <t xml:space="preserve">dit,fanOut,noc,noai </t>
  </si>
  <si>
    <t xml:space="preserve">dit,fanOut,noc,noai,nomi </t>
  </si>
  <si>
    <t xml:space="preserve">dit,fanOut,noc,nomi </t>
  </si>
  <si>
    <t xml:space="preserve">dit,fanOut,nomi </t>
  </si>
  <si>
    <t xml:space="preserve">dit,ic </t>
  </si>
  <si>
    <t xml:space="preserve">dit,ic,mfa </t>
  </si>
  <si>
    <t xml:space="preserve">dit,IFANIN </t>
  </si>
  <si>
    <t xml:space="preserve">dit,IFANIN,noai </t>
  </si>
  <si>
    <t xml:space="preserve">dit,IFANIN,noc </t>
  </si>
  <si>
    <t xml:space="preserve">dit,IFANIN,noc,noai </t>
  </si>
  <si>
    <t xml:space="preserve">dit,IFANIN,noc,nomi </t>
  </si>
  <si>
    <t xml:space="preserve">dit,IFANIN,noc,nomi,noai </t>
  </si>
  <si>
    <t xml:space="preserve">dit,IFANIN,nomi </t>
  </si>
  <si>
    <t xml:space="preserve">dit,IFANIN,nomi,noai </t>
  </si>
  <si>
    <t xml:space="preserve">dit,mfa </t>
  </si>
  <si>
    <t xml:space="preserve">dit,mfa,ic </t>
  </si>
  <si>
    <t xml:space="preserve">dit,noai </t>
  </si>
  <si>
    <t xml:space="preserve">dit,noai,nomi </t>
  </si>
  <si>
    <t xml:space="preserve">dit,noc </t>
  </si>
  <si>
    <t xml:space="preserve">dit,noc,doc </t>
  </si>
  <si>
    <t xml:space="preserve">dit,noc,doc,fanIn </t>
  </si>
  <si>
    <t xml:space="preserve">dit,noc,ic </t>
  </si>
  <si>
    <t xml:space="preserve">dit,noc,ic,mfa </t>
  </si>
  <si>
    <t xml:space="preserve">dit,noc,mfa </t>
  </si>
  <si>
    <t xml:space="preserve">dit,noc,mfa,ic </t>
  </si>
  <si>
    <t xml:space="preserve">dit,noc,noai </t>
  </si>
  <si>
    <t xml:space="preserve">dit,noc,noai,nomi </t>
  </si>
  <si>
    <t xml:space="preserve">dit,noc,nomi </t>
  </si>
  <si>
    <t xml:space="preserve">dit,noc,nomi,noai </t>
  </si>
  <si>
    <t xml:space="preserve">dit,nomi </t>
  </si>
  <si>
    <t xml:space="preserve">dit,nomi,noai </t>
  </si>
  <si>
    <t xml:space="preserve">doc </t>
  </si>
  <si>
    <t xml:space="preserve">doc,fanIn </t>
  </si>
  <si>
    <t xml:space="preserve">fanIn </t>
  </si>
  <si>
    <t xml:space="preserve">fanIn,fanOut,noai </t>
  </si>
  <si>
    <t xml:space="preserve">fanIn,fanOut,noai,nomi </t>
  </si>
  <si>
    <t xml:space="preserve">fanIn,fanOut,noc,noai </t>
  </si>
  <si>
    <t xml:space="preserve">fanIn,fanOut,noc,noai,nomi </t>
  </si>
  <si>
    <t xml:space="preserve">fanIn,fanOut,noc,nomi </t>
  </si>
  <si>
    <t xml:space="preserve">fanIn,fanOut,nomi </t>
  </si>
  <si>
    <t xml:space="preserve">fanIn,noai </t>
  </si>
  <si>
    <t xml:space="preserve">fanIn,noai,nomi </t>
  </si>
  <si>
    <t xml:space="preserve">fanIn,noc,noai </t>
  </si>
  <si>
    <t xml:space="preserve">fanIn,noc,noai,nomi </t>
  </si>
  <si>
    <t xml:space="preserve">fanIn,noc,nomi </t>
  </si>
  <si>
    <t xml:space="preserve">fanIn,nomi </t>
  </si>
  <si>
    <t xml:space="preserve">fanOut </t>
  </si>
  <si>
    <t xml:space="preserve">fanOut,noai </t>
  </si>
  <si>
    <t xml:space="preserve">fanOut,noai,nomi </t>
  </si>
  <si>
    <t xml:space="preserve">fanOut,noc,noai </t>
  </si>
  <si>
    <t xml:space="preserve">fanOut,noc,noai,nomi </t>
  </si>
  <si>
    <t xml:space="preserve">fanOut,noc,nomi </t>
  </si>
  <si>
    <t xml:space="preserve">fanOut,nomi </t>
  </si>
  <si>
    <t xml:space="preserve">ic </t>
  </si>
  <si>
    <t xml:space="preserve">ic,mfa </t>
  </si>
  <si>
    <t xml:space="preserve">IFANIN </t>
  </si>
  <si>
    <t xml:space="preserve">IFANIN,noai </t>
  </si>
  <si>
    <t xml:space="preserve">IFANIN,noc </t>
  </si>
  <si>
    <t xml:space="preserve">IFANIN,noc,noai </t>
  </si>
  <si>
    <t xml:space="preserve">IFANIN,noc,nomi </t>
  </si>
  <si>
    <t xml:space="preserve">IFANIN,noc,nomi,noai </t>
  </si>
  <si>
    <t xml:space="preserve">IFANIN,nomi </t>
  </si>
  <si>
    <t xml:space="preserve">IFANIN,nomi,noai </t>
  </si>
  <si>
    <t xml:space="preserve">mfa </t>
  </si>
  <si>
    <t xml:space="preserve">mfa,ic </t>
  </si>
  <si>
    <t xml:space="preserve">noai </t>
  </si>
  <si>
    <t xml:space="preserve">noai,nomi </t>
  </si>
  <si>
    <t xml:space="preserve">noc </t>
  </si>
  <si>
    <t xml:space="preserve">noc,doc </t>
  </si>
  <si>
    <t xml:space="preserve">noc,doc,fanIn </t>
  </si>
  <si>
    <t xml:space="preserve">noc,ic </t>
  </si>
  <si>
    <t xml:space="preserve">noc,ic,mfa </t>
  </si>
  <si>
    <t xml:space="preserve">noc,mfa </t>
  </si>
  <si>
    <t xml:space="preserve">noc,mfa,ic </t>
  </si>
  <si>
    <t xml:space="preserve">noc,noai </t>
  </si>
  <si>
    <t xml:space="preserve">noc,noai,nomi </t>
  </si>
  <si>
    <t xml:space="preserve">noc,nomi </t>
  </si>
  <si>
    <t xml:space="preserve">noc,nomi,noai </t>
  </si>
  <si>
    <t xml:space="preserve">nomi </t>
  </si>
  <si>
    <t xml:space="preserve">nomi,noai </t>
  </si>
  <si>
    <t xml:space="preserve"> dit,fanIn  </t>
  </si>
  <si>
    <t xml:space="preserve"> dit,fanIn,fanOut  </t>
  </si>
  <si>
    <t xml:space="preserve"> dit,fanIn,fanOut,noc  </t>
  </si>
  <si>
    <t xml:space="preserve"> dit,fanIn,fanOut,noc ,noai </t>
  </si>
  <si>
    <t xml:space="preserve"> dit,fanIn,fanOut,noc ,noai,nomi </t>
  </si>
  <si>
    <t xml:space="preserve"> dit,fanIn,fanOut,noc ,nomi </t>
  </si>
  <si>
    <t xml:space="preserve"> dit,fanIn,fanOut ,noai </t>
  </si>
  <si>
    <t xml:space="preserve"> dit,fanIn,fanOut ,noai,nomi </t>
  </si>
  <si>
    <t xml:space="preserve"> dit,fanIn,fanOut ,nomi </t>
  </si>
  <si>
    <t xml:space="preserve"> dit,fanIn,noc  </t>
  </si>
  <si>
    <t xml:space="preserve"> dit,fanIn,noc ,noai </t>
  </si>
  <si>
    <t xml:space="preserve"> dit,fanIn,noc ,noai,nomi </t>
  </si>
  <si>
    <t xml:space="preserve"> dit,fanIn,noc ,nomi </t>
  </si>
  <si>
    <t xml:space="preserve"> dit,fanIn ,noai </t>
  </si>
  <si>
    <t xml:space="preserve"> dit,fanIn ,noai,nomi </t>
  </si>
  <si>
    <t xml:space="preserve"> dit,fanIn ,nomi </t>
  </si>
  <si>
    <t xml:space="preserve"> dit,fanOut  </t>
  </si>
  <si>
    <t xml:space="preserve"> dit,fanOut,noc  </t>
  </si>
  <si>
    <t xml:space="preserve"> dit,fanOut,noc ,noai </t>
  </si>
  <si>
    <t xml:space="preserve"> dit,fanOut,noc ,noai,nomi </t>
  </si>
  <si>
    <t xml:space="preserve"> dit,fanOut,noc ,nomi </t>
  </si>
  <si>
    <t xml:space="preserve"> dit,fanOut ,noai </t>
  </si>
  <si>
    <t xml:space="preserve"> dit,fanOut ,noai,nomi </t>
  </si>
  <si>
    <t xml:space="preserve"> dit,fanOut ,nomi </t>
  </si>
  <si>
    <t xml:space="preserve"> dit,noc  </t>
  </si>
  <si>
    <t xml:space="preserve"> dit,noc,fanIn  </t>
  </si>
  <si>
    <t xml:space="preserve"> dit,noc,fanIn,fanOut  </t>
  </si>
  <si>
    <t xml:space="preserve"> dit,noc,fanIn,fanOut ,noai </t>
  </si>
  <si>
    <t xml:space="preserve"> dit,noc,fanIn,fanOut ,noai,nomi </t>
  </si>
  <si>
    <t xml:space="preserve"> dit,noc,fanIn,fanOut ,nomi </t>
  </si>
  <si>
    <t xml:space="preserve"> dit,noc,fanIn ,noai </t>
  </si>
  <si>
    <t xml:space="preserve"> dit,noc,fanIn ,noai,nomi </t>
  </si>
  <si>
    <t xml:space="preserve"> dit,noc,fanIn ,nomi </t>
  </si>
  <si>
    <t xml:space="preserve"> dit,noc,fanOut  </t>
  </si>
  <si>
    <t xml:space="preserve"> dit,noc,fanOut ,noai </t>
  </si>
  <si>
    <t xml:space="preserve"> dit,noc,fanOut ,noai,nomi </t>
  </si>
  <si>
    <t xml:space="preserve"> dit,noc,fanOut ,nomi </t>
  </si>
  <si>
    <t xml:space="preserve"> dit,noc ,noai </t>
  </si>
  <si>
    <t xml:space="preserve"> dit,noc ,noai,nomi </t>
  </si>
  <si>
    <t xml:space="preserve"> dit,noc ,nomi </t>
  </si>
  <si>
    <t xml:space="preserve"> fanIn,fanOut  </t>
  </si>
  <si>
    <t xml:space="preserve"> fanIn,fanOut,noc  </t>
  </si>
  <si>
    <t xml:space="preserve"> fanIn,fanOut,noc ,noai </t>
  </si>
  <si>
    <t xml:space="preserve"> fanIn,fanOut,noc ,noai,nomi </t>
  </si>
  <si>
    <t xml:space="preserve"> fanIn,fanOut,noc ,nomi </t>
  </si>
  <si>
    <t xml:space="preserve"> fanIn,fanOut ,noai </t>
  </si>
  <si>
    <t xml:space="preserve"> fanIn,fanOut ,noai,nomi </t>
  </si>
  <si>
    <t xml:space="preserve"> fanIn,fanOut ,nomi </t>
  </si>
  <si>
    <t xml:space="preserve"> fanIn,noc  </t>
  </si>
  <si>
    <t xml:space="preserve"> fanIn,noc ,noai </t>
  </si>
  <si>
    <t xml:space="preserve"> fanIn,noc ,noai,nomi </t>
  </si>
  <si>
    <t xml:space="preserve"> fanIn,noc ,nomi </t>
  </si>
  <si>
    <t xml:space="preserve"> fanOut,noc  </t>
  </si>
  <si>
    <t xml:space="preserve"> fanOut,noc ,noai </t>
  </si>
  <si>
    <t xml:space="preserve"> fanOut,noc ,noai,nomi </t>
  </si>
  <si>
    <t xml:space="preserve"> fanOut,noc ,nomi </t>
  </si>
  <si>
    <t xml:space="preserve"> noc,fanIn  </t>
  </si>
  <si>
    <t xml:space="preserve"> noc,fanIn,fanOut  </t>
  </si>
  <si>
    <t xml:space="preserve"> noc,fanIn,fanOut ,noai </t>
  </si>
  <si>
    <t xml:space="preserve"> noc,fanIn,fanOut ,noai,nomi </t>
  </si>
  <si>
    <t xml:space="preserve"> noc,fanIn,fanOut ,nomi </t>
  </si>
  <si>
    <t xml:space="preserve"> noc,fanIn ,noai </t>
  </si>
  <si>
    <t xml:space="preserve"> noc,fanIn ,noai,nomi </t>
  </si>
  <si>
    <t xml:space="preserve"> noc,fanIn ,nomi </t>
  </si>
  <si>
    <t xml:space="preserve"> noc,fanOut  </t>
  </si>
  <si>
    <t xml:space="preserve"> noc,fanOut ,noai </t>
  </si>
  <si>
    <t xml:space="preserve"> noc,fanOut ,noai,nomi </t>
  </si>
  <si>
    <t xml:space="preserve"> noc,fanOut ,nomi </t>
  </si>
  <si>
    <t xml:space="preserve"> dit,fanIn </t>
  </si>
  <si>
    <t xml:space="preserve"> dit,fanIn,fanOut </t>
  </si>
  <si>
    <t xml:space="preserve"> dit,fanIn,fanOut,noc </t>
  </si>
  <si>
    <t xml:space="preserve"> dit,fanIn,fanOut,noc ,noai</t>
  </si>
  <si>
    <t xml:space="preserve"> dit,fanIn,fanOut,noc ,noai,nomi</t>
  </si>
  <si>
    <t xml:space="preserve"> dit,fanIn,fanOut,noc ,nomi</t>
  </si>
  <si>
    <t xml:space="preserve"> dit,fanIn,fanOut ,noai</t>
  </si>
  <si>
    <t xml:space="preserve"> dit,fanIn,fanOut ,noai,nomi</t>
  </si>
  <si>
    <t xml:space="preserve"> dit,fanIn,fanOut ,nomi</t>
  </si>
  <si>
    <t xml:space="preserve"> dit,fanIn,noc </t>
  </si>
  <si>
    <t xml:space="preserve"> dit,fanIn,noc ,noai</t>
  </si>
  <si>
    <t xml:space="preserve"> dit,fanIn,noc ,noai,nomi</t>
  </si>
  <si>
    <t xml:space="preserve"> dit,fanIn,noc ,nomi</t>
  </si>
  <si>
    <t xml:space="preserve"> dit,fanIn ,noai</t>
  </si>
  <si>
    <t xml:space="preserve"> dit,fanIn ,noai,nomi</t>
  </si>
  <si>
    <t xml:space="preserve"> dit,fanIn ,nomi</t>
  </si>
  <si>
    <t xml:space="preserve"> dit,fanOut </t>
  </si>
  <si>
    <t xml:space="preserve"> dit,fanOut,noc </t>
  </si>
  <si>
    <t xml:space="preserve"> dit,fanOut,noc ,noai</t>
  </si>
  <si>
    <t xml:space="preserve"> dit,fanOut,noc ,noai,nomi</t>
  </si>
  <si>
    <t xml:space="preserve"> dit,fanOut,noc ,nomi</t>
  </si>
  <si>
    <t xml:space="preserve"> dit,fanOut ,noai</t>
  </si>
  <si>
    <t xml:space="preserve"> dit,fanOut ,noai,nomi</t>
  </si>
  <si>
    <t xml:space="preserve"> dit,fanOut ,nomi</t>
  </si>
  <si>
    <t xml:space="preserve"> dit,noc,fanIn </t>
  </si>
  <si>
    <t xml:space="preserve"> dit,noc,fanIn,fanOut </t>
  </si>
  <si>
    <t xml:space="preserve"> dit,noc,fanIn,fanOut ,noai</t>
  </si>
  <si>
    <t xml:space="preserve"> dit,noc,fanIn,fanOut ,noai,nomi</t>
  </si>
  <si>
    <t xml:space="preserve"> dit,noc,fanIn,fanOut ,nomi</t>
  </si>
  <si>
    <t xml:space="preserve"> dit,noc,fanIn ,noai</t>
  </si>
  <si>
    <t xml:space="preserve"> dit,noc,fanIn ,noai,nomi</t>
  </si>
  <si>
    <t xml:space="preserve"> dit,noc,fanIn ,nomi</t>
  </si>
  <si>
    <t xml:space="preserve"> dit,noc,fanOut </t>
  </si>
  <si>
    <t xml:space="preserve"> dit,noc,fanOut ,noai</t>
  </si>
  <si>
    <t xml:space="preserve"> dit,noc,fanOut ,noai,nomi</t>
  </si>
  <si>
    <t xml:space="preserve"> dit,noc,fanOut ,nomi</t>
  </si>
  <si>
    <t xml:space="preserve"> dit,noc ,noai</t>
  </si>
  <si>
    <t xml:space="preserve"> dit,noc ,noai,nomi</t>
  </si>
  <si>
    <t xml:space="preserve"> dit,noc ,nomi</t>
  </si>
  <si>
    <t xml:space="preserve"> fanIn,fanOut </t>
  </si>
  <si>
    <t xml:space="preserve"> fanIn,fanOut,noc </t>
  </si>
  <si>
    <t xml:space="preserve"> fanIn,fanOut,noc ,noai</t>
  </si>
  <si>
    <t xml:space="preserve"> fanIn,fanOut,noc ,noai,nomi</t>
  </si>
  <si>
    <t xml:space="preserve"> fanIn,fanOut,noc ,nomi</t>
  </si>
  <si>
    <t xml:space="preserve"> fanIn,fanOut ,noai</t>
  </si>
  <si>
    <t xml:space="preserve"> fanIn,fanOut ,noai,nomi</t>
  </si>
  <si>
    <t xml:space="preserve"> fanIn,fanOut ,nomi</t>
  </si>
  <si>
    <t xml:space="preserve"> fanIn,noc </t>
  </si>
  <si>
    <t xml:space="preserve"> fanIn,noc ,noai</t>
  </si>
  <si>
    <t xml:space="preserve"> fanIn,noc ,noai,nomi</t>
  </si>
  <si>
    <t xml:space="preserve"> fanIn,noc ,nomi</t>
  </si>
  <si>
    <t xml:space="preserve"> fanOut,noc </t>
  </si>
  <si>
    <t xml:space="preserve"> fanOut,noc ,noai</t>
  </si>
  <si>
    <t xml:space="preserve"> fanOut,noc ,noai,nomi</t>
  </si>
  <si>
    <t xml:space="preserve"> fanOut,noc ,nomi</t>
  </si>
  <si>
    <t xml:space="preserve"> noc,fanIn </t>
  </si>
  <si>
    <t xml:space="preserve"> noc,fanIn,fanOut </t>
  </si>
  <si>
    <t xml:space="preserve"> noc,fanIn,fanOut ,noai</t>
  </si>
  <si>
    <t xml:space="preserve"> noc,fanIn,fanOut ,noai,nomi</t>
  </si>
  <si>
    <t xml:space="preserve"> noc,fanIn,fanOut ,nomi</t>
  </si>
  <si>
    <t xml:space="preserve"> noc,fanIn ,noai</t>
  </si>
  <si>
    <t xml:space="preserve"> noc,fanIn ,noai,nomi</t>
  </si>
  <si>
    <t xml:space="preserve"> noc,fanIn ,nomi</t>
  </si>
  <si>
    <t xml:space="preserve"> noc,fanOut </t>
  </si>
  <si>
    <t xml:space="preserve"> noc,fanOut ,noai</t>
  </si>
  <si>
    <t xml:space="preserve"> noc,fanOut ,noai,nomi</t>
  </si>
  <si>
    <t xml:space="preserve"> noc,fanOut ,nomi</t>
  </si>
  <si>
    <t>Large</t>
  </si>
  <si>
    <t>Datasets</t>
  </si>
  <si>
    <t>Balance</t>
  </si>
  <si>
    <t>Small Datasets</t>
  </si>
  <si>
    <t>skewd</t>
  </si>
  <si>
    <t>Remaining</t>
  </si>
  <si>
    <t>N</t>
  </si>
  <si>
    <t>SmallDatasets</t>
  </si>
  <si>
    <t>dit,noc,fanIn,fanOut</t>
  </si>
  <si>
    <t>dit,noc,fanOut</t>
  </si>
  <si>
    <t>noc,fanIn,fanOut</t>
  </si>
  <si>
    <t>noc,fanOut</t>
  </si>
  <si>
    <t>Features</t>
  </si>
  <si>
    <t># F</t>
  </si>
  <si>
    <t>Total Datasets</t>
  </si>
  <si>
    <t>skewed</t>
  </si>
  <si>
    <t>fanIn,noai,noc,nomi</t>
  </si>
  <si>
    <t>dit,mfa,noc</t>
  </si>
  <si>
    <t>ic,mfa,noc</t>
  </si>
  <si>
    <t>dit,ic,noc,mfa</t>
  </si>
  <si>
    <t>t-test</t>
  </si>
  <si>
    <t>sorting order start</t>
  </si>
  <si>
    <t>order TT</t>
  </si>
  <si>
    <t>Feature wise conculsion</t>
  </si>
  <si>
    <t>Overall</t>
  </si>
  <si>
    <t>T-TEST</t>
  </si>
  <si>
    <t xml:space="preserve">Feature </t>
  </si>
  <si>
    <t>Error</t>
  </si>
  <si>
    <t>Overall (error)</t>
  </si>
  <si>
    <t>Feature wise(error</t>
  </si>
  <si>
    <t>Overall (Average</t>
  </si>
  <si>
    <t>Feature wise (average)</t>
  </si>
  <si>
    <t>prop-1</t>
  </si>
  <si>
    <t>Equinox Framework</t>
  </si>
  <si>
    <t>Eclipse PDE UI</t>
  </si>
  <si>
    <t>Mylyn</t>
  </si>
  <si>
    <t>single-version-ck-oo</t>
  </si>
  <si>
    <t>Eclipse JDT Core</t>
  </si>
  <si>
    <t>eclipse34_swt</t>
  </si>
  <si>
    <t>eclipse34_debug</t>
  </si>
  <si>
    <t>Lucene</t>
  </si>
  <si>
    <t>churn</t>
  </si>
  <si>
    <t>ant-1</t>
  </si>
  <si>
    <t>xalan-2</t>
  </si>
  <si>
    <t>tomcat</t>
  </si>
  <si>
    <t>camel-1</t>
  </si>
  <si>
    <t>jedit-3</t>
  </si>
  <si>
    <t>Total</t>
  </si>
  <si>
    <t>Least</t>
  </si>
  <si>
    <t>Feature wise (average))</t>
  </si>
  <si>
    <t>overall (average)</t>
  </si>
  <si>
    <t>overall (error)</t>
  </si>
  <si>
    <t>Min Error Rate</t>
  </si>
  <si>
    <t>Average</t>
  </si>
  <si>
    <t># Sets</t>
  </si>
  <si>
    <t>Current</t>
  </si>
  <si>
    <t>diff</t>
  </si>
  <si>
    <t>Error Rate</t>
  </si>
  <si>
    <t>Occurance of "ic"</t>
  </si>
  <si>
    <t>Occurance of "noc</t>
  </si>
  <si>
    <t>Occurance of "fanIn''</t>
  </si>
  <si>
    <t>Occurance of "mfa"</t>
  </si>
  <si>
    <t>Occurance of "noai"</t>
  </si>
  <si>
    <t>Occurance of "nomi"</t>
  </si>
  <si>
    <t>Occurance of "fanOut"</t>
  </si>
  <si>
    <t>Occurance of "dit"</t>
  </si>
  <si>
    <t>Cardinality of Feature set</t>
  </si>
  <si>
    <t>Average Error</t>
  </si>
  <si>
    <t>Average Error (10^3)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</si>
</sst>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00000"/>
    <numFmt numFmtId="166" formatCode="0.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/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0" xfId="0" applyFill="1"/>
    <xf numFmtId="0" fontId="0" fillId="2" borderId="21" xfId="0" applyFill="1" applyBorder="1" applyAlignment="1">
      <alignment vertical="center" wrapText="1"/>
    </xf>
    <xf numFmtId="166" fontId="0" fillId="0" borderId="16" xfId="0" applyNumberFormat="1" applyBorder="1"/>
    <xf numFmtId="166" fontId="0" fillId="0" borderId="19" xfId="0" applyNumberFormat="1" applyBorder="1"/>
    <xf numFmtId="165" fontId="0" fillId="0" borderId="1" xfId="0" applyNumberFormat="1" applyBorder="1"/>
    <xf numFmtId="165" fontId="0" fillId="0" borderId="18" xfId="0" applyNumberFormat="1" applyBorder="1"/>
    <xf numFmtId="0" fontId="9" fillId="0" borderId="12" xfId="0" applyFont="1" applyBorder="1"/>
    <xf numFmtId="0" fontId="0" fillId="0" borderId="0" xfId="0" applyBorder="1"/>
    <xf numFmtId="0" fontId="0" fillId="0" borderId="23" xfId="0" applyFill="1" applyBorder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16" xfId="0" applyNumberFormat="1" applyBorder="1"/>
    <xf numFmtId="0" fontId="0" fillId="0" borderId="26" xfId="0" applyBorder="1"/>
    <xf numFmtId="0" fontId="0" fillId="0" borderId="27" xfId="0" applyBorder="1"/>
    <xf numFmtId="165" fontId="0" fillId="0" borderId="27" xfId="0" applyNumberFormat="1" applyBorder="1"/>
    <xf numFmtId="165" fontId="0" fillId="0" borderId="28" xfId="0" applyNumberFormat="1" applyBorder="1"/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9" fillId="0" borderId="13" xfId="0" applyFont="1" applyBorder="1"/>
    <xf numFmtId="0" fontId="9" fillId="0" borderId="14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Sheet2!$P$1</c:f>
              <c:strCache>
                <c:ptCount val="1"/>
                <c:pt idx="0">
                  <c:v>Error Rate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Sheet2!$N$2:$N$7</c:f>
              <c:strCache>
                <c:ptCount val="6"/>
                <c:pt idx="0">
                  <c:v>mfa</c:v>
                </c:pt>
                <c:pt idx="1">
                  <c:v>ic,mfa</c:v>
                </c:pt>
                <c:pt idx="2">
                  <c:v>ic,mfa,noc</c:v>
                </c:pt>
                <c:pt idx="3">
                  <c:v>dit,ic,noc,mfa</c:v>
                </c:pt>
                <c:pt idx="4">
                  <c:v>fanIn,fanOut,noc,noai,nomi</c:v>
                </c:pt>
                <c:pt idx="5">
                  <c:v>dit,fanIn,fanOut,noc,noai,nomi</c:v>
                </c:pt>
              </c:strCache>
            </c:strRef>
          </c:cat>
          <c:val>
            <c:numRef>
              <c:f>Sheet2!$P$2:$P$7</c:f>
              <c:numCache>
                <c:formatCode>0.0000000</c:formatCode>
                <c:ptCount val="6"/>
                <c:pt idx="0">
                  <c:v>2.422544E-3</c:v>
                </c:pt>
                <c:pt idx="1">
                  <c:v>1.1557679999999999E-3</c:v>
                </c:pt>
                <c:pt idx="2">
                  <c:v>8.6788399999999997E-4</c:v>
                </c:pt>
                <c:pt idx="3">
                  <c:v>7.2334299999999999E-4</c:v>
                </c:pt>
                <c:pt idx="4">
                  <c:v>1.1961319999999999E-3</c:v>
                </c:pt>
                <c:pt idx="5">
                  <c:v>1.1813189999999999E-3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1-468A-BB87-DDA2DC8B8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2814640"/>
        <c:axId val="1302805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Sheet2!$O$1</c15:sqref>
                        </c15:formulaRef>
                      </c:ext>
                    </c:extLst>
                    <c:strCache>
                      <c:ptCount val="1"/>
                      <c:pt idx="0">
                        <c:v># F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Sheet2!$N$2:$N$7</c15:sqref>
                        </c15:formulaRef>
                      </c:ext>
                    </c:extLst>
                    <c:strCache>
                      <c:ptCount val="6"/>
                      <c:pt idx="0">
                        <c:v>mfa</c:v>
                      </c:pt>
                      <c:pt idx="1">
                        <c:v>ic,mfa</c:v>
                      </c:pt>
                      <c:pt idx="2">
                        <c:v>ic,mfa,noc</c:v>
                      </c:pt>
                      <c:pt idx="3">
                        <c:v>dit,ic,noc,mfa</c:v>
                      </c:pt>
                      <c:pt idx="4">
                        <c:v>fanIn,fanOut,noc,noai,nomi</c:v>
                      </c:pt>
                      <c:pt idx="5">
                        <c:v>dit,fanIn,fanOut,noc,noai,nomi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Sheet2!$O$2:$O$7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EC1-468A-BB87-DDA2DC8B8CE9}"/>
                  </c:ext>
                </c:extLst>
              </c15:ser>
            </c15:filteredBarSeries>
          </c:ext>
        </c:extLst>
      </c:barChart>
      <c:catAx>
        <c:axId val="13028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805392"/>
        <c:crosses val="autoZero"/>
        <c:auto val="1"/>
        <c:lblAlgn val="ctr"/>
        <c:lblOffset val="100"/>
        <c:noMultiLvlLbl val="0"/>
      </c:catAx>
      <c:valAx>
        <c:axId val="130280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81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9759405074366"/>
          <c:y val="7.407407407407407E-2"/>
          <c:w val="0.82055796150481186"/>
          <c:h val="0.48609033245844269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Sheet2!$N$10:$N$15</c:f>
              <c:strCache>
                <c:ptCount val="6"/>
                <c:pt idx="0">
                  <c:v>mfa</c:v>
                </c:pt>
                <c:pt idx="1">
                  <c:v>ic,mfa</c:v>
                </c:pt>
                <c:pt idx="2">
                  <c:v>fanIn,fanOut,nomi</c:v>
                </c:pt>
                <c:pt idx="3">
                  <c:v>fanIn,fanOut,noai,nomi</c:v>
                </c:pt>
                <c:pt idx="4">
                  <c:v>fanIn,fanOut,noc,noai,nomi</c:v>
                </c:pt>
                <c:pt idx="5">
                  <c:v>dit,fanIn,fanOut,noc,noai,nomi</c:v>
                </c:pt>
              </c:strCache>
            </c:strRef>
          </c:cat>
          <c:val>
            <c:numRef>
              <c:f>Sheet2!$P$10:$P$15</c:f>
              <c:numCache>
                <c:formatCode>0.0000000</c:formatCode>
                <c:ptCount val="6"/>
                <c:pt idx="0">
                  <c:v>7.3133996666666654E-3</c:v>
                </c:pt>
                <c:pt idx="1">
                  <c:v>3.1541103333333335E-3</c:v>
                </c:pt>
                <c:pt idx="2">
                  <c:v>2.0645386666666671E-3</c:v>
                </c:pt>
                <c:pt idx="3">
                  <c:v>1.7731018333333331E-3</c:v>
                </c:pt>
                <c:pt idx="4">
                  <c:v>1.7195411666666666E-3</c:v>
                </c:pt>
                <c:pt idx="5">
                  <c:v>1.7427551666666669E-3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C-4318-B46D-563A66ED8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5545056"/>
        <c:axId val="10655379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Sheet2!$N$10:$N$15</c15:sqref>
                        </c15:formulaRef>
                      </c:ext>
                    </c:extLst>
                    <c:strCache>
                      <c:ptCount val="6"/>
                      <c:pt idx="0">
                        <c:v>mfa</c:v>
                      </c:pt>
                      <c:pt idx="1">
                        <c:v>ic,mfa</c:v>
                      </c:pt>
                      <c:pt idx="2">
                        <c:v>fanIn,fanOut,nomi</c:v>
                      </c:pt>
                      <c:pt idx="3">
                        <c:v>fanIn,fanOut,noai,nomi</c:v>
                      </c:pt>
                      <c:pt idx="4">
                        <c:v>fanIn,fanOut,noc,noai,nomi</c:v>
                      </c:pt>
                      <c:pt idx="5">
                        <c:v>dit,fanIn,fanOut,noc,noai,nomi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Sheet2!$O$10:$O$15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AFC-4318-B46D-563A66ED8FA7}"/>
                  </c:ext>
                </c:extLst>
              </c15:ser>
            </c15:filteredBarSeries>
          </c:ext>
        </c:extLst>
      </c:barChart>
      <c:catAx>
        <c:axId val="106554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537984"/>
        <c:crosses val="autoZero"/>
        <c:auto val="1"/>
        <c:lblAlgn val="ctr"/>
        <c:lblOffset val="100"/>
        <c:noMultiLvlLbl val="0"/>
      </c:catAx>
      <c:valAx>
        <c:axId val="106553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54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Sheet3!$D$1</c:f>
              <c:strCache>
                <c:ptCount val="1"/>
                <c:pt idx="0">
                  <c:v>Min Error Rate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Sheet3!$A$2:$A$68</c:f>
              <c:strCache>
                <c:ptCount val="67"/>
                <c:pt idx="0">
                  <c:v>mfa</c:v>
                </c:pt>
                <c:pt idx="1">
                  <c:v>nomi</c:v>
                </c:pt>
                <c:pt idx="2">
                  <c:v>noai</c:v>
                </c:pt>
                <c:pt idx="3">
                  <c:v>ic,mfa</c:v>
                </c:pt>
                <c:pt idx="4">
                  <c:v>noc,mfa</c:v>
                </c:pt>
                <c:pt idx="5">
                  <c:v>dit,mfa</c:v>
                </c:pt>
                <c:pt idx="6">
                  <c:v>fanOut,nomi</c:v>
                </c:pt>
                <c:pt idx="7">
                  <c:v>fanIn,nomi</c:v>
                </c:pt>
                <c:pt idx="8">
                  <c:v>fanOut,noai</c:v>
                </c:pt>
                <c:pt idx="9">
                  <c:v>fanIn,fanOut</c:v>
                </c:pt>
                <c:pt idx="10">
                  <c:v>noc,nomi</c:v>
                </c:pt>
                <c:pt idx="11">
                  <c:v>noai,nomi</c:v>
                </c:pt>
                <c:pt idx="12">
                  <c:v>dit,nomi</c:v>
                </c:pt>
                <c:pt idx="13">
                  <c:v>fanIn,noai</c:v>
                </c:pt>
                <c:pt idx="14">
                  <c:v>fanOut,noc </c:v>
                </c:pt>
                <c:pt idx="15">
                  <c:v>noc,noai</c:v>
                </c:pt>
                <c:pt idx="16">
                  <c:v>dit,fanOut </c:v>
                </c:pt>
                <c:pt idx="17">
                  <c:v>dit,noai</c:v>
                </c:pt>
                <c:pt idx="18">
                  <c:v>fanIn,noc </c:v>
                </c:pt>
                <c:pt idx="19">
                  <c:v>dit,fanIn </c:v>
                </c:pt>
                <c:pt idx="20">
                  <c:v>dit,noc</c:v>
                </c:pt>
                <c:pt idx="21">
                  <c:v>fanIn,fanOut,nomi</c:v>
                </c:pt>
                <c:pt idx="22">
                  <c:v>fanOut,noai,nomi</c:v>
                </c:pt>
                <c:pt idx="23">
                  <c:v>fanOut,noc,nomi</c:v>
                </c:pt>
                <c:pt idx="24">
                  <c:v>fanIn,fanOut,noai</c:v>
                </c:pt>
                <c:pt idx="25">
                  <c:v>fanIn,noai,nomi</c:v>
                </c:pt>
                <c:pt idx="26">
                  <c:v>ic,mfa,noc</c:v>
                </c:pt>
                <c:pt idx="27">
                  <c:v>dit,mfa,noc</c:v>
                </c:pt>
                <c:pt idx="28">
                  <c:v>dit,fanOut,nomi</c:v>
                </c:pt>
                <c:pt idx="29">
                  <c:v>fanIn,noc,nomi</c:v>
                </c:pt>
                <c:pt idx="30">
                  <c:v>dit,fanIn,nomi</c:v>
                </c:pt>
                <c:pt idx="31">
                  <c:v>dit,fanIn,fanOut</c:v>
                </c:pt>
                <c:pt idx="32">
                  <c:v>dit,fanOut,noai</c:v>
                </c:pt>
                <c:pt idx="33">
                  <c:v>noc,noai,nomi</c:v>
                </c:pt>
                <c:pt idx="34">
                  <c:v>fanIn,fanOut,noc</c:v>
                </c:pt>
                <c:pt idx="35">
                  <c:v>fanOut,noc,noai</c:v>
                </c:pt>
                <c:pt idx="36">
                  <c:v>dit,noai,nomi</c:v>
                </c:pt>
                <c:pt idx="37">
                  <c:v>fanIn,noc,noai</c:v>
                </c:pt>
                <c:pt idx="38">
                  <c:v>dit,noc,nomi</c:v>
                </c:pt>
                <c:pt idx="39">
                  <c:v>dit,fanOut,noc</c:v>
                </c:pt>
                <c:pt idx="40">
                  <c:v>dit,fanIn,noai</c:v>
                </c:pt>
                <c:pt idx="41">
                  <c:v>dit,fanIn,noc </c:v>
                </c:pt>
                <c:pt idx="42">
                  <c:v>dit,ic,mfa</c:v>
                </c:pt>
                <c:pt idx="43">
                  <c:v>dit,noc,noai</c:v>
                </c:pt>
                <c:pt idx="44">
                  <c:v>fanIn,fanOut,noai,nomi</c:v>
                </c:pt>
                <c:pt idx="45">
                  <c:v>fanIn,fanOut,noc,nomi</c:v>
                </c:pt>
                <c:pt idx="46">
                  <c:v>dit,fanIn,fanOut,nomi</c:v>
                </c:pt>
                <c:pt idx="47">
                  <c:v>fanOut,noc,noai,nomi</c:v>
                </c:pt>
                <c:pt idx="48">
                  <c:v>dit,fanIn,fanOut,noai</c:v>
                </c:pt>
                <c:pt idx="49">
                  <c:v>fanIn,fanOut,noc,noai</c:v>
                </c:pt>
                <c:pt idx="50">
                  <c:v>dit,fanOut,noai,nomi</c:v>
                </c:pt>
                <c:pt idx="51">
                  <c:v>fanIn,noc,noai,nomi</c:v>
                </c:pt>
                <c:pt idx="52">
                  <c:v>dit,fanOut,noc,nomi</c:v>
                </c:pt>
                <c:pt idx="53">
                  <c:v>dit,fanIn,noai,nomi</c:v>
                </c:pt>
                <c:pt idx="54">
                  <c:v>dit,ic,noc,mfa</c:v>
                </c:pt>
                <c:pt idx="55">
                  <c:v>dit,fanIn,noc,nomi</c:v>
                </c:pt>
                <c:pt idx="56">
                  <c:v>dit,fanIn,fanOut,noc</c:v>
                </c:pt>
                <c:pt idx="57">
                  <c:v>dit,noc,noai,nomi</c:v>
                </c:pt>
                <c:pt idx="58">
                  <c:v>dit,fanOut,noc,noai</c:v>
                </c:pt>
                <c:pt idx="59">
                  <c:v>dit,fanIn,noc,noai</c:v>
                </c:pt>
                <c:pt idx="60">
                  <c:v>fanIn,fanOut,noc,noai,nomi</c:v>
                </c:pt>
                <c:pt idx="61">
                  <c:v>dit,fanIn,fanOut,noc,nomi</c:v>
                </c:pt>
                <c:pt idx="62">
                  <c:v>dit,fanIn,fanOut,noai,nomi</c:v>
                </c:pt>
                <c:pt idx="63">
                  <c:v>dit,fanIn,fanOut,noc,noai</c:v>
                </c:pt>
                <c:pt idx="64">
                  <c:v>dit,fanOut,noc,noai,nomi</c:v>
                </c:pt>
                <c:pt idx="65">
                  <c:v>dit,fanIn,noc,noai,nomi</c:v>
                </c:pt>
                <c:pt idx="66">
                  <c:v>dit,fanIn,fanOut,noc,noai,nomi</c:v>
                </c:pt>
              </c:strCache>
            </c:strRef>
          </c:cat>
          <c:val>
            <c:numRef>
              <c:f>Sheet3!$D$2:$D$68</c:f>
              <c:numCache>
                <c:formatCode>0.000000</c:formatCode>
                <c:ptCount val="67"/>
                <c:pt idx="0">
                  <c:v>2.422544E-3</c:v>
                </c:pt>
                <c:pt idx="1">
                  <c:v>7.8944170000000008E-3</c:v>
                </c:pt>
                <c:pt idx="2">
                  <c:v>8.9485999999999993E-3</c:v>
                </c:pt>
                <c:pt idx="3">
                  <c:v>1.1557679999999999E-3</c:v>
                </c:pt>
                <c:pt idx="4">
                  <c:v>1.234572E-3</c:v>
                </c:pt>
                <c:pt idx="5">
                  <c:v>1.250026E-3</c:v>
                </c:pt>
                <c:pt idx="6">
                  <c:v>2.1287900000000002E-3</c:v>
                </c:pt>
                <c:pt idx="7">
                  <c:v>2.805751E-3</c:v>
                </c:pt>
                <c:pt idx="8">
                  <c:v>2.6743969999999998E-3</c:v>
                </c:pt>
                <c:pt idx="9">
                  <c:v>9.00952E-3</c:v>
                </c:pt>
                <c:pt idx="10">
                  <c:v>4.4743930000000001E-3</c:v>
                </c:pt>
                <c:pt idx="11">
                  <c:v>3.5125109999999998E-3</c:v>
                </c:pt>
                <c:pt idx="12">
                  <c:v>4.0775580000000002E-3</c:v>
                </c:pt>
                <c:pt idx="13">
                  <c:v>3.2263550000000002E-3</c:v>
                </c:pt>
                <c:pt idx="14">
                  <c:v>7.1000330000000004E-3</c:v>
                </c:pt>
                <c:pt idx="15">
                  <c:v>4.791577E-3</c:v>
                </c:pt>
                <c:pt idx="16">
                  <c:v>6.6029720000000004E-3</c:v>
                </c:pt>
                <c:pt idx="17">
                  <c:v>5.0434980000000004E-3</c:v>
                </c:pt>
                <c:pt idx="18">
                  <c:v>8.2867540000000003E-3</c:v>
                </c:pt>
                <c:pt idx="19">
                  <c:v>7.316828E-3</c:v>
                </c:pt>
                <c:pt idx="20">
                  <c:v>1.0298318000000001E-2</c:v>
                </c:pt>
                <c:pt idx="21">
                  <c:v>1.3668160000000001E-3</c:v>
                </c:pt>
                <c:pt idx="22">
                  <c:v>1.7683219999999999E-3</c:v>
                </c:pt>
                <c:pt idx="23">
                  <c:v>1.7256699999999999E-3</c:v>
                </c:pt>
                <c:pt idx="24">
                  <c:v>1.777654E-3</c:v>
                </c:pt>
                <c:pt idx="25">
                  <c:v>2.0553960000000001E-3</c:v>
                </c:pt>
                <c:pt idx="26">
                  <c:v>8.6788399999999997E-4</c:v>
                </c:pt>
                <c:pt idx="27">
                  <c:v>8.8743000000000003E-4</c:v>
                </c:pt>
                <c:pt idx="28">
                  <c:v>1.822209E-3</c:v>
                </c:pt>
                <c:pt idx="29">
                  <c:v>2.3252979999999999E-3</c:v>
                </c:pt>
                <c:pt idx="30">
                  <c:v>2.3428339999999998E-3</c:v>
                </c:pt>
                <c:pt idx="31">
                  <c:v>7.6495479999999999E-3</c:v>
                </c:pt>
                <c:pt idx="32">
                  <c:v>2.1764900000000001E-3</c:v>
                </c:pt>
                <c:pt idx="33">
                  <c:v>2.6797269999999998E-3</c:v>
                </c:pt>
                <c:pt idx="34">
                  <c:v>7.2729159999999999E-3</c:v>
                </c:pt>
                <c:pt idx="35">
                  <c:v>2.1135390000000002E-3</c:v>
                </c:pt>
                <c:pt idx="36">
                  <c:v>2.4128130000000002E-3</c:v>
                </c:pt>
                <c:pt idx="37">
                  <c:v>2.4920139999999999E-3</c:v>
                </c:pt>
                <c:pt idx="38">
                  <c:v>2.6439670000000001E-3</c:v>
                </c:pt>
                <c:pt idx="39">
                  <c:v>3.4892550000000001E-3</c:v>
                </c:pt>
                <c:pt idx="40">
                  <c:v>2.5157119999999998E-3</c:v>
                </c:pt>
                <c:pt idx="41">
                  <c:v>4.4756149999999996E-3</c:v>
                </c:pt>
                <c:pt idx="42">
                  <c:v>8.8309900000000004E-4</c:v>
                </c:pt>
                <c:pt idx="43">
                  <c:v>3.4018999999999998E-3</c:v>
                </c:pt>
                <c:pt idx="44">
                  <c:v>1.2888540000000001E-3</c:v>
                </c:pt>
                <c:pt idx="45">
                  <c:v>1.241769E-3</c:v>
                </c:pt>
                <c:pt idx="46">
                  <c:v>1.274418E-3</c:v>
                </c:pt>
                <c:pt idx="47">
                  <c:v>1.5311280000000001E-3</c:v>
                </c:pt>
                <c:pt idx="48">
                  <c:v>1.5901859999999999E-3</c:v>
                </c:pt>
                <c:pt idx="49">
                  <c:v>1.7065769999999999E-3</c:v>
                </c:pt>
                <c:pt idx="50">
                  <c:v>1.634129E-3</c:v>
                </c:pt>
                <c:pt idx="51">
                  <c:v>1.842956E-3</c:v>
                </c:pt>
                <c:pt idx="52">
                  <c:v>1.5918429999999999E-3</c:v>
                </c:pt>
                <c:pt idx="53">
                  <c:v>1.9903479999999999E-3</c:v>
                </c:pt>
                <c:pt idx="54">
                  <c:v>7.2334299999999999E-4</c:v>
                </c:pt>
                <c:pt idx="55">
                  <c:v>2.0211830000000002E-3</c:v>
                </c:pt>
                <c:pt idx="56">
                  <c:v>2.1070960000000001E-3</c:v>
                </c:pt>
                <c:pt idx="57">
                  <c:v>1.6177730000000001E-3</c:v>
                </c:pt>
                <c:pt idx="58">
                  <c:v>1.935261E-3</c:v>
                </c:pt>
                <c:pt idx="59">
                  <c:v>2.1816890000000001E-3</c:v>
                </c:pt>
                <c:pt idx="60">
                  <c:v>1.1961319999999999E-3</c:v>
                </c:pt>
                <c:pt idx="61">
                  <c:v>1.223678E-3</c:v>
                </c:pt>
                <c:pt idx="62">
                  <c:v>1.2714099999999999E-3</c:v>
                </c:pt>
                <c:pt idx="63">
                  <c:v>1.4830430000000001E-3</c:v>
                </c:pt>
                <c:pt idx="64">
                  <c:v>1.4631819999999999E-3</c:v>
                </c:pt>
                <c:pt idx="65">
                  <c:v>1.817967E-3</c:v>
                </c:pt>
                <c:pt idx="66">
                  <c:v>1.1813189999999999E-3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D-45B5-9C98-B46EA86EF6EE}"/>
            </c:ext>
          </c:extLst>
        </c:ser>
        <c:ser>
          <c:idx val="3"/>
          <c:order val="3"/>
          <c:tx>
            <c:strRef>
              <c:f>Sheet3!$E$1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Sheet3!$A$2:$A$68</c:f>
              <c:strCache>
                <c:ptCount val="67"/>
                <c:pt idx="0">
                  <c:v>mfa</c:v>
                </c:pt>
                <c:pt idx="1">
                  <c:v>nomi</c:v>
                </c:pt>
                <c:pt idx="2">
                  <c:v>noai</c:v>
                </c:pt>
                <c:pt idx="3">
                  <c:v>ic,mfa</c:v>
                </c:pt>
                <c:pt idx="4">
                  <c:v>noc,mfa</c:v>
                </c:pt>
                <c:pt idx="5">
                  <c:v>dit,mfa</c:v>
                </c:pt>
                <c:pt idx="6">
                  <c:v>fanOut,nomi</c:v>
                </c:pt>
                <c:pt idx="7">
                  <c:v>fanIn,nomi</c:v>
                </c:pt>
                <c:pt idx="8">
                  <c:v>fanOut,noai</c:v>
                </c:pt>
                <c:pt idx="9">
                  <c:v>fanIn,fanOut</c:v>
                </c:pt>
                <c:pt idx="10">
                  <c:v>noc,nomi</c:v>
                </c:pt>
                <c:pt idx="11">
                  <c:v>noai,nomi</c:v>
                </c:pt>
                <c:pt idx="12">
                  <c:v>dit,nomi</c:v>
                </c:pt>
                <c:pt idx="13">
                  <c:v>fanIn,noai</c:v>
                </c:pt>
                <c:pt idx="14">
                  <c:v>fanOut,noc </c:v>
                </c:pt>
                <c:pt idx="15">
                  <c:v>noc,noai</c:v>
                </c:pt>
                <c:pt idx="16">
                  <c:v>dit,fanOut </c:v>
                </c:pt>
                <c:pt idx="17">
                  <c:v>dit,noai</c:v>
                </c:pt>
                <c:pt idx="18">
                  <c:v>fanIn,noc </c:v>
                </c:pt>
                <c:pt idx="19">
                  <c:v>dit,fanIn </c:v>
                </c:pt>
                <c:pt idx="20">
                  <c:v>dit,noc</c:v>
                </c:pt>
                <c:pt idx="21">
                  <c:v>fanIn,fanOut,nomi</c:v>
                </c:pt>
                <c:pt idx="22">
                  <c:v>fanOut,noai,nomi</c:v>
                </c:pt>
                <c:pt idx="23">
                  <c:v>fanOut,noc,nomi</c:v>
                </c:pt>
                <c:pt idx="24">
                  <c:v>fanIn,fanOut,noai</c:v>
                </c:pt>
                <c:pt idx="25">
                  <c:v>fanIn,noai,nomi</c:v>
                </c:pt>
                <c:pt idx="26">
                  <c:v>ic,mfa,noc</c:v>
                </c:pt>
                <c:pt idx="27">
                  <c:v>dit,mfa,noc</c:v>
                </c:pt>
                <c:pt idx="28">
                  <c:v>dit,fanOut,nomi</c:v>
                </c:pt>
                <c:pt idx="29">
                  <c:v>fanIn,noc,nomi</c:v>
                </c:pt>
                <c:pt idx="30">
                  <c:v>dit,fanIn,nomi</c:v>
                </c:pt>
                <c:pt idx="31">
                  <c:v>dit,fanIn,fanOut</c:v>
                </c:pt>
                <c:pt idx="32">
                  <c:v>dit,fanOut,noai</c:v>
                </c:pt>
                <c:pt idx="33">
                  <c:v>noc,noai,nomi</c:v>
                </c:pt>
                <c:pt idx="34">
                  <c:v>fanIn,fanOut,noc</c:v>
                </c:pt>
                <c:pt idx="35">
                  <c:v>fanOut,noc,noai</c:v>
                </c:pt>
                <c:pt idx="36">
                  <c:v>dit,noai,nomi</c:v>
                </c:pt>
                <c:pt idx="37">
                  <c:v>fanIn,noc,noai</c:v>
                </c:pt>
                <c:pt idx="38">
                  <c:v>dit,noc,nomi</c:v>
                </c:pt>
                <c:pt idx="39">
                  <c:v>dit,fanOut,noc</c:v>
                </c:pt>
                <c:pt idx="40">
                  <c:v>dit,fanIn,noai</c:v>
                </c:pt>
                <c:pt idx="41">
                  <c:v>dit,fanIn,noc </c:v>
                </c:pt>
                <c:pt idx="42">
                  <c:v>dit,ic,mfa</c:v>
                </c:pt>
                <c:pt idx="43">
                  <c:v>dit,noc,noai</c:v>
                </c:pt>
                <c:pt idx="44">
                  <c:v>fanIn,fanOut,noai,nomi</c:v>
                </c:pt>
                <c:pt idx="45">
                  <c:v>fanIn,fanOut,noc,nomi</c:v>
                </c:pt>
                <c:pt idx="46">
                  <c:v>dit,fanIn,fanOut,nomi</c:v>
                </c:pt>
                <c:pt idx="47">
                  <c:v>fanOut,noc,noai,nomi</c:v>
                </c:pt>
                <c:pt idx="48">
                  <c:v>dit,fanIn,fanOut,noai</c:v>
                </c:pt>
                <c:pt idx="49">
                  <c:v>fanIn,fanOut,noc,noai</c:v>
                </c:pt>
                <c:pt idx="50">
                  <c:v>dit,fanOut,noai,nomi</c:v>
                </c:pt>
                <c:pt idx="51">
                  <c:v>fanIn,noc,noai,nomi</c:v>
                </c:pt>
                <c:pt idx="52">
                  <c:v>dit,fanOut,noc,nomi</c:v>
                </c:pt>
                <c:pt idx="53">
                  <c:v>dit,fanIn,noai,nomi</c:v>
                </c:pt>
                <c:pt idx="54">
                  <c:v>dit,ic,noc,mfa</c:v>
                </c:pt>
                <c:pt idx="55">
                  <c:v>dit,fanIn,noc,nomi</c:v>
                </c:pt>
                <c:pt idx="56">
                  <c:v>dit,fanIn,fanOut,noc</c:v>
                </c:pt>
                <c:pt idx="57">
                  <c:v>dit,noc,noai,nomi</c:v>
                </c:pt>
                <c:pt idx="58">
                  <c:v>dit,fanOut,noc,noai</c:v>
                </c:pt>
                <c:pt idx="59">
                  <c:v>dit,fanIn,noc,noai</c:v>
                </c:pt>
                <c:pt idx="60">
                  <c:v>fanIn,fanOut,noc,noai,nomi</c:v>
                </c:pt>
                <c:pt idx="61">
                  <c:v>dit,fanIn,fanOut,noc,nomi</c:v>
                </c:pt>
                <c:pt idx="62">
                  <c:v>dit,fanIn,fanOut,noai,nomi</c:v>
                </c:pt>
                <c:pt idx="63">
                  <c:v>dit,fanIn,fanOut,noc,noai</c:v>
                </c:pt>
                <c:pt idx="64">
                  <c:v>dit,fanOut,noc,noai,nomi</c:v>
                </c:pt>
                <c:pt idx="65">
                  <c:v>dit,fanIn,noc,noai,nomi</c:v>
                </c:pt>
                <c:pt idx="66">
                  <c:v>dit,fanIn,fanOut,noc,noai,nomi</c:v>
                </c:pt>
              </c:strCache>
            </c:strRef>
          </c:cat>
          <c:val>
            <c:numRef>
              <c:f>Sheet3!$E$2:$E$68</c:f>
              <c:numCache>
                <c:formatCode>0.000000</c:formatCode>
                <c:ptCount val="67"/>
                <c:pt idx="0">
                  <c:v>7.3134000000000003E-3</c:v>
                </c:pt>
                <c:pt idx="1">
                  <c:v>8.5076720000000008E-3</c:v>
                </c:pt>
                <c:pt idx="2">
                  <c:v>9.1598189999999996E-3</c:v>
                </c:pt>
                <c:pt idx="3">
                  <c:v>3.1541099999999999E-3</c:v>
                </c:pt>
                <c:pt idx="4">
                  <c:v>3.4090560000000002E-3</c:v>
                </c:pt>
                <c:pt idx="5">
                  <c:v>3.4222580000000001E-3</c:v>
                </c:pt>
                <c:pt idx="6">
                  <c:v>3.5891769999999998E-3</c:v>
                </c:pt>
                <c:pt idx="7">
                  <c:v>4.2296410000000001E-3</c:v>
                </c:pt>
                <c:pt idx="8">
                  <c:v>4.6963250000000003E-3</c:v>
                </c:pt>
                <c:pt idx="9">
                  <c:v>5.6108190000000004E-3</c:v>
                </c:pt>
                <c:pt idx="10">
                  <c:v>5.8057660000000004E-3</c:v>
                </c:pt>
                <c:pt idx="11">
                  <c:v>6.0045189999999998E-3</c:v>
                </c:pt>
                <c:pt idx="12">
                  <c:v>6.6064299999999999E-3</c:v>
                </c:pt>
                <c:pt idx="13">
                  <c:v>6.7330990000000002E-3</c:v>
                </c:pt>
                <c:pt idx="14">
                  <c:v>7.535712E-3</c:v>
                </c:pt>
                <c:pt idx="15">
                  <c:v>7.8001499999999996E-3</c:v>
                </c:pt>
                <c:pt idx="16">
                  <c:v>7.8404800000000004E-3</c:v>
                </c:pt>
                <c:pt idx="17">
                  <c:v>8.2574910000000005E-3</c:v>
                </c:pt>
                <c:pt idx="18">
                  <c:v>8.8074199999999998E-3</c:v>
                </c:pt>
                <c:pt idx="19">
                  <c:v>9.1868869999999995E-3</c:v>
                </c:pt>
                <c:pt idx="20">
                  <c:v>1.0925686E-2</c:v>
                </c:pt>
                <c:pt idx="21">
                  <c:v>2.0645389999999998E-3</c:v>
                </c:pt>
                <c:pt idx="22">
                  <c:v>2.6278500000000002E-3</c:v>
                </c:pt>
                <c:pt idx="23">
                  <c:v>2.783986E-3</c:v>
                </c:pt>
                <c:pt idx="24">
                  <c:v>2.8375470000000002E-3</c:v>
                </c:pt>
                <c:pt idx="25">
                  <c:v>2.8446809999999999E-3</c:v>
                </c:pt>
                <c:pt idx="26">
                  <c:v>2.9375730000000002E-3</c:v>
                </c:pt>
                <c:pt idx="27">
                  <c:v>3.0234649999999999E-3</c:v>
                </c:pt>
                <c:pt idx="28">
                  <c:v>3.1181550000000001E-3</c:v>
                </c:pt>
                <c:pt idx="29">
                  <c:v>3.3854409999999999E-3</c:v>
                </c:pt>
                <c:pt idx="30">
                  <c:v>3.493192E-3</c:v>
                </c:pt>
                <c:pt idx="31">
                  <c:v>3.579507E-3</c:v>
                </c:pt>
                <c:pt idx="32">
                  <c:v>4.0459880000000004E-3</c:v>
                </c:pt>
                <c:pt idx="33">
                  <c:v>4.0525960000000003E-3</c:v>
                </c:pt>
                <c:pt idx="34">
                  <c:v>4.0975919999999997E-3</c:v>
                </c:pt>
                <c:pt idx="35">
                  <c:v>4.1650350000000001E-3</c:v>
                </c:pt>
                <c:pt idx="36">
                  <c:v>4.3510340000000002E-3</c:v>
                </c:pt>
                <c:pt idx="37">
                  <c:v>4.8857639999999999E-3</c:v>
                </c:pt>
                <c:pt idx="38">
                  <c:v>4.948834E-3</c:v>
                </c:pt>
                <c:pt idx="39">
                  <c:v>5.0318350000000001E-3</c:v>
                </c:pt>
                <c:pt idx="40">
                  <c:v>5.1256360000000003E-3</c:v>
                </c:pt>
                <c:pt idx="41">
                  <c:v>5.9047989999999996E-3</c:v>
                </c:pt>
                <c:pt idx="42">
                  <c:v>6.1263120000000001E-3</c:v>
                </c:pt>
                <c:pt idx="43">
                  <c:v>6.2053519999999999E-3</c:v>
                </c:pt>
                <c:pt idx="44">
                  <c:v>1.7731019999999999E-3</c:v>
                </c:pt>
                <c:pt idx="45">
                  <c:v>1.9253829999999999E-3</c:v>
                </c:pt>
                <c:pt idx="46">
                  <c:v>1.9630450000000001E-3</c:v>
                </c:pt>
                <c:pt idx="47">
                  <c:v>2.2348910000000001E-3</c:v>
                </c:pt>
                <c:pt idx="48">
                  <c:v>2.4455140000000002E-3</c:v>
                </c:pt>
                <c:pt idx="49">
                  <c:v>2.4698789999999999E-3</c:v>
                </c:pt>
                <c:pt idx="50">
                  <c:v>2.4835259999999998E-3</c:v>
                </c:pt>
                <c:pt idx="51">
                  <c:v>2.5438969999999998E-3</c:v>
                </c:pt>
                <c:pt idx="52">
                  <c:v>2.5443169999999999E-3</c:v>
                </c:pt>
                <c:pt idx="53">
                  <c:v>2.699267E-3</c:v>
                </c:pt>
                <c:pt idx="54">
                  <c:v>2.7850040000000002E-3</c:v>
                </c:pt>
                <c:pt idx="55">
                  <c:v>2.8496369999999999E-3</c:v>
                </c:pt>
                <c:pt idx="56">
                  <c:v>2.909301E-3</c:v>
                </c:pt>
                <c:pt idx="57">
                  <c:v>3.3051170000000002E-3</c:v>
                </c:pt>
                <c:pt idx="58">
                  <c:v>3.3338040000000001E-3</c:v>
                </c:pt>
                <c:pt idx="59">
                  <c:v>3.7573889999999999E-3</c:v>
                </c:pt>
                <c:pt idx="60">
                  <c:v>1.719541E-3</c:v>
                </c:pt>
                <c:pt idx="61">
                  <c:v>1.8516629999999999E-3</c:v>
                </c:pt>
                <c:pt idx="62">
                  <c:v>1.8630090000000001E-3</c:v>
                </c:pt>
                <c:pt idx="63">
                  <c:v>2.1235260000000001E-3</c:v>
                </c:pt>
                <c:pt idx="64">
                  <c:v>2.1961089999999999E-3</c:v>
                </c:pt>
                <c:pt idx="65">
                  <c:v>2.4191519999999999E-3</c:v>
                </c:pt>
                <c:pt idx="66">
                  <c:v>1.7427549999999999E-3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D-45B5-9C98-B46EA86EF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551584"/>
        <c:axId val="10655363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Sheet3!$B$1</c15:sqref>
                        </c15:formulaRef>
                      </c:ext>
                    </c:extLst>
                    <c:strCache>
                      <c:ptCount val="1"/>
                      <c:pt idx="0">
                        <c:v># F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Sheet3!$A$2:$A$68</c15:sqref>
                        </c15:formulaRef>
                      </c:ext>
                    </c:extLst>
                    <c:strCache>
                      <c:ptCount val="67"/>
                      <c:pt idx="0">
                        <c:v>mfa</c:v>
                      </c:pt>
                      <c:pt idx="1">
                        <c:v>nomi</c:v>
                      </c:pt>
                      <c:pt idx="2">
                        <c:v>noai</c:v>
                      </c:pt>
                      <c:pt idx="3">
                        <c:v>ic,mfa</c:v>
                      </c:pt>
                      <c:pt idx="4">
                        <c:v>noc,mfa</c:v>
                      </c:pt>
                      <c:pt idx="5">
                        <c:v>dit,mfa</c:v>
                      </c:pt>
                      <c:pt idx="6">
                        <c:v>fanOut,nomi</c:v>
                      </c:pt>
                      <c:pt idx="7">
                        <c:v>fanIn,nomi</c:v>
                      </c:pt>
                      <c:pt idx="8">
                        <c:v>fanOut,noai</c:v>
                      </c:pt>
                      <c:pt idx="9">
                        <c:v>fanIn,fanOut</c:v>
                      </c:pt>
                      <c:pt idx="10">
                        <c:v>noc,nomi</c:v>
                      </c:pt>
                      <c:pt idx="11">
                        <c:v>noai,nomi</c:v>
                      </c:pt>
                      <c:pt idx="12">
                        <c:v>dit,nomi</c:v>
                      </c:pt>
                      <c:pt idx="13">
                        <c:v>fanIn,noai</c:v>
                      </c:pt>
                      <c:pt idx="14">
                        <c:v>fanOut,noc </c:v>
                      </c:pt>
                      <c:pt idx="15">
                        <c:v>noc,noai</c:v>
                      </c:pt>
                      <c:pt idx="16">
                        <c:v>dit,fanOut </c:v>
                      </c:pt>
                      <c:pt idx="17">
                        <c:v>dit,noai</c:v>
                      </c:pt>
                      <c:pt idx="18">
                        <c:v>fanIn,noc </c:v>
                      </c:pt>
                      <c:pt idx="19">
                        <c:v>dit,fanIn </c:v>
                      </c:pt>
                      <c:pt idx="20">
                        <c:v>dit,noc</c:v>
                      </c:pt>
                      <c:pt idx="21">
                        <c:v>fanIn,fanOut,nomi</c:v>
                      </c:pt>
                      <c:pt idx="22">
                        <c:v>fanOut,noai,nomi</c:v>
                      </c:pt>
                      <c:pt idx="23">
                        <c:v>fanOut,noc,nomi</c:v>
                      </c:pt>
                      <c:pt idx="24">
                        <c:v>fanIn,fanOut,noai</c:v>
                      </c:pt>
                      <c:pt idx="25">
                        <c:v>fanIn,noai,nomi</c:v>
                      </c:pt>
                      <c:pt idx="26">
                        <c:v>ic,mfa,noc</c:v>
                      </c:pt>
                      <c:pt idx="27">
                        <c:v>dit,mfa,noc</c:v>
                      </c:pt>
                      <c:pt idx="28">
                        <c:v>dit,fanOut,nomi</c:v>
                      </c:pt>
                      <c:pt idx="29">
                        <c:v>fanIn,noc,nomi</c:v>
                      </c:pt>
                      <c:pt idx="30">
                        <c:v>dit,fanIn,nomi</c:v>
                      </c:pt>
                      <c:pt idx="31">
                        <c:v>dit,fanIn,fanOut</c:v>
                      </c:pt>
                      <c:pt idx="32">
                        <c:v>dit,fanOut,noai</c:v>
                      </c:pt>
                      <c:pt idx="33">
                        <c:v>noc,noai,nomi</c:v>
                      </c:pt>
                      <c:pt idx="34">
                        <c:v>fanIn,fanOut,noc</c:v>
                      </c:pt>
                      <c:pt idx="35">
                        <c:v>fanOut,noc,noai</c:v>
                      </c:pt>
                      <c:pt idx="36">
                        <c:v>dit,noai,nomi</c:v>
                      </c:pt>
                      <c:pt idx="37">
                        <c:v>fanIn,noc,noai</c:v>
                      </c:pt>
                      <c:pt idx="38">
                        <c:v>dit,noc,nomi</c:v>
                      </c:pt>
                      <c:pt idx="39">
                        <c:v>dit,fanOut,noc</c:v>
                      </c:pt>
                      <c:pt idx="40">
                        <c:v>dit,fanIn,noai</c:v>
                      </c:pt>
                      <c:pt idx="41">
                        <c:v>dit,fanIn,noc </c:v>
                      </c:pt>
                      <c:pt idx="42">
                        <c:v>dit,ic,mfa</c:v>
                      </c:pt>
                      <c:pt idx="43">
                        <c:v>dit,noc,noai</c:v>
                      </c:pt>
                      <c:pt idx="44">
                        <c:v>fanIn,fanOut,noai,nomi</c:v>
                      </c:pt>
                      <c:pt idx="45">
                        <c:v>fanIn,fanOut,noc,nomi</c:v>
                      </c:pt>
                      <c:pt idx="46">
                        <c:v>dit,fanIn,fanOut,nomi</c:v>
                      </c:pt>
                      <c:pt idx="47">
                        <c:v>fanOut,noc,noai,nomi</c:v>
                      </c:pt>
                      <c:pt idx="48">
                        <c:v>dit,fanIn,fanOut,noai</c:v>
                      </c:pt>
                      <c:pt idx="49">
                        <c:v>fanIn,fanOut,noc,noai</c:v>
                      </c:pt>
                      <c:pt idx="50">
                        <c:v>dit,fanOut,noai,nomi</c:v>
                      </c:pt>
                      <c:pt idx="51">
                        <c:v>fanIn,noc,noai,nomi</c:v>
                      </c:pt>
                      <c:pt idx="52">
                        <c:v>dit,fanOut,noc,nomi</c:v>
                      </c:pt>
                      <c:pt idx="53">
                        <c:v>dit,fanIn,noai,nomi</c:v>
                      </c:pt>
                      <c:pt idx="54">
                        <c:v>dit,ic,noc,mfa</c:v>
                      </c:pt>
                      <c:pt idx="55">
                        <c:v>dit,fanIn,noc,nomi</c:v>
                      </c:pt>
                      <c:pt idx="56">
                        <c:v>dit,fanIn,fanOut,noc</c:v>
                      </c:pt>
                      <c:pt idx="57">
                        <c:v>dit,noc,noai,nomi</c:v>
                      </c:pt>
                      <c:pt idx="58">
                        <c:v>dit,fanOut,noc,noai</c:v>
                      </c:pt>
                      <c:pt idx="59">
                        <c:v>dit,fanIn,noc,noai</c:v>
                      </c:pt>
                      <c:pt idx="60">
                        <c:v>fanIn,fanOut,noc,noai,nomi</c:v>
                      </c:pt>
                      <c:pt idx="61">
                        <c:v>dit,fanIn,fanOut,noc,nomi</c:v>
                      </c:pt>
                      <c:pt idx="62">
                        <c:v>dit,fanIn,fanOut,noai,nomi</c:v>
                      </c:pt>
                      <c:pt idx="63">
                        <c:v>dit,fanIn,fanOut,noc,noai</c:v>
                      </c:pt>
                      <c:pt idx="64">
                        <c:v>dit,fanOut,noc,noai,nomi</c:v>
                      </c:pt>
                      <c:pt idx="65">
                        <c:v>dit,fanIn,noc,noai,nomi</c:v>
                      </c:pt>
                      <c:pt idx="66">
                        <c:v>dit,fanIn,fanOut,noc,noai,nomi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Sheet3!$B$2:$B$68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2</c:v>
                      </c:pt>
                      <c:pt idx="8">
                        <c:v>2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2</c:v>
                      </c:pt>
                      <c:pt idx="19">
                        <c:v>2</c:v>
                      </c:pt>
                      <c:pt idx="20">
                        <c:v>2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3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3</c:v>
                      </c:pt>
                      <c:pt idx="29">
                        <c:v>3</c:v>
                      </c:pt>
                      <c:pt idx="30">
                        <c:v>3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4</c:v>
                      </c:pt>
                      <c:pt idx="45">
                        <c:v>4</c:v>
                      </c:pt>
                      <c:pt idx="46">
                        <c:v>4</c:v>
                      </c:pt>
                      <c:pt idx="47">
                        <c:v>4</c:v>
                      </c:pt>
                      <c:pt idx="48">
                        <c:v>4</c:v>
                      </c:pt>
                      <c:pt idx="49">
                        <c:v>4</c:v>
                      </c:pt>
                      <c:pt idx="50">
                        <c:v>4</c:v>
                      </c:pt>
                      <c:pt idx="51">
                        <c:v>4</c:v>
                      </c:pt>
                      <c:pt idx="52">
                        <c:v>4</c:v>
                      </c:pt>
                      <c:pt idx="53">
                        <c:v>4</c:v>
                      </c:pt>
                      <c:pt idx="54">
                        <c:v>4</c:v>
                      </c:pt>
                      <c:pt idx="55">
                        <c:v>4</c:v>
                      </c:pt>
                      <c:pt idx="56">
                        <c:v>4</c:v>
                      </c:pt>
                      <c:pt idx="57">
                        <c:v>4</c:v>
                      </c:pt>
                      <c:pt idx="58">
                        <c:v>4</c:v>
                      </c:pt>
                      <c:pt idx="59">
                        <c:v>4</c:v>
                      </c:pt>
                      <c:pt idx="60">
                        <c:v>5</c:v>
                      </c:pt>
                      <c:pt idx="61">
                        <c:v>5</c:v>
                      </c:pt>
                      <c:pt idx="62">
                        <c:v>5</c:v>
                      </c:pt>
                      <c:pt idx="63">
                        <c:v>5</c:v>
                      </c:pt>
                      <c:pt idx="64">
                        <c:v>5</c:v>
                      </c:pt>
                      <c:pt idx="65">
                        <c:v>5</c:v>
                      </c:pt>
                      <c:pt idx="66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FD-45B5-9C98-B46EA86EF6E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Sheet3!$C$1</c15:sqref>
                        </c15:formulaRef>
                      </c:ext>
                    </c:extLst>
                    <c:strCache>
                      <c:ptCount val="1"/>
                      <c:pt idx="0">
                        <c:v># Sets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Sheet3!$A$2:$A$68</c15:sqref>
                        </c15:formulaRef>
                      </c:ext>
                    </c:extLst>
                    <c:strCache>
                      <c:ptCount val="67"/>
                      <c:pt idx="0">
                        <c:v>mfa</c:v>
                      </c:pt>
                      <c:pt idx="1">
                        <c:v>nomi</c:v>
                      </c:pt>
                      <c:pt idx="2">
                        <c:v>noai</c:v>
                      </c:pt>
                      <c:pt idx="3">
                        <c:v>ic,mfa</c:v>
                      </c:pt>
                      <c:pt idx="4">
                        <c:v>noc,mfa</c:v>
                      </c:pt>
                      <c:pt idx="5">
                        <c:v>dit,mfa</c:v>
                      </c:pt>
                      <c:pt idx="6">
                        <c:v>fanOut,nomi</c:v>
                      </c:pt>
                      <c:pt idx="7">
                        <c:v>fanIn,nomi</c:v>
                      </c:pt>
                      <c:pt idx="8">
                        <c:v>fanOut,noai</c:v>
                      </c:pt>
                      <c:pt idx="9">
                        <c:v>fanIn,fanOut</c:v>
                      </c:pt>
                      <c:pt idx="10">
                        <c:v>noc,nomi</c:v>
                      </c:pt>
                      <c:pt idx="11">
                        <c:v>noai,nomi</c:v>
                      </c:pt>
                      <c:pt idx="12">
                        <c:v>dit,nomi</c:v>
                      </c:pt>
                      <c:pt idx="13">
                        <c:v>fanIn,noai</c:v>
                      </c:pt>
                      <c:pt idx="14">
                        <c:v>fanOut,noc </c:v>
                      </c:pt>
                      <c:pt idx="15">
                        <c:v>noc,noai</c:v>
                      </c:pt>
                      <c:pt idx="16">
                        <c:v>dit,fanOut </c:v>
                      </c:pt>
                      <c:pt idx="17">
                        <c:v>dit,noai</c:v>
                      </c:pt>
                      <c:pt idx="18">
                        <c:v>fanIn,noc </c:v>
                      </c:pt>
                      <c:pt idx="19">
                        <c:v>dit,fanIn </c:v>
                      </c:pt>
                      <c:pt idx="20">
                        <c:v>dit,noc</c:v>
                      </c:pt>
                      <c:pt idx="21">
                        <c:v>fanIn,fanOut,nomi</c:v>
                      </c:pt>
                      <c:pt idx="22">
                        <c:v>fanOut,noai,nomi</c:v>
                      </c:pt>
                      <c:pt idx="23">
                        <c:v>fanOut,noc,nomi</c:v>
                      </c:pt>
                      <c:pt idx="24">
                        <c:v>fanIn,fanOut,noai</c:v>
                      </c:pt>
                      <c:pt idx="25">
                        <c:v>fanIn,noai,nomi</c:v>
                      </c:pt>
                      <c:pt idx="26">
                        <c:v>ic,mfa,noc</c:v>
                      </c:pt>
                      <c:pt idx="27">
                        <c:v>dit,mfa,noc</c:v>
                      </c:pt>
                      <c:pt idx="28">
                        <c:v>dit,fanOut,nomi</c:v>
                      </c:pt>
                      <c:pt idx="29">
                        <c:v>fanIn,noc,nomi</c:v>
                      </c:pt>
                      <c:pt idx="30">
                        <c:v>dit,fanIn,nomi</c:v>
                      </c:pt>
                      <c:pt idx="31">
                        <c:v>dit,fanIn,fanOut</c:v>
                      </c:pt>
                      <c:pt idx="32">
                        <c:v>dit,fanOut,noai</c:v>
                      </c:pt>
                      <c:pt idx="33">
                        <c:v>noc,noai,nomi</c:v>
                      </c:pt>
                      <c:pt idx="34">
                        <c:v>fanIn,fanOut,noc</c:v>
                      </c:pt>
                      <c:pt idx="35">
                        <c:v>fanOut,noc,noai</c:v>
                      </c:pt>
                      <c:pt idx="36">
                        <c:v>dit,noai,nomi</c:v>
                      </c:pt>
                      <c:pt idx="37">
                        <c:v>fanIn,noc,noai</c:v>
                      </c:pt>
                      <c:pt idx="38">
                        <c:v>dit,noc,nomi</c:v>
                      </c:pt>
                      <c:pt idx="39">
                        <c:v>dit,fanOut,noc</c:v>
                      </c:pt>
                      <c:pt idx="40">
                        <c:v>dit,fanIn,noai</c:v>
                      </c:pt>
                      <c:pt idx="41">
                        <c:v>dit,fanIn,noc </c:v>
                      </c:pt>
                      <c:pt idx="42">
                        <c:v>dit,ic,mfa</c:v>
                      </c:pt>
                      <c:pt idx="43">
                        <c:v>dit,noc,noai</c:v>
                      </c:pt>
                      <c:pt idx="44">
                        <c:v>fanIn,fanOut,noai,nomi</c:v>
                      </c:pt>
                      <c:pt idx="45">
                        <c:v>fanIn,fanOut,noc,nomi</c:v>
                      </c:pt>
                      <c:pt idx="46">
                        <c:v>dit,fanIn,fanOut,nomi</c:v>
                      </c:pt>
                      <c:pt idx="47">
                        <c:v>fanOut,noc,noai,nomi</c:v>
                      </c:pt>
                      <c:pt idx="48">
                        <c:v>dit,fanIn,fanOut,noai</c:v>
                      </c:pt>
                      <c:pt idx="49">
                        <c:v>fanIn,fanOut,noc,noai</c:v>
                      </c:pt>
                      <c:pt idx="50">
                        <c:v>dit,fanOut,noai,nomi</c:v>
                      </c:pt>
                      <c:pt idx="51">
                        <c:v>fanIn,noc,noai,nomi</c:v>
                      </c:pt>
                      <c:pt idx="52">
                        <c:v>dit,fanOut,noc,nomi</c:v>
                      </c:pt>
                      <c:pt idx="53">
                        <c:v>dit,fanIn,noai,nomi</c:v>
                      </c:pt>
                      <c:pt idx="54">
                        <c:v>dit,ic,noc,mfa</c:v>
                      </c:pt>
                      <c:pt idx="55">
                        <c:v>dit,fanIn,noc,nomi</c:v>
                      </c:pt>
                      <c:pt idx="56">
                        <c:v>dit,fanIn,fanOut,noc</c:v>
                      </c:pt>
                      <c:pt idx="57">
                        <c:v>dit,noc,noai,nomi</c:v>
                      </c:pt>
                      <c:pt idx="58">
                        <c:v>dit,fanOut,noc,noai</c:v>
                      </c:pt>
                      <c:pt idx="59">
                        <c:v>dit,fanIn,noc,noai</c:v>
                      </c:pt>
                      <c:pt idx="60">
                        <c:v>fanIn,fanOut,noc,noai,nomi</c:v>
                      </c:pt>
                      <c:pt idx="61">
                        <c:v>dit,fanIn,fanOut,noc,nomi</c:v>
                      </c:pt>
                      <c:pt idx="62">
                        <c:v>dit,fanIn,fanOut,noai,nomi</c:v>
                      </c:pt>
                      <c:pt idx="63">
                        <c:v>dit,fanIn,fanOut,noc,noai</c:v>
                      </c:pt>
                      <c:pt idx="64">
                        <c:v>dit,fanOut,noc,noai,nomi</c:v>
                      </c:pt>
                      <c:pt idx="65">
                        <c:v>dit,fanIn,noc,noai,nomi</c:v>
                      </c:pt>
                      <c:pt idx="66">
                        <c:v>dit,fanIn,fanOut,noc,noai,nomi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Sheet3!$C$2:$C$68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3</c:v>
                      </c:pt>
                      <c:pt idx="1">
                        <c:v>3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3</c:v>
                      </c:pt>
                      <c:pt idx="5">
                        <c:v>3</c:v>
                      </c:pt>
                      <c:pt idx="6">
                        <c:v>6</c:v>
                      </c:pt>
                      <c:pt idx="7">
                        <c:v>6</c:v>
                      </c:pt>
                      <c:pt idx="8">
                        <c:v>5</c:v>
                      </c:pt>
                      <c:pt idx="9">
                        <c:v>6</c:v>
                      </c:pt>
                      <c:pt idx="10">
                        <c:v>7</c:v>
                      </c:pt>
                      <c:pt idx="11">
                        <c:v>8</c:v>
                      </c:pt>
                      <c:pt idx="12">
                        <c:v>6</c:v>
                      </c:pt>
                      <c:pt idx="13">
                        <c:v>6</c:v>
                      </c:pt>
                      <c:pt idx="14">
                        <c:v>4</c:v>
                      </c:pt>
                      <c:pt idx="15">
                        <c:v>5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2</c:v>
                      </c:pt>
                      <c:pt idx="21">
                        <c:v>6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6</c:v>
                      </c:pt>
                      <c:pt idx="29">
                        <c:v>6</c:v>
                      </c:pt>
                      <c:pt idx="30">
                        <c:v>6</c:v>
                      </c:pt>
                      <c:pt idx="31">
                        <c:v>6</c:v>
                      </c:pt>
                      <c:pt idx="32">
                        <c:v>6</c:v>
                      </c:pt>
                      <c:pt idx="33">
                        <c:v>8</c:v>
                      </c:pt>
                      <c:pt idx="34">
                        <c:v>6</c:v>
                      </c:pt>
                      <c:pt idx="35">
                        <c:v>6</c:v>
                      </c:pt>
                      <c:pt idx="36">
                        <c:v>8</c:v>
                      </c:pt>
                      <c:pt idx="37">
                        <c:v>6</c:v>
                      </c:pt>
                      <c:pt idx="38">
                        <c:v>8</c:v>
                      </c:pt>
                      <c:pt idx="39">
                        <c:v>5</c:v>
                      </c:pt>
                      <c:pt idx="40">
                        <c:v>6</c:v>
                      </c:pt>
                      <c:pt idx="41">
                        <c:v>5</c:v>
                      </c:pt>
                      <c:pt idx="42">
                        <c:v>4</c:v>
                      </c:pt>
                      <c:pt idx="43">
                        <c:v>7</c:v>
                      </c:pt>
                      <c:pt idx="44">
                        <c:v>6</c:v>
                      </c:pt>
                      <c:pt idx="45">
                        <c:v>6</c:v>
                      </c:pt>
                      <c:pt idx="46">
                        <c:v>6</c:v>
                      </c:pt>
                      <c:pt idx="47">
                        <c:v>6</c:v>
                      </c:pt>
                      <c:pt idx="48">
                        <c:v>6</c:v>
                      </c:pt>
                      <c:pt idx="49">
                        <c:v>6</c:v>
                      </c:pt>
                      <c:pt idx="50">
                        <c:v>6</c:v>
                      </c:pt>
                      <c:pt idx="51">
                        <c:v>6</c:v>
                      </c:pt>
                      <c:pt idx="52">
                        <c:v>6</c:v>
                      </c:pt>
                      <c:pt idx="53">
                        <c:v>6</c:v>
                      </c:pt>
                      <c:pt idx="54">
                        <c:v>3</c:v>
                      </c:pt>
                      <c:pt idx="55">
                        <c:v>6</c:v>
                      </c:pt>
                      <c:pt idx="56">
                        <c:v>6</c:v>
                      </c:pt>
                      <c:pt idx="57">
                        <c:v>8</c:v>
                      </c:pt>
                      <c:pt idx="58">
                        <c:v>6</c:v>
                      </c:pt>
                      <c:pt idx="59">
                        <c:v>6</c:v>
                      </c:pt>
                      <c:pt idx="60">
                        <c:v>6</c:v>
                      </c:pt>
                      <c:pt idx="61">
                        <c:v>6</c:v>
                      </c:pt>
                      <c:pt idx="62">
                        <c:v>6</c:v>
                      </c:pt>
                      <c:pt idx="63">
                        <c:v>6</c:v>
                      </c:pt>
                      <c:pt idx="64">
                        <c:v>6</c:v>
                      </c:pt>
                      <c:pt idx="65">
                        <c:v>6</c:v>
                      </c:pt>
                      <c:pt idx="66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FD-45B5-9C98-B46EA86EF6EE}"/>
                  </c:ext>
                </c:extLst>
              </c15:ser>
            </c15:filteredBarSeries>
          </c:ext>
        </c:extLst>
      </c:barChart>
      <c:catAx>
        <c:axId val="106555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536352"/>
        <c:crosses val="autoZero"/>
        <c:auto val="1"/>
        <c:lblAlgn val="ctr"/>
        <c:lblOffset val="100"/>
        <c:noMultiLvlLbl val="0"/>
      </c:catAx>
      <c:valAx>
        <c:axId val="106553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55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OOverall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Sheet1!$N$11:$N$16</c:f>
              <c:strCache>
                <c:ptCount val="6"/>
                <c:pt idx="0">
                  <c:v>dit,ic,noc,mfa</c:v>
                </c:pt>
                <c:pt idx="1">
                  <c:v>ic,mfa,noc</c:v>
                </c:pt>
                <c:pt idx="2">
                  <c:v>ic,mfa</c:v>
                </c:pt>
                <c:pt idx="3">
                  <c:v>dit,fanIn,fanOut,noc,noai,nomi</c:v>
                </c:pt>
                <c:pt idx="4">
                  <c:v>fanIn,fanOut,noc,noai,nomi</c:v>
                </c:pt>
                <c:pt idx="5">
                  <c:v>mfa</c:v>
                </c:pt>
              </c:strCache>
            </c:strRef>
          </c:cat>
          <c:val>
            <c:numRef>
              <c:f>Sheet1!$O$11:$O$16</c:f>
              <c:numCache>
                <c:formatCode>General</c:formatCode>
                <c:ptCount val="6"/>
                <c:pt idx="0">
                  <c:v>7.2334299999999999E-4</c:v>
                </c:pt>
                <c:pt idx="1">
                  <c:v>8.6788399999999997E-4</c:v>
                </c:pt>
                <c:pt idx="2">
                  <c:v>1.1557679999999999E-3</c:v>
                </c:pt>
                <c:pt idx="3">
                  <c:v>1.1813189999999999E-3</c:v>
                </c:pt>
                <c:pt idx="4">
                  <c:v>1.1961319999999999E-3</c:v>
                </c:pt>
                <c:pt idx="5">
                  <c:v>2.422544E-3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E-4852-8F4F-DEB27D9568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31805440"/>
        <c:axId val="1231805984"/>
      </c:barChart>
      <c:catAx>
        <c:axId val="12318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805984"/>
        <c:crosses val="autoZero"/>
        <c:auto val="1"/>
        <c:lblAlgn val="ctr"/>
        <c:lblOffset val="100"/>
        <c:noMultiLvlLbl val="0"/>
      </c:catAx>
      <c:valAx>
        <c:axId val="1231805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180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Feature wise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Sheet1!$N$3:$N$8</c:f>
              <c:strCache>
                <c:ptCount val="6"/>
                <c:pt idx="0">
                  <c:v>mfa</c:v>
                </c:pt>
                <c:pt idx="1">
                  <c:v>ic,mfa</c:v>
                </c:pt>
                <c:pt idx="2">
                  <c:v>ic,mfa,noc</c:v>
                </c:pt>
                <c:pt idx="3">
                  <c:v>dit,ic,noc,mfa</c:v>
                </c:pt>
                <c:pt idx="4">
                  <c:v>fanIn,fanOut,noc,noai,nomi</c:v>
                </c:pt>
                <c:pt idx="5">
                  <c:v>dit,fanIn,fanOut,noc,noai,nomi</c:v>
                </c:pt>
              </c:strCache>
            </c:strRef>
          </c:cat>
          <c:val>
            <c:numRef>
              <c:f>Sheet1!$O$3:$O$8</c:f>
              <c:numCache>
                <c:formatCode>General</c:formatCode>
                <c:ptCount val="6"/>
                <c:pt idx="0">
                  <c:v>2.422544E-3</c:v>
                </c:pt>
                <c:pt idx="1">
                  <c:v>1.1557679999999999E-3</c:v>
                </c:pt>
                <c:pt idx="2">
                  <c:v>8.6788399999999997E-4</c:v>
                </c:pt>
                <c:pt idx="3">
                  <c:v>7.2334299999999999E-4</c:v>
                </c:pt>
                <c:pt idx="4">
                  <c:v>1.1961319999999999E-3</c:v>
                </c:pt>
                <c:pt idx="5">
                  <c:v>1.1813189999999999E-3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7-4A9A-A6A9-7B50919D91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6074384"/>
        <c:axId val="1066082000"/>
      </c:barChart>
      <c:catAx>
        <c:axId val="10660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082000"/>
        <c:crosses val="autoZero"/>
        <c:auto val="1"/>
        <c:lblAlgn val="ctr"/>
        <c:lblOffset val="100"/>
        <c:noMultiLvlLbl val="0"/>
      </c:catAx>
      <c:valAx>
        <c:axId val="106608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0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Sheet1!$N$19:$N$24</c:f>
              <c:strCache>
                <c:ptCount val="6"/>
                <c:pt idx="0">
                  <c:v>dit,IFANIN,noc,nomi,noai</c:v>
                </c:pt>
                <c:pt idx="1">
                  <c:v>fanIn,fanOut,nomi</c:v>
                </c:pt>
                <c:pt idx="2">
                  <c:v>dit,noc,nomi,noai</c:v>
                </c:pt>
                <c:pt idx="3">
                  <c:v>dit,fanIn,fanOut,noc,noai,nomi</c:v>
                </c:pt>
                <c:pt idx="4">
                  <c:v>fanOut,nomi</c:v>
                </c:pt>
                <c:pt idx="5">
                  <c:v>mfa</c:v>
                </c:pt>
              </c:strCache>
            </c:strRef>
          </c:cat>
          <c:val>
            <c:numRef>
              <c:f>Sheet1!$O$19:$O$24</c:f>
              <c:numCache>
                <c:formatCode>0.00000000</c:formatCode>
                <c:ptCount val="6"/>
                <c:pt idx="0" formatCode="General">
                  <c:v>1.9171780000000001E-3</c:v>
                </c:pt>
                <c:pt idx="1">
                  <c:v>1.9466961428571429E-3</c:v>
                </c:pt>
                <c:pt idx="2" formatCode="General">
                  <c:v>2.0295335000000002E-3</c:v>
                </c:pt>
                <c:pt idx="3" formatCode="General">
                  <c:v>2.2173918571428571E-3</c:v>
                </c:pt>
                <c:pt idx="4" formatCode="General">
                  <c:v>4.1612391428571425E-3</c:v>
                </c:pt>
                <c:pt idx="5" formatCode="General">
                  <c:v>7.4833407999999992E-3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6-45A0-AEB8-AFDE1D9F72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076016"/>
        <c:axId val="1066082544"/>
      </c:barChart>
      <c:catAx>
        <c:axId val="106607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082544"/>
        <c:crosses val="autoZero"/>
        <c:auto val="1"/>
        <c:lblAlgn val="ctr"/>
        <c:lblOffset val="100"/>
        <c:noMultiLvlLbl val="0"/>
      </c:catAx>
      <c:valAx>
        <c:axId val="10660825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07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Sheet1!$N$27:$N$32</c:f>
              <c:strCache>
                <c:ptCount val="6"/>
                <c:pt idx="0">
                  <c:v>mfa</c:v>
                </c:pt>
                <c:pt idx="1">
                  <c:v>fanOut,nomi</c:v>
                </c:pt>
                <c:pt idx="2">
                  <c:v>fanIn,fanOut,nomi</c:v>
                </c:pt>
                <c:pt idx="3">
                  <c:v>dit,noc,nomi,noai</c:v>
                </c:pt>
                <c:pt idx="4">
                  <c:v>dit,IFANIN,noc,nomi,noai</c:v>
                </c:pt>
                <c:pt idx="5">
                  <c:v>dit,fanIn,fanOut,noc,noai,nomi</c:v>
                </c:pt>
              </c:strCache>
            </c:strRef>
          </c:cat>
          <c:val>
            <c:numRef>
              <c:f>Sheet1!$O$27:$O$32</c:f>
              <c:numCache>
                <c:formatCode>General</c:formatCode>
                <c:ptCount val="6"/>
                <c:pt idx="0">
                  <c:v>7.4833407999999992E-3</c:v>
                </c:pt>
                <c:pt idx="1">
                  <c:v>4.1612391428571425E-3</c:v>
                </c:pt>
                <c:pt idx="2">
                  <c:v>1.9466961428571429E-3</c:v>
                </c:pt>
                <c:pt idx="3">
                  <c:v>2.0295335000000002E-3</c:v>
                </c:pt>
                <c:pt idx="4">
                  <c:v>1.9171780000000001E-3</c:v>
                </c:pt>
                <c:pt idx="5">
                  <c:v>2.2173918571428571E-3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A-4040-AE53-26ED576FD2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66077648"/>
        <c:axId val="1066081456"/>
      </c:barChart>
      <c:catAx>
        <c:axId val="106607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081456"/>
        <c:crosses val="autoZero"/>
        <c:auto val="1"/>
        <c:lblAlgn val="ctr"/>
        <c:lblOffset val="100"/>
        <c:noMultiLvlLbl val="0"/>
      </c:catAx>
      <c:valAx>
        <c:axId val="106608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07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12</xdr:row>
      <xdr:rowOff>109537</xdr:rowOff>
    </xdr:from>
    <xdr:to>
      <xdr:col>18</xdr:col>
      <xdr:colOff>323850</xdr:colOff>
      <xdr:row>26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481012</xdr:colOff>
      <xdr:row>28</xdr:row>
      <xdr:rowOff>80962</xdr:rowOff>
    </xdr:from>
    <xdr:to>
      <xdr:col>19</xdr:col>
      <xdr:colOff>128587</xdr:colOff>
      <xdr:row>42</xdr:row>
      <xdr:rowOff>157162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457199</xdr:colOff>
      <xdr:row>0</xdr:row>
      <xdr:rowOff>190500</xdr:rowOff>
    </xdr:from>
    <xdr:to>
      <xdr:col>13</xdr:col>
      <xdr:colOff>381000</xdr:colOff>
      <xdr:row>35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8</xdr:row>
      <xdr:rowOff>9525</xdr:rowOff>
    </xdr:from>
    <xdr:to>
      <xdr:col>26</xdr:col>
      <xdr:colOff>257175</xdr:colOff>
      <xdr:row>17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AB67DCD-CD8C-4A2E-A893-80B449CEBC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33336</xdr:rowOff>
    </xdr:from>
    <xdr:to>
      <xdr:col>24</xdr:col>
      <xdr:colOff>581025</xdr:colOff>
      <xdr:row>7</xdr:row>
      <xdr:rowOff>295274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221CD02-DB54-46DC-BF3C-491A1352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38101</xdr:colOff>
      <xdr:row>17</xdr:row>
      <xdr:rowOff>138112</xdr:rowOff>
    </xdr:from>
    <xdr:to>
      <xdr:col>25</xdr:col>
      <xdr:colOff>457201</xdr:colOff>
      <xdr:row>24</xdr:row>
      <xdr:rowOff>228600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8AE906A-265C-40DD-95FA-36D92664CA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25</xdr:row>
      <xdr:rowOff>61912</xdr:rowOff>
    </xdr:from>
    <xdr:to>
      <xdr:col>25</xdr:col>
      <xdr:colOff>485775</xdr:colOff>
      <xdr:row>35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7791D89-CEE5-4A1B-998D-B762B001C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7"/>
  <sheetViews>
    <sheetView topLeftCell="C1" workbookViewId="0">
      <selection sqref="A1:L1048576"/>
    </sheetView>
  </sheetViews>
  <sheetFormatPr defaultRowHeight="15" x14ac:dyDescent="0.25"/>
  <cols>
    <col min="2" max="2" width="45.28515625" bestFit="1" customWidth="1"/>
  </cols>
  <sheetData>
    <row r="1" spans="1:18" ht="15.75" thickBot="1" x14ac:dyDescent="0.3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615</v>
      </c>
      <c r="K1" s="8" t="s">
        <v>620</v>
      </c>
      <c r="L1" s="8" t="s">
        <v>621</v>
      </c>
      <c r="M1" s="9" t="s">
        <v>1491</v>
      </c>
      <c r="Q1" t="s">
        <v>1492</v>
      </c>
      <c r="R1" t="s">
        <v>1493</v>
      </c>
    </row>
    <row r="2" spans="1:18" x14ac:dyDescent="0.25">
      <c r="A2" s="28" t="s">
        <v>622</v>
      </c>
      <c r="B2" s="29" t="s">
        <v>623</v>
      </c>
      <c r="C2" s="29">
        <v>1</v>
      </c>
      <c r="D2" s="29">
        <v>0.46666666699999998</v>
      </c>
      <c r="E2" s="29">
        <v>1.3256535999999999E-2</v>
      </c>
      <c r="F2" s="29">
        <v>15</v>
      </c>
      <c r="G2" s="29">
        <v>0</v>
      </c>
      <c r="H2" s="29">
        <v>34</v>
      </c>
      <c r="I2" s="29">
        <v>0</v>
      </c>
      <c r="J2" s="29">
        <f t="shared" ref="J2:J11" si="0">E2-H2</f>
        <v>-33.986743464</v>
      </c>
      <c r="K2" s="29">
        <f>AVERAGE(E2:E6)</f>
        <v>7.4833407999999992E-3</v>
      </c>
      <c r="L2" s="29">
        <f>COUNT(F2:F6)</f>
        <v>5</v>
      </c>
      <c r="M2" s="30">
        <f>_xlfn.T.TEST(E2:E6,E7:E8,2,2)</f>
        <v>0.59607902207567309</v>
      </c>
      <c r="Q2">
        <v>381</v>
      </c>
      <c r="R2">
        <v>1</v>
      </c>
    </row>
    <row r="3" spans="1:18" x14ac:dyDescent="0.25">
      <c r="A3" s="31" t="s">
        <v>624</v>
      </c>
      <c r="B3" s="1" t="s">
        <v>623</v>
      </c>
      <c r="C3" s="1">
        <v>1</v>
      </c>
      <c r="D3" s="1">
        <v>0</v>
      </c>
      <c r="E3" s="1">
        <v>8.7610369999999993E-3</v>
      </c>
      <c r="F3" s="1">
        <v>12</v>
      </c>
      <c r="G3" s="1">
        <v>0</v>
      </c>
      <c r="H3" s="1">
        <v>17</v>
      </c>
      <c r="I3" s="1">
        <v>0</v>
      </c>
      <c r="J3" s="1">
        <f t="shared" si="0"/>
        <v>-16.991238963000001</v>
      </c>
      <c r="K3" s="1"/>
      <c r="L3" s="1"/>
      <c r="M3" s="32"/>
      <c r="Q3">
        <v>382</v>
      </c>
      <c r="R3">
        <v>2</v>
      </c>
    </row>
    <row r="4" spans="1:18" x14ac:dyDescent="0.25">
      <c r="A4" s="31" t="s">
        <v>625</v>
      </c>
      <c r="B4" s="1" t="s">
        <v>623</v>
      </c>
      <c r="C4" s="1">
        <v>1</v>
      </c>
      <c r="D4" s="1">
        <v>0.33333333300000001</v>
      </c>
      <c r="E4" s="1">
        <v>2.422544E-3</v>
      </c>
      <c r="F4" s="1">
        <v>33</v>
      </c>
      <c r="G4" s="1">
        <v>0</v>
      </c>
      <c r="H4" s="1">
        <v>105</v>
      </c>
      <c r="I4" s="1">
        <v>0</v>
      </c>
      <c r="J4" s="1">
        <f t="shared" si="0"/>
        <v>-104.997577456</v>
      </c>
      <c r="K4" s="1"/>
      <c r="L4" s="1"/>
      <c r="M4" s="32"/>
      <c r="Q4">
        <v>383</v>
      </c>
      <c r="R4">
        <v>3</v>
      </c>
    </row>
    <row r="5" spans="1:18" x14ac:dyDescent="0.25">
      <c r="A5" s="31" t="s">
        <v>626</v>
      </c>
      <c r="B5" s="1" t="s">
        <v>623</v>
      </c>
      <c r="C5" s="1">
        <v>1</v>
      </c>
      <c r="D5" s="1">
        <v>0</v>
      </c>
      <c r="E5" s="1">
        <v>6.7154679999999996E-3</v>
      </c>
      <c r="F5" s="1">
        <v>4</v>
      </c>
      <c r="G5" s="1">
        <v>0</v>
      </c>
      <c r="H5" s="1">
        <v>30</v>
      </c>
      <c r="I5" s="1">
        <v>0</v>
      </c>
      <c r="J5" s="1">
        <f t="shared" si="0"/>
        <v>-29.993284532000001</v>
      </c>
      <c r="K5" s="1"/>
      <c r="L5" s="1"/>
      <c r="M5" s="32"/>
      <c r="Q5">
        <v>384</v>
      </c>
      <c r="R5">
        <v>4</v>
      </c>
    </row>
    <row r="6" spans="1:18" x14ac:dyDescent="0.25">
      <c r="A6" s="31" t="s">
        <v>627</v>
      </c>
      <c r="B6" s="1" t="s">
        <v>623</v>
      </c>
      <c r="C6" s="1">
        <v>1</v>
      </c>
      <c r="D6" s="1">
        <v>0.15428571399999999</v>
      </c>
      <c r="E6" s="1">
        <v>6.2611189999999999E-3</v>
      </c>
      <c r="F6" s="1">
        <v>10</v>
      </c>
      <c r="G6" s="1">
        <v>0</v>
      </c>
      <c r="H6" s="1">
        <v>35</v>
      </c>
      <c r="I6" s="1">
        <v>0</v>
      </c>
      <c r="J6" s="1">
        <f t="shared" si="0"/>
        <v>-34.993738880999999</v>
      </c>
      <c r="K6" s="1"/>
      <c r="L6" s="1"/>
      <c r="M6" s="32"/>
      <c r="Q6">
        <v>385</v>
      </c>
      <c r="R6">
        <v>5</v>
      </c>
    </row>
    <row r="7" spans="1:18" x14ac:dyDescent="0.25">
      <c r="A7" s="31" t="s">
        <v>628</v>
      </c>
      <c r="B7" s="1" t="s">
        <v>629</v>
      </c>
      <c r="C7" s="1">
        <v>1</v>
      </c>
      <c r="D7" s="1">
        <v>0</v>
      </c>
      <c r="E7" s="1">
        <v>9.3710379999999999E-3</v>
      </c>
      <c r="F7" s="1">
        <v>11</v>
      </c>
      <c r="G7" s="1">
        <v>0</v>
      </c>
      <c r="H7" s="1">
        <v>16</v>
      </c>
      <c r="I7" s="1">
        <v>0</v>
      </c>
      <c r="J7" s="1">
        <f t="shared" si="0"/>
        <v>-15.990628962000001</v>
      </c>
      <c r="K7" s="1">
        <f>AVERAGE(E7:E8)</f>
        <v>9.1598189999999996E-3</v>
      </c>
      <c r="L7" s="1">
        <f>COUNT(F7:F8)</f>
        <v>2</v>
      </c>
      <c r="M7" s="32">
        <f>TTEST(E7:E8,E9:E11,2,2)</f>
        <v>0.22561999084738391</v>
      </c>
      <c r="Q7">
        <v>390</v>
      </c>
      <c r="R7">
        <v>6</v>
      </c>
    </row>
    <row r="8" spans="1:18" x14ac:dyDescent="0.25">
      <c r="A8" s="31" t="s">
        <v>630</v>
      </c>
      <c r="B8" s="1" t="s">
        <v>629</v>
      </c>
      <c r="C8" s="1">
        <v>1</v>
      </c>
      <c r="D8" s="1">
        <v>0</v>
      </c>
      <c r="E8" s="1">
        <v>8.9485999999999993E-3</v>
      </c>
      <c r="F8" s="1">
        <v>11</v>
      </c>
      <c r="G8" s="1">
        <v>0</v>
      </c>
      <c r="H8" s="1">
        <v>16</v>
      </c>
      <c r="I8" s="1">
        <v>0</v>
      </c>
      <c r="J8" s="1">
        <f t="shared" si="0"/>
        <v>-15.9910514</v>
      </c>
      <c r="K8" s="1"/>
      <c r="L8" s="1"/>
      <c r="M8" s="32"/>
      <c r="Q8">
        <v>391</v>
      </c>
      <c r="R8">
        <v>7</v>
      </c>
    </row>
    <row r="9" spans="1:18" x14ac:dyDescent="0.25">
      <c r="A9" s="31" t="s">
        <v>631</v>
      </c>
      <c r="B9" s="1" t="s">
        <v>632</v>
      </c>
      <c r="C9" s="1">
        <v>1</v>
      </c>
      <c r="D9" s="1">
        <v>0</v>
      </c>
      <c r="E9" s="1">
        <v>8.7490039999999995E-3</v>
      </c>
      <c r="F9" s="1">
        <v>7</v>
      </c>
      <c r="G9" s="1">
        <v>0</v>
      </c>
      <c r="H9" s="1">
        <v>23</v>
      </c>
      <c r="I9" s="1">
        <v>0</v>
      </c>
      <c r="J9" s="1">
        <f t="shared" si="0"/>
        <v>-22.991250996000002</v>
      </c>
      <c r="K9" s="1">
        <f>AVERAGE(E9:E11)</f>
        <v>8.507671666666666E-3</v>
      </c>
      <c r="L9" s="1">
        <f>COUNT(F9:F11)</f>
        <v>3</v>
      </c>
      <c r="M9" s="32"/>
      <c r="Q9">
        <v>441</v>
      </c>
      <c r="R9">
        <v>8</v>
      </c>
    </row>
    <row r="10" spans="1:18" x14ac:dyDescent="0.25">
      <c r="A10" s="31" t="s">
        <v>633</v>
      </c>
      <c r="B10" s="1" t="s">
        <v>632</v>
      </c>
      <c r="C10" s="1">
        <v>1</v>
      </c>
      <c r="D10" s="1">
        <v>0</v>
      </c>
      <c r="E10" s="1">
        <v>8.8795939999999993E-3</v>
      </c>
      <c r="F10" s="1">
        <v>3</v>
      </c>
      <c r="G10" s="1">
        <v>0</v>
      </c>
      <c r="H10" s="1">
        <v>24</v>
      </c>
      <c r="I10" s="1">
        <v>0</v>
      </c>
      <c r="J10" s="1">
        <f t="shared" si="0"/>
        <v>-23.991120406</v>
      </c>
      <c r="K10" s="1"/>
      <c r="L10" s="1"/>
      <c r="M10" s="32"/>
      <c r="Q10">
        <v>442</v>
      </c>
      <c r="R10">
        <v>9</v>
      </c>
    </row>
    <row r="11" spans="1:18" ht="15.75" thickBot="1" x14ac:dyDescent="0.3">
      <c r="A11" s="33" t="s">
        <v>634</v>
      </c>
      <c r="B11" s="34" t="s">
        <v>632</v>
      </c>
      <c r="C11" s="34">
        <v>1</v>
      </c>
      <c r="D11" s="34">
        <v>0</v>
      </c>
      <c r="E11" s="34">
        <v>7.8944170000000008E-3</v>
      </c>
      <c r="F11" s="34">
        <v>7</v>
      </c>
      <c r="G11" s="34">
        <v>0</v>
      </c>
      <c r="H11" s="34">
        <v>23</v>
      </c>
      <c r="I11" s="34">
        <v>0</v>
      </c>
      <c r="J11" s="34">
        <f t="shared" si="0"/>
        <v>-22.992105583000001</v>
      </c>
      <c r="K11" s="34"/>
      <c r="L11" s="34"/>
      <c r="M11" s="35"/>
      <c r="Q11">
        <v>443</v>
      </c>
      <c r="R11">
        <v>10</v>
      </c>
    </row>
    <row r="12" spans="1:18" x14ac:dyDescent="0.25">
      <c r="A12" s="28" t="s">
        <v>635</v>
      </c>
      <c r="B12" s="29" t="s">
        <v>636</v>
      </c>
      <c r="C12" s="29">
        <v>2</v>
      </c>
      <c r="D12" s="29">
        <v>0</v>
      </c>
      <c r="E12" s="29">
        <v>8.7157950000000001E-3</v>
      </c>
      <c r="F12" s="29">
        <v>11</v>
      </c>
      <c r="G12" s="29">
        <v>0</v>
      </c>
      <c r="H12" s="29">
        <v>18</v>
      </c>
      <c r="I12" s="29">
        <v>0</v>
      </c>
      <c r="J12" s="29" t="s">
        <v>617</v>
      </c>
      <c r="K12" s="29">
        <f>AVERAGE(E12:E15)</f>
        <v>9.1868872499999994E-3</v>
      </c>
      <c r="L12" s="29">
        <f>COUNT(F12:F15)</f>
        <v>4</v>
      </c>
      <c r="M12" s="30"/>
      <c r="Q12">
        <v>1</v>
      </c>
      <c r="R12">
        <v>11</v>
      </c>
    </row>
    <row r="13" spans="1:18" x14ac:dyDescent="0.25">
      <c r="A13" s="31" t="s">
        <v>637</v>
      </c>
      <c r="B13" s="1" t="s">
        <v>636</v>
      </c>
      <c r="C13" s="1">
        <v>2</v>
      </c>
      <c r="D13" s="1">
        <v>0</v>
      </c>
      <c r="E13" s="1">
        <v>7.316828E-3</v>
      </c>
      <c r="F13" s="1">
        <v>4</v>
      </c>
      <c r="G13" s="1">
        <v>0</v>
      </c>
      <c r="H13" s="1">
        <v>24</v>
      </c>
      <c r="I13" s="1">
        <v>0</v>
      </c>
      <c r="J13" s="1">
        <f t="shared" ref="J13:J76" si="1">E13-H13</f>
        <v>-23.992683172</v>
      </c>
      <c r="K13" s="1"/>
      <c r="L13" s="1"/>
      <c r="M13" s="32"/>
      <c r="Q13">
        <v>2</v>
      </c>
      <c r="R13">
        <v>12</v>
      </c>
    </row>
    <row r="14" spans="1:18" x14ac:dyDescent="0.25">
      <c r="A14" s="31" t="s">
        <v>638</v>
      </c>
      <c r="B14" s="1" t="s">
        <v>636</v>
      </c>
      <c r="C14" s="1">
        <v>2</v>
      </c>
      <c r="D14" s="1">
        <v>0</v>
      </c>
      <c r="E14" s="1">
        <v>1.2195833E-2</v>
      </c>
      <c r="F14" s="1">
        <v>5</v>
      </c>
      <c r="G14" s="1">
        <v>0</v>
      </c>
      <c r="H14" s="1">
        <v>16</v>
      </c>
      <c r="I14" s="1">
        <v>0</v>
      </c>
      <c r="J14" s="1">
        <f t="shared" si="1"/>
        <v>-15.987804167</v>
      </c>
      <c r="K14" s="1"/>
      <c r="L14" s="1"/>
      <c r="M14" s="32"/>
      <c r="Q14">
        <v>3</v>
      </c>
      <c r="R14">
        <v>13</v>
      </c>
    </row>
    <row r="15" spans="1:18" x14ac:dyDescent="0.25">
      <c r="A15" s="31" t="s">
        <v>639</v>
      </c>
      <c r="B15" s="1" t="s">
        <v>636</v>
      </c>
      <c r="C15" s="1">
        <v>2</v>
      </c>
      <c r="D15" s="1">
        <v>0</v>
      </c>
      <c r="E15" s="1">
        <v>8.5190930000000002E-3</v>
      </c>
      <c r="F15" s="1">
        <v>11</v>
      </c>
      <c r="G15" s="1">
        <v>0</v>
      </c>
      <c r="H15" s="1">
        <v>18</v>
      </c>
      <c r="I15" s="1">
        <v>0</v>
      </c>
      <c r="J15" s="1">
        <f t="shared" si="1"/>
        <v>-17.991480907</v>
      </c>
      <c r="K15" s="1"/>
      <c r="L15" s="1"/>
      <c r="M15" s="32"/>
      <c r="Q15">
        <v>4</v>
      </c>
      <c r="R15">
        <v>14</v>
      </c>
    </row>
    <row r="16" spans="1:18" x14ac:dyDescent="0.25">
      <c r="A16" s="31" t="s">
        <v>734</v>
      </c>
      <c r="B16" s="1" t="s">
        <v>735</v>
      </c>
      <c r="C16" s="1">
        <v>2</v>
      </c>
      <c r="D16" s="1">
        <v>0.23636363599999999</v>
      </c>
      <c r="E16" s="1">
        <v>6.6029720000000004E-3</v>
      </c>
      <c r="F16" s="1">
        <v>15</v>
      </c>
      <c r="G16" s="1">
        <v>0</v>
      </c>
      <c r="H16" s="1">
        <v>22</v>
      </c>
      <c r="I16" s="1">
        <v>0</v>
      </c>
      <c r="J16" s="1">
        <f t="shared" si="1"/>
        <v>-21.993397028</v>
      </c>
      <c r="K16" s="1">
        <f>AVERAGE(E16:E19)</f>
        <v>7.8404800000000004E-3</v>
      </c>
      <c r="L16" s="1">
        <f>COUNT(F16:F19)</f>
        <v>4</v>
      </c>
      <c r="M16" s="32"/>
      <c r="Q16">
        <v>98</v>
      </c>
      <c r="R16">
        <v>15</v>
      </c>
    </row>
    <row r="17" spans="1:18" x14ac:dyDescent="0.25">
      <c r="A17" s="31" t="s">
        <v>736</v>
      </c>
      <c r="B17" s="1" t="s">
        <v>735</v>
      </c>
      <c r="C17" s="1">
        <v>2</v>
      </c>
      <c r="D17" s="1">
        <v>0</v>
      </c>
      <c r="E17" s="1">
        <v>7.251113E-3</v>
      </c>
      <c r="F17" s="1">
        <v>8</v>
      </c>
      <c r="G17" s="1">
        <v>0</v>
      </c>
      <c r="H17" s="1">
        <v>27</v>
      </c>
      <c r="I17" s="1">
        <v>0</v>
      </c>
      <c r="J17" s="1">
        <f t="shared" si="1"/>
        <v>-26.992748887000001</v>
      </c>
      <c r="K17" s="1"/>
      <c r="L17" s="1"/>
      <c r="M17" s="32"/>
      <c r="Q17">
        <v>99</v>
      </c>
      <c r="R17">
        <v>16</v>
      </c>
    </row>
    <row r="18" spans="1:18" x14ac:dyDescent="0.25">
      <c r="A18" s="31" t="s">
        <v>737</v>
      </c>
      <c r="B18" s="1" t="s">
        <v>735</v>
      </c>
      <c r="C18" s="1">
        <v>2</v>
      </c>
      <c r="D18" s="1">
        <v>0</v>
      </c>
      <c r="E18" s="1">
        <v>1.0666106999999999E-2</v>
      </c>
      <c r="F18" s="1">
        <v>7</v>
      </c>
      <c r="G18" s="1">
        <v>0</v>
      </c>
      <c r="H18" s="1">
        <v>16</v>
      </c>
      <c r="I18" s="1">
        <v>0</v>
      </c>
      <c r="J18" s="1">
        <f t="shared" si="1"/>
        <v>-15.989333893</v>
      </c>
      <c r="K18" s="1"/>
      <c r="L18" s="1"/>
      <c r="M18" s="32"/>
      <c r="Q18">
        <v>100</v>
      </c>
      <c r="R18">
        <v>17</v>
      </c>
    </row>
    <row r="19" spans="1:18" x14ac:dyDescent="0.25">
      <c r="A19" s="31" t="s">
        <v>738</v>
      </c>
      <c r="B19" s="1" t="s">
        <v>735</v>
      </c>
      <c r="C19" s="1">
        <v>2</v>
      </c>
      <c r="D19" s="1">
        <v>0</v>
      </c>
      <c r="E19" s="1">
        <v>6.841728E-3</v>
      </c>
      <c r="F19" s="1">
        <v>15</v>
      </c>
      <c r="G19" s="1">
        <v>0</v>
      </c>
      <c r="H19" s="1">
        <v>22</v>
      </c>
      <c r="I19" s="1">
        <v>0</v>
      </c>
      <c r="J19" s="1">
        <f t="shared" si="1"/>
        <v>-21.993158271999999</v>
      </c>
      <c r="K19" s="1"/>
      <c r="L19" s="1"/>
      <c r="M19" s="32"/>
      <c r="Q19">
        <v>101</v>
      </c>
      <c r="R19">
        <v>18</v>
      </c>
    </row>
    <row r="20" spans="1:18" x14ac:dyDescent="0.25">
      <c r="A20" s="31" t="s">
        <v>882</v>
      </c>
      <c r="B20" s="1" t="s">
        <v>883</v>
      </c>
      <c r="C20" s="1">
        <v>2</v>
      </c>
      <c r="D20" s="1">
        <v>0</v>
      </c>
      <c r="E20" s="1">
        <v>4.2832749999999996E-3</v>
      </c>
      <c r="F20" s="1">
        <v>17</v>
      </c>
      <c r="G20" s="1">
        <v>0</v>
      </c>
      <c r="H20" s="1">
        <v>40</v>
      </c>
      <c r="I20" s="1">
        <v>0</v>
      </c>
      <c r="J20" s="1">
        <f t="shared" si="1"/>
        <v>-39.995716725000001</v>
      </c>
      <c r="K20" s="1">
        <f>AVERAGE(E20:E24)</f>
        <v>5.1133611999999995E-3</v>
      </c>
      <c r="L20" s="1">
        <f>COUNT(F20:F24)</f>
        <v>5</v>
      </c>
      <c r="M20" s="32"/>
      <c r="Q20">
        <v>160</v>
      </c>
      <c r="R20">
        <v>19</v>
      </c>
    </row>
    <row r="21" spans="1:18" x14ac:dyDescent="0.25">
      <c r="A21" s="31" t="s">
        <v>884</v>
      </c>
      <c r="B21" s="1" t="s">
        <v>883</v>
      </c>
      <c r="C21" s="1">
        <v>2</v>
      </c>
      <c r="D21" s="1">
        <v>0.15384615400000001</v>
      </c>
      <c r="E21" s="1">
        <v>9.6211839999999996E-3</v>
      </c>
      <c r="F21" s="1">
        <v>13</v>
      </c>
      <c r="G21" s="1">
        <v>0</v>
      </c>
      <c r="H21" s="1">
        <v>22</v>
      </c>
      <c r="I21" s="1">
        <v>0</v>
      </c>
      <c r="J21" s="1">
        <f t="shared" si="1"/>
        <v>-21.990378816</v>
      </c>
      <c r="K21" s="1"/>
      <c r="L21" s="1"/>
      <c r="M21" s="32"/>
      <c r="Q21">
        <v>161</v>
      </c>
      <c r="R21">
        <v>20</v>
      </c>
    </row>
    <row r="22" spans="1:18" x14ac:dyDescent="0.25">
      <c r="A22" s="31" t="s">
        <v>885</v>
      </c>
      <c r="B22" s="1" t="s">
        <v>883</v>
      </c>
      <c r="C22" s="1">
        <v>2</v>
      </c>
      <c r="D22" s="1">
        <v>0</v>
      </c>
      <c r="E22" s="1">
        <v>1.250026E-3</v>
      </c>
      <c r="F22" s="1">
        <v>49</v>
      </c>
      <c r="G22" s="1">
        <v>0</v>
      </c>
      <c r="H22" s="1">
        <v>158</v>
      </c>
      <c r="I22" s="1">
        <v>0</v>
      </c>
      <c r="J22" s="1">
        <f t="shared" si="1"/>
        <v>-157.99874997399999</v>
      </c>
      <c r="K22" s="1"/>
      <c r="L22" s="1"/>
      <c r="M22" s="32"/>
      <c r="Q22">
        <v>162</v>
      </c>
      <c r="R22">
        <v>21</v>
      </c>
    </row>
    <row r="23" spans="1:18" x14ac:dyDescent="0.25">
      <c r="A23" s="31" t="s">
        <v>886</v>
      </c>
      <c r="B23" s="1" t="s">
        <v>883</v>
      </c>
      <c r="C23" s="1">
        <v>2</v>
      </c>
      <c r="D23" s="1">
        <v>0</v>
      </c>
      <c r="E23" s="1">
        <v>5.6788469999999999E-3</v>
      </c>
      <c r="F23" s="1">
        <v>4</v>
      </c>
      <c r="G23" s="1">
        <v>0</v>
      </c>
      <c r="H23" s="1">
        <v>35</v>
      </c>
      <c r="I23" s="1">
        <v>0</v>
      </c>
      <c r="J23" s="1">
        <f t="shared" si="1"/>
        <v>-34.994321153000001</v>
      </c>
      <c r="K23" s="1"/>
      <c r="L23" s="1"/>
      <c r="M23" s="32"/>
      <c r="Q23">
        <v>163</v>
      </c>
      <c r="R23">
        <v>22</v>
      </c>
    </row>
    <row r="24" spans="1:18" x14ac:dyDescent="0.25">
      <c r="A24" s="31" t="s">
        <v>887</v>
      </c>
      <c r="B24" s="1" t="s">
        <v>883</v>
      </c>
      <c r="C24" s="1">
        <v>2</v>
      </c>
      <c r="D24" s="1">
        <v>0</v>
      </c>
      <c r="E24" s="1">
        <v>4.7334739999999997E-3</v>
      </c>
      <c r="F24" s="1">
        <v>11</v>
      </c>
      <c r="G24" s="1">
        <v>0</v>
      </c>
      <c r="H24" s="1">
        <v>40</v>
      </c>
      <c r="I24" s="1">
        <v>0</v>
      </c>
      <c r="J24" s="1">
        <f t="shared" si="1"/>
        <v>-39.995266526000002</v>
      </c>
      <c r="K24" s="1"/>
      <c r="L24" s="1"/>
      <c r="M24" s="32"/>
      <c r="Q24">
        <v>164</v>
      </c>
      <c r="R24">
        <v>23</v>
      </c>
    </row>
    <row r="25" spans="1:18" x14ac:dyDescent="0.25">
      <c r="A25" s="31" t="s">
        <v>893</v>
      </c>
      <c r="B25" s="1" t="s">
        <v>783</v>
      </c>
      <c r="C25" s="1">
        <v>2</v>
      </c>
      <c r="D25" s="1">
        <v>0</v>
      </c>
      <c r="E25" s="1">
        <v>1.1594698000000001E-2</v>
      </c>
      <c r="F25" s="1">
        <v>8</v>
      </c>
      <c r="G25" s="1">
        <v>0</v>
      </c>
      <c r="H25" s="1">
        <v>12</v>
      </c>
      <c r="I25" s="1">
        <v>0</v>
      </c>
      <c r="J25" s="1">
        <f t="shared" si="1"/>
        <v>-11.988405302</v>
      </c>
      <c r="K25" s="1">
        <f>AVERAGE(E25:E29)</f>
        <v>8.2574911999999997E-3</v>
      </c>
      <c r="L25" s="1">
        <f>COUNT(F25:F29)</f>
        <v>5</v>
      </c>
      <c r="M25" s="32"/>
      <c r="Q25">
        <v>172</v>
      </c>
      <c r="R25">
        <v>24</v>
      </c>
    </row>
    <row r="26" spans="1:18" x14ac:dyDescent="0.25">
      <c r="A26" s="31" t="s">
        <v>782</v>
      </c>
      <c r="B26" s="1" t="s">
        <v>783</v>
      </c>
      <c r="C26" s="1">
        <v>2</v>
      </c>
      <c r="D26" s="1">
        <v>0</v>
      </c>
      <c r="E26" s="1">
        <v>5.0869799999999996E-3</v>
      </c>
      <c r="F26" s="1">
        <v>15</v>
      </c>
      <c r="G26" s="1">
        <v>0</v>
      </c>
      <c r="H26" s="1">
        <v>31</v>
      </c>
      <c r="I26" s="1">
        <v>0</v>
      </c>
      <c r="J26" s="1">
        <f t="shared" si="1"/>
        <v>-30.994913019999998</v>
      </c>
      <c r="K26" s="1"/>
      <c r="L26" s="1"/>
      <c r="M26" s="32"/>
      <c r="Q26">
        <v>169</v>
      </c>
      <c r="R26">
        <v>25</v>
      </c>
    </row>
    <row r="27" spans="1:18" x14ac:dyDescent="0.25">
      <c r="A27" s="31" t="s">
        <v>784</v>
      </c>
      <c r="B27" s="1" t="s">
        <v>783</v>
      </c>
      <c r="C27" s="1">
        <v>2</v>
      </c>
      <c r="D27" s="1">
        <v>0</v>
      </c>
      <c r="E27" s="1">
        <v>1.2001522000000001E-2</v>
      </c>
      <c r="F27" s="1">
        <v>4</v>
      </c>
      <c r="G27" s="1">
        <v>0</v>
      </c>
      <c r="H27" s="1">
        <v>19</v>
      </c>
      <c r="I27" s="1">
        <v>0</v>
      </c>
      <c r="J27" s="1">
        <f t="shared" si="1"/>
        <v>-18.987998478000002</v>
      </c>
      <c r="K27" s="1"/>
      <c r="L27" s="1"/>
      <c r="M27" s="32"/>
      <c r="Q27">
        <v>170</v>
      </c>
      <c r="R27">
        <v>26</v>
      </c>
    </row>
    <row r="28" spans="1:18" x14ac:dyDescent="0.25">
      <c r="A28" s="31" t="s">
        <v>894</v>
      </c>
      <c r="B28" s="1" t="s">
        <v>783</v>
      </c>
      <c r="C28" s="1">
        <v>2</v>
      </c>
      <c r="D28" s="1">
        <v>0</v>
      </c>
      <c r="E28" s="1">
        <v>7.5607579999999999E-3</v>
      </c>
      <c r="F28" s="1">
        <v>29</v>
      </c>
      <c r="G28" s="1">
        <v>0</v>
      </c>
      <c r="H28" s="1">
        <v>0</v>
      </c>
      <c r="I28" s="1">
        <v>6</v>
      </c>
      <c r="J28" s="1">
        <f t="shared" si="1"/>
        <v>7.5607579999999999E-3</v>
      </c>
      <c r="K28" s="1"/>
      <c r="L28" s="1"/>
      <c r="M28" s="32"/>
      <c r="Q28">
        <v>173</v>
      </c>
      <c r="R28">
        <v>27</v>
      </c>
    </row>
    <row r="29" spans="1:18" x14ac:dyDescent="0.25">
      <c r="A29" s="31" t="s">
        <v>785</v>
      </c>
      <c r="B29" s="1" t="s">
        <v>783</v>
      </c>
      <c r="C29" s="1">
        <v>2</v>
      </c>
      <c r="D29" s="1">
        <v>0</v>
      </c>
      <c r="E29" s="1">
        <v>5.0434980000000004E-3</v>
      </c>
      <c r="F29" s="1">
        <v>15</v>
      </c>
      <c r="G29" s="1">
        <v>0</v>
      </c>
      <c r="H29" s="1">
        <v>31</v>
      </c>
      <c r="I29" s="1">
        <v>0</v>
      </c>
      <c r="J29" s="1">
        <f t="shared" si="1"/>
        <v>-30.994956502000001</v>
      </c>
      <c r="K29" s="1"/>
      <c r="L29" s="1"/>
      <c r="M29" s="32"/>
      <c r="Q29">
        <v>171</v>
      </c>
      <c r="R29">
        <v>28</v>
      </c>
    </row>
    <row r="30" spans="1:18" x14ac:dyDescent="0.25">
      <c r="A30" s="31" t="s">
        <v>896</v>
      </c>
      <c r="B30" s="1" t="s">
        <v>897</v>
      </c>
      <c r="C30" s="1">
        <v>2</v>
      </c>
      <c r="D30" s="1">
        <v>0</v>
      </c>
      <c r="E30" s="1">
        <v>1.1553054E-2</v>
      </c>
      <c r="F30" s="1">
        <v>17</v>
      </c>
      <c r="G30" s="1">
        <v>0</v>
      </c>
      <c r="H30" s="1">
        <v>0</v>
      </c>
      <c r="I30" s="1">
        <v>5</v>
      </c>
      <c r="J30" s="1">
        <f t="shared" si="1"/>
        <v>1.1553054E-2</v>
      </c>
      <c r="K30" s="1">
        <f>AVERAGE(E30:E31)</f>
        <v>1.0925686E-2</v>
      </c>
      <c r="L30" s="1">
        <f>COUNT(F30:F31)</f>
        <v>2</v>
      </c>
      <c r="M30" s="32"/>
      <c r="Q30">
        <v>180</v>
      </c>
      <c r="R30">
        <v>29</v>
      </c>
    </row>
    <row r="31" spans="1:18" x14ac:dyDescent="0.25">
      <c r="A31" s="31" t="s">
        <v>898</v>
      </c>
      <c r="B31" s="1" t="s">
        <v>897</v>
      </c>
      <c r="C31" s="1">
        <v>2</v>
      </c>
      <c r="D31" s="1">
        <v>0</v>
      </c>
      <c r="E31" s="1">
        <v>1.0298318000000001E-2</v>
      </c>
      <c r="F31" s="1">
        <v>4</v>
      </c>
      <c r="G31" s="1">
        <v>0</v>
      </c>
      <c r="H31" s="1">
        <v>18</v>
      </c>
      <c r="I31" s="1">
        <v>0</v>
      </c>
      <c r="J31" s="1">
        <f t="shared" si="1"/>
        <v>-17.989701682</v>
      </c>
      <c r="K31" s="1"/>
      <c r="L31" s="1"/>
      <c r="M31" s="32"/>
      <c r="Q31">
        <v>181</v>
      </c>
      <c r="R31">
        <v>30</v>
      </c>
    </row>
    <row r="32" spans="1:18" x14ac:dyDescent="0.25">
      <c r="A32" s="31" t="s">
        <v>831</v>
      </c>
      <c r="B32" s="1" t="s">
        <v>832</v>
      </c>
      <c r="C32" s="1">
        <v>2</v>
      </c>
      <c r="D32" s="1">
        <v>0</v>
      </c>
      <c r="E32" s="1">
        <v>5.0367820000000001E-3</v>
      </c>
      <c r="F32" s="1">
        <v>11</v>
      </c>
      <c r="G32" s="1">
        <v>0</v>
      </c>
      <c r="H32" s="1">
        <v>37</v>
      </c>
      <c r="I32" s="1">
        <v>0</v>
      </c>
      <c r="J32" s="1">
        <f t="shared" si="1"/>
        <v>-36.994963218000002</v>
      </c>
      <c r="K32" s="1">
        <f>AVERAGE(E32:E37)</f>
        <v>6.6064295000000002E-3</v>
      </c>
      <c r="L32" s="1">
        <f>COUNT(F32:F37)</f>
        <v>6</v>
      </c>
      <c r="M32" s="32"/>
      <c r="Q32">
        <v>230</v>
      </c>
      <c r="R32">
        <v>31</v>
      </c>
    </row>
    <row r="33" spans="1:18" x14ac:dyDescent="0.25">
      <c r="A33" s="31" t="s">
        <v>833</v>
      </c>
      <c r="B33" s="1" t="s">
        <v>832</v>
      </c>
      <c r="C33" s="1">
        <v>2</v>
      </c>
      <c r="D33" s="1">
        <v>0</v>
      </c>
      <c r="E33" s="1">
        <v>4.7266859999999999E-3</v>
      </c>
      <c r="F33" s="1">
        <v>5</v>
      </c>
      <c r="G33" s="1">
        <v>0</v>
      </c>
      <c r="H33" s="1">
        <v>40</v>
      </c>
      <c r="I33" s="1">
        <v>0</v>
      </c>
      <c r="J33" s="1">
        <f t="shared" si="1"/>
        <v>-39.995273314000002</v>
      </c>
      <c r="K33" s="1"/>
      <c r="L33" s="1"/>
      <c r="M33" s="32"/>
      <c r="Q33">
        <v>231</v>
      </c>
      <c r="R33">
        <v>32</v>
      </c>
    </row>
    <row r="34" spans="1:18" x14ac:dyDescent="0.25">
      <c r="A34" s="31" t="s">
        <v>926</v>
      </c>
      <c r="B34" s="1" t="s">
        <v>832</v>
      </c>
      <c r="C34" s="1">
        <v>2</v>
      </c>
      <c r="D34" s="1">
        <v>0.12937062899999999</v>
      </c>
      <c r="E34" s="1">
        <v>6.0752410000000003E-3</v>
      </c>
      <c r="F34" s="1">
        <v>26</v>
      </c>
      <c r="G34" s="1">
        <v>0</v>
      </c>
      <c r="H34" s="1">
        <v>11</v>
      </c>
      <c r="I34" s="1">
        <v>0</v>
      </c>
      <c r="J34" s="1">
        <f t="shared" si="1"/>
        <v>-10.993924759</v>
      </c>
      <c r="K34" s="1"/>
      <c r="L34" s="1"/>
      <c r="M34" s="32"/>
      <c r="Q34">
        <v>234</v>
      </c>
      <c r="R34">
        <v>33</v>
      </c>
    </row>
    <row r="35" spans="1:18" x14ac:dyDescent="0.25">
      <c r="A35" s="31" t="s">
        <v>927</v>
      </c>
      <c r="B35" s="1" t="s">
        <v>832</v>
      </c>
      <c r="C35" s="1">
        <v>2</v>
      </c>
      <c r="D35" s="1">
        <v>3.6363635999999998E-2</v>
      </c>
      <c r="E35" s="1">
        <v>4.0775580000000002E-3</v>
      </c>
      <c r="F35" s="1">
        <v>55</v>
      </c>
      <c r="G35" s="1">
        <v>0</v>
      </c>
      <c r="H35" s="1">
        <v>8</v>
      </c>
      <c r="I35" s="1">
        <v>0</v>
      </c>
      <c r="J35" s="1">
        <f t="shared" si="1"/>
        <v>-7.9959224420000004</v>
      </c>
      <c r="K35" s="1"/>
      <c r="L35" s="1"/>
      <c r="M35" s="32"/>
      <c r="Q35">
        <v>235</v>
      </c>
      <c r="R35">
        <v>34</v>
      </c>
    </row>
    <row r="36" spans="1:18" x14ac:dyDescent="0.25">
      <c r="A36" s="31" t="s">
        <v>834</v>
      </c>
      <c r="B36" s="1" t="s">
        <v>832</v>
      </c>
      <c r="C36" s="1">
        <v>2</v>
      </c>
      <c r="D36" s="1">
        <v>0</v>
      </c>
      <c r="E36" s="1">
        <v>7.12489E-3</v>
      </c>
      <c r="F36" s="1">
        <v>3</v>
      </c>
      <c r="G36" s="1">
        <v>0</v>
      </c>
      <c r="H36" s="1">
        <v>26</v>
      </c>
      <c r="I36" s="1">
        <v>0</v>
      </c>
      <c r="J36" s="1">
        <f t="shared" si="1"/>
        <v>-25.99287511</v>
      </c>
      <c r="K36" s="1"/>
      <c r="L36" s="1"/>
      <c r="M36" s="32"/>
      <c r="Q36">
        <v>232</v>
      </c>
      <c r="R36">
        <v>35</v>
      </c>
    </row>
    <row r="37" spans="1:18" x14ac:dyDescent="0.25">
      <c r="A37" s="31" t="s">
        <v>835</v>
      </c>
      <c r="B37" s="1" t="s">
        <v>832</v>
      </c>
      <c r="C37" s="1">
        <v>2</v>
      </c>
      <c r="D37" s="1">
        <v>0.45454545499999999</v>
      </c>
      <c r="E37" s="1">
        <v>1.259742E-2</v>
      </c>
      <c r="F37" s="1">
        <v>11</v>
      </c>
      <c r="G37" s="1">
        <v>0</v>
      </c>
      <c r="H37" s="1">
        <v>37</v>
      </c>
      <c r="I37" s="1">
        <v>0</v>
      </c>
      <c r="J37" s="1">
        <f t="shared" si="1"/>
        <v>-36.987402580000001</v>
      </c>
      <c r="K37" s="1"/>
      <c r="L37" s="1"/>
      <c r="M37" s="32"/>
      <c r="Q37">
        <v>233</v>
      </c>
      <c r="R37">
        <v>36</v>
      </c>
    </row>
    <row r="38" spans="1:18" x14ac:dyDescent="0.25">
      <c r="A38" s="31" t="s">
        <v>1024</v>
      </c>
      <c r="B38" s="1" t="s">
        <v>1025</v>
      </c>
      <c r="C38" s="1">
        <v>2</v>
      </c>
      <c r="D38" s="1">
        <v>1</v>
      </c>
      <c r="E38" s="1">
        <v>9.00952E-3</v>
      </c>
      <c r="F38" s="1">
        <v>14</v>
      </c>
      <c r="G38" s="1">
        <v>0</v>
      </c>
      <c r="H38" s="1">
        <v>13</v>
      </c>
      <c r="I38" s="1">
        <v>0</v>
      </c>
      <c r="J38" s="1">
        <f t="shared" si="1"/>
        <v>-12.990990480000001</v>
      </c>
      <c r="K38" s="1">
        <f>AVERAGE(E38:E45)</f>
        <v>5.8042627499999997E-3</v>
      </c>
      <c r="L38" s="1">
        <f>COUNT(F38:F45)</f>
        <v>8</v>
      </c>
      <c r="M38" s="32"/>
      <c r="Q38">
        <v>238</v>
      </c>
      <c r="R38">
        <v>37</v>
      </c>
    </row>
    <row r="39" spans="1:18" x14ac:dyDescent="0.25">
      <c r="A39" s="31" t="s">
        <v>931</v>
      </c>
      <c r="B39" s="1" t="s">
        <v>932</v>
      </c>
      <c r="C39" s="1">
        <v>2</v>
      </c>
      <c r="D39" s="1">
        <v>4.2199488E-2</v>
      </c>
      <c r="E39" s="1">
        <v>4.3794890000000003E-3</v>
      </c>
      <c r="F39" s="1">
        <v>23</v>
      </c>
      <c r="G39" s="1">
        <v>0</v>
      </c>
      <c r="H39" s="1">
        <v>34</v>
      </c>
      <c r="I39" s="1">
        <v>0</v>
      </c>
      <c r="J39" s="1">
        <f t="shared" si="1"/>
        <v>-33.995620510999998</v>
      </c>
      <c r="K39" s="1"/>
      <c r="L39" s="1"/>
      <c r="M39" s="32"/>
      <c r="Q39">
        <v>239</v>
      </c>
      <c r="R39">
        <v>38</v>
      </c>
    </row>
    <row r="40" spans="1:18" x14ac:dyDescent="0.25">
      <c r="A40" s="31" t="s">
        <v>933</v>
      </c>
      <c r="B40" s="1" t="s">
        <v>932</v>
      </c>
      <c r="C40" s="1">
        <v>2</v>
      </c>
      <c r="D40" s="1">
        <v>0</v>
      </c>
      <c r="E40" s="1">
        <v>4.121441E-3</v>
      </c>
      <c r="F40" s="1">
        <v>13</v>
      </c>
      <c r="G40" s="1">
        <v>0</v>
      </c>
      <c r="H40" s="1">
        <v>46</v>
      </c>
      <c r="I40" s="1">
        <v>0</v>
      </c>
      <c r="J40" s="1">
        <f t="shared" si="1"/>
        <v>-45.995878558999998</v>
      </c>
      <c r="K40" s="1"/>
      <c r="L40" s="1"/>
      <c r="M40" s="32"/>
      <c r="Q40">
        <v>240</v>
      </c>
      <c r="R40">
        <v>39</v>
      </c>
    </row>
    <row r="41" spans="1:18" x14ac:dyDescent="0.25">
      <c r="A41" s="31" t="s">
        <v>934</v>
      </c>
      <c r="B41" s="1" t="s">
        <v>932</v>
      </c>
      <c r="C41" s="1">
        <v>2</v>
      </c>
      <c r="D41" s="1">
        <v>0.125</v>
      </c>
      <c r="E41" s="1">
        <v>6.9758709999999998E-3</v>
      </c>
      <c r="F41" s="1">
        <v>16</v>
      </c>
      <c r="G41" s="1">
        <v>0</v>
      </c>
      <c r="H41" s="1">
        <v>11</v>
      </c>
      <c r="I41" s="1">
        <v>0</v>
      </c>
      <c r="J41" s="1">
        <f t="shared" si="1"/>
        <v>-10.993024129</v>
      </c>
      <c r="K41" s="1"/>
      <c r="L41" s="1"/>
      <c r="M41" s="32"/>
      <c r="Q41">
        <v>241</v>
      </c>
      <c r="R41">
        <v>40</v>
      </c>
    </row>
    <row r="42" spans="1:18" x14ac:dyDescent="0.25">
      <c r="A42" s="31" t="s">
        <v>935</v>
      </c>
      <c r="B42" s="1" t="s">
        <v>932</v>
      </c>
      <c r="C42" s="1">
        <v>2</v>
      </c>
      <c r="D42" s="1">
        <v>0</v>
      </c>
      <c r="E42" s="1">
        <v>7.7909069999999997E-3</v>
      </c>
      <c r="F42" s="1">
        <v>7</v>
      </c>
      <c r="G42" s="1">
        <v>0</v>
      </c>
      <c r="H42" s="1">
        <v>28</v>
      </c>
      <c r="I42" s="1">
        <v>0</v>
      </c>
      <c r="J42" s="1">
        <f t="shared" si="1"/>
        <v>-27.992209093</v>
      </c>
      <c r="K42" s="1"/>
      <c r="L42" s="1"/>
      <c r="M42" s="32"/>
      <c r="Q42">
        <v>242</v>
      </c>
      <c r="R42">
        <v>41</v>
      </c>
    </row>
    <row r="43" spans="1:18" x14ac:dyDescent="0.25">
      <c r="A43" s="31" t="s">
        <v>936</v>
      </c>
      <c r="B43" s="1" t="s">
        <v>932</v>
      </c>
      <c r="C43" s="1">
        <v>2</v>
      </c>
      <c r="D43" s="1">
        <v>0</v>
      </c>
      <c r="E43" s="1">
        <v>4.0464819999999997E-3</v>
      </c>
      <c r="F43" s="1">
        <v>18</v>
      </c>
      <c r="G43" s="1">
        <v>0</v>
      </c>
      <c r="H43" s="1">
        <v>44</v>
      </c>
      <c r="I43" s="1">
        <v>0</v>
      </c>
      <c r="J43" s="1">
        <f t="shared" si="1"/>
        <v>-43.995953518</v>
      </c>
      <c r="K43" s="1"/>
      <c r="L43" s="1"/>
      <c r="M43" s="32"/>
      <c r="Q43">
        <v>243</v>
      </c>
      <c r="R43">
        <v>42</v>
      </c>
    </row>
    <row r="44" spans="1:18" x14ac:dyDescent="0.25">
      <c r="A44" s="31" t="s">
        <v>937</v>
      </c>
      <c r="B44" s="1" t="s">
        <v>932</v>
      </c>
      <c r="C44" s="1">
        <v>2</v>
      </c>
      <c r="D44" s="1">
        <v>0</v>
      </c>
      <c r="E44" s="1">
        <v>4.3170760000000004E-3</v>
      </c>
      <c r="F44" s="1">
        <v>23</v>
      </c>
      <c r="G44" s="1">
        <v>0</v>
      </c>
      <c r="H44" s="1">
        <v>34</v>
      </c>
      <c r="I44" s="1">
        <v>0</v>
      </c>
      <c r="J44" s="1">
        <f t="shared" si="1"/>
        <v>-33.995682924</v>
      </c>
      <c r="K44" s="1"/>
      <c r="L44" s="1"/>
      <c r="M44" s="32"/>
      <c r="Q44">
        <v>244</v>
      </c>
      <c r="R44">
        <v>43</v>
      </c>
    </row>
    <row r="45" spans="1:18" x14ac:dyDescent="0.25">
      <c r="A45" s="31" t="s">
        <v>1034</v>
      </c>
      <c r="B45" s="1" t="s">
        <v>984</v>
      </c>
      <c r="C45" s="1">
        <v>2</v>
      </c>
      <c r="D45" s="1">
        <v>0</v>
      </c>
      <c r="E45" s="1">
        <v>5.7933159999999997E-3</v>
      </c>
      <c r="F45" s="1">
        <v>16</v>
      </c>
      <c r="G45" s="1">
        <v>0</v>
      </c>
      <c r="H45" s="1">
        <v>26</v>
      </c>
      <c r="I45" s="1">
        <v>0</v>
      </c>
      <c r="J45" s="1">
        <f t="shared" si="1"/>
        <v>-25.994206684000002</v>
      </c>
      <c r="K45" s="1">
        <f>AVERAGE(E45:E50)</f>
        <v>6.7330991666666659E-3</v>
      </c>
      <c r="L45" s="1">
        <f>COUNT(F45:F50)</f>
        <v>6</v>
      </c>
      <c r="M45" s="32"/>
      <c r="Q45">
        <v>295</v>
      </c>
      <c r="R45">
        <v>44</v>
      </c>
    </row>
    <row r="46" spans="1:18" x14ac:dyDescent="0.25">
      <c r="A46" s="31" t="s">
        <v>983</v>
      </c>
      <c r="B46" s="1" t="s">
        <v>984</v>
      </c>
      <c r="C46" s="1">
        <v>2</v>
      </c>
      <c r="D46" s="1">
        <v>0</v>
      </c>
      <c r="E46" s="1">
        <v>3.2263550000000002E-3</v>
      </c>
      <c r="F46" s="1">
        <v>23</v>
      </c>
      <c r="G46" s="1">
        <v>0</v>
      </c>
      <c r="H46" s="1">
        <v>55</v>
      </c>
      <c r="I46" s="1">
        <v>0</v>
      </c>
      <c r="J46" s="1">
        <f t="shared" si="1"/>
        <v>-54.996773644999998</v>
      </c>
      <c r="K46" s="1"/>
      <c r="L46" s="1"/>
      <c r="M46" s="32"/>
      <c r="Q46">
        <v>290</v>
      </c>
      <c r="R46">
        <v>45</v>
      </c>
    </row>
    <row r="47" spans="1:18" x14ac:dyDescent="0.25">
      <c r="A47" s="31" t="s">
        <v>985</v>
      </c>
      <c r="B47" s="1" t="s">
        <v>984</v>
      </c>
      <c r="C47" s="1">
        <v>2</v>
      </c>
      <c r="D47" s="1">
        <v>0</v>
      </c>
      <c r="E47" s="1">
        <v>6.3930469999999998E-3</v>
      </c>
      <c r="F47" s="1">
        <v>6</v>
      </c>
      <c r="G47" s="1">
        <v>0</v>
      </c>
      <c r="H47" s="1">
        <v>34</v>
      </c>
      <c r="I47" s="1">
        <v>0</v>
      </c>
      <c r="J47" s="1">
        <f t="shared" si="1"/>
        <v>-33.993606952999997</v>
      </c>
      <c r="K47" s="1"/>
      <c r="L47" s="1"/>
      <c r="M47" s="32"/>
      <c r="Q47">
        <v>291</v>
      </c>
      <c r="R47">
        <v>46</v>
      </c>
    </row>
    <row r="48" spans="1:18" x14ac:dyDescent="0.25">
      <c r="A48" s="31" t="s">
        <v>986</v>
      </c>
      <c r="B48" s="1" t="s">
        <v>984</v>
      </c>
      <c r="C48" s="1">
        <v>2</v>
      </c>
      <c r="D48" s="1">
        <v>0</v>
      </c>
      <c r="E48" s="1">
        <v>1.1705724000000001E-2</v>
      </c>
      <c r="F48" s="1">
        <v>4</v>
      </c>
      <c r="G48" s="1">
        <v>0</v>
      </c>
      <c r="H48" s="1">
        <v>16</v>
      </c>
      <c r="I48" s="1">
        <v>0</v>
      </c>
      <c r="J48" s="1">
        <f t="shared" si="1"/>
        <v>-15.988294276</v>
      </c>
      <c r="K48" s="1"/>
      <c r="L48" s="1"/>
      <c r="M48" s="32"/>
      <c r="Q48">
        <v>292</v>
      </c>
      <c r="R48">
        <v>47</v>
      </c>
    </row>
    <row r="49" spans="1:18" x14ac:dyDescent="0.25">
      <c r="A49" s="31" t="s">
        <v>987</v>
      </c>
      <c r="B49" s="1" t="s">
        <v>984</v>
      </c>
      <c r="C49" s="1">
        <v>2</v>
      </c>
      <c r="D49" s="1">
        <v>0</v>
      </c>
      <c r="E49" s="1">
        <v>9.9076359999999992E-3</v>
      </c>
      <c r="F49" s="1">
        <v>6</v>
      </c>
      <c r="G49" s="1">
        <v>0</v>
      </c>
      <c r="H49" s="1">
        <v>20</v>
      </c>
      <c r="I49" s="1">
        <v>0</v>
      </c>
      <c r="J49" s="1">
        <f t="shared" si="1"/>
        <v>-19.990092363999999</v>
      </c>
      <c r="K49" s="1"/>
      <c r="L49" s="1"/>
      <c r="M49" s="32"/>
      <c r="Q49">
        <v>293</v>
      </c>
      <c r="R49">
        <v>48</v>
      </c>
    </row>
    <row r="50" spans="1:18" x14ac:dyDescent="0.25">
      <c r="A50" s="31" t="s">
        <v>988</v>
      </c>
      <c r="B50" s="1" t="s">
        <v>984</v>
      </c>
      <c r="C50" s="1">
        <v>2</v>
      </c>
      <c r="D50" s="1">
        <v>0</v>
      </c>
      <c r="E50" s="1">
        <v>3.3725169999999998E-3</v>
      </c>
      <c r="F50" s="1">
        <v>23</v>
      </c>
      <c r="G50" s="1">
        <v>0</v>
      </c>
      <c r="H50" s="1">
        <v>55</v>
      </c>
      <c r="I50" s="1">
        <v>0</v>
      </c>
      <c r="J50" s="1">
        <f t="shared" si="1"/>
        <v>-54.996627482999997</v>
      </c>
      <c r="K50" s="1"/>
      <c r="L50" s="1"/>
      <c r="M50" s="32"/>
      <c r="Q50">
        <v>294</v>
      </c>
      <c r="R50">
        <v>49</v>
      </c>
    </row>
    <row r="51" spans="1:18" x14ac:dyDescent="0.25">
      <c r="A51" s="31" t="s">
        <v>996</v>
      </c>
      <c r="B51" s="1" t="s">
        <v>997</v>
      </c>
      <c r="C51" s="1">
        <v>2</v>
      </c>
      <c r="D51" s="1">
        <v>0</v>
      </c>
      <c r="E51" s="1">
        <v>8.7321810000000003E-3</v>
      </c>
      <c r="F51" s="1">
        <v>9</v>
      </c>
      <c r="G51" s="1">
        <v>0</v>
      </c>
      <c r="H51" s="1">
        <v>18</v>
      </c>
      <c r="I51" s="1">
        <v>0</v>
      </c>
      <c r="J51" s="1">
        <f t="shared" si="1"/>
        <v>-17.991267819000001</v>
      </c>
      <c r="K51" s="1">
        <f>AVERAGE(E51:E54)</f>
        <v>8.8074199999999998E-3</v>
      </c>
      <c r="L51" s="1">
        <f>COUNT(F51:F54)</f>
        <v>4</v>
      </c>
      <c r="M51" s="32"/>
      <c r="Q51">
        <v>303</v>
      </c>
      <c r="R51">
        <v>50</v>
      </c>
    </row>
    <row r="52" spans="1:18" x14ac:dyDescent="0.25">
      <c r="A52" s="31" t="s">
        <v>998</v>
      </c>
      <c r="B52" s="1" t="s">
        <v>997</v>
      </c>
      <c r="C52" s="1">
        <v>2</v>
      </c>
      <c r="D52" s="1">
        <v>0</v>
      </c>
      <c r="E52" s="1">
        <v>8.3506770000000008E-3</v>
      </c>
      <c r="F52" s="1">
        <v>5</v>
      </c>
      <c r="G52" s="1">
        <v>0</v>
      </c>
      <c r="H52" s="1">
        <v>24</v>
      </c>
      <c r="I52" s="1">
        <v>0</v>
      </c>
      <c r="J52" s="1">
        <f t="shared" si="1"/>
        <v>-23.991649323000001</v>
      </c>
      <c r="K52" s="1"/>
      <c r="L52" s="1"/>
      <c r="M52" s="32"/>
      <c r="Q52">
        <v>304</v>
      </c>
      <c r="R52">
        <v>51</v>
      </c>
    </row>
    <row r="53" spans="1:18" x14ac:dyDescent="0.25">
      <c r="A53" s="31" t="s">
        <v>999</v>
      </c>
      <c r="B53" s="1" t="s">
        <v>997</v>
      </c>
      <c r="C53" s="1">
        <v>2</v>
      </c>
      <c r="D53" s="1">
        <v>0</v>
      </c>
      <c r="E53" s="1">
        <v>9.8600679999999996E-3</v>
      </c>
      <c r="F53" s="1">
        <v>6</v>
      </c>
      <c r="G53" s="1">
        <v>0</v>
      </c>
      <c r="H53" s="1">
        <v>22</v>
      </c>
      <c r="I53" s="1">
        <v>0</v>
      </c>
      <c r="J53" s="1">
        <f t="shared" si="1"/>
        <v>-21.990139932000002</v>
      </c>
      <c r="K53" s="1"/>
      <c r="L53" s="1"/>
      <c r="M53" s="32"/>
      <c r="Q53">
        <v>305</v>
      </c>
      <c r="R53">
        <v>52</v>
      </c>
    </row>
    <row r="54" spans="1:18" x14ac:dyDescent="0.25">
      <c r="A54" s="31" t="s">
        <v>1116</v>
      </c>
      <c r="B54" s="1" t="s">
        <v>997</v>
      </c>
      <c r="C54" s="1">
        <v>2</v>
      </c>
      <c r="D54" s="1">
        <v>0</v>
      </c>
      <c r="E54" s="1">
        <v>8.2867540000000003E-3</v>
      </c>
      <c r="F54" s="1">
        <v>9</v>
      </c>
      <c r="G54" s="1">
        <v>0</v>
      </c>
      <c r="H54" s="1">
        <v>18</v>
      </c>
      <c r="I54" s="1">
        <v>0</v>
      </c>
      <c r="J54" s="1">
        <f t="shared" si="1"/>
        <v>-17.991713246</v>
      </c>
      <c r="K54" s="1"/>
      <c r="L54" s="1"/>
      <c r="M54" s="32"/>
      <c r="Q54">
        <v>398</v>
      </c>
      <c r="R54">
        <v>53</v>
      </c>
    </row>
    <row r="55" spans="1:18" x14ac:dyDescent="0.25">
      <c r="A55" s="31" t="s">
        <v>1039</v>
      </c>
      <c r="B55" s="1" t="s">
        <v>1018</v>
      </c>
      <c r="C55" s="1">
        <v>2</v>
      </c>
      <c r="D55" s="1">
        <v>0</v>
      </c>
      <c r="E55" s="1">
        <v>7.425091E-3</v>
      </c>
      <c r="F55" s="1">
        <v>12</v>
      </c>
      <c r="G55" s="1">
        <v>0</v>
      </c>
      <c r="H55" s="1">
        <v>20</v>
      </c>
      <c r="I55" s="1">
        <v>0</v>
      </c>
      <c r="J55" s="1">
        <f t="shared" si="1"/>
        <v>-19.992574908999998</v>
      </c>
      <c r="K55" s="1">
        <f>AVERAGE(E55:E61)</f>
        <v>4.7058885714285712E-3</v>
      </c>
      <c r="L55" s="1">
        <f>COUNT(F55:F61)</f>
        <v>7</v>
      </c>
      <c r="M55" s="32"/>
      <c r="Q55">
        <v>329</v>
      </c>
      <c r="R55">
        <v>54</v>
      </c>
    </row>
    <row r="56" spans="1:18" x14ac:dyDescent="0.25">
      <c r="A56" s="31" t="s">
        <v>1017</v>
      </c>
      <c r="B56" s="1" t="s">
        <v>1018</v>
      </c>
      <c r="C56" s="1">
        <v>2</v>
      </c>
      <c r="D56" s="1">
        <v>0</v>
      </c>
      <c r="E56" s="1">
        <v>2.8208130000000001E-3</v>
      </c>
      <c r="F56" s="1">
        <v>24</v>
      </c>
      <c r="G56" s="1">
        <v>0</v>
      </c>
      <c r="H56" s="1">
        <v>66</v>
      </c>
      <c r="I56" s="1">
        <v>0</v>
      </c>
      <c r="J56" s="1">
        <f t="shared" si="1"/>
        <v>-65.997179187</v>
      </c>
      <c r="K56" s="1"/>
      <c r="L56" s="1"/>
      <c r="M56" s="32"/>
      <c r="Q56">
        <v>323</v>
      </c>
      <c r="R56">
        <v>55</v>
      </c>
    </row>
    <row r="57" spans="1:18" x14ac:dyDescent="0.25">
      <c r="A57" s="31" t="s">
        <v>1019</v>
      </c>
      <c r="B57" s="1" t="s">
        <v>1018</v>
      </c>
      <c r="C57" s="1">
        <v>2</v>
      </c>
      <c r="D57" s="1">
        <v>0</v>
      </c>
      <c r="E57" s="1">
        <v>2.9356809999999999E-3</v>
      </c>
      <c r="F57" s="1">
        <v>11</v>
      </c>
      <c r="G57" s="1">
        <v>0</v>
      </c>
      <c r="H57" s="1">
        <v>72</v>
      </c>
      <c r="I57" s="1">
        <v>0</v>
      </c>
      <c r="J57" s="1">
        <f t="shared" si="1"/>
        <v>-71.997064319000003</v>
      </c>
      <c r="K57" s="1"/>
      <c r="L57" s="1"/>
      <c r="M57" s="32"/>
      <c r="Q57">
        <v>324</v>
      </c>
      <c r="R57">
        <v>56</v>
      </c>
    </row>
    <row r="58" spans="1:18" x14ac:dyDescent="0.25">
      <c r="A58" s="31" t="s">
        <v>1020</v>
      </c>
      <c r="B58" s="1" t="s">
        <v>1018</v>
      </c>
      <c r="C58" s="1">
        <v>2</v>
      </c>
      <c r="D58" s="1">
        <v>0.21428571399999999</v>
      </c>
      <c r="E58" s="1">
        <v>7.563373E-3</v>
      </c>
      <c r="F58" s="1">
        <v>14</v>
      </c>
      <c r="G58" s="1">
        <v>0</v>
      </c>
      <c r="H58" s="1">
        <v>12</v>
      </c>
      <c r="I58" s="1">
        <v>0</v>
      </c>
      <c r="J58" s="1">
        <f t="shared" si="1"/>
        <v>-11.992436627</v>
      </c>
      <c r="K58" s="1"/>
      <c r="L58" s="1"/>
      <c r="M58" s="32"/>
      <c r="Q58">
        <v>325</v>
      </c>
      <c r="R58">
        <v>57</v>
      </c>
    </row>
    <row r="59" spans="1:18" x14ac:dyDescent="0.25">
      <c r="A59" s="31" t="s">
        <v>1021</v>
      </c>
      <c r="B59" s="1" t="s">
        <v>1018</v>
      </c>
      <c r="C59" s="1">
        <v>2</v>
      </c>
      <c r="D59" s="1">
        <v>0</v>
      </c>
      <c r="E59" s="1">
        <v>5.8960510000000002E-3</v>
      </c>
      <c r="F59" s="1">
        <v>6</v>
      </c>
      <c r="G59" s="1">
        <v>0</v>
      </c>
      <c r="H59" s="1">
        <v>40</v>
      </c>
      <c r="I59" s="1">
        <v>0</v>
      </c>
      <c r="J59" s="1">
        <f t="shared" si="1"/>
        <v>-39.994103948999999</v>
      </c>
      <c r="K59" s="1"/>
      <c r="L59" s="1"/>
      <c r="M59" s="32"/>
      <c r="Q59">
        <v>326</v>
      </c>
      <c r="R59">
        <v>58</v>
      </c>
    </row>
    <row r="60" spans="1:18" x14ac:dyDescent="0.25">
      <c r="A60" s="31" t="s">
        <v>1022</v>
      </c>
      <c r="B60" s="1" t="s">
        <v>1018</v>
      </c>
      <c r="C60" s="1">
        <v>2</v>
      </c>
      <c r="D60" s="1">
        <v>0</v>
      </c>
      <c r="E60" s="1">
        <v>3.49446E-3</v>
      </c>
      <c r="F60" s="1">
        <v>13</v>
      </c>
      <c r="G60" s="1">
        <v>0</v>
      </c>
      <c r="H60" s="1">
        <v>60</v>
      </c>
      <c r="I60" s="1">
        <v>0</v>
      </c>
      <c r="J60" s="1">
        <f t="shared" si="1"/>
        <v>-59.996505540000001</v>
      </c>
      <c r="K60" s="1"/>
      <c r="L60" s="1"/>
      <c r="M60" s="32"/>
      <c r="Q60">
        <v>327</v>
      </c>
      <c r="R60">
        <v>59</v>
      </c>
    </row>
    <row r="61" spans="1:18" x14ac:dyDescent="0.25">
      <c r="A61" s="31" t="s">
        <v>1023</v>
      </c>
      <c r="B61" s="1" t="s">
        <v>1018</v>
      </c>
      <c r="C61" s="1">
        <v>2</v>
      </c>
      <c r="D61" s="1">
        <v>0</v>
      </c>
      <c r="E61" s="1">
        <v>2.805751E-3</v>
      </c>
      <c r="F61" s="1">
        <v>24</v>
      </c>
      <c r="G61" s="1">
        <v>0</v>
      </c>
      <c r="H61" s="1">
        <v>66</v>
      </c>
      <c r="I61" s="1">
        <v>0</v>
      </c>
      <c r="J61" s="1">
        <f t="shared" si="1"/>
        <v>-65.997194249000003</v>
      </c>
      <c r="K61" s="1"/>
      <c r="L61" s="1"/>
      <c r="M61" s="32"/>
      <c r="Q61">
        <v>328</v>
      </c>
      <c r="R61">
        <v>60</v>
      </c>
    </row>
    <row r="62" spans="1:18" x14ac:dyDescent="0.25">
      <c r="A62" s="31" t="s">
        <v>1080</v>
      </c>
      <c r="B62" s="1" t="s">
        <v>1041</v>
      </c>
      <c r="C62" s="1">
        <v>2</v>
      </c>
      <c r="D62" s="1">
        <v>1.5238095E-2</v>
      </c>
      <c r="E62" s="1">
        <v>5.5857509999999999E-3</v>
      </c>
      <c r="F62" s="1">
        <v>21</v>
      </c>
      <c r="G62" s="1">
        <v>0</v>
      </c>
      <c r="H62" s="1">
        <v>25</v>
      </c>
      <c r="I62" s="1">
        <v>0</v>
      </c>
      <c r="J62" s="1">
        <f t="shared" si="1"/>
        <v>-24.994414248999998</v>
      </c>
      <c r="K62" s="1">
        <f>AVERAGE(E62:E66)</f>
        <v>4.6963249999999995E-3</v>
      </c>
      <c r="L62" s="1">
        <f>COUNT(F62:F66)</f>
        <v>5</v>
      </c>
      <c r="M62" s="32"/>
      <c r="Q62">
        <v>334</v>
      </c>
      <c r="R62">
        <v>61</v>
      </c>
    </row>
    <row r="63" spans="1:18" x14ac:dyDescent="0.25">
      <c r="A63" s="31" t="s">
        <v>1040</v>
      </c>
      <c r="B63" s="1" t="s">
        <v>1041</v>
      </c>
      <c r="C63" s="1">
        <v>2</v>
      </c>
      <c r="D63" s="1">
        <v>0</v>
      </c>
      <c r="E63" s="1">
        <v>2.7440799999999999E-3</v>
      </c>
      <c r="F63" s="1">
        <v>30</v>
      </c>
      <c r="G63" s="1">
        <v>0</v>
      </c>
      <c r="H63" s="1">
        <v>68</v>
      </c>
      <c r="I63" s="1">
        <v>0</v>
      </c>
      <c r="J63" s="1">
        <f t="shared" si="1"/>
        <v>-67.997255920000001</v>
      </c>
      <c r="K63" s="1"/>
      <c r="L63" s="1"/>
      <c r="M63" s="32"/>
      <c r="Q63">
        <v>330</v>
      </c>
      <c r="R63">
        <v>62</v>
      </c>
    </row>
    <row r="64" spans="1:18" x14ac:dyDescent="0.25">
      <c r="A64" s="31" t="s">
        <v>1042</v>
      </c>
      <c r="B64" s="1" t="s">
        <v>1041</v>
      </c>
      <c r="C64" s="1">
        <v>2</v>
      </c>
      <c r="D64" s="1">
        <v>0</v>
      </c>
      <c r="E64" s="1">
        <v>4.5712950000000004E-3</v>
      </c>
      <c r="F64" s="1">
        <v>9</v>
      </c>
      <c r="G64" s="1">
        <v>0</v>
      </c>
      <c r="H64" s="1">
        <v>43</v>
      </c>
      <c r="I64" s="1">
        <v>0</v>
      </c>
      <c r="J64" s="1">
        <f t="shared" si="1"/>
        <v>-42.995428705000002</v>
      </c>
      <c r="K64" s="1"/>
      <c r="L64" s="1"/>
      <c r="M64" s="32"/>
      <c r="Q64">
        <v>331</v>
      </c>
      <c r="R64">
        <v>63</v>
      </c>
    </row>
    <row r="65" spans="1:18" x14ac:dyDescent="0.25">
      <c r="A65" s="31" t="s">
        <v>1043</v>
      </c>
      <c r="B65" s="1" t="s">
        <v>1041</v>
      </c>
      <c r="C65" s="1">
        <v>2</v>
      </c>
      <c r="D65" s="1">
        <v>0</v>
      </c>
      <c r="E65" s="1">
        <v>7.9061019999999999E-3</v>
      </c>
      <c r="F65" s="1">
        <v>7</v>
      </c>
      <c r="G65" s="1">
        <v>0</v>
      </c>
      <c r="H65" s="1">
        <v>23</v>
      </c>
      <c r="I65" s="1">
        <v>0</v>
      </c>
      <c r="J65" s="1">
        <f t="shared" si="1"/>
        <v>-22.992093898</v>
      </c>
      <c r="K65" s="1"/>
      <c r="L65" s="1"/>
      <c r="M65" s="32"/>
      <c r="Q65">
        <v>332</v>
      </c>
      <c r="R65">
        <v>64</v>
      </c>
    </row>
    <row r="66" spans="1:18" x14ac:dyDescent="0.25">
      <c r="A66" s="31" t="s">
        <v>1044</v>
      </c>
      <c r="B66" s="1" t="s">
        <v>1041</v>
      </c>
      <c r="C66" s="1">
        <v>2</v>
      </c>
      <c r="D66" s="1">
        <v>0</v>
      </c>
      <c r="E66" s="1">
        <v>2.6743969999999998E-3</v>
      </c>
      <c r="F66" s="1">
        <v>30</v>
      </c>
      <c r="G66" s="1">
        <v>0</v>
      </c>
      <c r="H66" s="1">
        <v>68</v>
      </c>
      <c r="I66" s="1">
        <v>0</v>
      </c>
      <c r="J66" s="1">
        <f t="shared" si="1"/>
        <v>-67.997325602999993</v>
      </c>
      <c r="K66" s="1"/>
      <c r="L66" s="1"/>
      <c r="M66" s="32"/>
      <c r="Q66">
        <v>333</v>
      </c>
      <c r="R66">
        <v>65</v>
      </c>
    </row>
    <row r="67" spans="1:18" x14ac:dyDescent="0.25">
      <c r="A67" s="31" t="s">
        <v>1052</v>
      </c>
      <c r="B67" s="1" t="s">
        <v>1053</v>
      </c>
      <c r="C67" s="1">
        <v>2</v>
      </c>
      <c r="D67" s="1">
        <v>0</v>
      </c>
      <c r="E67" s="1">
        <v>7.1724079999999999E-3</v>
      </c>
      <c r="F67" s="1">
        <v>15</v>
      </c>
      <c r="G67" s="1">
        <v>0</v>
      </c>
      <c r="H67" s="1">
        <v>19</v>
      </c>
      <c r="I67" s="1">
        <v>0</v>
      </c>
      <c r="J67" s="1">
        <f t="shared" si="1"/>
        <v>-18.992827592000001</v>
      </c>
      <c r="K67" s="1">
        <f>AVERAGE(E67:E70)</f>
        <v>7.535712E-3</v>
      </c>
      <c r="L67" s="1">
        <f>COUNT(F67:F70)</f>
        <v>4</v>
      </c>
      <c r="M67" s="32"/>
      <c r="Q67">
        <v>342</v>
      </c>
      <c r="R67">
        <v>66</v>
      </c>
    </row>
    <row r="68" spans="1:18" x14ac:dyDescent="0.25">
      <c r="A68" s="31" t="s">
        <v>1054</v>
      </c>
      <c r="B68" s="1" t="s">
        <v>1053</v>
      </c>
      <c r="C68" s="1">
        <v>2</v>
      </c>
      <c r="D68" s="1">
        <v>0</v>
      </c>
      <c r="E68" s="1">
        <v>7.8236590000000002E-3</v>
      </c>
      <c r="F68" s="1">
        <v>6</v>
      </c>
      <c r="G68" s="1">
        <v>0</v>
      </c>
      <c r="H68" s="1">
        <v>23</v>
      </c>
      <c r="I68" s="1">
        <v>0</v>
      </c>
      <c r="J68" s="1">
        <f t="shared" si="1"/>
        <v>-22.992176341</v>
      </c>
      <c r="K68" s="1"/>
      <c r="L68" s="1"/>
      <c r="M68" s="32"/>
      <c r="Q68">
        <v>343</v>
      </c>
      <c r="R68">
        <v>67</v>
      </c>
    </row>
    <row r="69" spans="1:18" x14ac:dyDescent="0.25">
      <c r="A69" s="31" t="s">
        <v>1055</v>
      </c>
      <c r="B69" s="1" t="s">
        <v>1053</v>
      </c>
      <c r="C69" s="1">
        <v>2</v>
      </c>
      <c r="D69" s="1">
        <v>0</v>
      </c>
      <c r="E69" s="1">
        <v>8.0467479999999994E-3</v>
      </c>
      <c r="F69" s="1">
        <v>5</v>
      </c>
      <c r="G69" s="1">
        <v>0</v>
      </c>
      <c r="H69" s="1">
        <v>21</v>
      </c>
      <c r="I69" s="1">
        <v>0</v>
      </c>
      <c r="J69" s="1">
        <f t="shared" si="1"/>
        <v>-20.991953251999998</v>
      </c>
      <c r="K69" s="1"/>
      <c r="L69" s="1"/>
      <c r="M69" s="32"/>
      <c r="Q69">
        <v>344</v>
      </c>
      <c r="R69">
        <v>68</v>
      </c>
    </row>
    <row r="70" spans="1:18" x14ac:dyDescent="0.25">
      <c r="A70" s="31" t="s">
        <v>1131</v>
      </c>
      <c r="B70" s="1" t="s">
        <v>1053</v>
      </c>
      <c r="C70" s="1">
        <v>2</v>
      </c>
      <c r="D70" s="1">
        <v>4.5614034999999997E-2</v>
      </c>
      <c r="E70" s="1">
        <v>7.1000330000000004E-3</v>
      </c>
      <c r="F70" s="1">
        <v>15</v>
      </c>
      <c r="G70" s="1">
        <v>0</v>
      </c>
      <c r="H70" s="1">
        <v>19</v>
      </c>
      <c r="I70" s="1">
        <v>0</v>
      </c>
      <c r="J70" s="1">
        <f t="shared" si="1"/>
        <v>-18.992899967</v>
      </c>
      <c r="K70" s="1"/>
      <c r="L70" s="1"/>
      <c r="M70" s="32"/>
      <c r="Q70">
        <v>406</v>
      </c>
      <c r="R70">
        <v>69</v>
      </c>
    </row>
    <row r="71" spans="1:18" x14ac:dyDescent="0.25">
      <c r="A71" s="31" t="s">
        <v>1085</v>
      </c>
      <c r="B71" s="1" t="s">
        <v>1074</v>
      </c>
      <c r="C71" s="1">
        <v>2</v>
      </c>
      <c r="D71" s="1">
        <v>0</v>
      </c>
      <c r="E71" s="1">
        <v>7.05683E-3</v>
      </c>
      <c r="F71" s="1">
        <v>16</v>
      </c>
      <c r="G71" s="1">
        <v>0</v>
      </c>
      <c r="H71" s="1">
        <v>20</v>
      </c>
      <c r="I71" s="1">
        <v>0</v>
      </c>
      <c r="J71" s="1">
        <f t="shared" si="1"/>
        <v>-19.99294317</v>
      </c>
      <c r="K71" s="1">
        <f>AVERAGE(E71:E77)</f>
        <v>4.1612391428571425E-3</v>
      </c>
      <c r="L71" s="1">
        <f>COUNT(F71:F77)</f>
        <v>7</v>
      </c>
      <c r="M71" s="32"/>
      <c r="Q71">
        <v>368</v>
      </c>
      <c r="R71">
        <v>70</v>
      </c>
    </row>
    <row r="72" spans="1:18" x14ac:dyDescent="0.25">
      <c r="A72" s="31" t="s">
        <v>1073</v>
      </c>
      <c r="B72" s="1" t="s">
        <v>1074</v>
      </c>
      <c r="C72" s="1">
        <v>2</v>
      </c>
      <c r="D72" s="1">
        <v>0</v>
      </c>
      <c r="E72" s="1">
        <v>2.1848639999999999E-3</v>
      </c>
      <c r="F72" s="1">
        <v>30</v>
      </c>
      <c r="G72" s="1">
        <v>0</v>
      </c>
      <c r="H72" s="1">
        <v>83</v>
      </c>
      <c r="I72" s="1">
        <v>0</v>
      </c>
      <c r="J72" s="1">
        <f t="shared" si="1"/>
        <v>-82.997815136</v>
      </c>
      <c r="K72" s="1"/>
      <c r="L72" s="1"/>
      <c r="M72" s="32"/>
      <c r="Q72">
        <v>362</v>
      </c>
      <c r="R72">
        <v>71</v>
      </c>
    </row>
    <row r="73" spans="1:18" x14ac:dyDescent="0.25">
      <c r="A73" s="31" t="s">
        <v>1075</v>
      </c>
      <c r="B73" s="1" t="s">
        <v>1074</v>
      </c>
      <c r="C73" s="1">
        <v>2</v>
      </c>
      <c r="D73" s="1">
        <v>0</v>
      </c>
      <c r="E73" s="1">
        <v>2.1287900000000002E-3</v>
      </c>
      <c r="F73" s="1">
        <v>20</v>
      </c>
      <c r="G73" s="1">
        <v>0</v>
      </c>
      <c r="H73" s="1">
        <v>98</v>
      </c>
      <c r="I73" s="1">
        <v>0</v>
      </c>
      <c r="J73" s="1">
        <f t="shared" si="1"/>
        <v>-97.99787121</v>
      </c>
      <c r="K73" s="1"/>
      <c r="L73" s="1"/>
      <c r="M73" s="32"/>
      <c r="Q73">
        <v>363</v>
      </c>
      <c r="R73">
        <v>72</v>
      </c>
    </row>
    <row r="74" spans="1:18" x14ac:dyDescent="0.25">
      <c r="A74" s="31" t="s">
        <v>1076</v>
      </c>
      <c r="B74" s="1" t="s">
        <v>1074</v>
      </c>
      <c r="C74" s="1">
        <v>2</v>
      </c>
      <c r="D74" s="1">
        <v>0.98148148099999999</v>
      </c>
      <c r="E74" s="1">
        <v>7.5936129999999999E-3</v>
      </c>
      <c r="F74" s="1">
        <v>18</v>
      </c>
      <c r="G74" s="1">
        <v>0</v>
      </c>
      <c r="H74" s="1">
        <v>15</v>
      </c>
      <c r="I74" s="1">
        <v>0</v>
      </c>
      <c r="J74" s="1">
        <f t="shared" si="1"/>
        <v>-14.992406387000001</v>
      </c>
      <c r="K74" s="1"/>
      <c r="L74" s="1"/>
      <c r="M74" s="32"/>
      <c r="Q74">
        <v>364</v>
      </c>
      <c r="R74">
        <v>73</v>
      </c>
    </row>
    <row r="75" spans="1:18" x14ac:dyDescent="0.25">
      <c r="A75" s="31" t="s">
        <v>1077</v>
      </c>
      <c r="B75" s="1" t="s">
        <v>1074</v>
      </c>
      <c r="C75" s="1">
        <v>2</v>
      </c>
      <c r="D75" s="1">
        <v>0</v>
      </c>
      <c r="E75" s="1">
        <v>5.2035529999999997E-3</v>
      </c>
      <c r="F75" s="1">
        <v>6</v>
      </c>
      <c r="G75" s="1">
        <v>0</v>
      </c>
      <c r="H75" s="1">
        <v>43</v>
      </c>
      <c r="I75" s="1">
        <v>0</v>
      </c>
      <c r="J75" s="1">
        <f t="shared" si="1"/>
        <v>-42.994796446999999</v>
      </c>
      <c r="K75" s="1"/>
      <c r="L75" s="1"/>
      <c r="M75" s="32"/>
      <c r="Q75">
        <v>365</v>
      </c>
      <c r="R75">
        <v>74</v>
      </c>
    </row>
    <row r="76" spans="1:18" x14ac:dyDescent="0.25">
      <c r="A76" s="31" t="s">
        <v>1078</v>
      </c>
      <c r="B76" s="1" t="s">
        <v>1074</v>
      </c>
      <c r="C76" s="1">
        <v>2</v>
      </c>
      <c r="D76" s="1">
        <v>0</v>
      </c>
      <c r="E76" s="1">
        <v>2.7752969999999999E-3</v>
      </c>
      <c r="F76" s="1">
        <v>18</v>
      </c>
      <c r="G76" s="1">
        <v>0</v>
      </c>
      <c r="H76" s="1">
        <v>73</v>
      </c>
      <c r="I76" s="1">
        <v>0</v>
      </c>
      <c r="J76" s="1">
        <f t="shared" si="1"/>
        <v>-72.997224703000001</v>
      </c>
      <c r="K76" s="1"/>
      <c r="L76" s="1"/>
      <c r="M76" s="32"/>
      <c r="Q76">
        <v>366</v>
      </c>
      <c r="R76">
        <v>75</v>
      </c>
    </row>
    <row r="77" spans="1:18" x14ac:dyDescent="0.25">
      <c r="A77" s="31" t="s">
        <v>1079</v>
      </c>
      <c r="B77" s="1" t="s">
        <v>1074</v>
      </c>
      <c r="C77" s="1">
        <v>2</v>
      </c>
      <c r="D77" s="1">
        <v>0</v>
      </c>
      <c r="E77" s="1">
        <v>2.1857270000000002E-3</v>
      </c>
      <c r="F77" s="1">
        <v>30</v>
      </c>
      <c r="G77" s="1">
        <v>0</v>
      </c>
      <c r="H77" s="1">
        <v>83</v>
      </c>
      <c r="I77" s="1">
        <v>0</v>
      </c>
      <c r="J77" s="1">
        <f t="shared" ref="J77:J140" si="2">E77-H77</f>
        <v>-82.997814273000003</v>
      </c>
      <c r="K77" s="1"/>
      <c r="L77" s="1"/>
      <c r="M77" s="32"/>
      <c r="Q77">
        <v>367</v>
      </c>
      <c r="R77">
        <v>76</v>
      </c>
    </row>
    <row r="78" spans="1:18" x14ac:dyDescent="0.25">
      <c r="A78" s="31" t="s">
        <v>1086</v>
      </c>
      <c r="B78" s="1" t="s">
        <v>1087</v>
      </c>
      <c r="C78" s="1">
        <v>2</v>
      </c>
      <c r="D78" s="1">
        <v>0</v>
      </c>
      <c r="E78" s="1">
        <v>3.889787E-3</v>
      </c>
      <c r="F78" s="1">
        <v>19</v>
      </c>
      <c r="G78" s="1">
        <v>0</v>
      </c>
      <c r="H78" s="1">
        <v>47</v>
      </c>
      <c r="I78" s="1">
        <v>0</v>
      </c>
      <c r="J78" s="1">
        <f t="shared" si="2"/>
        <v>-46.996110213000001</v>
      </c>
      <c r="K78" s="1">
        <f>AVERAGE(E78:E83)</f>
        <v>5.6383256666666668E-3</v>
      </c>
      <c r="L78" s="1">
        <f>COUNT(F78:F83)</f>
        <v>6</v>
      </c>
      <c r="M78" s="32"/>
      <c r="Q78">
        <v>369</v>
      </c>
      <c r="R78">
        <v>77</v>
      </c>
    </row>
    <row r="79" spans="1:18" x14ac:dyDescent="0.25">
      <c r="A79" s="31" t="s">
        <v>1088</v>
      </c>
      <c r="B79" s="1" t="s">
        <v>1087</v>
      </c>
      <c r="C79" s="1">
        <v>2</v>
      </c>
      <c r="D79" s="1">
        <v>0</v>
      </c>
      <c r="E79" s="1">
        <v>5.95021E-3</v>
      </c>
      <c r="F79" s="1">
        <v>5</v>
      </c>
      <c r="G79" s="1">
        <v>0</v>
      </c>
      <c r="H79" s="1">
        <v>38</v>
      </c>
      <c r="I79" s="1">
        <v>0</v>
      </c>
      <c r="J79" s="1">
        <f t="shared" si="2"/>
        <v>-37.994049789999998</v>
      </c>
      <c r="K79" s="1"/>
      <c r="L79" s="1"/>
      <c r="M79" s="32"/>
      <c r="Q79">
        <v>370</v>
      </c>
      <c r="R79">
        <v>78</v>
      </c>
    </row>
    <row r="80" spans="1:18" x14ac:dyDescent="0.25">
      <c r="A80" s="31" t="s">
        <v>1104</v>
      </c>
      <c r="B80" s="1" t="s">
        <v>1087</v>
      </c>
      <c r="C80" s="1">
        <v>2</v>
      </c>
      <c r="D80" s="1">
        <v>0</v>
      </c>
      <c r="E80" s="1">
        <v>7.2017929999999997E-3</v>
      </c>
      <c r="F80" s="1">
        <v>14</v>
      </c>
      <c r="G80" s="1">
        <v>0</v>
      </c>
      <c r="H80" s="1">
        <v>21</v>
      </c>
      <c r="I80" s="1">
        <v>0</v>
      </c>
      <c r="J80" s="1">
        <f t="shared" si="2"/>
        <v>-20.992798207</v>
      </c>
      <c r="K80" s="1"/>
      <c r="L80" s="1"/>
      <c r="M80" s="32"/>
      <c r="Q80">
        <v>386</v>
      </c>
      <c r="R80">
        <v>79</v>
      </c>
    </row>
    <row r="81" spans="1:18" x14ac:dyDescent="0.25">
      <c r="A81" s="31" t="s">
        <v>1106</v>
      </c>
      <c r="B81" s="1" t="s">
        <v>1087</v>
      </c>
      <c r="C81" s="1">
        <v>2</v>
      </c>
      <c r="D81" s="1">
        <v>1</v>
      </c>
      <c r="E81" s="1">
        <v>1.1215620000000001E-2</v>
      </c>
      <c r="F81" s="1">
        <v>12</v>
      </c>
      <c r="G81" s="1">
        <v>0</v>
      </c>
      <c r="H81" s="1">
        <v>11</v>
      </c>
      <c r="I81" s="1">
        <v>0</v>
      </c>
      <c r="J81" s="1">
        <f t="shared" si="2"/>
        <v>-10.98878438</v>
      </c>
      <c r="K81" s="1"/>
      <c r="L81" s="1"/>
      <c r="M81" s="32"/>
      <c r="Q81">
        <v>387</v>
      </c>
      <c r="R81">
        <v>80</v>
      </c>
    </row>
    <row r="82" spans="1:18" x14ac:dyDescent="0.25">
      <c r="A82" s="31" t="s">
        <v>1107</v>
      </c>
      <c r="B82" s="1" t="s">
        <v>1087</v>
      </c>
      <c r="C82" s="1">
        <v>2</v>
      </c>
      <c r="D82" s="1">
        <v>0</v>
      </c>
      <c r="E82" s="1">
        <v>1.1557679999999999E-3</v>
      </c>
      <c r="F82" s="1">
        <v>52</v>
      </c>
      <c r="G82" s="1">
        <v>0</v>
      </c>
      <c r="H82" s="1">
        <v>165</v>
      </c>
      <c r="I82" s="1">
        <v>0</v>
      </c>
      <c r="J82" s="1">
        <f t="shared" si="2"/>
        <v>-164.99884423200001</v>
      </c>
      <c r="K82" s="1"/>
      <c r="L82" s="1"/>
      <c r="M82" s="32"/>
      <c r="Q82">
        <v>388</v>
      </c>
      <c r="R82">
        <v>81</v>
      </c>
    </row>
    <row r="83" spans="1:18" x14ac:dyDescent="0.25">
      <c r="A83" s="31" t="s">
        <v>1108</v>
      </c>
      <c r="B83" s="1" t="s">
        <v>1087</v>
      </c>
      <c r="C83" s="1">
        <v>2</v>
      </c>
      <c r="D83" s="1">
        <v>0</v>
      </c>
      <c r="E83" s="1">
        <v>4.4167759999999999E-3</v>
      </c>
      <c r="F83" s="1">
        <v>11</v>
      </c>
      <c r="G83" s="1">
        <v>0</v>
      </c>
      <c r="H83" s="1">
        <v>45</v>
      </c>
      <c r="I83" s="1">
        <v>0</v>
      </c>
      <c r="J83" s="1">
        <f t="shared" si="2"/>
        <v>-44.995583224000001</v>
      </c>
      <c r="K83" s="1"/>
      <c r="L83" s="1"/>
      <c r="M83" s="32"/>
      <c r="Q83">
        <v>389</v>
      </c>
      <c r="R83">
        <v>82</v>
      </c>
    </row>
    <row r="84" spans="1:18" x14ac:dyDescent="0.25">
      <c r="A84" s="31" t="s">
        <v>1098</v>
      </c>
      <c r="B84" s="1" t="s">
        <v>1099</v>
      </c>
      <c r="C84" s="1">
        <v>2</v>
      </c>
      <c r="D84" s="1">
        <v>0</v>
      </c>
      <c r="E84" s="1">
        <v>9.7202090000000005E-3</v>
      </c>
      <c r="F84" s="1">
        <v>20</v>
      </c>
      <c r="G84" s="1">
        <v>0</v>
      </c>
      <c r="H84" s="1">
        <v>7</v>
      </c>
      <c r="I84" s="1">
        <v>0</v>
      </c>
      <c r="J84" s="1">
        <f t="shared" si="2"/>
        <v>-6.9902797909999999</v>
      </c>
      <c r="K84" s="1">
        <f>AVERAGE(E84:E85)</f>
        <v>1.014807E-2</v>
      </c>
      <c r="L84" s="1">
        <f>COUNT(F84:F85)</f>
        <v>2</v>
      </c>
      <c r="M84" s="32"/>
      <c r="Q84">
        <v>377</v>
      </c>
      <c r="R84">
        <v>83</v>
      </c>
    </row>
    <row r="85" spans="1:18" x14ac:dyDescent="0.25">
      <c r="A85" s="31" t="s">
        <v>1100</v>
      </c>
      <c r="B85" s="1" t="s">
        <v>1099</v>
      </c>
      <c r="C85" s="1">
        <v>2</v>
      </c>
      <c r="D85" s="1">
        <v>0.10666666700000001</v>
      </c>
      <c r="E85" s="1">
        <v>1.0575931E-2</v>
      </c>
      <c r="F85" s="1">
        <v>25</v>
      </c>
      <c r="G85" s="1">
        <v>0</v>
      </c>
      <c r="H85" s="1">
        <v>0</v>
      </c>
      <c r="I85" s="1">
        <v>3</v>
      </c>
      <c r="J85" s="1">
        <f t="shared" si="2"/>
        <v>1.0575931E-2</v>
      </c>
      <c r="K85" s="1"/>
      <c r="L85" s="1"/>
      <c r="M85" s="32"/>
      <c r="Q85">
        <v>378</v>
      </c>
      <c r="R85">
        <v>84</v>
      </c>
    </row>
    <row r="86" spans="1:18" x14ac:dyDescent="0.25">
      <c r="A86" s="31" t="s">
        <v>1109</v>
      </c>
      <c r="B86" s="1" t="s">
        <v>1110</v>
      </c>
      <c r="C86" s="1">
        <v>2</v>
      </c>
      <c r="D86" s="1">
        <v>0</v>
      </c>
      <c r="E86" s="1">
        <v>6.552052E-3</v>
      </c>
      <c r="F86" s="1">
        <v>15</v>
      </c>
      <c r="G86" s="1">
        <v>0</v>
      </c>
      <c r="H86" s="1">
        <v>25</v>
      </c>
      <c r="I86" s="1">
        <v>0</v>
      </c>
      <c r="J86" s="1">
        <f t="shared" si="2"/>
        <v>-24.993447948</v>
      </c>
      <c r="K86" s="1">
        <f>AVERAGE(E86:E93)</f>
        <v>6.0045192500000006E-3</v>
      </c>
      <c r="L86" s="1">
        <f>COUNT(F86:F93)</f>
        <v>8</v>
      </c>
      <c r="M86" s="32"/>
      <c r="Q86">
        <v>392</v>
      </c>
      <c r="R86">
        <v>85</v>
      </c>
    </row>
    <row r="87" spans="1:18" x14ac:dyDescent="0.25">
      <c r="A87" s="31" t="s">
        <v>1111</v>
      </c>
      <c r="B87" s="1" t="s">
        <v>1110</v>
      </c>
      <c r="C87" s="1">
        <v>2</v>
      </c>
      <c r="D87" s="1">
        <v>0</v>
      </c>
      <c r="E87" s="1">
        <v>4.1987810000000004E-3</v>
      </c>
      <c r="F87" s="1">
        <v>20</v>
      </c>
      <c r="G87" s="1">
        <v>0</v>
      </c>
      <c r="H87" s="1">
        <v>52</v>
      </c>
      <c r="I87" s="1">
        <v>0</v>
      </c>
      <c r="J87" s="1">
        <f t="shared" si="2"/>
        <v>-51.995801219000001</v>
      </c>
      <c r="K87" s="1"/>
      <c r="L87" s="1"/>
      <c r="M87" s="32"/>
      <c r="Q87">
        <v>393</v>
      </c>
      <c r="R87">
        <v>86</v>
      </c>
    </row>
    <row r="88" spans="1:18" x14ac:dyDescent="0.25">
      <c r="A88" s="31" t="s">
        <v>1112</v>
      </c>
      <c r="B88" s="1" t="s">
        <v>1110</v>
      </c>
      <c r="C88" s="1">
        <v>2</v>
      </c>
      <c r="D88" s="1">
        <v>0</v>
      </c>
      <c r="E88" s="1">
        <v>3.9373309999999996E-3</v>
      </c>
      <c r="F88" s="1">
        <v>8</v>
      </c>
      <c r="G88" s="1">
        <v>0</v>
      </c>
      <c r="H88" s="1">
        <v>50</v>
      </c>
      <c r="I88" s="1">
        <v>0</v>
      </c>
      <c r="J88" s="1">
        <f t="shared" si="2"/>
        <v>-49.996062668999997</v>
      </c>
      <c r="K88" s="1"/>
      <c r="L88" s="1"/>
      <c r="M88" s="32"/>
      <c r="Q88">
        <v>394</v>
      </c>
      <c r="R88">
        <v>87</v>
      </c>
    </row>
    <row r="89" spans="1:18" x14ac:dyDescent="0.25">
      <c r="A89" s="31" t="s">
        <v>1113</v>
      </c>
      <c r="B89" s="1" t="s">
        <v>1110</v>
      </c>
      <c r="C89" s="1">
        <v>2</v>
      </c>
      <c r="D89" s="1">
        <v>0</v>
      </c>
      <c r="E89" s="1">
        <v>9.5158619999999999E-3</v>
      </c>
      <c r="F89" s="1">
        <v>2</v>
      </c>
      <c r="G89" s="1">
        <v>0</v>
      </c>
      <c r="H89" s="1">
        <v>18</v>
      </c>
      <c r="I89" s="1">
        <v>0</v>
      </c>
      <c r="J89" s="1">
        <f t="shared" si="2"/>
        <v>-17.990484137999999</v>
      </c>
      <c r="K89" s="1"/>
      <c r="L89" s="1"/>
      <c r="M89" s="32"/>
      <c r="Q89">
        <v>395</v>
      </c>
      <c r="R89">
        <v>88</v>
      </c>
    </row>
    <row r="90" spans="1:18" x14ac:dyDescent="0.25">
      <c r="A90" s="31" t="s">
        <v>1114</v>
      </c>
      <c r="B90" s="1" t="s">
        <v>1110</v>
      </c>
      <c r="C90" s="1">
        <v>2</v>
      </c>
      <c r="D90" s="1">
        <v>0</v>
      </c>
      <c r="E90" s="1">
        <v>8.6808360000000008E-3</v>
      </c>
      <c r="F90" s="1">
        <v>3</v>
      </c>
      <c r="G90" s="1">
        <v>0</v>
      </c>
      <c r="H90" s="1">
        <v>27</v>
      </c>
      <c r="I90" s="1">
        <v>0</v>
      </c>
      <c r="J90" s="1">
        <f t="shared" si="2"/>
        <v>-26.991319164</v>
      </c>
      <c r="K90" s="1"/>
      <c r="L90" s="1"/>
      <c r="M90" s="32"/>
      <c r="Q90">
        <v>396</v>
      </c>
      <c r="R90">
        <v>89</v>
      </c>
    </row>
    <row r="91" spans="1:18" x14ac:dyDescent="0.25">
      <c r="A91" s="31" t="s">
        <v>1115</v>
      </c>
      <c r="B91" s="1" t="s">
        <v>1110</v>
      </c>
      <c r="C91" s="1">
        <v>2</v>
      </c>
      <c r="D91" s="1">
        <v>0</v>
      </c>
      <c r="E91" s="1">
        <v>3.5125109999999998E-3</v>
      </c>
      <c r="F91" s="1">
        <v>20</v>
      </c>
      <c r="G91" s="1">
        <v>0</v>
      </c>
      <c r="H91" s="1">
        <v>52</v>
      </c>
      <c r="I91" s="1">
        <v>0</v>
      </c>
      <c r="J91" s="1">
        <f t="shared" si="2"/>
        <v>-51.996487489000003</v>
      </c>
      <c r="K91" s="1"/>
      <c r="L91" s="1"/>
      <c r="M91" s="32"/>
      <c r="Q91">
        <v>397</v>
      </c>
      <c r="R91">
        <v>90</v>
      </c>
    </row>
    <row r="92" spans="1:18" x14ac:dyDescent="0.25">
      <c r="A92" s="31" t="s">
        <v>1176</v>
      </c>
      <c r="B92" s="1" t="s">
        <v>1110</v>
      </c>
      <c r="C92" s="1">
        <v>2</v>
      </c>
      <c r="D92" s="1">
        <v>0</v>
      </c>
      <c r="E92" s="1">
        <v>7.7801010000000002E-3</v>
      </c>
      <c r="F92" s="1">
        <v>24</v>
      </c>
      <c r="G92" s="1">
        <v>0</v>
      </c>
      <c r="H92" s="1">
        <v>12</v>
      </c>
      <c r="I92" s="1">
        <v>0</v>
      </c>
      <c r="J92" s="1">
        <f t="shared" si="2"/>
        <v>-11.992219899</v>
      </c>
      <c r="K92" s="1"/>
      <c r="L92" s="1"/>
      <c r="M92" s="32"/>
      <c r="Q92">
        <v>444</v>
      </c>
      <c r="R92">
        <v>91</v>
      </c>
    </row>
    <row r="93" spans="1:18" x14ac:dyDescent="0.25">
      <c r="A93" s="31" t="s">
        <v>1178</v>
      </c>
      <c r="B93" s="1" t="s">
        <v>1110</v>
      </c>
      <c r="C93" s="1">
        <v>2</v>
      </c>
      <c r="D93" s="1">
        <v>1</v>
      </c>
      <c r="E93" s="1">
        <v>3.8586800000000002E-3</v>
      </c>
      <c r="F93" s="1">
        <v>49</v>
      </c>
      <c r="G93" s="1">
        <v>0</v>
      </c>
      <c r="H93" s="1">
        <v>17</v>
      </c>
      <c r="I93" s="1">
        <v>0</v>
      </c>
      <c r="J93" s="1">
        <f t="shared" si="2"/>
        <v>-16.99614132</v>
      </c>
      <c r="K93" s="1"/>
      <c r="L93" s="1"/>
      <c r="M93" s="32"/>
      <c r="Q93">
        <v>445</v>
      </c>
      <c r="R93">
        <v>92</v>
      </c>
    </row>
    <row r="94" spans="1:18" x14ac:dyDescent="0.25">
      <c r="A94" s="31" t="s">
        <v>1157</v>
      </c>
      <c r="B94" s="1" t="s">
        <v>1158</v>
      </c>
      <c r="C94" s="1">
        <v>2</v>
      </c>
      <c r="D94" s="1">
        <v>0</v>
      </c>
      <c r="E94" s="1">
        <v>4.3313609999999997E-3</v>
      </c>
      <c r="F94" s="1">
        <v>18</v>
      </c>
      <c r="G94" s="1">
        <v>0</v>
      </c>
      <c r="H94" s="1">
        <v>41</v>
      </c>
      <c r="I94" s="1">
        <v>0</v>
      </c>
      <c r="J94" s="1">
        <f t="shared" si="2"/>
        <v>-40.995668639000002</v>
      </c>
      <c r="K94" s="1">
        <f>AVERAGE(E94:E98)</f>
        <v>4.6218146000000003E-3</v>
      </c>
      <c r="L94" s="1">
        <f>COUNT(F94:F98)</f>
        <v>5</v>
      </c>
      <c r="M94" s="32"/>
      <c r="Q94">
        <v>412</v>
      </c>
      <c r="R94">
        <v>93</v>
      </c>
    </row>
    <row r="95" spans="1:18" x14ac:dyDescent="0.25">
      <c r="A95" s="31" t="s">
        <v>1159</v>
      </c>
      <c r="B95" s="1" t="s">
        <v>1158</v>
      </c>
      <c r="C95" s="1">
        <v>2</v>
      </c>
      <c r="D95" s="1">
        <v>0</v>
      </c>
      <c r="E95" s="1">
        <v>7.0780629999999999E-3</v>
      </c>
      <c r="F95" s="1">
        <v>13</v>
      </c>
      <c r="G95" s="1">
        <v>0</v>
      </c>
      <c r="H95" s="1">
        <v>22</v>
      </c>
      <c r="I95" s="1">
        <v>0</v>
      </c>
      <c r="J95" s="1">
        <f t="shared" si="2"/>
        <v>-21.992921936999998</v>
      </c>
      <c r="K95" s="1"/>
      <c r="L95" s="1"/>
      <c r="M95" s="32"/>
      <c r="Q95">
        <v>413</v>
      </c>
      <c r="R95">
        <v>94</v>
      </c>
    </row>
    <row r="96" spans="1:18" x14ac:dyDescent="0.25">
      <c r="A96" s="31" t="s">
        <v>1160</v>
      </c>
      <c r="B96" s="1" t="s">
        <v>1158</v>
      </c>
      <c r="C96" s="1">
        <v>2</v>
      </c>
      <c r="D96" s="1">
        <v>0</v>
      </c>
      <c r="E96" s="1">
        <v>1.234572E-3</v>
      </c>
      <c r="F96" s="1">
        <v>47</v>
      </c>
      <c r="G96" s="1">
        <v>0</v>
      </c>
      <c r="H96" s="1">
        <v>162</v>
      </c>
      <c r="I96" s="1">
        <v>0</v>
      </c>
      <c r="J96" s="1">
        <f t="shared" si="2"/>
        <v>-161.99876542800001</v>
      </c>
      <c r="K96" s="1"/>
      <c r="L96" s="1"/>
      <c r="M96" s="32"/>
      <c r="Q96">
        <v>414</v>
      </c>
      <c r="R96">
        <v>95</v>
      </c>
    </row>
    <row r="97" spans="1:18" x14ac:dyDescent="0.25">
      <c r="A97" s="31" t="s">
        <v>1161</v>
      </c>
      <c r="B97" s="1" t="s">
        <v>1158</v>
      </c>
      <c r="C97" s="1">
        <v>2</v>
      </c>
      <c r="D97" s="1">
        <v>0</v>
      </c>
      <c r="E97" s="1">
        <v>5.803842E-3</v>
      </c>
      <c r="F97" s="1">
        <v>5</v>
      </c>
      <c r="G97" s="1">
        <v>0</v>
      </c>
      <c r="H97" s="1">
        <v>35</v>
      </c>
      <c r="I97" s="1">
        <v>0</v>
      </c>
      <c r="J97" s="1">
        <f t="shared" si="2"/>
        <v>-34.994196158000001</v>
      </c>
      <c r="K97" s="1"/>
      <c r="L97" s="1"/>
      <c r="M97" s="32"/>
      <c r="Q97">
        <v>415</v>
      </c>
      <c r="R97">
        <v>96</v>
      </c>
    </row>
    <row r="98" spans="1:18" x14ac:dyDescent="0.25">
      <c r="A98" s="31" t="s">
        <v>1162</v>
      </c>
      <c r="B98" s="1" t="s">
        <v>1158</v>
      </c>
      <c r="C98" s="1">
        <v>2</v>
      </c>
      <c r="D98" s="1">
        <v>0</v>
      </c>
      <c r="E98" s="1">
        <v>4.6612349999999997E-3</v>
      </c>
      <c r="F98" s="1">
        <v>11</v>
      </c>
      <c r="G98" s="1">
        <v>0</v>
      </c>
      <c r="H98" s="1">
        <v>42</v>
      </c>
      <c r="I98" s="1">
        <v>0</v>
      </c>
      <c r="J98" s="1">
        <f t="shared" si="2"/>
        <v>-41.995338765</v>
      </c>
      <c r="K98" s="1"/>
      <c r="L98" s="1"/>
      <c r="M98" s="32"/>
      <c r="Q98">
        <v>416</v>
      </c>
      <c r="R98">
        <v>97</v>
      </c>
    </row>
    <row r="99" spans="1:18" x14ac:dyDescent="0.25">
      <c r="A99" s="31" t="s">
        <v>1168</v>
      </c>
      <c r="B99" s="1" t="s">
        <v>1139</v>
      </c>
      <c r="C99" s="1">
        <v>2</v>
      </c>
      <c r="D99" s="1">
        <v>3.5714285999999998E-2</v>
      </c>
      <c r="E99" s="1">
        <v>1.0658644E-2</v>
      </c>
      <c r="F99" s="1">
        <v>10</v>
      </c>
      <c r="G99" s="1">
        <v>0</v>
      </c>
      <c r="H99" s="1">
        <v>14</v>
      </c>
      <c r="I99" s="1">
        <v>0</v>
      </c>
      <c r="J99" s="1">
        <f t="shared" si="2"/>
        <v>-13.989341356000001</v>
      </c>
      <c r="K99" s="1">
        <f>AVERAGE(E99:E103)</f>
        <v>7.8001499999999988E-3</v>
      </c>
      <c r="L99" s="1">
        <f>COUNT(F99:F103)</f>
        <v>5</v>
      </c>
      <c r="M99" s="32"/>
      <c r="Q99">
        <v>424</v>
      </c>
      <c r="R99">
        <v>98</v>
      </c>
    </row>
    <row r="100" spans="1:18" x14ac:dyDescent="0.25">
      <c r="A100" s="31" t="s">
        <v>1138</v>
      </c>
      <c r="B100" s="1" t="s">
        <v>1139</v>
      </c>
      <c r="C100" s="1">
        <v>2</v>
      </c>
      <c r="D100" s="1">
        <v>0</v>
      </c>
      <c r="E100" s="1">
        <v>5.2951229999999997E-3</v>
      </c>
      <c r="F100" s="1">
        <v>17</v>
      </c>
      <c r="G100" s="1">
        <v>0</v>
      </c>
      <c r="H100" s="1">
        <v>34</v>
      </c>
      <c r="I100" s="1">
        <v>0</v>
      </c>
      <c r="J100" s="1">
        <f t="shared" si="2"/>
        <v>-33.994704876999997</v>
      </c>
      <c r="K100" s="1"/>
      <c r="L100" s="1"/>
      <c r="M100" s="32"/>
      <c r="Q100">
        <v>421</v>
      </c>
      <c r="R100">
        <v>99</v>
      </c>
    </row>
    <row r="101" spans="1:18" x14ac:dyDescent="0.25">
      <c r="A101" s="31" t="s">
        <v>1140</v>
      </c>
      <c r="B101" s="1" t="s">
        <v>1139</v>
      </c>
      <c r="C101" s="1">
        <v>2</v>
      </c>
      <c r="D101" s="1">
        <v>0</v>
      </c>
      <c r="E101" s="1">
        <v>8.5990870000000001E-3</v>
      </c>
      <c r="F101" s="1">
        <v>3</v>
      </c>
      <c r="G101" s="1">
        <v>0</v>
      </c>
      <c r="H101" s="1">
        <v>20</v>
      </c>
      <c r="I101" s="1">
        <v>0</v>
      </c>
      <c r="J101" s="1">
        <f t="shared" si="2"/>
        <v>-19.991400913</v>
      </c>
      <c r="K101" s="1"/>
      <c r="L101" s="1"/>
      <c r="M101" s="32"/>
      <c r="Q101">
        <v>422</v>
      </c>
      <c r="R101">
        <v>100</v>
      </c>
    </row>
    <row r="102" spans="1:18" x14ac:dyDescent="0.25">
      <c r="A102" s="31" t="s">
        <v>1169</v>
      </c>
      <c r="B102" s="1" t="s">
        <v>1139</v>
      </c>
      <c r="C102" s="1">
        <v>2</v>
      </c>
      <c r="D102" s="1">
        <v>0</v>
      </c>
      <c r="E102" s="1">
        <v>9.656319E-3</v>
      </c>
      <c r="F102" s="1">
        <v>19</v>
      </c>
      <c r="G102" s="1">
        <v>0</v>
      </c>
      <c r="H102" s="1">
        <v>8</v>
      </c>
      <c r="I102" s="1">
        <v>0</v>
      </c>
      <c r="J102" s="1">
        <f t="shared" si="2"/>
        <v>-7.9903436809999997</v>
      </c>
      <c r="K102" s="1"/>
      <c r="L102" s="1"/>
      <c r="M102" s="32"/>
      <c r="Q102">
        <v>425</v>
      </c>
      <c r="R102">
        <v>101</v>
      </c>
    </row>
    <row r="103" spans="1:18" x14ac:dyDescent="0.25">
      <c r="A103" s="31" t="s">
        <v>1141</v>
      </c>
      <c r="B103" s="1" t="s">
        <v>1139</v>
      </c>
      <c r="C103" s="1">
        <v>2</v>
      </c>
      <c r="D103" s="1">
        <v>0</v>
      </c>
      <c r="E103" s="1">
        <v>4.791577E-3</v>
      </c>
      <c r="F103" s="1">
        <v>17</v>
      </c>
      <c r="G103" s="1">
        <v>0</v>
      </c>
      <c r="H103" s="1">
        <v>34</v>
      </c>
      <c r="I103" s="1">
        <v>0</v>
      </c>
      <c r="J103" s="1">
        <f t="shared" si="2"/>
        <v>-33.995208423000001</v>
      </c>
      <c r="K103" s="1"/>
      <c r="L103" s="1"/>
      <c r="M103" s="32"/>
      <c r="Q103">
        <v>423</v>
      </c>
      <c r="R103">
        <v>102</v>
      </c>
    </row>
    <row r="104" spans="1:18" x14ac:dyDescent="0.25">
      <c r="A104" s="31" t="s">
        <v>1148</v>
      </c>
      <c r="B104" s="1" t="s">
        <v>1149</v>
      </c>
      <c r="C104" s="1">
        <v>2</v>
      </c>
      <c r="D104" s="1">
        <v>0</v>
      </c>
      <c r="E104" s="1">
        <v>4.5318499999999996E-3</v>
      </c>
      <c r="F104" s="1">
        <v>14</v>
      </c>
      <c r="G104" s="1">
        <v>0</v>
      </c>
      <c r="H104" s="1">
        <v>43</v>
      </c>
      <c r="I104" s="1">
        <v>0</v>
      </c>
      <c r="J104" s="1">
        <f t="shared" si="2"/>
        <v>-42.995468150000001</v>
      </c>
      <c r="K104" s="1">
        <f>AVERAGE(E104:E110)</f>
        <v>5.805765714285714E-3</v>
      </c>
      <c r="L104" s="1">
        <f>COUNT(F104:F110)</f>
        <v>7</v>
      </c>
      <c r="M104" s="32"/>
      <c r="Q104">
        <v>432</v>
      </c>
      <c r="R104">
        <v>103</v>
      </c>
    </row>
    <row r="105" spans="1:18" x14ac:dyDescent="0.25">
      <c r="A105" s="31" t="s">
        <v>1150</v>
      </c>
      <c r="B105" s="1" t="s">
        <v>1149</v>
      </c>
      <c r="C105" s="1">
        <v>2</v>
      </c>
      <c r="D105" s="1">
        <v>0</v>
      </c>
      <c r="E105" s="1">
        <v>4.8158919999999996E-3</v>
      </c>
      <c r="F105" s="1">
        <v>6</v>
      </c>
      <c r="G105" s="1">
        <v>0</v>
      </c>
      <c r="H105" s="1">
        <v>47</v>
      </c>
      <c r="I105" s="1">
        <v>0</v>
      </c>
      <c r="J105" s="1">
        <f t="shared" si="2"/>
        <v>-46.995184107999997</v>
      </c>
      <c r="K105" s="1"/>
      <c r="L105" s="1"/>
      <c r="M105" s="32"/>
      <c r="Q105">
        <v>433</v>
      </c>
      <c r="R105">
        <v>104</v>
      </c>
    </row>
    <row r="106" spans="1:18" x14ac:dyDescent="0.25">
      <c r="A106" s="31" t="s">
        <v>1171</v>
      </c>
      <c r="B106" s="1" t="s">
        <v>1149</v>
      </c>
      <c r="C106" s="1">
        <v>2</v>
      </c>
      <c r="D106" s="1">
        <v>0.42962962999999998</v>
      </c>
      <c r="E106" s="1">
        <v>5.5183070000000001E-3</v>
      </c>
      <c r="F106" s="1">
        <v>18</v>
      </c>
      <c r="G106" s="1">
        <v>0</v>
      </c>
      <c r="H106" s="1">
        <v>15</v>
      </c>
      <c r="I106" s="1">
        <v>0</v>
      </c>
      <c r="J106" s="1">
        <f t="shared" si="2"/>
        <v>-14.994481693000001</v>
      </c>
      <c r="K106" s="1"/>
      <c r="L106" s="1"/>
      <c r="M106" s="32"/>
      <c r="Q106">
        <v>437</v>
      </c>
      <c r="R106">
        <v>105</v>
      </c>
    </row>
    <row r="107" spans="1:18" x14ac:dyDescent="0.25">
      <c r="A107" s="31" t="s">
        <v>1172</v>
      </c>
      <c r="B107" s="1" t="s">
        <v>1149</v>
      </c>
      <c r="C107" s="1">
        <v>2</v>
      </c>
      <c r="D107" s="1">
        <v>0</v>
      </c>
      <c r="E107" s="1">
        <v>5.0691720000000003E-3</v>
      </c>
      <c r="F107" s="1">
        <v>40</v>
      </c>
      <c r="G107" s="1">
        <v>0</v>
      </c>
      <c r="H107" s="1">
        <v>10</v>
      </c>
      <c r="I107" s="1">
        <v>0</v>
      </c>
      <c r="J107" s="1">
        <f t="shared" si="2"/>
        <v>-9.9949308279999993</v>
      </c>
      <c r="K107" s="1"/>
      <c r="L107" s="1"/>
      <c r="M107" s="32"/>
      <c r="Q107">
        <v>438</v>
      </c>
      <c r="R107">
        <v>106</v>
      </c>
    </row>
    <row r="108" spans="1:18" x14ac:dyDescent="0.25">
      <c r="A108" s="31" t="s">
        <v>1151</v>
      </c>
      <c r="B108" s="1" t="s">
        <v>1149</v>
      </c>
      <c r="C108" s="1">
        <v>2</v>
      </c>
      <c r="D108" s="1">
        <v>0</v>
      </c>
      <c r="E108" s="1">
        <v>9.4471320000000004E-3</v>
      </c>
      <c r="F108" s="1">
        <v>4</v>
      </c>
      <c r="G108" s="1">
        <v>0</v>
      </c>
      <c r="H108" s="1">
        <v>21</v>
      </c>
      <c r="I108" s="1">
        <v>0</v>
      </c>
      <c r="J108" s="1">
        <f t="shared" si="2"/>
        <v>-20.990552868000002</v>
      </c>
      <c r="K108" s="1"/>
      <c r="L108" s="1"/>
      <c r="M108" s="32"/>
      <c r="Q108">
        <v>434</v>
      </c>
      <c r="R108">
        <v>107</v>
      </c>
    </row>
    <row r="109" spans="1:18" x14ac:dyDescent="0.25">
      <c r="A109" s="31" t="s">
        <v>1152</v>
      </c>
      <c r="B109" s="1" t="s">
        <v>1149</v>
      </c>
      <c r="C109" s="1">
        <v>2</v>
      </c>
      <c r="D109" s="1">
        <v>0</v>
      </c>
      <c r="E109" s="1">
        <v>6.7836140000000003E-3</v>
      </c>
      <c r="F109" s="1">
        <v>5</v>
      </c>
      <c r="G109" s="1">
        <v>0</v>
      </c>
      <c r="H109" s="1">
        <v>31</v>
      </c>
      <c r="I109" s="1">
        <v>0</v>
      </c>
      <c r="J109" s="1">
        <f t="shared" si="2"/>
        <v>-30.993216386</v>
      </c>
      <c r="K109" s="1"/>
      <c r="L109" s="1"/>
      <c r="M109" s="32"/>
      <c r="Q109">
        <v>435</v>
      </c>
      <c r="R109">
        <v>108</v>
      </c>
    </row>
    <row r="110" spans="1:18" ht="15.75" thickBot="1" x14ac:dyDescent="0.3">
      <c r="A110" s="33" t="s">
        <v>1153</v>
      </c>
      <c r="B110" s="34" t="s">
        <v>1149</v>
      </c>
      <c r="C110" s="34">
        <v>2</v>
      </c>
      <c r="D110" s="34">
        <v>0</v>
      </c>
      <c r="E110" s="34">
        <v>4.4743930000000001E-3</v>
      </c>
      <c r="F110" s="34">
        <v>14</v>
      </c>
      <c r="G110" s="34">
        <v>0</v>
      </c>
      <c r="H110" s="34">
        <v>43</v>
      </c>
      <c r="I110" s="34">
        <v>0</v>
      </c>
      <c r="J110" s="34">
        <f t="shared" si="2"/>
        <v>-42.995525606999998</v>
      </c>
      <c r="K110" s="34"/>
      <c r="L110" s="34"/>
      <c r="M110" s="35"/>
      <c r="Q110">
        <v>436</v>
      </c>
      <c r="R110">
        <v>109</v>
      </c>
    </row>
    <row r="111" spans="1:18" x14ac:dyDescent="0.25">
      <c r="A111" s="27" t="s">
        <v>836</v>
      </c>
      <c r="B111" s="27" t="s">
        <v>837</v>
      </c>
      <c r="C111" s="27">
        <v>3</v>
      </c>
      <c r="D111" s="27">
        <v>7.5163399000000006E-2</v>
      </c>
      <c r="E111" s="27">
        <v>7.6495479999999999E-3</v>
      </c>
      <c r="F111" s="27">
        <v>17</v>
      </c>
      <c r="G111" s="27">
        <v>0</v>
      </c>
      <c r="H111" s="27">
        <v>18</v>
      </c>
      <c r="I111" s="27">
        <v>0</v>
      </c>
      <c r="J111" s="27">
        <f t="shared" si="2"/>
        <v>-17.992350452</v>
      </c>
      <c r="K111" s="27">
        <f>AVERAGE(E111:E117)</f>
        <v>4.8228404285714285E-3</v>
      </c>
      <c r="L111" s="27">
        <f>COUNT(F111:F117)</f>
        <v>7</v>
      </c>
      <c r="M111" s="27"/>
      <c r="Q111">
        <v>5</v>
      </c>
      <c r="R111">
        <v>110</v>
      </c>
    </row>
    <row r="112" spans="1:18" x14ac:dyDescent="0.25">
      <c r="A112" s="1" t="s">
        <v>640</v>
      </c>
      <c r="B112" s="1" t="s">
        <v>641</v>
      </c>
      <c r="C112" s="1">
        <v>3</v>
      </c>
      <c r="D112" s="1">
        <v>1.1711712000000001E-2</v>
      </c>
      <c r="E112" s="1">
        <v>2.4067590000000001E-3</v>
      </c>
      <c r="F112" s="1">
        <v>30</v>
      </c>
      <c r="G112" s="1">
        <v>0</v>
      </c>
      <c r="H112" s="1">
        <v>74</v>
      </c>
      <c r="I112" s="1">
        <v>0</v>
      </c>
      <c r="J112" s="1">
        <f t="shared" si="2"/>
        <v>-73.997593241000004</v>
      </c>
      <c r="K112" s="1"/>
      <c r="L112" s="1"/>
      <c r="M112" s="1"/>
      <c r="Q112">
        <v>6</v>
      </c>
      <c r="R112">
        <v>111</v>
      </c>
    </row>
    <row r="113" spans="1:18" x14ac:dyDescent="0.25">
      <c r="A113" s="1" t="s">
        <v>642</v>
      </c>
      <c r="B113" s="1" t="s">
        <v>641</v>
      </c>
      <c r="C113" s="1">
        <v>3</v>
      </c>
      <c r="D113" s="1">
        <v>0</v>
      </c>
      <c r="E113" s="1">
        <v>1.9639789999999998E-3</v>
      </c>
      <c r="F113" s="1">
        <v>22</v>
      </c>
      <c r="G113" s="1">
        <v>0</v>
      </c>
      <c r="H113" s="1">
        <v>96</v>
      </c>
      <c r="I113" s="1">
        <v>0</v>
      </c>
      <c r="J113" s="1">
        <f t="shared" si="2"/>
        <v>-95.998036021000004</v>
      </c>
      <c r="K113" s="1"/>
      <c r="L113" s="1"/>
      <c r="M113" s="1"/>
      <c r="Q113">
        <v>7</v>
      </c>
      <c r="R113">
        <v>112</v>
      </c>
    </row>
    <row r="114" spans="1:18" x14ac:dyDescent="0.25">
      <c r="A114" s="1" t="s">
        <v>643</v>
      </c>
      <c r="B114" s="1" t="s">
        <v>641</v>
      </c>
      <c r="C114" s="1">
        <v>3</v>
      </c>
      <c r="D114" s="1">
        <v>0.21052631599999999</v>
      </c>
      <c r="E114" s="1">
        <v>1.2282839E-2</v>
      </c>
      <c r="F114" s="1">
        <v>19</v>
      </c>
      <c r="G114" s="1">
        <v>0</v>
      </c>
      <c r="H114" s="1">
        <v>14</v>
      </c>
      <c r="I114" s="1">
        <v>0</v>
      </c>
      <c r="J114" s="1">
        <f t="shared" si="2"/>
        <v>-13.987717161000001</v>
      </c>
      <c r="K114" s="1"/>
      <c r="L114" s="1"/>
      <c r="M114" s="1"/>
      <c r="Q114">
        <v>8</v>
      </c>
      <c r="R114">
        <v>113</v>
      </c>
    </row>
    <row r="115" spans="1:18" x14ac:dyDescent="0.25">
      <c r="A115" s="1" t="s">
        <v>644</v>
      </c>
      <c r="B115" s="1" t="s">
        <v>641</v>
      </c>
      <c r="C115" s="1">
        <v>3</v>
      </c>
      <c r="D115" s="1">
        <v>0</v>
      </c>
      <c r="E115" s="1">
        <v>4.2191010000000003E-3</v>
      </c>
      <c r="F115" s="1">
        <v>8</v>
      </c>
      <c r="G115" s="1">
        <v>0</v>
      </c>
      <c r="H115" s="1">
        <v>46</v>
      </c>
      <c r="I115" s="1">
        <v>0</v>
      </c>
      <c r="J115" s="1">
        <f t="shared" si="2"/>
        <v>-45.995780899000003</v>
      </c>
      <c r="K115" s="1"/>
      <c r="L115" s="1"/>
      <c r="M115" s="1"/>
      <c r="Q115">
        <v>9</v>
      </c>
      <c r="R115">
        <v>114</v>
      </c>
    </row>
    <row r="116" spans="1:18" x14ac:dyDescent="0.25">
      <c r="A116" s="1" t="s">
        <v>645</v>
      </c>
      <c r="B116" s="1" t="s">
        <v>641</v>
      </c>
      <c r="C116" s="1">
        <v>3</v>
      </c>
      <c r="D116" s="1">
        <v>0</v>
      </c>
      <c r="E116" s="1">
        <v>2.863558E-3</v>
      </c>
      <c r="F116" s="1">
        <v>22</v>
      </c>
      <c r="G116" s="1">
        <v>0</v>
      </c>
      <c r="H116" s="1">
        <v>69</v>
      </c>
      <c r="I116" s="1">
        <v>0</v>
      </c>
      <c r="J116" s="1">
        <f t="shared" si="2"/>
        <v>-68.997136441999999</v>
      </c>
      <c r="K116" s="1"/>
      <c r="L116" s="1"/>
      <c r="M116" s="1"/>
      <c r="Q116">
        <v>10</v>
      </c>
      <c r="R116">
        <v>115</v>
      </c>
    </row>
    <row r="117" spans="1:18" x14ac:dyDescent="0.25">
      <c r="A117" s="1" t="s">
        <v>646</v>
      </c>
      <c r="B117" s="1" t="s">
        <v>641</v>
      </c>
      <c r="C117" s="1">
        <v>3</v>
      </c>
      <c r="D117" s="1">
        <v>0</v>
      </c>
      <c r="E117" s="1">
        <v>2.3740990000000002E-3</v>
      </c>
      <c r="F117" s="1">
        <v>30</v>
      </c>
      <c r="G117" s="1">
        <v>0</v>
      </c>
      <c r="H117" s="1">
        <v>74</v>
      </c>
      <c r="I117" s="1">
        <v>0</v>
      </c>
      <c r="J117" s="1">
        <f t="shared" si="2"/>
        <v>-73.997625901000006</v>
      </c>
      <c r="K117" s="1"/>
      <c r="L117" s="1"/>
      <c r="M117" s="1"/>
      <c r="Q117">
        <v>11</v>
      </c>
      <c r="R117">
        <v>116</v>
      </c>
    </row>
    <row r="118" spans="1:18" x14ac:dyDescent="0.25">
      <c r="A118" s="1" t="s">
        <v>846</v>
      </c>
      <c r="B118" s="1" t="s">
        <v>693</v>
      </c>
      <c r="C118" s="1">
        <v>3</v>
      </c>
      <c r="D118" s="1">
        <v>2.1008400000000001E-3</v>
      </c>
      <c r="E118" s="1">
        <v>5.905637E-3</v>
      </c>
      <c r="F118" s="1">
        <v>17</v>
      </c>
      <c r="G118" s="1">
        <v>0</v>
      </c>
      <c r="H118" s="1">
        <v>28</v>
      </c>
      <c r="I118" s="1">
        <v>0</v>
      </c>
      <c r="J118" s="1">
        <f t="shared" si="2"/>
        <v>-27.994094362999999</v>
      </c>
      <c r="K118" s="1">
        <f>AVERAGE(E118:E123)</f>
        <v>5.1256356666666671E-3</v>
      </c>
      <c r="L118" s="1">
        <f>COUNT(F118:F123)</f>
        <v>6</v>
      </c>
      <c r="M118" s="1"/>
      <c r="Q118">
        <v>62</v>
      </c>
      <c r="R118">
        <v>117</v>
      </c>
    </row>
    <row r="119" spans="1:18" x14ac:dyDescent="0.25">
      <c r="A119" s="1" t="s">
        <v>692</v>
      </c>
      <c r="B119" s="1" t="s">
        <v>693</v>
      </c>
      <c r="C119" s="1">
        <v>3</v>
      </c>
      <c r="D119" s="1">
        <v>0</v>
      </c>
      <c r="E119" s="1">
        <v>2.767935E-3</v>
      </c>
      <c r="F119" s="1">
        <v>27</v>
      </c>
      <c r="G119" s="1">
        <v>0</v>
      </c>
      <c r="H119" s="1">
        <v>71</v>
      </c>
      <c r="I119" s="1">
        <v>0</v>
      </c>
      <c r="J119" s="1">
        <f t="shared" si="2"/>
        <v>-70.997232065000006</v>
      </c>
      <c r="K119" s="1"/>
      <c r="L119" s="1"/>
      <c r="M119" s="1"/>
      <c r="Q119">
        <v>57</v>
      </c>
      <c r="R119">
        <v>118</v>
      </c>
    </row>
    <row r="120" spans="1:18" x14ac:dyDescent="0.25">
      <c r="A120" s="1" t="s">
        <v>694</v>
      </c>
      <c r="B120" s="1" t="s">
        <v>693</v>
      </c>
      <c r="C120" s="1">
        <v>3</v>
      </c>
      <c r="D120" s="1">
        <v>0</v>
      </c>
      <c r="E120" s="1">
        <v>3.7997170000000002E-3</v>
      </c>
      <c r="F120" s="1">
        <v>10</v>
      </c>
      <c r="G120" s="1">
        <v>0</v>
      </c>
      <c r="H120" s="1">
        <v>55</v>
      </c>
      <c r="I120" s="1">
        <v>0</v>
      </c>
      <c r="J120" s="1">
        <f t="shared" si="2"/>
        <v>-54.996200283</v>
      </c>
      <c r="K120" s="1"/>
      <c r="L120" s="1"/>
      <c r="M120" s="1"/>
      <c r="Q120">
        <v>58</v>
      </c>
      <c r="R120">
        <v>119</v>
      </c>
    </row>
    <row r="121" spans="1:18" x14ac:dyDescent="0.25">
      <c r="A121" s="1" t="s">
        <v>695</v>
      </c>
      <c r="B121" s="1" t="s">
        <v>693</v>
      </c>
      <c r="C121" s="1">
        <v>3</v>
      </c>
      <c r="D121" s="1">
        <v>0</v>
      </c>
      <c r="E121" s="1">
        <v>8.5932479999999995E-3</v>
      </c>
      <c r="F121" s="1">
        <v>5</v>
      </c>
      <c r="G121" s="1">
        <v>0</v>
      </c>
      <c r="H121" s="1">
        <v>24</v>
      </c>
      <c r="I121" s="1">
        <v>0</v>
      </c>
      <c r="J121" s="1">
        <f t="shared" si="2"/>
        <v>-23.991406752</v>
      </c>
      <c r="K121" s="1"/>
      <c r="L121" s="1"/>
      <c r="M121" s="1"/>
      <c r="Q121">
        <v>59</v>
      </c>
      <c r="R121">
        <v>120</v>
      </c>
    </row>
    <row r="122" spans="1:18" x14ac:dyDescent="0.25">
      <c r="A122" s="1" t="s">
        <v>696</v>
      </c>
      <c r="B122" s="1" t="s">
        <v>693</v>
      </c>
      <c r="C122" s="1">
        <v>3</v>
      </c>
      <c r="D122" s="1">
        <v>0</v>
      </c>
      <c r="E122" s="1">
        <v>7.1715650000000004E-3</v>
      </c>
      <c r="F122" s="1">
        <v>7</v>
      </c>
      <c r="G122" s="1">
        <v>0</v>
      </c>
      <c r="H122" s="1">
        <v>33</v>
      </c>
      <c r="I122" s="1">
        <v>0</v>
      </c>
      <c r="J122" s="1">
        <f t="shared" si="2"/>
        <v>-32.992828435</v>
      </c>
      <c r="K122" s="1"/>
      <c r="L122" s="1"/>
      <c r="M122" s="1"/>
      <c r="Q122">
        <v>60</v>
      </c>
      <c r="R122">
        <v>121</v>
      </c>
    </row>
    <row r="123" spans="1:18" x14ac:dyDescent="0.25">
      <c r="A123" s="1" t="s">
        <v>697</v>
      </c>
      <c r="B123" s="1" t="s">
        <v>693</v>
      </c>
      <c r="C123" s="1">
        <v>3</v>
      </c>
      <c r="D123" s="1">
        <v>0</v>
      </c>
      <c r="E123" s="1">
        <v>2.5157119999999998E-3</v>
      </c>
      <c r="F123" s="1">
        <v>27</v>
      </c>
      <c r="G123" s="1">
        <v>0</v>
      </c>
      <c r="H123" s="1">
        <v>71</v>
      </c>
      <c r="I123" s="1">
        <v>0</v>
      </c>
      <c r="J123" s="1">
        <f t="shared" si="2"/>
        <v>-70.997484287999995</v>
      </c>
      <c r="K123" s="1"/>
      <c r="L123" s="1"/>
      <c r="M123" s="1"/>
      <c r="Q123">
        <v>61</v>
      </c>
      <c r="R123">
        <v>122</v>
      </c>
    </row>
    <row r="124" spans="1:18" x14ac:dyDescent="0.25">
      <c r="A124" s="1" t="s">
        <v>705</v>
      </c>
      <c r="B124" s="1" t="s">
        <v>706</v>
      </c>
      <c r="C124" s="1">
        <v>3</v>
      </c>
      <c r="D124" s="1">
        <v>0</v>
      </c>
      <c r="E124" s="1">
        <v>4.6832219999999999E-3</v>
      </c>
      <c r="F124" s="1">
        <v>17</v>
      </c>
      <c r="G124" s="1">
        <v>0</v>
      </c>
      <c r="H124" s="1">
        <v>36</v>
      </c>
      <c r="I124" s="1">
        <v>0</v>
      </c>
      <c r="J124" s="1">
        <f t="shared" si="2"/>
        <v>-35.995316778000003</v>
      </c>
      <c r="K124" s="1">
        <f>AVERAGE(E124:E128)</f>
        <v>5.9047991999999997E-3</v>
      </c>
      <c r="L124" s="1">
        <f>COUNT(F124:F128)</f>
        <v>5</v>
      </c>
      <c r="M124" s="1"/>
      <c r="Q124">
        <v>70</v>
      </c>
      <c r="R124">
        <v>123</v>
      </c>
    </row>
    <row r="125" spans="1:18" x14ac:dyDescent="0.25">
      <c r="A125" s="1" t="s">
        <v>707</v>
      </c>
      <c r="B125" s="1" t="s">
        <v>706</v>
      </c>
      <c r="C125" s="1">
        <v>3</v>
      </c>
      <c r="D125" s="1">
        <v>0</v>
      </c>
      <c r="E125" s="1">
        <v>4.4756149999999996E-3</v>
      </c>
      <c r="F125" s="1">
        <v>7</v>
      </c>
      <c r="G125" s="1">
        <v>0</v>
      </c>
      <c r="H125" s="1">
        <v>45</v>
      </c>
      <c r="I125" s="1">
        <v>0</v>
      </c>
      <c r="J125" s="1">
        <f t="shared" si="2"/>
        <v>-44.995524385000003</v>
      </c>
      <c r="K125" s="1"/>
      <c r="L125" s="1"/>
      <c r="M125" s="1"/>
      <c r="Q125">
        <v>71</v>
      </c>
      <c r="R125">
        <v>124</v>
      </c>
    </row>
    <row r="126" spans="1:18" x14ac:dyDescent="0.25">
      <c r="A126" s="1" t="s">
        <v>708</v>
      </c>
      <c r="B126" s="1" t="s">
        <v>706</v>
      </c>
      <c r="C126" s="1">
        <v>3</v>
      </c>
      <c r="D126" s="1">
        <v>0</v>
      </c>
      <c r="E126" s="1">
        <v>9.1111879999999992E-3</v>
      </c>
      <c r="F126" s="1">
        <v>6</v>
      </c>
      <c r="G126" s="1">
        <v>0</v>
      </c>
      <c r="H126" s="1">
        <v>22</v>
      </c>
      <c r="I126" s="1">
        <v>0</v>
      </c>
      <c r="J126" s="1">
        <f t="shared" si="2"/>
        <v>-21.990888812000001</v>
      </c>
      <c r="K126" s="1"/>
      <c r="L126" s="1"/>
      <c r="M126" s="1"/>
      <c r="Q126">
        <v>72</v>
      </c>
      <c r="R126">
        <v>125</v>
      </c>
    </row>
    <row r="127" spans="1:18" x14ac:dyDescent="0.25">
      <c r="A127" s="1" t="s">
        <v>709</v>
      </c>
      <c r="B127" s="1" t="s">
        <v>706</v>
      </c>
      <c r="C127" s="1">
        <v>3</v>
      </c>
      <c r="D127" s="1">
        <v>0</v>
      </c>
      <c r="E127" s="1">
        <v>6.5725319999999999E-3</v>
      </c>
      <c r="F127" s="1">
        <v>7</v>
      </c>
      <c r="G127" s="1">
        <v>0</v>
      </c>
      <c r="H127" s="1">
        <v>33</v>
      </c>
      <c r="I127" s="1">
        <v>0</v>
      </c>
      <c r="J127" s="1">
        <f t="shared" si="2"/>
        <v>-32.993427468</v>
      </c>
      <c r="K127" s="1"/>
      <c r="L127" s="1"/>
      <c r="M127" s="1"/>
      <c r="Q127">
        <v>73</v>
      </c>
      <c r="R127">
        <v>126</v>
      </c>
    </row>
    <row r="128" spans="1:18" x14ac:dyDescent="0.25">
      <c r="A128" s="1" t="s">
        <v>792</v>
      </c>
      <c r="B128" s="1" t="s">
        <v>706</v>
      </c>
      <c r="C128" s="1">
        <v>3</v>
      </c>
      <c r="D128" s="1">
        <v>0</v>
      </c>
      <c r="E128" s="1">
        <v>4.6814389999999999E-3</v>
      </c>
      <c r="F128" s="1">
        <v>17</v>
      </c>
      <c r="G128" s="1">
        <v>0</v>
      </c>
      <c r="H128" s="1">
        <v>36</v>
      </c>
      <c r="I128" s="1">
        <v>0</v>
      </c>
      <c r="J128" s="1">
        <f t="shared" si="2"/>
        <v>-35.995318560999998</v>
      </c>
      <c r="K128" s="1"/>
      <c r="L128" s="1"/>
      <c r="M128" s="1"/>
      <c r="Q128">
        <v>182</v>
      </c>
      <c r="R128">
        <v>127</v>
      </c>
    </row>
    <row r="129" spans="1:18" x14ac:dyDescent="0.25">
      <c r="A129" s="1" t="s">
        <v>851</v>
      </c>
      <c r="B129" s="1" t="s">
        <v>728</v>
      </c>
      <c r="C129" s="1">
        <v>3</v>
      </c>
      <c r="D129" s="1">
        <v>0</v>
      </c>
      <c r="E129" s="1">
        <v>6.3099300000000001E-3</v>
      </c>
      <c r="F129" s="1">
        <v>15</v>
      </c>
      <c r="G129" s="1">
        <v>0</v>
      </c>
      <c r="H129" s="1">
        <v>27</v>
      </c>
      <c r="I129" s="1">
        <v>0</v>
      </c>
      <c r="J129" s="1">
        <f t="shared" si="2"/>
        <v>-26.99369007</v>
      </c>
      <c r="K129" s="1">
        <f>AVERAGE(E129:E135)</f>
        <v>4.1276094285714283E-3</v>
      </c>
      <c r="L129" s="1">
        <f>COUNT(F129:F135)</f>
        <v>7</v>
      </c>
      <c r="M129" s="1"/>
      <c r="Q129">
        <v>97</v>
      </c>
      <c r="R129">
        <v>128</v>
      </c>
    </row>
    <row r="130" spans="1:18" x14ac:dyDescent="0.25">
      <c r="A130" s="1" t="s">
        <v>727</v>
      </c>
      <c r="B130" s="1" t="s">
        <v>728</v>
      </c>
      <c r="C130" s="1">
        <v>3</v>
      </c>
      <c r="D130" s="1">
        <v>0</v>
      </c>
      <c r="E130" s="1">
        <v>2.3428339999999998E-3</v>
      </c>
      <c r="F130" s="1">
        <v>26</v>
      </c>
      <c r="G130" s="1">
        <v>0</v>
      </c>
      <c r="H130" s="1">
        <v>81</v>
      </c>
      <c r="I130" s="1">
        <v>0</v>
      </c>
      <c r="J130" s="1">
        <f t="shared" si="2"/>
        <v>-80.997657165999996</v>
      </c>
      <c r="K130" s="1"/>
      <c r="L130" s="1"/>
      <c r="M130" s="1"/>
      <c r="Q130">
        <v>91</v>
      </c>
      <c r="R130">
        <v>129</v>
      </c>
    </row>
    <row r="131" spans="1:18" x14ac:dyDescent="0.25">
      <c r="A131" s="1" t="s">
        <v>729</v>
      </c>
      <c r="B131" s="1" t="s">
        <v>728</v>
      </c>
      <c r="C131" s="1">
        <v>3</v>
      </c>
      <c r="D131" s="1">
        <v>0</v>
      </c>
      <c r="E131" s="1">
        <v>2.4749540000000001E-3</v>
      </c>
      <c r="F131" s="1">
        <v>14</v>
      </c>
      <c r="G131" s="1">
        <v>0</v>
      </c>
      <c r="H131" s="1">
        <v>86</v>
      </c>
      <c r="I131" s="1">
        <v>0</v>
      </c>
      <c r="J131" s="1">
        <f t="shared" si="2"/>
        <v>-85.997525046000007</v>
      </c>
      <c r="K131" s="1"/>
      <c r="L131" s="1"/>
      <c r="M131" s="1"/>
      <c r="Q131">
        <v>92</v>
      </c>
      <c r="R131">
        <v>130</v>
      </c>
    </row>
    <row r="132" spans="1:18" x14ac:dyDescent="0.25">
      <c r="A132" s="1" t="s">
        <v>730</v>
      </c>
      <c r="B132" s="1" t="s">
        <v>728</v>
      </c>
      <c r="C132" s="1">
        <v>3</v>
      </c>
      <c r="D132" s="1">
        <v>0.46666666699999998</v>
      </c>
      <c r="E132" s="1">
        <v>7.9341159999999997E-3</v>
      </c>
      <c r="F132" s="1">
        <v>15</v>
      </c>
      <c r="G132" s="1">
        <v>0</v>
      </c>
      <c r="H132" s="1">
        <v>13</v>
      </c>
      <c r="I132" s="1">
        <v>0</v>
      </c>
      <c r="J132" s="1">
        <f t="shared" si="2"/>
        <v>-12.992065884000001</v>
      </c>
      <c r="K132" s="1"/>
      <c r="L132" s="1"/>
      <c r="M132" s="1"/>
      <c r="Q132">
        <v>93</v>
      </c>
      <c r="R132">
        <v>131</v>
      </c>
    </row>
    <row r="133" spans="1:18" x14ac:dyDescent="0.25">
      <c r="A133" s="1" t="s">
        <v>731</v>
      </c>
      <c r="B133" s="1" t="s">
        <v>728</v>
      </c>
      <c r="C133" s="1">
        <v>3</v>
      </c>
      <c r="D133" s="1">
        <v>0</v>
      </c>
      <c r="E133" s="1">
        <v>4.779096E-3</v>
      </c>
      <c r="F133" s="1">
        <v>7</v>
      </c>
      <c r="G133" s="1">
        <v>0</v>
      </c>
      <c r="H133" s="1">
        <v>46</v>
      </c>
      <c r="I133" s="1">
        <v>0</v>
      </c>
      <c r="J133" s="1">
        <f t="shared" si="2"/>
        <v>-45.995220904</v>
      </c>
      <c r="K133" s="1"/>
      <c r="L133" s="1"/>
      <c r="M133" s="1"/>
      <c r="Q133">
        <v>94</v>
      </c>
      <c r="R133">
        <v>132</v>
      </c>
    </row>
    <row r="134" spans="1:18" x14ac:dyDescent="0.25">
      <c r="A134" s="1" t="s">
        <v>732</v>
      </c>
      <c r="B134" s="1" t="s">
        <v>728</v>
      </c>
      <c r="C134" s="1">
        <v>3</v>
      </c>
      <c r="D134" s="1">
        <v>0</v>
      </c>
      <c r="E134" s="1">
        <v>2.7058859999999998E-3</v>
      </c>
      <c r="F134" s="1">
        <v>15</v>
      </c>
      <c r="G134" s="1">
        <v>0</v>
      </c>
      <c r="H134" s="1">
        <v>75</v>
      </c>
      <c r="I134" s="1">
        <v>0</v>
      </c>
      <c r="J134" s="1">
        <f t="shared" si="2"/>
        <v>-74.997294113999999</v>
      </c>
      <c r="K134" s="1"/>
      <c r="L134" s="1"/>
      <c r="M134" s="1"/>
      <c r="Q134">
        <v>95</v>
      </c>
      <c r="R134">
        <v>133</v>
      </c>
    </row>
    <row r="135" spans="1:18" x14ac:dyDescent="0.25">
      <c r="A135" s="1" t="s">
        <v>733</v>
      </c>
      <c r="B135" s="1" t="s">
        <v>728</v>
      </c>
      <c r="C135" s="1">
        <v>3</v>
      </c>
      <c r="D135" s="1">
        <v>0</v>
      </c>
      <c r="E135" s="1">
        <v>2.3464499999999999E-3</v>
      </c>
      <c r="F135" s="1">
        <v>26</v>
      </c>
      <c r="G135" s="1">
        <v>0</v>
      </c>
      <c r="H135" s="1">
        <v>81</v>
      </c>
      <c r="I135" s="1">
        <v>0</v>
      </c>
      <c r="J135" s="1">
        <f t="shared" si="2"/>
        <v>-80.997653549999995</v>
      </c>
      <c r="K135" s="1"/>
      <c r="L135" s="1"/>
      <c r="M135" s="1"/>
      <c r="Q135">
        <v>96</v>
      </c>
      <c r="R135">
        <v>134</v>
      </c>
    </row>
    <row r="136" spans="1:18" x14ac:dyDescent="0.25">
      <c r="A136" s="1" t="s">
        <v>852</v>
      </c>
      <c r="B136" s="1" t="s">
        <v>740</v>
      </c>
      <c r="C136" s="1">
        <v>3</v>
      </c>
      <c r="D136" s="1">
        <v>0.24074074100000001</v>
      </c>
      <c r="E136" s="1">
        <v>5.3644089999999997E-3</v>
      </c>
      <c r="F136" s="1">
        <v>22</v>
      </c>
      <c r="G136" s="1">
        <v>0</v>
      </c>
      <c r="H136" s="1">
        <v>27</v>
      </c>
      <c r="I136" s="1">
        <v>0</v>
      </c>
      <c r="J136" s="1">
        <f t="shared" si="2"/>
        <v>-26.994635591000002</v>
      </c>
      <c r="K136" s="1">
        <f>AVERAGE(E136:E141)</f>
        <v>4.0459883333333335E-3</v>
      </c>
      <c r="L136" s="1">
        <f>COUNT(F136:F141)</f>
        <v>6</v>
      </c>
      <c r="M136" s="1"/>
      <c r="Q136">
        <v>107</v>
      </c>
      <c r="R136">
        <v>135</v>
      </c>
    </row>
    <row r="137" spans="1:18" x14ac:dyDescent="0.25">
      <c r="A137" s="1" t="s">
        <v>739</v>
      </c>
      <c r="B137" s="1" t="s">
        <v>740</v>
      </c>
      <c r="C137" s="1">
        <v>3</v>
      </c>
      <c r="D137" s="1">
        <v>0</v>
      </c>
      <c r="E137" s="1">
        <v>2.1764900000000001E-3</v>
      </c>
      <c r="F137" s="1">
        <v>32</v>
      </c>
      <c r="G137" s="1">
        <v>0</v>
      </c>
      <c r="H137" s="1">
        <v>81</v>
      </c>
      <c r="I137" s="1">
        <v>0</v>
      </c>
      <c r="J137" s="1">
        <f t="shared" si="2"/>
        <v>-80.997823510000003</v>
      </c>
      <c r="K137" s="1"/>
      <c r="L137" s="1"/>
      <c r="M137" s="1"/>
      <c r="Q137">
        <v>102</v>
      </c>
      <c r="R137">
        <v>136</v>
      </c>
    </row>
    <row r="138" spans="1:18" x14ac:dyDescent="0.25">
      <c r="A138" s="1" t="s">
        <v>741</v>
      </c>
      <c r="B138" s="1" t="s">
        <v>740</v>
      </c>
      <c r="C138" s="1">
        <v>3</v>
      </c>
      <c r="D138" s="1">
        <v>0</v>
      </c>
      <c r="E138" s="1">
        <v>2.7828000000000002E-3</v>
      </c>
      <c r="F138" s="1">
        <v>15</v>
      </c>
      <c r="G138" s="1">
        <v>0</v>
      </c>
      <c r="H138" s="1">
        <v>74</v>
      </c>
      <c r="I138" s="1">
        <v>0</v>
      </c>
      <c r="J138" s="1">
        <f t="shared" si="2"/>
        <v>-73.997217199999994</v>
      </c>
      <c r="K138" s="1"/>
      <c r="L138" s="1"/>
      <c r="M138" s="1"/>
      <c r="Q138">
        <v>103</v>
      </c>
      <c r="R138">
        <v>137</v>
      </c>
    </row>
    <row r="139" spans="1:18" x14ac:dyDescent="0.25">
      <c r="A139" s="1" t="s">
        <v>742</v>
      </c>
      <c r="B139" s="1" t="s">
        <v>740</v>
      </c>
      <c r="C139" s="1">
        <v>3</v>
      </c>
      <c r="D139" s="1">
        <v>0</v>
      </c>
      <c r="E139" s="1">
        <v>6.6341029999999997E-3</v>
      </c>
      <c r="F139" s="1">
        <v>4</v>
      </c>
      <c r="G139" s="1">
        <v>0</v>
      </c>
      <c r="H139" s="1">
        <v>26</v>
      </c>
      <c r="I139" s="1">
        <v>0</v>
      </c>
      <c r="J139" s="1">
        <f t="shared" si="2"/>
        <v>-25.993365897</v>
      </c>
      <c r="K139" s="1"/>
      <c r="L139" s="1"/>
      <c r="M139" s="1"/>
      <c r="Q139">
        <v>104</v>
      </c>
      <c r="R139">
        <v>138</v>
      </c>
    </row>
    <row r="140" spans="1:18" x14ac:dyDescent="0.25">
      <c r="A140" s="1" t="s">
        <v>743</v>
      </c>
      <c r="B140" s="1" t="s">
        <v>740</v>
      </c>
      <c r="C140" s="1">
        <v>3</v>
      </c>
      <c r="D140" s="1">
        <v>0</v>
      </c>
      <c r="E140" s="1">
        <v>5.1115589999999999E-3</v>
      </c>
      <c r="F140" s="1">
        <v>10</v>
      </c>
      <c r="G140" s="1">
        <v>0</v>
      </c>
      <c r="H140" s="1">
        <v>36</v>
      </c>
      <c r="I140" s="1">
        <v>0</v>
      </c>
      <c r="J140" s="1">
        <f t="shared" si="2"/>
        <v>-35.994888441000001</v>
      </c>
      <c r="K140" s="1"/>
      <c r="L140" s="1"/>
      <c r="M140" s="1"/>
      <c r="Q140">
        <v>105</v>
      </c>
      <c r="R140">
        <v>139</v>
      </c>
    </row>
    <row r="141" spans="1:18" x14ac:dyDescent="0.25">
      <c r="A141" s="1" t="s">
        <v>744</v>
      </c>
      <c r="B141" s="1" t="s">
        <v>740</v>
      </c>
      <c r="C141" s="1">
        <v>3</v>
      </c>
      <c r="D141" s="1">
        <v>0</v>
      </c>
      <c r="E141" s="1">
        <v>2.2065689999999998E-3</v>
      </c>
      <c r="F141" s="1">
        <v>32</v>
      </c>
      <c r="G141" s="1">
        <v>0</v>
      </c>
      <c r="H141" s="1">
        <v>81</v>
      </c>
      <c r="I141" s="1">
        <v>0</v>
      </c>
      <c r="J141" s="1">
        <f t="shared" ref="J141:J204" si="3">E141-H141</f>
        <v>-80.997793431000005</v>
      </c>
      <c r="K141" s="1"/>
      <c r="L141" s="1"/>
      <c r="M141" s="1"/>
      <c r="Q141">
        <v>106</v>
      </c>
      <c r="R141">
        <v>140</v>
      </c>
    </row>
    <row r="142" spans="1:18" x14ac:dyDescent="0.25">
      <c r="A142" s="1" t="s">
        <v>807</v>
      </c>
      <c r="B142" s="1" t="s">
        <v>1202</v>
      </c>
      <c r="C142" s="1">
        <v>3</v>
      </c>
      <c r="D142" s="1">
        <v>0</v>
      </c>
      <c r="E142" s="1">
        <v>3.4892550000000001E-3</v>
      </c>
      <c r="F142" s="1">
        <v>23</v>
      </c>
      <c r="G142" s="1">
        <v>0</v>
      </c>
      <c r="H142" s="1">
        <v>45</v>
      </c>
      <c r="I142" s="1">
        <v>0</v>
      </c>
      <c r="J142" s="1">
        <f t="shared" si="3"/>
        <v>-44.996510745000002</v>
      </c>
      <c r="K142" s="1">
        <f>AVERAGE(E142:E146)</f>
        <v>5.0318346E-3</v>
      </c>
      <c r="L142" s="1">
        <f>COUNT(F142:F146)</f>
        <v>5</v>
      </c>
      <c r="M142" s="1"/>
      <c r="Q142">
        <v>190</v>
      </c>
      <c r="R142">
        <v>141</v>
      </c>
    </row>
    <row r="143" spans="1:18" x14ac:dyDescent="0.25">
      <c r="A143" s="1" t="s">
        <v>752</v>
      </c>
      <c r="B143" s="1" t="s">
        <v>753</v>
      </c>
      <c r="C143" s="1">
        <v>3</v>
      </c>
      <c r="D143" s="1">
        <v>0</v>
      </c>
      <c r="E143" s="1">
        <v>3.5774380000000001E-3</v>
      </c>
      <c r="F143" s="1">
        <v>23</v>
      </c>
      <c r="G143" s="1">
        <v>0</v>
      </c>
      <c r="H143" s="1">
        <v>45</v>
      </c>
      <c r="I143" s="1">
        <v>0</v>
      </c>
      <c r="J143" s="1">
        <f t="shared" si="3"/>
        <v>-44.996422561999999</v>
      </c>
      <c r="K143" s="1"/>
      <c r="L143" s="1"/>
      <c r="M143" s="1"/>
      <c r="Q143">
        <v>115</v>
      </c>
      <c r="R143">
        <v>142</v>
      </c>
    </row>
    <row r="144" spans="1:18" x14ac:dyDescent="0.25">
      <c r="A144" s="1" t="s">
        <v>754</v>
      </c>
      <c r="B144" s="1" t="s">
        <v>753</v>
      </c>
      <c r="C144" s="1">
        <v>3</v>
      </c>
      <c r="D144" s="1">
        <v>0</v>
      </c>
      <c r="E144" s="1">
        <v>3.6154189999999999E-3</v>
      </c>
      <c r="F144" s="1">
        <v>12</v>
      </c>
      <c r="G144" s="1">
        <v>0</v>
      </c>
      <c r="H144" s="1">
        <v>55</v>
      </c>
      <c r="I144" s="1">
        <v>0</v>
      </c>
      <c r="J144" s="1">
        <f t="shared" si="3"/>
        <v>-54.996384581000001</v>
      </c>
      <c r="K144" s="1"/>
      <c r="L144" s="1"/>
      <c r="M144" s="1"/>
      <c r="Q144">
        <v>116</v>
      </c>
      <c r="R144">
        <v>143</v>
      </c>
    </row>
    <row r="145" spans="1:18" x14ac:dyDescent="0.25">
      <c r="A145" s="1" t="s">
        <v>755</v>
      </c>
      <c r="B145" s="1" t="s">
        <v>753</v>
      </c>
      <c r="C145" s="1">
        <v>3</v>
      </c>
      <c r="D145" s="1">
        <v>0</v>
      </c>
      <c r="E145" s="1">
        <v>9.1277330000000007E-3</v>
      </c>
      <c r="F145" s="1">
        <v>6</v>
      </c>
      <c r="G145" s="1">
        <v>0</v>
      </c>
      <c r="H145" s="1">
        <v>22</v>
      </c>
      <c r="I145" s="1">
        <v>0</v>
      </c>
      <c r="J145" s="1">
        <f t="shared" si="3"/>
        <v>-21.990872267</v>
      </c>
      <c r="K145" s="1"/>
      <c r="L145" s="1"/>
      <c r="M145" s="1"/>
      <c r="Q145">
        <v>117</v>
      </c>
      <c r="R145">
        <v>144</v>
      </c>
    </row>
    <row r="146" spans="1:18" x14ac:dyDescent="0.25">
      <c r="A146" s="1" t="s">
        <v>756</v>
      </c>
      <c r="B146" s="1" t="s">
        <v>753</v>
      </c>
      <c r="C146" s="1">
        <v>3</v>
      </c>
      <c r="D146" s="1">
        <v>0</v>
      </c>
      <c r="E146" s="1">
        <v>5.3493280000000004E-3</v>
      </c>
      <c r="F146" s="1">
        <v>10</v>
      </c>
      <c r="G146" s="1">
        <v>0</v>
      </c>
      <c r="H146" s="1">
        <v>35</v>
      </c>
      <c r="I146" s="1">
        <v>0</v>
      </c>
      <c r="J146" s="1">
        <f t="shared" si="3"/>
        <v>-34.994650671999999</v>
      </c>
      <c r="K146" s="1"/>
      <c r="L146" s="1"/>
      <c r="M146" s="1"/>
      <c r="Q146">
        <v>118</v>
      </c>
      <c r="R146">
        <v>145</v>
      </c>
    </row>
    <row r="147" spans="1:18" x14ac:dyDescent="0.25">
      <c r="A147" s="1" t="s">
        <v>857</v>
      </c>
      <c r="B147" s="1" t="s">
        <v>776</v>
      </c>
      <c r="C147" s="1">
        <v>3</v>
      </c>
      <c r="D147" s="1">
        <v>0</v>
      </c>
      <c r="E147" s="1">
        <v>5.3008040000000001E-3</v>
      </c>
      <c r="F147" s="1">
        <v>19</v>
      </c>
      <c r="G147" s="1">
        <v>0</v>
      </c>
      <c r="H147" s="1">
        <v>28</v>
      </c>
      <c r="I147" s="1">
        <v>0</v>
      </c>
      <c r="J147" s="1">
        <f t="shared" si="3"/>
        <v>-27.994699195999999</v>
      </c>
      <c r="K147" s="1">
        <f>AVERAGE(E147:E153)</f>
        <v>9.2354398571428565E-3</v>
      </c>
      <c r="L147" s="1">
        <f>COUNT(F147:F153)</f>
        <v>7</v>
      </c>
      <c r="M147" s="1"/>
      <c r="Q147">
        <v>143</v>
      </c>
      <c r="R147">
        <v>146</v>
      </c>
    </row>
    <row r="148" spans="1:18" x14ac:dyDescent="0.25">
      <c r="A148" s="1" t="s">
        <v>775</v>
      </c>
      <c r="B148" s="1" t="s">
        <v>776</v>
      </c>
      <c r="C148" s="1">
        <v>3</v>
      </c>
      <c r="D148" s="1">
        <v>0</v>
      </c>
      <c r="E148" s="1">
        <v>2.0252759999999999E-3</v>
      </c>
      <c r="F148" s="1">
        <v>31</v>
      </c>
      <c r="G148" s="1">
        <v>0</v>
      </c>
      <c r="H148" s="1">
        <v>93</v>
      </c>
      <c r="I148" s="1">
        <v>0</v>
      </c>
      <c r="J148" s="1">
        <f t="shared" si="3"/>
        <v>-92.997974724000002</v>
      </c>
      <c r="K148" s="1"/>
      <c r="L148" s="1"/>
      <c r="M148" s="1"/>
      <c r="Q148">
        <v>137</v>
      </c>
      <c r="R148">
        <v>147</v>
      </c>
    </row>
    <row r="149" spans="1:18" x14ac:dyDescent="0.25">
      <c r="A149" s="1" t="s">
        <v>777</v>
      </c>
      <c r="B149" s="1" t="s">
        <v>776</v>
      </c>
      <c r="C149" s="1">
        <v>3</v>
      </c>
      <c r="D149" s="1">
        <v>0</v>
      </c>
      <c r="E149" s="1">
        <v>1.822209E-3</v>
      </c>
      <c r="F149" s="1">
        <v>21</v>
      </c>
      <c r="G149" s="1">
        <v>0</v>
      </c>
      <c r="H149" s="1">
        <v>113</v>
      </c>
      <c r="I149" s="1">
        <v>0</v>
      </c>
      <c r="J149" s="1">
        <f t="shared" si="3"/>
        <v>-112.998177791</v>
      </c>
      <c r="K149" s="1"/>
      <c r="L149" s="1"/>
      <c r="M149" s="1"/>
      <c r="Q149">
        <v>138</v>
      </c>
      <c r="R149">
        <v>148</v>
      </c>
    </row>
    <row r="150" spans="1:18" x14ac:dyDescent="0.25">
      <c r="A150" s="1" t="s">
        <v>778</v>
      </c>
      <c r="B150" s="1" t="s">
        <v>776</v>
      </c>
      <c r="C150" s="1">
        <v>3</v>
      </c>
      <c r="D150" s="1">
        <v>0.222222222</v>
      </c>
      <c r="E150" s="1">
        <v>4.5939149999999998E-2</v>
      </c>
      <c r="F150" s="1">
        <v>18</v>
      </c>
      <c r="G150" s="1">
        <v>0</v>
      </c>
      <c r="H150" s="1">
        <v>16</v>
      </c>
      <c r="I150" s="1">
        <v>0</v>
      </c>
      <c r="J150" s="1">
        <f t="shared" si="3"/>
        <v>-15.954060849999999</v>
      </c>
      <c r="K150" s="1"/>
      <c r="L150" s="1"/>
      <c r="M150" s="1"/>
      <c r="Q150">
        <v>139</v>
      </c>
      <c r="R150">
        <v>149</v>
      </c>
    </row>
    <row r="151" spans="1:18" x14ac:dyDescent="0.25">
      <c r="A151" s="1" t="s">
        <v>779</v>
      </c>
      <c r="B151" s="1" t="s">
        <v>776</v>
      </c>
      <c r="C151" s="1">
        <v>3</v>
      </c>
      <c r="D151" s="1">
        <v>0</v>
      </c>
      <c r="E151" s="1">
        <v>5.089115E-3</v>
      </c>
      <c r="F151" s="1">
        <v>7</v>
      </c>
      <c r="G151" s="1">
        <v>0</v>
      </c>
      <c r="H151" s="1">
        <v>49</v>
      </c>
      <c r="I151" s="1">
        <v>0</v>
      </c>
      <c r="J151" s="1">
        <f t="shared" si="3"/>
        <v>-48.994910885000003</v>
      </c>
      <c r="K151" s="1"/>
      <c r="L151" s="1"/>
      <c r="M151" s="1"/>
      <c r="Q151">
        <v>140</v>
      </c>
      <c r="R151">
        <v>150</v>
      </c>
    </row>
    <row r="152" spans="1:18" x14ac:dyDescent="0.25">
      <c r="A152" s="1" t="s">
        <v>780</v>
      </c>
      <c r="B152" s="1" t="s">
        <v>776</v>
      </c>
      <c r="C152" s="1">
        <v>3</v>
      </c>
      <c r="D152" s="1">
        <v>0</v>
      </c>
      <c r="E152" s="1">
        <v>2.373703E-3</v>
      </c>
      <c r="F152" s="1">
        <v>19</v>
      </c>
      <c r="G152" s="1">
        <v>0</v>
      </c>
      <c r="H152" s="1">
        <v>87</v>
      </c>
      <c r="I152" s="1">
        <v>0</v>
      </c>
      <c r="J152" s="1">
        <f t="shared" si="3"/>
        <v>-86.997626296999996</v>
      </c>
      <c r="K152" s="1"/>
      <c r="L152" s="1"/>
      <c r="M152" s="1"/>
      <c r="Q152">
        <v>141</v>
      </c>
      <c r="R152">
        <v>151</v>
      </c>
    </row>
    <row r="153" spans="1:18" x14ac:dyDescent="0.25">
      <c r="A153" s="1" t="s">
        <v>781</v>
      </c>
      <c r="B153" s="1" t="s">
        <v>776</v>
      </c>
      <c r="C153" s="1">
        <v>3</v>
      </c>
      <c r="D153" s="1">
        <v>0</v>
      </c>
      <c r="E153" s="1">
        <v>2.0978220000000001E-3</v>
      </c>
      <c r="F153" s="1">
        <v>31</v>
      </c>
      <c r="G153" s="1">
        <v>0</v>
      </c>
      <c r="H153" s="1">
        <v>93</v>
      </c>
      <c r="I153" s="1">
        <v>0</v>
      </c>
      <c r="J153" s="1">
        <f t="shared" si="3"/>
        <v>-92.997902178000004</v>
      </c>
      <c r="K153" s="1"/>
      <c r="L153" s="1"/>
      <c r="M153" s="1"/>
      <c r="Q153">
        <v>142</v>
      </c>
      <c r="R153">
        <v>152</v>
      </c>
    </row>
    <row r="154" spans="1:18" x14ac:dyDescent="0.25">
      <c r="A154" s="1" t="s">
        <v>858</v>
      </c>
      <c r="B154" s="1" t="s">
        <v>859</v>
      </c>
      <c r="C154" s="1">
        <v>3</v>
      </c>
      <c r="D154" s="1">
        <v>0.7</v>
      </c>
      <c r="E154" s="1">
        <v>1.2587022E-2</v>
      </c>
      <c r="F154" s="1">
        <v>19</v>
      </c>
      <c r="G154" s="1">
        <v>1</v>
      </c>
      <c r="H154" s="1">
        <v>50</v>
      </c>
      <c r="I154" s="1">
        <v>0</v>
      </c>
      <c r="J154" s="1">
        <f t="shared" si="3"/>
        <v>-49.987412978000002</v>
      </c>
      <c r="K154" s="1">
        <f>AVERAGE(E154:E160)</f>
        <v>6.6636754285714283E-3</v>
      </c>
      <c r="L154" s="1">
        <f>COUNT(F154:F160)</f>
        <v>7</v>
      </c>
      <c r="M154" s="1"/>
      <c r="Q154">
        <v>144</v>
      </c>
      <c r="R154">
        <v>153</v>
      </c>
    </row>
    <row r="155" spans="1:18" x14ac:dyDescent="0.25">
      <c r="A155" s="1" t="s">
        <v>860</v>
      </c>
      <c r="B155" s="1" t="s">
        <v>859</v>
      </c>
      <c r="C155" s="1">
        <v>3</v>
      </c>
      <c r="D155" s="1">
        <v>0</v>
      </c>
      <c r="E155" s="1">
        <v>5.6922400000000003E-3</v>
      </c>
      <c r="F155" s="1">
        <v>5</v>
      </c>
      <c r="G155" s="1">
        <v>0</v>
      </c>
      <c r="H155" s="1">
        <v>40</v>
      </c>
      <c r="I155" s="1">
        <v>0</v>
      </c>
      <c r="J155" s="1">
        <f t="shared" si="3"/>
        <v>-39.994307759999998</v>
      </c>
      <c r="K155" s="1"/>
      <c r="L155" s="1"/>
      <c r="M155" s="1"/>
      <c r="Q155">
        <v>145</v>
      </c>
      <c r="R155">
        <v>154</v>
      </c>
    </row>
    <row r="156" spans="1:18" x14ac:dyDescent="0.25">
      <c r="A156" s="1" t="s">
        <v>888</v>
      </c>
      <c r="B156" s="1" t="s">
        <v>859</v>
      </c>
      <c r="C156" s="1">
        <v>3</v>
      </c>
      <c r="D156" s="1">
        <v>0</v>
      </c>
      <c r="E156" s="1">
        <v>6.3032699999999997E-3</v>
      </c>
      <c r="F156" s="1">
        <v>14</v>
      </c>
      <c r="G156" s="1">
        <v>0</v>
      </c>
      <c r="H156" s="1">
        <v>24</v>
      </c>
      <c r="I156" s="1">
        <v>0</v>
      </c>
      <c r="J156" s="1">
        <f t="shared" si="3"/>
        <v>-23.99369673</v>
      </c>
      <c r="K156" s="1"/>
      <c r="L156" s="1"/>
      <c r="M156" s="1"/>
      <c r="Q156">
        <v>165</v>
      </c>
      <c r="R156">
        <v>155</v>
      </c>
    </row>
    <row r="157" spans="1:18" x14ac:dyDescent="0.25">
      <c r="A157" s="1" t="s">
        <v>890</v>
      </c>
      <c r="B157" s="1" t="s">
        <v>859</v>
      </c>
      <c r="C157" s="1">
        <v>3</v>
      </c>
      <c r="D157" s="1">
        <v>0.34027777799999998</v>
      </c>
      <c r="E157" s="1">
        <v>1.014497E-2</v>
      </c>
      <c r="F157" s="1">
        <v>12</v>
      </c>
      <c r="G157" s="1">
        <v>0</v>
      </c>
      <c r="H157" s="1">
        <v>12</v>
      </c>
      <c r="I157" s="1">
        <v>0</v>
      </c>
      <c r="J157" s="1">
        <f t="shared" si="3"/>
        <v>-11.989855029999999</v>
      </c>
      <c r="K157" s="1"/>
      <c r="L157" s="1"/>
      <c r="M157" s="1"/>
      <c r="Q157">
        <v>166</v>
      </c>
      <c r="R157">
        <v>156</v>
      </c>
    </row>
    <row r="158" spans="1:18" x14ac:dyDescent="0.25">
      <c r="A158" s="1" t="s">
        <v>891</v>
      </c>
      <c r="B158" s="1" t="s">
        <v>859</v>
      </c>
      <c r="C158" s="1">
        <v>3</v>
      </c>
      <c r="D158" s="1">
        <v>0</v>
      </c>
      <c r="E158" s="1">
        <v>8.8309900000000004E-4</v>
      </c>
      <c r="F158" s="1">
        <v>68</v>
      </c>
      <c r="G158" s="1">
        <v>0</v>
      </c>
      <c r="H158" s="1">
        <v>215</v>
      </c>
      <c r="I158" s="1">
        <v>0</v>
      </c>
      <c r="J158" s="1">
        <f t="shared" si="3"/>
        <v>-214.99911690100001</v>
      </c>
      <c r="K158" s="1"/>
      <c r="L158" s="1"/>
      <c r="M158" s="1"/>
      <c r="Q158">
        <v>167</v>
      </c>
      <c r="R158">
        <v>157</v>
      </c>
    </row>
    <row r="159" spans="1:18" x14ac:dyDescent="0.25">
      <c r="A159" s="1" t="s">
        <v>892</v>
      </c>
      <c r="B159" s="1" t="s">
        <v>859</v>
      </c>
      <c r="C159" s="1">
        <v>3</v>
      </c>
      <c r="D159" s="1">
        <v>0</v>
      </c>
      <c r="E159" s="1">
        <v>3.9435980000000004E-3</v>
      </c>
      <c r="F159" s="1">
        <v>12</v>
      </c>
      <c r="G159" s="1">
        <v>0</v>
      </c>
      <c r="H159" s="1">
        <v>47</v>
      </c>
      <c r="I159" s="1">
        <v>0</v>
      </c>
      <c r="J159" s="1">
        <f t="shared" si="3"/>
        <v>-46.996056402000001</v>
      </c>
      <c r="K159" s="1"/>
      <c r="L159" s="1"/>
      <c r="M159" s="1"/>
      <c r="Q159">
        <v>168</v>
      </c>
      <c r="R159">
        <v>158</v>
      </c>
    </row>
    <row r="160" spans="1:18" x14ac:dyDescent="0.25">
      <c r="A160" s="1" t="s">
        <v>899</v>
      </c>
      <c r="B160" s="1" t="s">
        <v>859</v>
      </c>
      <c r="C160" s="1">
        <v>3</v>
      </c>
      <c r="D160" s="1">
        <v>0</v>
      </c>
      <c r="E160" s="1">
        <v>7.0915290000000001E-3</v>
      </c>
      <c r="F160" s="1">
        <v>6</v>
      </c>
      <c r="G160" s="1">
        <v>0</v>
      </c>
      <c r="H160" s="1">
        <v>30</v>
      </c>
      <c r="I160" s="1">
        <v>0</v>
      </c>
      <c r="J160" s="1">
        <f t="shared" si="3"/>
        <v>-29.992908471</v>
      </c>
      <c r="K160" s="1"/>
      <c r="L160" s="1"/>
      <c r="M160" s="1"/>
      <c r="Q160">
        <v>194</v>
      </c>
      <c r="R160">
        <v>159</v>
      </c>
    </row>
    <row r="161" spans="1:18" x14ac:dyDescent="0.25">
      <c r="A161" s="1" t="s">
        <v>861</v>
      </c>
      <c r="B161" s="1" t="s">
        <v>862</v>
      </c>
      <c r="C161" s="1">
        <v>3</v>
      </c>
      <c r="D161" s="1">
        <v>0.33333333300000001</v>
      </c>
      <c r="E161" s="1">
        <v>7.7703190000000004E-3</v>
      </c>
      <c r="F161" s="1">
        <v>21</v>
      </c>
      <c r="G161" s="1">
        <v>0</v>
      </c>
      <c r="H161" s="1">
        <v>12</v>
      </c>
      <c r="I161" s="1">
        <v>0</v>
      </c>
      <c r="J161" s="1">
        <f t="shared" si="3"/>
        <v>-11.992229681</v>
      </c>
      <c r="K161" s="1">
        <f>AVERAGE(E161:E162)</f>
        <v>7.0173605E-3</v>
      </c>
      <c r="L161" s="1">
        <f>COUNT(F161:F162)</f>
        <v>2</v>
      </c>
      <c r="M161" s="1"/>
      <c r="Q161">
        <v>146</v>
      </c>
      <c r="R161">
        <v>160</v>
      </c>
    </row>
    <row r="162" spans="1:18" x14ac:dyDescent="0.25">
      <c r="A162" s="1" t="s">
        <v>863</v>
      </c>
      <c r="B162" s="1" t="s">
        <v>862</v>
      </c>
      <c r="C162" s="1">
        <v>3</v>
      </c>
      <c r="D162" s="1">
        <v>3.2258065000000002E-2</v>
      </c>
      <c r="E162" s="1">
        <v>6.2644019999999996E-3</v>
      </c>
      <c r="F162" s="1">
        <v>31</v>
      </c>
      <c r="G162" s="1">
        <v>0</v>
      </c>
      <c r="H162" s="1">
        <v>0</v>
      </c>
      <c r="I162" s="1">
        <v>9</v>
      </c>
      <c r="J162" s="1">
        <f t="shared" si="3"/>
        <v>6.2644019999999996E-3</v>
      </c>
      <c r="K162" s="1"/>
      <c r="L162" s="1"/>
      <c r="M162" s="1"/>
      <c r="Q162">
        <v>147</v>
      </c>
      <c r="R162">
        <v>161</v>
      </c>
    </row>
    <row r="163" spans="1:18" x14ac:dyDescent="0.25">
      <c r="A163" s="1" t="s">
        <v>864</v>
      </c>
      <c r="B163" s="1" t="s">
        <v>865</v>
      </c>
      <c r="C163" s="1">
        <v>3</v>
      </c>
      <c r="D163" s="1">
        <v>0.15384615400000001</v>
      </c>
      <c r="E163" s="1">
        <v>1.8548469000000001E-2</v>
      </c>
      <c r="F163" s="1">
        <v>13</v>
      </c>
      <c r="G163" s="1">
        <v>0</v>
      </c>
      <c r="H163" s="1">
        <v>11</v>
      </c>
      <c r="I163" s="1">
        <v>0</v>
      </c>
      <c r="J163" s="1">
        <f t="shared" si="3"/>
        <v>-10.981451530999999</v>
      </c>
      <c r="K163" s="1">
        <f>AVERAGE(E163:E164)</f>
        <v>1.3791264500000001E-2</v>
      </c>
      <c r="L163" s="1">
        <f>COUNT(F163:F164)</f>
        <v>2</v>
      </c>
      <c r="M163" s="1"/>
      <c r="Q163">
        <v>148</v>
      </c>
      <c r="R163">
        <v>162</v>
      </c>
    </row>
    <row r="164" spans="1:18" x14ac:dyDescent="0.25">
      <c r="A164" s="1" t="s">
        <v>866</v>
      </c>
      <c r="B164" s="1" t="s">
        <v>865</v>
      </c>
      <c r="C164" s="1">
        <v>3</v>
      </c>
      <c r="D164" s="1">
        <v>0</v>
      </c>
      <c r="E164" s="1">
        <v>9.03406E-3</v>
      </c>
      <c r="F164" s="1">
        <v>18</v>
      </c>
      <c r="G164" s="1">
        <v>0</v>
      </c>
      <c r="H164" s="1">
        <v>0</v>
      </c>
      <c r="I164" s="1">
        <v>7</v>
      </c>
      <c r="J164" s="1">
        <f t="shared" si="3"/>
        <v>9.03406E-3</v>
      </c>
      <c r="K164" s="1"/>
      <c r="L164" s="1"/>
      <c r="M164" s="1"/>
      <c r="Q164">
        <v>149</v>
      </c>
      <c r="R164">
        <v>163</v>
      </c>
    </row>
    <row r="165" spans="1:18" x14ac:dyDescent="0.25">
      <c r="A165" s="1" t="s">
        <v>876</v>
      </c>
      <c r="B165" s="1" t="s">
        <v>877</v>
      </c>
      <c r="C165" s="1">
        <v>3</v>
      </c>
      <c r="D165" s="1">
        <v>0.41540403999999997</v>
      </c>
      <c r="E165" s="1">
        <v>3.524503E-3</v>
      </c>
      <c r="F165" s="1">
        <v>33</v>
      </c>
      <c r="G165" s="1">
        <v>0</v>
      </c>
      <c r="H165" s="1">
        <v>24</v>
      </c>
      <c r="I165" s="1">
        <v>0</v>
      </c>
      <c r="J165" s="1">
        <f t="shared" si="3"/>
        <v>-23.996475496999999</v>
      </c>
      <c r="K165" s="1">
        <f>AVERAGE(E165:E166)</f>
        <v>3.3458425000000001E-3</v>
      </c>
      <c r="L165" s="1">
        <f>COUNT(F165:F166)</f>
        <v>2</v>
      </c>
      <c r="M165" s="1"/>
      <c r="Q165">
        <v>156</v>
      </c>
      <c r="R165">
        <v>164</v>
      </c>
    </row>
    <row r="166" spans="1:18" x14ac:dyDescent="0.25">
      <c r="A166" s="1" t="s">
        <v>878</v>
      </c>
      <c r="B166" s="1" t="s">
        <v>877</v>
      </c>
      <c r="C166" s="1">
        <v>3</v>
      </c>
      <c r="D166" s="1">
        <v>0.15789473700000001</v>
      </c>
      <c r="E166" s="1">
        <v>3.1671820000000002E-3</v>
      </c>
      <c r="F166" s="1">
        <v>57</v>
      </c>
      <c r="G166" s="1">
        <v>0</v>
      </c>
      <c r="H166" s="1">
        <v>0</v>
      </c>
      <c r="I166" s="1">
        <v>11</v>
      </c>
      <c r="J166" s="1">
        <f t="shared" si="3"/>
        <v>3.1671820000000002E-3</v>
      </c>
      <c r="K166" s="1"/>
      <c r="L166" s="1"/>
      <c r="M166" s="1"/>
      <c r="Q166">
        <v>157</v>
      </c>
      <c r="R166">
        <v>165</v>
      </c>
    </row>
    <row r="167" spans="1:18" x14ac:dyDescent="0.25">
      <c r="A167" s="1" t="s">
        <v>904</v>
      </c>
      <c r="B167" s="1" t="s">
        <v>1488</v>
      </c>
      <c r="C167" s="1">
        <v>3</v>
      </c>
      <c r="D167" s="1">
        <v>0</v>
      </c>
      <c r="E167" s="1">
        <v>3.671255E-3</v>
      </c>
      <c r="F167" s="1">
        <v>19</v>
      </c>
      <c r="G167" s="1">
        <v>0</v>
      </c>
      <c r="H167" s="1">
        <v>47</v>
      </c>
      <c r="I167" s="1">
        <v>0</v>
      </c>
      <c r="J167" s="1">
        <f t="shared" si="3"/>
        <v>-46.996328745</v>
      </c>
      <c r="K167" s="1">
        <f>AVERAGE(E167:E172)</f>
        <v>5.7735861666666673E-3</v>
      </c>
      <c r="L167" s="1">
        <f>COUNT(F167:F172)</f>
        <v>6</v>
      </c>
      <c r="M167" s="1"/>
      <c r="Q167">
        <v>197</v>
      </c>
      <c r="R167">
        <v>166</v>
      </c>
    </row>
    <row r="168" spans="1:18" x14ac:dyDescent="0.25">
      <c r="A168" s="1" t="s">
        <v>906</v>
      </c>
      <c r="B168" s="1" t="s">
        <v>1488</v>
      </c>
      <c r="C168" s="1">
        <v>3</v>
      </c>
      <c r="D168" s="1">
        <v>0</v>
      </c>
      <c r="E168" s="1">
        <v>7.2261269999999997E-3</v>
      </c>
      <c r="F168" s="1">
        <v>14</v>
      </c>
      <c r="G168" s="1">
        <v>0</v>
      </c>
      <c r="H168" s="1">
        <v>27</v>
      </c>
      <c r="I168" s="1">
        <v>0</v>
      </c>
      <c r="J168" s="1">
        <f t="shared" si="3"/>
        <v>-26.992773873000001</v>
      </c>
      <c r="K168" s="1"/>
      <c r="L168" s="1"/>
      <c r="M168" s="1"/>
      <c r="Q168">
        <v>198</v>
      </c>
      <c r="R168">
        <v>167</v>
      </c>
    </row>
    <row r="169" spans="1:18" x14ac:dyDescent="0.25">
      <c r="A169" s="1" t="s">
        <v>907</v>
      </c>
      <c r="B169" s="1" t="s">
        <v>1488</v>
      </c>
      <c r="C169" s="1">
        <v>3</v>
      </c>
      <c r="D169" s="1">
        <v>0.20833333300000001</v>
      </c>
      <c r="E169" s="1">
        <v>1.3302194E-2</v>
      </c>
      <c r="F169" s="1">
        <v>10</v>
      </c>
      <c r="G169" s="1">
        <v>0</v>
      </c>
      <c r="H169" s="1">
        <v>12</v>
      </c>
      <c r="I169" s="1">
        <v>0</v>
      </c>
      <c r="J169" s="1">
        <f t="shared" si="3"/>
        <v>-11.986697806</v>
      </c>
      <c r="K169" s="1"/>
      <c r="L169" s="1"/>
      <c r="M169" s="1"/>
      <c r="Q169">
        <v>199</v>
      </c>
      <c r="R169">
        <v>168</v>
      </c>
    </row>
    <row r="170" spans="1:18" x14ac:dyDescent="0.25">
      <c r="A170" s="1" t="s">
        <v>908</v>
      </c>
      <c r="B170" s="1" t="s">
        <v>1488</v>
      </c>
      <c r="C170" s="1">
        <v>3</v>
      </c>
      <c r="D170" s="1">
        <v>0</v>
      </c>
      <c r="E170" s="1">
        <v>8.8743000000000003E-4</v>
      </c>
      <c r="F170" s="1">
        <v>62</v>
      </c>
      <c r="G170" s="1">
        <v>0</v>
      </c>
      <c r="H170" s="1">
        <v>216</v>
      </c>
      <c r="I170" s="1">
        <v>0</v>
      </c>
      <c r="J170" s="1">
        <f t="shared" si="3"/>
        <v>-215.99911256999999</v>
      </c>
      <c r="K170" s="1"/>
      <c r="L170" s="1"/>
      <c r="M170" s="1"/>
      <c r="Q170">
        <v>200</v>
      </c>
      <c r="R170">
        <v>169</v>
      </c>
    </row>
    <row r="171" spans="1:18" x14ac:dyDescent="0.25">
      <c r="A171" s="1" t="s">
        <v>909</v>
      </c>
      <c r="B171" s="1" t="s">
        <v>1488</v>
      </c>
      <c r="C171" s="1">
        <v>3</v>
      </c>
      <c r="D171" s="1">
        <v>0</v>
      </c>
      <c r="E171" s="1">
        <v>5.0428019999999999E-3</v>
      </c>
      <c r="F171" s="1">
        <v>5</v>
      </c>
      <c r="G171" s="1">
        <v>0</v>
      </c>
      <c r="H171" s="1">
        <v>39</v>
      </c>
      <c r="I171" s="1">
        <v>0</v>
      </c>
      <c r="J171" s="1">
        <f t="shared" si="3"/>
        <v>-38.994957198000002</v>
      </c>
      <c r="K171" s="1"/>
      <c r="L171" s="1"/>
      <c r="M171" s="1"/>
      <c r="Q171">
        <v>201</v>
      </c>
      <c r="R171">
        <v>170</v>
      </c>
    </row>
    <row r="172" spans="1:18" x14ac:dyDescent="0.25">
      <c r="A172" s="1" t="s">
        <v>910</v>
      </c>
      <c r="B172" s="1" t="s">
        <v>1488</v>
      </c>
      <c r="C172" s="1">
        <v>3</v>
      </c>
      <c r="D172" s="1">
        <v>0</v>
      </c>
      <c r="E172" s="1">
        <v>4.511709E-3</v>
      </c>
      <c r="F172" s="1">
        <v>12</v>
      </c>
      <c r="G172" s="1">
        <v>0</v>
      </c>
      <c r="H172" s="1">
        <v>45</v>
      </c>
      <c r="I172" s="1">
        <v>0</v>
      </c>
      <c r="J172" s="1">
        <f t="shared" si="3"/>
        <v>-44.995488291000001</v>
      </c>
      <c r="K172" s="1"/>
      <c r="L172" s="1"/>
      <c r="M172" s="1"/>
      <c r="Q172">
        <v>202</v>
      </c>
      <c r="R172">
        <v>171</v>
      </c>
    </row>
    <row r="173" spans="1:18" x14ac:dyDescent="0.25">
      <c r="A173" s="1" t="s">
        <v>895</v>
      </c>
      <c r="B173" s="1" t="s">
        <v>787</v>
      </c>
      <c r="C173" s="1">
        <v>3</v>
      </c>
      <c r="D173" s="1">
        <v>0</v>
      </c>
      <c r="E173" s="1">
        <v>5.8519260000000003E-3</v>
      </c>
      <c r="F173" s="1">
        <v>15</v>
      </c>
      <c r="G173" s="1">
        <v>0</v>
      </c>
      <c r="H173" s="1">
        <v>27</v>
      </c>
      <c r="I173" s="1">
        <v>0</v>
      </c>
      <c r="J173" s="1">
        <f t="shared" si="3"/>
        <v>-26.994148074000002</v>
      </c>
      <c r="K173" s="1">
        <f>AVERAGE(E173:E180)</f>
        <v>4.3510334999999995E-3</v>
      </c>
      <c r="L173" s="1">
        <f>COUNT(F173:F180)</f>
        <v>8</v>
      </c>
      <c r="M173" s="1"/>
      <c r="Q173">
        <v>179</v>
      </c>
      <c r="R173">
        <v>172</v>
      </c>
    </row>
    <row r="174" spans="1:18" x14ac:dyDescent="0.25">
      <c r="A174" s="1" t="s">
        <v>786</v>
      </c>
      <c r="B174" s="1" t="s">
        <v>787</v>
      </c>
      <c r="C174" s="1">
        <v>3</v>
      </c>
      <c r="D174" s="1">
        <v>0</v>
      </c>
      <c r="E174" s="1">
        <v>3.2713080000000001E-3</v>
      </c>
      <c r="F174" s="1">
        <v>20</v>
      </c>
      <c r="G174" s="1">
        <v>0</v>
      </c>
      <c r="H174" s="1">
        <v>56</v>
      </c>
      <c r="I174" s="1">
        <v>0</v>
      </c>
      <c r="J174" s="1">
        <f t="shared" si="3"/>
        <v>-55.996728691999998</v>
      </c>
      <c r="K174" s="1"/>
      <c r="L174" s="1"/>
      <c r="M174" s="1"/>
      <c r="Q174">
        <v>174</v>
      </c>
      <c r="R174">
        <v>173</v>
      </c>
    </row>
    <row r="175" spans="1:18" x14ac:dyDescent="0.25">
      <c r="A175" s="1" t="s">
        <v>788</v>
      </c>
      <c r="B175" s="1" t="s">
        <v>787</v>
      </c>
      <c r="C175" s="1">
        <v>3</v>
      </c>
      <c r="D175" s="1">
        <v>0</v>
      </c>
      <c r="E175" s="1">
        <v>3.722473E-3</v>
      </c>
      <c r="F175" s="1">
        <v>10</v>
      </c>
      <c r="G175" s="1">
        <v>0</v>
      </c>
      <c r="H175" s="1">
        <v>58</v>
      </c>
      <c r="I175" s="1">
        <v>0</v>
      </c>
      <c r="J175" s="1">
        <f t="shared" si="3"/>
        <v>-57.996277526999997</v>
      </c>
      <c r="K175" s="1"/>
      <c r="L175" s="1"/>
      <c r="M175" s="1"/>
      <c r="Q175">
        <v>175</v>
      </c>
      <c r="R175">
        <v>174</v>
      </c>
    </row>
    <row r="176" spans="1:18" x14ac:dyDescent="0.25">
      <c r="A176" s="1" t="s">
        <v>789</v>
      </c>
      <c r="B176" s="1" t="s">
        <v>787</v>
      </c>
      <c r="C176" s="1">
        <v>3</v>
      </c>
      <c r="D176" s="1">
        <v>0</v>
      </c>
      <c r="E176" s="1">
        <v>7.2314739999999999E-3</v>
      </c>
      <c r="F176" s="1">
        <v>2</v>
      </c>
      <c r="G176" s="1">
        <v>0</v>
      </c>
      <c r="H176" s="1">
        <v>22</v>
      </c>
      <c r="I176" s="1">
        <v>0</v>
      </c>
      <c r="J176" s="1">
        <f t="shared" si="3"/>
        <v>-21.992768525999999</v>
      </c>
      <c r="K176" s="1"/>
      <c r="L176" s="1"/>
      <c r="M176" s="1"/>
      <c r="Q176">
        <v>176</v>
      </c>
      <c r="R176">
        <v>175</v>
      </c>
    </row>
    <row r="177" spans="1:18" x14ac:dyDescent="0.25">
      <c r="A177" s="1" t="s">
        <v>790</v>
      </c>
      <c r="B177" s="1" t="s">
        <v>787</v>
      </c>
      <c r="C177" s="1">
        <v>3</v>
      </c>
      <c r="D177" s="1">
        <v>0</v>
      </c>
      <c r="E177" s="1">
        <v>5.5347800000000004E-3</v>
      </c>
      <c r="F177" s="1">
        <v>4</v>
      </c>
      <c r="G177" s="1">
        <v>0</v>
      </c>
      <c r="H177" s="1">
        <v>35</v>
      </c>
      <c r="I177" s="1">
        <v>0</v>
      </c>
      <c r="J177" s="1">
        <f t="shared" si="3"/>
        <v>-34.994465220000002</v>
      </c>
      <c r="K177" s="1"/>
      <c r="L177" s="1"/>
      <c r="M177" s="1"/>
      <c r="Q177">
        <v>177</v>
      </c>
      <c r="R177">
        <v>176</v>
      </c>
    </row>
    <row r="178" spans="1:18" x14ac:dyDescent="0.25">
      <c r="A178" s="1" t="s">
        <v>791</v>
      </c>
      <c r="B178" s="1" t="s">
        <v>787</v>
      </c>
      <c r="C178" s="1">
        <v>3</v>
      </c>
      <c r="D178" s="1">
        <v>0</v>
      </c>
      <c r="E178" s="1">
        <v>3.2656790000000001E-3</v>
      </c>
      <c r="F178" s="1">
        <v>20</v>
      </c>
      <c r="G178" s="1">
        <v>0</v>
      </c>
      <c r="H178" s="1">
        <v>56</v>
      </c>
      <c r="I178" s="1">
        <v>0</v>
      </c>
      <c r="J178" s="1">
        <f t="shared" si="3"/>
        <v>-55.996734320999998</v>
      </c>
      <c r="K178" s="1"/>
      <c r="L178" s="1"/>
      <c r="M178" s="1"/>
      <c r="Q178">
        <v>178</v>
      </c>
      <c r="R178">
        <v>177</v>
      </c>
    </row>
    <row r="179" spans="1:18" x14ac:dyDescent="0.25">
      <c r="A179" s="1" t="s">
        <v>928</v>
      </c>
      <c r="B179" s="1" t="s">
        <v>787</v>
      </c>
      <c r="C179" s="1">
        <v>3</v>
      </c>
      <c r="D179" s="1">
        <v>3.1294452E-2</v>
      </c>
      <c r="E179" s="1">
        <v>3.5178150000000001E-3</v>
      </c>
      <c r="F179" s="1">
        <v>37</v>
      </c>
      <c r="G179" s="1">
        <v>0</v>
      </c>
      <c r="H179" s="1">
        <v>38</v>
      </c>
      <c r="I179" s="1">
        <v>0</v>
      </c>
      <c r="J179" s="1">
        <f t="shared" si="3"/>
        <v>-37.996482184999998</v>
      </c>
      <c r="K179" s="1"/>
      <c r="L179" s="1"/>
      <c r="M179" s="1"/>
      <c r="Q179">
        <v>236</v>
      </c>
      <c r="R179">
        <v>178</v>
      </c>
    </row>
    <row r="180" spans="1:18" x14ac:dyDescent="0.25">
      <c r="A180" s="1" t="s">
        <v>930</v>
      </c>
      <c r="B180" s="1" t="s">
        <v>787</v>
      </c>
      <c r="C180" s="1">
        <v>3</v>
      </c>
      <c r="D180" s="1">
        <v>9.7222221999999997E-2</v>
      </c>
      <c r="E180" s="1">
        <v>2.4128130000000002E-3</v>
      </c>
      <c r="F180" s="1">
        <v>72</v>
      </c>
      <c r="G180" s="1">
        <v>0</v>
      </c>
      <c r="H180" s="1">
        <v>33</v>
      </c>
      <c r="I180" s="1">
        <v>0</v>
      </c>
      <c r="J180" s="1">
        <f t="shared" si="3"/>
        <v>-32.997587187000001</v>
      </c>
      <c r="K180" s="1"/>
      <c r="L180" s="1"/>
      <c r="M180" s="1"/>
      <c r="Q180">
        <v>237</v>
      </c>
      <c r="R180">
        <v>179</v>
      </c>
    </row>
    <row r="181" spans="1:18" x14ac:dyDescent="0.25">
      <c r="A181" s="1" t="s">
        <v>916</v>
      </c>
      <c r="B181" s="1" t="s">
        <v>815</v>
      </c>
      <c r="C181" s="1">
        <v>3</v>
      </c>
      <c r="D181" s="1">
        <v>1.2121211999999999E-2</v>
      </c>
      <c r="E181" s="1">
        <v>9.9404490000000005E-3</v>
      </c>
      <c r="F181" s="1">
        <v>11</v>
      </c>
      <c r="G181" s="1">
        <v>0</v>
      </c>
      <c r="H181" s="1">
        <v>15</v>
      </c>
      <c r="I181" s="1">
        <v>0</v>
      </c>
      <c r="J181" s="1">
        <f t="shared" si="3"/>
        <v>-14.990059551</v>
      </c>
      <c r="K181" s="1">
        <f>AVERAGE(E181:E187)</f>
        <v>6.2053515714285716E-3</v>
      </c>
      <c r="L181" s="1">
        <f>COUNT(F181:F187)</f>
        <v>7</v>
      </c>
      <c r="M181" s="1"/>
      <c r="Q181">
        <v>211</v>
      </c>
      <c r="R181">
        <v>180</v>
      </c>
    </row>
    <row r="182" spans="1:18" x14ac:dyDescent="0.25">
      <c r="A182" s="1" t="s">
        <v>814</v>
      </c>
      <c r="B182" s="1" t="s">
        <v>815</v>
      </c>
      <c r="C182" s="1">
        <v>3</v>
      </c>
      <c r="D182" s="1">
        <v>0</v>
      </c>
      <c r="E182" s="1">
        <v>3.7774250000000001E-3</v>
      </c>
      <c r="F182" s="1">
        <v>20</v>
      </c>
      <c r="G182" s="1">
        <v>0</v>
      </c>
      <c r="H182" s="1">
        <v>50</v>
      </c>
      <c r="I182" s="1">
        <v>0</v>
      </c>
      <c r="J182" s="1">
        <f t="shared" si="3"/>
        <v>-49.996222574999997</v>
      </c>
      <c r="K182" s="1"/>
      <c r="L182" s="1"/>
      <c r="M182" s="1"/>
      <c r="Q182">
        <v>207</v>
      </c>
      <c r="R182">
        <v>181</v>
      </c>
    </row>
    <row r="183" spans="1:18" x14ac:dyDescent="0.25">
      <c r="A183" s="1" t="s">
        <v>816</v>
      </c>
      <c r="B183" s="1" t="s">
        <v>815</v>
      </c>
      <c r="C183" s="1">
        <v>3</v>
      </c>
      <c r="D183" s="1">
        <v>0</v>
      </c>
      <c r="E183" s="1">
        <v>6.6822419999999997E-3</v>
      </c>
      <c r="F183" s="1">
        <v>6</v>
      </c>
      <c r="G183" s="1">
        <v>0</v>
      </c>
      <c r="H183" s="1">
        <v>37</v>
      </c>
      <c r="I183" s="1">
        <v>0</v>
      </c>
      <c r="J183" s="1">
        <f t="shared" si="3"/>
        <v>-36.993317758000003</v>
      </c>
      <c r="K183" s="1"/>
      <c r="L183" s="1"/>
      <c r="M183" s="1"/>
      <c r="Q183">
        <v>208</v>
      </c>
      <c r="R183">
        <v>182</v>
      </c>
    </row>
    <row r="184" spans="1:18" x14ac:dyDescent="0.25">
      <c r="A184" s="1" t="s">
        <v>917</v>
      </c>
      <c r="B184" s="1" t="s">
        <v>815</v>
      </c>
      <c r="C184" s="1">
        <v>3</v>
      </c>
      <c r="D184" s="1">
        <v>0.38095238100000001</v>
      </c>
      <c r="E184" s="1">
        <v>4.1122880000000004E-3</v>
      </c>
      <c r="F184" s="1">
        <v>21</v>
      </c>
      <c r="G184" s="1">
        <v>0</v>
      </c>
      <c r="H184" s="1">
        <v>18</v>
      </c>
      <c r="I184" s="1">
        <v>0</v>
      </c>
      <c r="J184" s="1">
        <f t="shared" si="3"/>
        <v>-17.995887711999998</v>
      </c>
      <c r="K184" s="1"/>
      <c r="L184" s="1"/>
      <c r="M184" s="1"/>
      <c r="Q184">
        <v>212</v>
      </c>
      <c r="R184">
        <v>183</v>
      </c>
    </row>
    <row r="185" spans="1:18" x14ac:dyDescent="0.25">
      <c r="A185" s="1" t="s">
        <v>918</v>
      </c>
      <c r="B185" s="1" t="s">
        <v>815</v>
      </c>
      <c r="C185" s="1">
        <v>3</v>
      </c>
      <c r="D185" s="1">
        <v>2.4390243999999998E-2</v>
      </c>
      <c r="E185" s="1">
        <v>4.4111910000000001E-3</v>
      </c>
      <c r="F185" s="1">
        <v>41</v>
      </c>
      <c r="G185" s="1">
        <v>0</v>
      </c>
      <c r="H185" s="1">
        <v>17</v>
      </c>
      <c r="I185" s="1">
        <v>0</v>
      </c>
      <c r="J185" s="1">
        <f t="shared" si="3"/>
        <v>-16.995588809000001</v>
      </c>
      <c r="K185" s="1"/>
      <c r="L185" s="1"/>
      <c r="M185" s="1"/>
      <c r="Q185">
        <v>213</v>
      </c>
      <c r="R185">
        <v>184</v>
      </c>
    </row>
    <row r="186" spans="1:18" x14ac:dyDescent="0.25">
      <c r="A186" s="1" t="s">
        <v>817</v>
      </c>
      <c r="B186" s="1" t="s">
        <v>815</v>
      </c>
      <c r="C186" s="1">
        <v>3</v>
      </c>
      <c r="D186" s="1">
        <v>0</v>
      </c>
      <c r="E186" s="1">
        <v>1.1111965999999999E-2</v>
      </c>
      <c r="F186" s="1">
        <v>3</v>
      </c>
      <c r="G186" s="1">
        <v>0</v>
      </c>
      <c r="H186" s="1">
        <v>17</v>
      </c>
      <c r="I186" s="1">
        <v>0</v>
      </c>
      <c r="J186" s="1">
        <f t="shared" si="3"/>
        <v>-16.988888033999999</v>
      </c>
      <c r="K186" s="1"/>
      <c r="L186" s="1"/>
      <c r="M186" s="1"/>
      <c r="Q186">
        <v>209</v>
      </c>
      <c r="R186">
        <v>185</v>
      </c>
    </row>
    <row r="187" spans="1:18" x14ac:dyDescent="0.25">
      <c r="A187" s="1" t="s">
        <v>818</v>
      </c>
      <c r="B187" s="1" t="s">
        <v>815</v>
      </c>
      <c r="C187" s="1">
        <v>3</v>
      </c>
      <c r="D187" s="1">
        <v>0</v>
      </c>
      <c r="E187" s="1">
        <v>3.4018999999999998E-3</v>
      </c>
      <c r="F187" s="1">
        <v>20</v>
      </c>
      <c r="G187" s="1">
        <v>0</v>
      </c>
      <c r="H187" s="1">
        <v>50</v>
      </c>
      <c r="I187" s="1">
        <v>0</v>
      </c>
      <c r="J187" s="1">
        <f t="shared" si="3"/>
        <v>-49.9965981</v>
      </c>
      <c r="K187" s="1"/>
      <c r="L187" s="1"/>
      <c r="M187" s="1"/>
      <c r="Q187">
        <v>210</v>
      </c>
      <c r="R187">
        <v>186</v>
      </c>
    </row>
    <row r="188" spans="1:18" x14ac:dyDescent="0.25">
      <c r="A188" s="1" t="s">
        <v>920</v>
      </c>
      <c r="B188" s="1" t="s">
        <v>826</v>
      </c>
      <c r="C188" s="1">
        <v>3</v>
      </c>
      <c r="D188" s="1">
        <v>0</v>
      </c>
      <c r="E188" s="1">
        <v>1.0381035E-2</v>
      </c>
      <c r="F188" s="1">
        <v>6</v>
      </c>
      <c r="G188" s="1">
        <v>0</v>
      </c>
      <c r="H188" s="1">
        <v>15</v>
      </c>
      <c r="I188" s="1">
        <v>0</v>
      </c>
      <c r="J188" s="1">
        <f t="shared" si="3"/>
        <v>-14.989618965</v>
      </c>
      <c r="K188" s="1">
        <f>AVERAGE(E188:E195)</f>
        <v>4.9488338749999992E-3</v>
      </c>
      <c r="L188" s="1">
        <f>COUNT(F188:F195)</f>
        <v>8</v>
      </c>
      <c r="M188" s="1"/>
      <c r="Q188">
        <v>225</v>
      </c>
      <c r="R188">
        <v>187</v>
      </c>
    </row>
    <row r="189" spans="1:18" x14ac:dyDescent="0.25">
      <c r="A189" s="1" t="s">
        <v>825</v>
      </c>
      <c r="B189" s="1" t="s">
        <v>826</v>
      </c>
      <c r="C189" s="1">
        <v>3</v>
      </c>
      <c r="D189" s="1">
        <v>0</v>
      </c>
      <c r="E189" s="1">
        <v>3.3719309999999999E-3</v>
      </c>
      <c r="F189" s="1">
        <v>17</v>
      </c>
      <c r="G189" s="1">
        <v>0</v>
      </c>
      <c r="H189" s="1">
        <v>57</v>
      </c>
      <c r="I189" s="1">
        <v>0</v>
      </c>
      <c r="J189" s="1">
        <f t="shared" si="3"/>
        <v>-56.996628069000003</v>
      </c>
      <c r="K189" s="1"/>
      <c r="L189" s="1"/>
      <c r="M189" s="1"/>
      <c r="Q189">
        <v>220</v>
      </c>
      <c r="R189">
        <v>188</v>
      </c>
    </row>
    <row r="190" spans="1:18" x14ac:dyDescent="0.25">
      <c r="A190" s="1" t="s">
        <v>827</v>
      </c>
      <c r="B190" s="1" t="s">
        <v>826</v>
      </c>
      <c r="C190" s="1">
        <v>3</v>
      </c>
      <c r="D190" s="1">
        <v>0</v>
      </c>
      <c r="E190" s="1">
        <v>3.585038E-3</v>
      </c>
      <c r="F190" s="1">
        <v>9</v>
      </c>
      <c r="G190" s="1">
        <v>0</v>
      </c>
      <c r="H190" s="1">
        <v>62</v>
      </c>
      <c r="I190" s="1">
        <v>0</v>
      </c>
      <c r="J190" s="1">
        <f t="shared" si="3"/>
        <v>-61.996414962000003</v>
      </c>
      <c r="K190" s="1"/>
      <c r="L190" s="1"/>
      <c r="M190" s="1"/>
      <c r="Q190">
        <v>221</v>
      </c>
      <c r="R190">
        <v>189</v>
      </c>
    </row>
    <row r="191" spans="1:18" x14ac:dyDescent="0.25">
      <c r="A191" s="1" t="s">
        <v>921</v>
      </c>
      <c r="B191" s="1" t="s">
        <v>826</v>
      </c>
      <c r="C191" s="1">
        <v>3</v>
      </c>
      <c r="D191" s="1">
        <v>0</v>
      </c>
      <c r="E191" s="1">
        <v>3.5093149999999998E-3</v>
      </c>
      <c r="F191" s="1">
        <v>33</v>
      </c>
      <c r="G191" s="1">
        <v>0</v>
      </c>
      <c r="H191" s="1">
        <v>37</v>
      </c>
      <c r="I191" s="1">
        <v>0</v>
      </c>
      <c r="J191" s="1">
        <f t="shared" si="3"/>
        <v>-36.996490684999998</v>
      </c>
      <c r="K191" s="1"/>
      <c r="L191" s="1"/>
      <c r="M191" s="1"/>
      <c r="Q191">
        <v>226</v>
      </c>
      <c r="R191">
        <v>190</v>
      </c>
    </row>
    <row r="192" spans="1:18" x14ac:dyDescent="0.25">
      <c r="A192" s="1" t="s">
        <v>922</v>
      </c>
      <c r="B192" s="1" t="s">
        <v>826</v>
      </c>
      <c r="C192" s="1">
        <v>3</v>
      </c>
      <c r="D192" s="1">
        <v>0.1</v>
      </c>
      <c r="E192" s="1">
        <v>2.6439670000000001E-3</v>
      </c>
      <c r="F192" s="1">
        <v>70</v>
      </c>
      <c r="G192" s="1">
        <v>0</v>
      </c>
      <c r="H192" s="1">
        <v>23</v>
      </c>
      <c r="I192" s="1">
        <v>0</v>
      </c>
      <c r="J192" s="1">
        <f t="shared" si="3"/>
        <v>-22.997356032999999</v>
      </c>
      <c r="K192" s="1"/>
      <c r="L192" s="1"/>
      <c r="M192" s="1"/>
      <c r="Q192">
        <v>227</v>
      </c>
      <c r="R192">
        <v>191</v>
      </c>
    </row>
    <row r="193" spans="1:18" x14ac:dyDescent="0.25">
      <c r="A193" s="1" t="s">
        <v>828</v>
      </c>
      <c r="B193" s="1" t="s">
        <v>826</v>
      </c>
      <c r="C193" s="1">
        <v>3</v>
      </c>
      <c r="D193" s="1">
        <v>0</v>
      </c>
      <c r="E193" s="1">
        <v>8.2266590000000007E-3</v>
      </c>
      <c r="F193" s="1">
        <v>5</v>
      </c>
      <c r="G193" s="1">
        <v>0</v>
      </c>
      <c r="H193" s="1">
        <v>27</v>
      </c>
      <c r="I193" s="1">
        <v>0</v>
      </c>
      <c r="J193" s="1">
        <f t="shared" si="3"/>
        <v>-26.991773340999998</v>
      </c>
      <c r="K193" s="1"/>
      <c r="L193" s="1"/>
      <c r="M193" s="1"/>
      <c r="Q193">
        <v>222</v>
      </c>
      <c r="R193">
        <v>192</v>
      </c>
    </row>
    <row r="194" spans="1:18" x14ac:dyDescent="0.25">
      <c r="A194" s="1" t="s">
        <v>829</v>
      </c>
      <c r="B194" s="1" t="s">
        <v>826</v>
      </c>
      <c r="C194" s="1">
        <v>3</v>
      </c>
      <c r="D194" s="1">
        <v>0</v>
      </c>
      <c r="E194" s="1">
        <v>4.4676109999999998E-3</v>
      </c>
      <c r="F194" s="1">
        <v>6</v>
      </c>
      <c r="G194" s="1">
        <v>0</v>
      </c>
      <c r="H194" s="1">
        <v>43</v>
      </c>
      <c r="I194" s="1">
        <v>0</v>
      </c>
      <c r="J194" s="1">
        <f t="shared" si="3"/>
        <v>-42.995532388999997</v>
      </c>
      <c r="K194" s="1"/>
      <c r="L194" s="1"/>
      <c r="M194" s="1"/>
      <c r="Q194">
        <v>223</v>
      </c>
      <c r="R194">
        <v>193</v>
      </c>
    </row>
    <row r="195" spans="1:18" x14ac:dyDescent="0.25">
      <c r="A195" s="1" t="s">
        <v>830</v>
      </c>
      <c r="B195" s="1" t="s">
        <v>826</v>
      </c>
      <c r="C195" s="1">
        <v>3</v>
      </c>
      <c r="D195" s="1">
        <v>0</v>
      </c>
      <c r="E195" s="1">
        <v>3.4051149999999998E-3</v>
      </c>
      <c r="F195" s="1">
        <v>17</v>
      </c>
      <c r="G195" s="1">
        <v>0</v>
      </c>
      <c r="H195" s="1">
        <v>57</v>
      </c>
      <c r="I195" s="1">
        <v>0</v>
      </c>
      <c r="J195" s="1">
        <f t="shared" si="3"/>
        <v>-56.996594885</v>
      </c>
      <c r="K195" s="1"/>
      <c r="L195" s="1"/>
      <c r="M195" s="1"/>
      <c r="Q195">
        <v>224</v>
      </c>
      <c r="R195">
        <v>194</v>
      </c>
    </row>
    <row r="196" spans="1:18" x14ac:dyDescent="0.25">
      <c r="A196" s="1" t="s">
        <v>1026</v>
      </c>
      <c r="B196" s="1" t="s">
        <v>939</v>
      </c>
      <c r="C196" s="1">
        <v>3</v>
      </c>
      <c r="D196" s="1">
        <v>2.5839790000000001E-3</v>
      </c>
      <c r="E196" s="1">
        <v>3.3857240000000001E-3</v>
      </c>
      <c r="F196" s="1">
        <v>27</v>
      </c>
      <c r="G196" s="1">
        <v>0</v>
      </c>
      <c r="H196" s="1">
        <v>43</v>
      </c>
      <c r="I196" s="1">
        <v>0</v>
      </c>
      <c r="J196" s="1">
        <f t="shared" si="3"/>
        <v>-42.996614276000003</v>
      </c>
      <c r="K196" s="1">
        <f>AVERAGE(E196:E202)</f>
        <v>3.6215651428571425E-3</v>
      </c>
      <c r="L196" s="1">
        <f>COUNT(F196:F202)</f>
        <v>7</v>
      </c>
      <c r="M196" s="1"/>
      <c r="Q196">
        <v>251</v>
      </c>
      <c r="R196">
        <v>195</v>
      </c>
    </row>
    <row r="197" spans="1:18" x14ac:dyDescent="0.25">
      <c r="A197" s="1" t="s">
        <v>938</v>
      </c>
      <c r="B197" s="1" t="s">
        <v>939</v>
      </c>
      <c r="C197" s="1">
        <v>3</v>
      </c>
      <c r="D197" s="1">
        <v>0</v>
      </c>
      <c r="E197" s="1">
        <v>1.777654E-3</v>
      </c>
      <c r="F197" s="1">
        <v>37</v>
      </c>
      <c r="G197" s="1">
        <v>0</v>
      </c>
      <c r="H197" s="1">
        <v>105</v>
      </c>
      <c r="I197" s="1">
        <v>0</v>
      </c>
      <c r="J197" s="1">
        <f t="shared" si="3"/>
        <v>-104.99822234600001</v>
      </c>
      <c r="K197" s="1"/>
      <c r="L197" s="1"/>
      <c r="M197" s="1"/>
      <c r="Q197">
        <v>245</v>
      </c>
      <c r="R197">
        <v>196</v>
      </c>
    </row>
    <row r="198" spans="1:18" x14ac:dyDescent="0.25">
      <c r="A198" s="1" t="s">
        <v>940</v>
      </c>
      <c r="B198" s="1" t="s">
        <v>939</v>
      </c>
      <c r="C198" s="1">
        <v>3</v>
      </c>
      <c r="D198" s="1">
        <v>0</v>
      </c>
      <c r="E198" s="1">
        <v>2.1840359999999999E-3</v>
      </c>
      <c r="F198" s="1">
        <v>23</v>
      </c>
      <c r="G198" s="1">
        <v>0</v>
      </c>
      <c r="H198" s="1">
        <v>97</v>
      </c>
      <c r="I198" s="1">
        <v>0</v>
      </c>
      <c r="J198" s="1">
        <f t="shared" si="3"/>
        <v>-96.997815963999997</v>
      </c>
      <c r="K198" s="1"/>
      <c r="L198" s="1"/>
      <c r="M198" s="1"/>
      <c r="Q198">
        <v>246</v>
      </c>
      <c r="R198">
        <v>197</v>
      </c>
    </row>
    <row r="199" spans="1:18" x14ac:dyDescent="0.25">
      <c r="A199" s="1" t="s">
        <v>941</v>
      </c>
      <c r="B199" s="1" t="s">
        <v>939</v>
      </c>
      <c r="C199" s="1">
        <v>3</v>
      </c>
      <c r="D199" s="1">
        <v>5.2631578999999998E-2</v>
      </c>
      <c r="E199" s="1">
        <v>8.3256770000000001E-3</v>
      </c>
      <c r="F199" s="1">
        <v>19</v>
      </c>
      <c r="G199" s="1">
        <v>0</v>
      </c>
      <c r="H199" s="1">
        <v>15</v>
      </c>
      <c r="I199" s="1">
        <v>0</v>
      </c>
      <c r="J199" s="1">
        <f t="shared" si="3"/>
        <v>-14.991674323</v>
      </c>
      <c r="K199" s="1"/>
      <c r="L199" s="1"/>
      <c r="M199" s="1"/>
      <c r="Q199">
        <v>247</v>
      </c>
      <c r="R199">
        <v>198</v>
      </c>
    </row>
    <row r="200" spans="1:18" x14ac:dyDescent="0.25">
      <c r="A200" s="1" t="s">
        <v>942</v>
      </c>
      <c r="B200" s="1" t="s">
        <v>939</v>
      </c>
      <c r="C200" s="1">
        <v>3</v>
      </c>
      <c r="D200" s="1">
        <v>0</v>
      </c>
      <c r="E200" s="1">
        <v>5.0438089999999998E-3</v>
      </c>
      <c r="F200" s="1">
        <v>8</v>
      </c>
      <c r="G200" s="1">
        <v>0</v>
      </c>
      <c r="H200" s="1">
        <v>46</v>
      </c>
      <c r="I200" s="1">
        <v>0</v>
      </c>
      <c r="J200" s="1">
        <f t="shared" si="3"/>
        <v>-45.994956191</v>
      </c>
      <c r="K200" s="1"/>
      <c r="L200" s="1"/>
      <c r="M200" s="1"/>
      <c r="Q200">
        <v>248</v>
      </c>
      <c r="R200">
        <v>199</v>
      </c>
    </row>
    <row r="201" spans="1:18" x14ac:dyDescent="0.25">
      <c r="A201" s="1" t="s">
        <v>943</v>
      </c>
      <c r="B201" s="1" t="s">
        <v>939</v>
      </c>
      <c r="C201" s="1">
        <v>3</v>
      </c>
      <c r="D201" s="1">
        <v>0</v>
      </c>
      <c r="E201" s="1">
        <v>2.7301399999999998E-3</v>
      </c>
      <c r="F201" s="1">
        <v>21</v>
      </c>
      <c r="G201" s="1">
        <v>0</v>
      </c>
      <c r="H201" s="1">
        <v>70</v>
      </c>
      <c r="I201" s="1">
        <v>0</v>
      </c>
      <c r="J201" s="1">
        <f t="shared" si="3"/>
        <v>-69.997269860000003</v>
      </c>
      <c r="K201" s="1"/>
      <c r="L201" s="1"/>
      <c r="M201" s="1"/>
      <c r="Q201">
        <v>249</v>
      </c>
      <c r="R201">
        <v>200</v>
      </c>
    </row>
    <row r="202" spans="1:18" x14ac:dyDescent="0.25">
      <c r="A202" s="1" t="s">
        <v>944</v>
      </c>
      <c r="B202" s="1" t="s">
        <v>939</v>
      </c>
      <c r="C202" s="1">
        <v>3</v>
      </c>
      <c r="D202" s="1">
        <v>0</v>
      </c>
      <c r="E202" s="1">
        <v>1.9039160000000001E-3</v>
      </c>
      <c r="F202" s="1">
        <v>37</v>
      </c>
      <c r="G202" s="1">
        <v>0</v>
      </c>
      <c r="H202" s="1">
        <v>105</v>
      </c>
      <c r="I202" s="1">
        <v>0</v>
      </c>
      <c r="J202" s="1">
        <f t="shared" si="3"/>
        <v>-104.998096084</v>
      </c>
      <c r="K202" s="1"/>
      <c r="L202" s="1"/>
      <c r="M202" s="1"/>
      <c r="Q202">
        <v>250</v>
      </c>
      <c r="R202">
        <v>201</v>
      </c>
    </row>
    <row r="203" spans="1:18" x14ac:dyDescent="0.25">
      <c r="A203" s="1" t="s">
        <v>1028</v>
      </c>
      <c r="B203" s="1" t="s">
        <v>1029</v>
      </c>
      <c r="C203" s="1">
        <v>3</v>
      </c>
      <c r="D203" s="1">
        <v>0</v>
      </c>
      <c r="E203" s="1">
        <v>7.2729159999999999E-3</v>
      </c>
      <c r="F203" s="1">
        <v>16</v>
      </c>
      <c r="G203" s="1">
        <v>0</v>
      </c>
      <c r="H203" s="1">
        <v>19</v>
      </c>
      <c r="I203" s="1">
        <v>0</v>
      </c>
      <c r="J203" s="1">
        <f t="shared" si="3"/>
        <v>-18.992727083999998</v>
      </c>
      <c r="K203" s="1">
        <f>AVERAGE(E203:E209)</f>
        <v>5.2107908571428566E-3</v>
      </c>
      <c r="L203" s="1">
        <f>COUNT(F203:F209)</f>
        <v>7</v>
      </c>
      <c r="M203" s="1"/>
      <c r="Q203">
        <v>259</v>
      </c>
      <c r="R203">
        <v>202</v>
      </c>
    </row>
    <row r="204" spans="1:18" x14ac:dyDescent="0.25">
      <c r="A204" s="1" t="s">
        <v>952</v>
      </c>
      <c r="B204" s="1" t="s">
        <v>953</v>
      </c>
      <c r="C204" s="1">
        <v>3</v>
      </c>
      <c r="D204" s="1">
        <v>0</v>
      </c>
      <c r="E204" s="1">
        <v>2.9927869999999998E-3</v>
      </c>
      <c r="F204" s="1">
        <v>28</v>
      </c>
      <c r="G204" s="1">
        <v>0</v>
      </c>
      <c r="H204" s="1">
        <v>54</v>
      </c>
      <c r="I204" s="1">
        <v>0</v>
      </c>
      <c r="J204" s="1">
        <f t="shared" si="3"/>
        <v>-53.997007213000003</v>
      </c>
      <c r="K204" s="1"/>
      <c r="L204" s="1"/>
      <c r="M204" s="1"/>
      <c r="Q204">
        <v>260</v>
      </c>
      <c r="R204">
        <v>203</v>
      </c>
    </row>
    <row r="205" spans="1:18" x14ac:dyDescent="0.25">
      <c r="A205" s="1" t="s">
        <v>954</v>
      </c>
      <c r="B205" s="1" t="s">
        <v>953</v>
      </c>
      <c r="C205" s="1">
        <v>3</v>
      </c>
      <c r="D205" s="1">
        <v>0</v>
      </c>
      <c r="E205" s="1">
        <v>3.0019830000000002E-3</v>
      </c>
      <c r="F205" s="1">
        <v>17</v>
      </c>
      <c r="G205" s="1">
        <v>0</v>
      </c>
      <c r="H205" s="1">
        <v>71</v>
      </c>
      <c r="I205" s="1">
        <v>0</v>
      </c>
      <c r="J205" s="1">
        <f t="shared" ref="J205:J268" si="4">E205-H205</f>
        <v>-70.996998016999996</v>
      </c>
      <c r="K205" s="1"/>
      <c r="L205" s="1"/>
      <c r="M205" s="1"/>
      <c r="Q205">
        <v>261</v>
      </c>
      <c r="R205">
        <v>204</v>
      </c>
    </row>
    <row r="206" spans="1:18" x14ac:dyDescent="0.25">
      <c r="A206" s="1" t="s">
        <v>955</v>
      </c>
      <c r="B206" s="1" t="s">
        <v>953</v>
      </c>
      <c r="C206" s="1">
        <v>3</v>
      </c>
      <c r="D206" s="1">
        <v>0.117647059</v>
      </c>
      <c r="E206" s="1">
        <v>1.1889986999999999E-2</v>
      </c>
      <c r="F206" s="1">
        <v>17</v>
      </c>
      <c r="G206" s="1">
        <v>0</v>
      </c>
      <c r="H206" s="1">
        <v>0</v>
      </c>
      <c r="I206" s="1">
        <v>12</v>
      </c>
      <c r="J206" s="1">
        <f t="shared" si="4"/>
        <v>1.1889986999999999E-2</v>
      </c>
      <c r="K206" s="1"/>
      <c r="L206" s="1"/>
      <c r="M206" s="1"/>
      <c r="Q206">
        <v>262</v>
      </c>
      <c r="R206">
        <v>205</v>
      </c>
    </row>
    <row r="207" spans="1:18" x14ac:dyDescent="0.25">
      <c r="A207" s="1" t="s">
        <v>956</v>
      </c>
      <c r="B207" s="1" t="s">
        <v>953</v>
      </c>
      <c r="C207" s="1">
        <v>3</v>
      </c>
      <c r="D207" s="1">
        <v>0</v>
      </c>
      <c r="E207" s="1">
        <v>5.2739249999999996E-3</v>
      </c>
      <c r="F207" s="1">
        <v>8</v>
      </c>
      <c r="G207" s="1">
        <v>0</v>
      </c>
      <c r="H207" s="1">
        <v>38</v>
      </c>
      <c r="I207" s="1">
        <v>0</v>
      </c>
      <c r="J207" s="1">
        <f t="shared" si="4"/>
        <v>-37.994726075000003</v>
      </c>
      <c r="K207" s="1"/>
      <c r="L207" s="1"/>
      <c r="M207" s="1"/>
      <c r="Q207">
        <v>263</v>
      </c>
      <c r="R207">
        <v>206</v>
      </c>
    </row>
    <row r="208" spans="1:18" x14ac:dyDescent="0.25">
      <c r="A208" s="1" t="s">
        <v>957</v>
      </c>
      <c r="B208" s="1" t="s">
        <v>953</v>
      </c>
      <c r="C208" s="1">
        <v>3</v>
      </c>
      <c r="D208" s="1">
        <v>0</v>
      </c>
      <c r="E208" s="1">
        <v>2.938913E-3</v>
      </c>
      <c r="F208" s="1">
        <v>21</v>
      </c>
      <c r="G208" s="1">
        <v>0</v>
      </c>
      <c r="H208" s="1">
        <v>65</v>
      </c>
      <c r="I208" s="1">
        <v>0</v>
      </c>
      <c r="J208" s="1">
        <f t="shared" si="4"/>
        <v>-64.997061087000006</v>
      </c>
      <c r="K208" s="1"/>
      <c r="L208" s="1"/>
      <c r="M208" s="1"/>
      <c r="Q208">
        <v>264</v>
      </c>
      <c r="R208">
        <v>207</v>
      </c>
    </row>
    <row r="209" spans="1:18" x14ac:dyDescent="0.25">
      <c r="A209" s="1" t="s">
        <v>1118</v>
      </c>
      <c r="B209" s="1" t="s">
        <v>953</v>
      </c>
      <c r="C209" s="1">
        <v>3</v>
      </c>
      <c r="D209" s="1">
        <v>0</v>
      </c>
      <c r="E209" s="1">
        <v>3.105025E-3</v>
      </c>
      <c r="F209" s="1">
        <v>28</v>
      </c>
      <c r="G209" s="1">
        <v>0</v>
      </c>
      <c r="H209" s="1">
        <v>54</v>
      </c>
      <c r="I209" s="1">
        <v>0</v>
      </c>
      <c r="J209" s="1">
        <f t="shared" si="4"/>
        <v>-53.996894974999996</v>
      </c>
      <c r="K209" s="1"/>
      <c r="L209" s="1"/>
      <c r="M209" s="1"/>
      <c r="Q209">
        <v>399</v>
      </c>
      <c r="R209">
        <v>208</v>
      </c>
    </row>
    <row r="210" spans="1:18" x14ac:dyDescent="0.25">
      <c r="A210" s="1" t="s">
        <v>1033</v>
      </c>
      <c r="B210" s="1" t="s">
        <v>977</v>
      </c>
      <c r="C210" s="1">
        <v>3</v>
      </c>
      <c r="D210" s="1">
        <v>0</v>
      </c>
      <c r="E210" s="1">
        <v>3.7170380000000002E-3</v>
      </c>
      <c r="F210" s="1">
        <v>25</v>
      </c>
      <c r="G210" s="1">
        <v>0</v>
      </c>
      <c r="H210" s="1">
        <v>41</v>
      </c>
      <c r="I210" s="1">
        <v>0</v>
      </c>
      <c r="J210" s="1">
        <f t="shared" si="4"/>
        <v>-40.996282962000002</v>
      </c>
      <c r="K210" s="1">
        <f>AVERAGE(E210:E216)</f>
        <v>1.9466961428571429E-3</v>
      </c>
      <c r="L210" s="1">
        <f>COUNT(F210:F216)</f>
        <v>7</v>
      </c>
      <c r="M210" s="1"/>
      <c r="Q210">
        <v>289</v>
      </c>
      <c r="R210">
        <v>209</v>
      </c>
    </row>
    <row r="211" spans="1:18" x14ac:dyDescent="0.25">
      <c r="A211" s="1" t="s">
        <v>976</v>
      </c>
      <c r="B211" s="1" t="s">
        <v>977</v>
      </c>
      <c r="C211" s="1">
        <v>3</v>
      </c>
      <c r="D211" s="1">
        <v>2.7254139999999998E-3</v>
      </c>
      <c r="E211" s="1">
        <v>1.716581E-3</v>
      </c>
      <c r="F211" s="1">
        <v>37</v>
      </c>
      <c r="G211" s="1">
        <v>0</v>
      </c>
      <c r="H211" s="1">
        <v>119</v>
      </c>
      <c r="I211" s="1">
        <v>0</v>
      </c>
      <c r="J211" s="1">
        <f t="shared" si="4"/>
        <v>-118.998283419</v>
      </c>
      <c r="K211" s="1"/>
      <c r="L211" s="1"/>
      <c r="M211" s="1"/>
      <c r="Q211">
        <v>283</v>
      </c>
      <c r="R211">
        <v>210</v>
      </c>
    </row>
    <row r="212" spans="1:18" x14ac:dyDescent="0.25">
      <c r="A212" s="1" t="s">
        <v>978</v>
      </c>
      <c r="B212" s="1" t="s">
        <v>977</v>
      </c>
      <c r="C212" s="1">
        <v>3</v>
      </c>
      <c r="D212" s="1">
        <v>0</v>
      </c>
      <c r="E212" s="1">
        <v>1.3668160000000001E-3</v>
      </c>
      <c r="F212" s="1">
        <v>31</v>
      </c>
      <c r="G212" s="1">
        <v>0</v>
      </c>
      <c r="H212" s="1">
        <v>154</v>
      </c>
      <c r="I212" s="1">
        <v>0</v>
      </c>
      <c r="J212" s="1">
        <f t="shared" si="4"/>
        <v>-153.998633184</v>
      </c>
      <c r="K212" s="1"/>
      <c r="L212" s="1"/>
      <c r="M212" s="1"/>
      <c r="Q212">
        <v>284</v>
      </c>
      <c r="R212">
        <v>211</v>
      </c>
    </row>
    <row r="213" spans="1:18" x14ac:dyDescent="0.25">
      <c r="A213" s="1" t="s">
        <v>979</v>
      </c>
      <c r="B213" s="1" t="s">
        <v>977</v>
      </c>
      <c r="C213" s="1">
        <v>3</v>
      </c>
      <c r="D213" s="1">
        <v>0.58333333300000001</v>
      </c>
      <c r="E213" s="1">
        <v>1.2396410000000001E-3</v>
      </c>
      <c r="F213" s="1">
        <v>24</v>
      </c>
      <c r="G213" s="1">
        <v>0</v>
      </c>
      <c r="H213" s="1">
        <v>22</v>
      </c>
      <c r="I213" s="1">
        <v>0</v>
      </c>
      <c r="J213" s="1">
        <f t="shared" si="4"/>
        <v>-21.998760358999998</v>
      </c>
      <c r="K213" s="1"/>
      <c r="L213" s="1"/>
      <c r="M213" s="1"/>
      <c r="Q213">
        <v>285</v>
      </c>
      <c r="R213">
        <v>212</v>
      </c>
    </row>
    <row r="214" spans="1:18" x14ac:dyDescent="0.25">
      <c r="A214" s="1" t="s">
        <v>980</v>
      </c>
      <c r="B214" s="1" t="s">
        <v>977</v>
      </c>
      <c r="C214" s="1">
        <v>3</v>
      </c>
      <c r="D214" s="1">
        <v>0</v>
      </c>
      <c r="E214" s="1">
        <v>2.5581670000000001E-3</v>
      </c>
      <c r="F214" s="1">
        <v>10</v>
      </c>
      <c r="G214" s="1">
        <v>0</v>
      </c>
      <c r="H214" s="1">
        <v>80</v>
      </c>
      <c r="I214" s="1">
        <v>0</v>
      </c>
      <c r="J214" s="1">
        <f t="shared" si="4"/>
        <v>-79.997441832999996</v>
      </c>
      <c r="K214" s="1"/>
      <c r="L214" s="1"/>
      <c r="M214" s="1"/>
      <c r="Q214">
        <v>286</v>
      </c>
      <c r="R214">
        <v>213</v>
      </c>
    </row>
    <row r="215" spans="1:18" x14ac:dyDescent="0.25">
      <c r="A215" s="1" t="s">
        <v>981</v>
      </c>
      <c r="B215" s="1" t="s">
        <v>977</v>
      </c>
      <c r="C215" s="1">
        <v>3</v>
      </c>
      <c r="D215" s="1">
        <v>0</v>
      </c>
      <c r="E215" s="1">
        <v>1.4425830000000001E-3</v>
      </c>
      <c r="F215" s="1">
        <v>30</v>
      </c>
      <c r="G215" s="1">
        <v>0</v>
      </c>
      <c r="H215" s="1">
        <v>142</v>
      </c>
      <c r="I215" s="1">
        <v>0</v>
      </c>
      <c r="J215" s="1">
        <f t="shared" si="4"/>
        <v>-141.998557417</v>
      </c>
      <c r="K215" s="1"/>
      <c r="L215" s="1"/>
      <c r="M215" s="1"/>
      <c r="Q215">
        <v>287</v>
      </c>
      <c r="R215">
        <v>214</v>
      </c>
    </row>
    <row r="216" spans="1:18" x14ac:dyDescent="0.25">
      <c r="A216" s="1" t="s">
        <v>982</v>
      </c>
      <c r="B216" s="1" t="s">
        <v>977</v>
      </c>
      <c r="C216" s="1">
        <v>3</v>
      </c>
      <c r="D216" s="1">
        <v>0</v>
      </c>
      <c r="E216" s="1">
        <v>1.5860469999999999E-3</v>
      </c>
      <c r="F216" s="1">
        <v>37</v>
      </c>
      <c r="G216" s="1">
        <v>0</v>
      </c>
      <c r="H216" s="1">
        <v>119</v>
      </c>
      <c r="I216" s="1">
        <v>0</v>
      </c>
      <c r="J216" s="1">
        <f t="shared" si="4"/>
        <v>-118.998413953</v>
      </c>
      <c r="K216" s="1"/>
      <c r="L216" s="1"/>
      <c r="M216" s="1"/>
      <c r="Q216">
        <v>288</v>
      </c>
      <c r="R216">
        <v>215</v>
      </c>
    </row>
    <row r="217" spans="1:18" x14ac:dyDescent="0.25">
      <c r="A217" s="1" t="s">
        <v>1035</v>
      </c>
      <c r="B217" s="1" t="s">
        <v>990</v>
      </c>
      <c r="C217" s="1">
        <v>3</v>
      </c>
      <c r="D217" s="1">
        <v>0</v>
      </c>
      <c r="E217" s="1">
        <v>3.4016580000000001E-3</v>
      </c>
      <c r="F217" s="1">
        <v>23</v>
      </c>
      <c r="G217" s="1">
        <v>0</v>
      </c>
      <c r="H217" s="1">
        <v>47</v>
      </c>
      <c r="I217" s="1">
        <v>0</v>
      </c>
      <c r="J217" s="1">
        <f t="shared" si="4"/>
        <v>-46.996598341999999</v>
      </c>
      <c r="K217" s="1">
        <f>AVERAGE(E217:E223)</f>
        <v>2.905520285714286E-3</v>
      </c>
      <c r="L217" s="1">
        <f>COUNT(F217:F223)</f>
        <v>7</v>
      </c>
      <c r="M217" s="1"/>
      <c r="Q217">
        <v>302</v>
      </c>
      <c r="R217">
        <v>216</v>
      </c>
    </row>
    <row r="218" spans="1:18" x14ac:dyDescent="0.25">
      <c r="A218" s="1" t="s">
        <v>989</v>
      </c>
      <c r="B218" s="1" t="s">
        <v>990</v>
      </c>
      <c r="C218" s="1">
        <v>3</v>
      </c>
      <c r="D218" s="1">
        <v>0</v>
      </c>
      <c r="E218" s="1">
        <v>2.0614520000000001E-3</v>
      </c>
      <c r="F218" s="1">
        <v>30</v>
      </c>
      <c r="G218" s="1">
        <v>0</v>
      </c>
      <c r="H218" s="1">
        <v>92</v>
      </c>
      <c r="I218" s="1">
        <v>0</v>
      </c>
      <c r="J218" s="1">
        <f t="shared" si="4"/>
        <v>-91.997938547999993</v>
      </c>
      <c r="K218" s="1"/>
      <c r="L218" s="1"/>
      <c r="M218" s="1"/>
      <c r="Q218">
        <v>296</v>
      </c>
      <c r="R218">
        <v>217</v>
      </c>
    </row>
    <row r="219" spans="1:18" x14ac:dyDescent="0.25">
      <c r="A219" s="1" t="s">
        <v>991</v>
      </c>
      <c r="B219" s="1" t="s">
        <v>990</v>
      </c>
      <c r="C219" s="1">
        <v>3</v>
      </c>
      <c r="D219" s="1">
        <v>0</v>
      </c>
      <c r="E219" s="1">
        <v>2.4617810000000001E-3</v>
      </c>
      <c r="F219" s="1">
        <v>17</v>
      </c>
      <c r="G219" s="1">
        <v>0</v>
      </c>
      <c r="H219" s="1">
        <v>92</v>
      </c>
      <c r="I219" s="1">
        <v>0</v>
      </c>
      <c r="J219" s="1">
        <f t="shared" si="4"/>
        <v>-91.997538219000006</v>
      </c>
      <c r="K219" s="1"/>
      <c r="L219" s="1"/>
      <c r="M219" s="1"/>
      <c r="Q219">
        <v>297</v>
      </c>
      <c r="R219">
        <v>218</v>
      </c>
    </row>
    <row r="220" spans="1:18" x14ac:dyDescent="0.25">
      <c r="A220" s="1" t="s">
        <v>992</v>
      </c>
      <c r="B220" s="1" t="s">
        <v>990</v>
      </c>
      <c r="C220" s="1">
        <v>3</v>
      </c>
      <c r="D220" s="1">
        <v>0.29411764699999998</v>
      </c>
      <c r="E220" s="1">
        <v>3.2705550000000001E-3</v>
      </c>
      <c r="F220" s="1">
        <v>17</v>
      </c>
      <c r="G220" s="1">
        <v>0</v>
      </c>
      <c r="H220" s="1">
        <v>0</v>
      </c>
      <c r="I220" s="1">
        <v>12</v>
      </c>
      <c r="J220" s="1">
        <f t="shared" si="4"/>
        <v>3.2705550000000001E-3</v>
      </c>
      <c r="K220" s="1"/>
      <c r="L220" s="1"/>
      <c r="M220" s="1"/>
      <c r="Q220">
        <v>298</v>
      </c>
      <c r="R220">
        <v>219</v>
      </c>
    </row>
    <row r="221" spans="1:18" x14ac:dyDescent="0.25">
      <c r="A221" s="1" t="s">
        <v>993</v>
      </c>
      <c r="B221" s="1" t="s">
        <v>990</v>
      </c>
      <c r="C221" s="1">
        <v>3</v>
      </c>
      <c r="D221" s="1">
        <v>0</v>
      </c>
      <c r="E221" s="1">
        <v>4.3169189999999998E-3</v>
      </c>
      <c r="F221" s="1">
        <v>7</v>
      </c>
      <c r="G221" s="1">
        <v>0</v>
      </c>
      <c r="H221" s="1">
        <v>48</v>
      </c>
      <c r="I221" s="1">
        <v>0</v>
      </c>
      <c r="J221" s="1">
        <f t="shared" si="4"/>
        <v>-47.995683081000003</v>
      </c>
      <c r="K221" s="1"/>
      <c r="L221" s="1"/>
      <c r="M221" s="1"/>
      <c r="Q221">
        <v>299</v>
      </c>
      <c r="R221">
        <v>220</v>
      </c>
    </row>
    <row r="222" spans="1:18" x14ac:dyDescent="0.25">
      <c r="A222" s="1" t="s">
        <v>994</v>
      </c>
      <c r="B222" s="1" t="s">
        <v>990</v>
      </c>
      <c r="C222" s="1">
        <v>3</v>
      </c>
      <c r="D222" s="1">
        <v>0</v>
      </c>
      <c r="E222" s="1">
        <v>2.7708810000000002E-3</v>
      </c>
      <c r="F222" s="1">
        <v>15</v>
      </c>
      <c r="G222" s="1">
        <v>0</v>
      </c>
      <c r="H222" s="1">
        <v>73</v>
      </c>
      <c r="I222" s="1">
        <v>0</v>
      </c>
      <c r="J222" s="1">
        <f t="shared" si="4"/>
        <v>-72.997229118999996</v>
      </c>
      <c r="K222" s="1"/>
      <c r="L222" s="1"/>
      <c r="M222" s="1"/>
      <c r="Q222">
        <v>300</v>
      </c>
      <c r="R222">
        <v>221</v>
      </c>
    </row>
    <row r="223" spans="1:18" x14ac:dyDescent="0.25">
      <c r="A223" s="1" t="s">
        <v>995</v>
      </c>
      <c r="B223" s="1" t="s">
        <v>990</v>
      </c>
      <c r="C223" s="1">
        <v>3</v>
      </c>
      <c r="D223" s="1">
        <v>0</v>
      </c>
      <c r="E223" s="1">
        <v>2.0553960000000001E-3</v>
      </c>
      <c r="F223" s="1">
        <v>30</v>
      </c>
      <c r="G223" s="1">
        <v>0</v>
      </c>
      <c r="H223" s="1">
        <v>92</v>
      </c>
      <c r="I223" s="1">
        <v>0</v>
      </c>
      <c r="J223" s="1">
        <f t="shared" si="4"/>
        <v>-91.997944603999997</v>
      </c>
      <c r="K223" s="1"/>
      <c r="L223" s="1"/>
      <c r="M223" s="1"/>
      <c r="Q223">
        <v>301</v>
      </c>
      <c r="R223">
        <v>222</v>
      </c>
    </row>
    <row r="224" spans="1:18" x14ac:dyDescent="0.25">
      <c r="A224" s="1" t="s">
        <v>1036</v>
      </c>
      <c r="B224" s="1" t="s">
        <v>1001</v>
      </c>
      <c r="C224" s="1">
        <v>3</v>
      </c>
      <c r="D224" s="1">
        <v>0</v>
      </c>
      <c r="E224" s="1">
        <v>5.2151009999999998E-3</v>
      </c>
      <c r="F224" s="1">
        <v>19</v>
      </c>
      <c r="G224" s="1">
        <v>0</v>
      </c>
      <c r="H224" s="1">
        <v>30</v>
      </c>
      <c r="I224" s="1">
        <v>0</v>
      </c>
      <c r="J224" s="1">
        <f t="shared" si="4"/>
        <v>-29.994784898999999</v>
      </c>
      <c r="K224" s="1">
        <f>AVERAGE(E224:E229)</f>
        <v>4.8857635000000002E-3</v>
      </c>
      <c r="L224" s="1">
        <f>COUNT(F224:F229)</f>
        <v>6</v>
      </c>
      <c r="M224" s="1"/>
      <c r="Q224">
        <v>310</v>
      </c>
      <c r="R224">
        <v>223</v>
      </c>
    </row>
    <row r="225" spans="1:18" x14ac:dyDescent="0.25">
      <c r="A225" s="1" t="s">
        <v>1000</v>
      </c>
      <c r="B225" s="1" t="s">
        <v>1001</v>
      </c>
      <c r="C225" s="1">
        <v>3</v>
      </c>
      <c r="D225" s="1">
        <v>0</v>
      </c>
      <c r="E225" s="1">
        <v>2.4920139999999999E-3</v>
      </c>
      <c r="F225" s="1">
        <v>27</v>
      </c>
      <c r="G225" s="1">
        <v>0</v>
      </c>
      <c r="H225" s="1">
        <v>70</v>
      </c>
      <c r="I225" s="1">
        <v>0</v>
      </c>
      <c r="J225" s="1">
        <f t="shared" si="4"/>
        <v>-69.997507986000002</v>
      </c>
      <c r="K225" s="1"/>
      <c r="L225" s="1"/>
      <c r="M225" s="1"/>
      <c r="Q225">
        <v>306</v>
      </c>
      <c r="R225">
        <v>224</v>
      </c>
    </row>
    <row r="226" spans="1:18" x14ac:dyDescent="0.25">
      <c r="A226" s="1" t="s">
        <v>1002</v>
      </c>
      <c r="B226" s="1" t="s">
        <v>1001</v>
      </c>
      <c r="C226" s="1">
        <v>3</v>
      </c>
      <c r="D226" s="1">
        <v>0</v>
      </c>
      <c r="E226" s="1">
        <v>4.2018130000000004E-3</v>
      </c>
      <c r="F226" s="1">
        <v>9</v>
      </c>
      <c r="G226" s="1">
        <v>0</v>
      </c>
      <c r="H226" s="1">
        <v>54</v>
      </c>
      <c r="I226" s="1">
        <v>0</v>
      </c>
      <c r="J226" s="1">
        <f t="shared" si="4"/>
        <v>-53.995798186999998</v>
      </c>
      <c r="K226" s="1"/>
      <c r="L226" s="1"/>
      <c r="M226" s="1"/>
      <c r="Q226">
        <v>307</v>
      </c>
      <c r="R226">
        <v>225</v>
      </c>
    </row>
    <row r="227" spans="1:18" x14ac:dyDescent="0.25">
      <c r="A227" s="1" t="s">
        <v>1003</v>
      </c>
      <c r="B227" s="1" t="s">
        <v>1001</v>
      </c>
      <c r="C227" s="1">
        <v>3</v>
      </c>
      <c r="D227" s="1">
        <v>0</v>
      </c>
      <c r="E227" s="1">
        <v>8.2457329999999999E-3</v>
      </c>
      <c r="F227" s="1">
        <v>6</v>
      </c>
      <c r="G227" s="1">
        <v>0</v>
      </c>
      <c r="H227" s="1">
        <v>25</v>
      </c>
      <c r="I227" s="1">
        <v>0</v>
      </c>
      <c r="J227" s="1">
        <f t="shared" si="4"/>
        <v>-24.991754267000001</v>
      </c>
      <c r="K227" s="1"/>
      <c r="L227" s="1"/>
      <c r="M227" s="1"/>
      <c r="Q227">
        <v>308</v>
      </c>
      <c r="R227">
        <v>226</v>
      </c>
    </row>
    <row r="228" spans="1:18" x14ac:dyDescent="0.25">
      <c r="A228" s="1" t="s">
        <v>1004</v>
      </c>
      <c r="B228" s="1" t="s">
        <v>1001</v>
      </c>
      <c r="C228" s="1">
        <v>3</v>
      </c>
      <c r="D228" s="1">
        <v>0</v>
      </c>
      <c r="E228" s="1">
        <v>5.9058410000000002E-3</v>
      </c>
      <c r="F228" s="1">
        <v>8</v>
      </c>
      <c r="G228" s="1">
        <v>0</v>
      </c>
      <c r="H228" s="1">
        <v>35</v>
      </c>
      <c r="I228" s="1">
        <v>0</v>
      </c>
      <c r="J228" s="1">
        <f t="shared" si="4"/>
        <v>-34.994094158999999</v>
      </c>
      <c r="K228" s="1"/>
      <c r="L228" s="1"/>
      <c r="M228" s="1"/>
      <c r="Q228">
        <v>309</v>
      </c>
      <c r="R228">
        <v>227</v>
      </c>
    </row>
    <row r="229" spans="1:18" x14ac:dyDescent="0.25">
      <c r="A229" s="1" t="s">
        <v>1125</v>
      </c>
      <c r="B229" s="1" t="s">
        <v>1001</v>
      </c>
      <c r="C229" s="1">
        <v>3</v>
      </c>
      <c r="D229" s="1">
        <v>0</v>
      </c>
      <c r="E229" s="1">
        <v>3.254079E-3</v>
      </c>
      <c r="F229" s="1">
        <v>27</v>
      </c>
      <c r="G229" s="1">
        <v>0</v>
      </c>
      <c r="H229" s="1">
        <v>70</v>
      </c>
      <c r="I229" s="1">
        <v>0</v>
      </c>
      <c r="J229" s="1">
        <f t="shared" si="4"/>
        <v>-69.996745920999999</v>
      </c>
      <c r="K229" s="1"/>
      <c r="L229" s="1"/>
      <c r="M229" s="1"/>
      <c r="Q229">
        <v>403</v>
      </c>
      <c r="R229">
        <v>228</v>
      </c>
    </row>
    <row r="230" spans="1:18" x14ac:dyDescent="0.25">
      <c r="A230" s="1" t="s">
        <v>1038</v>
      </c>
      <c r="B230" s="1" t="s">
        <v>1012</v>
      </c>
      <c r="C230" s="1">
        <v>3</v>
      </c>
      <c r="D230" s="1">
        <v>0</v>
      </c>
      <c r="E230" s="1">
        <v>5.9014009999999997E-3</v>
      </c>
      <c r="F230" s="1">
        <v>14</v>
      </c>
      <c r="G230" s="1">
        <v>0</v>
      </c>
      <c r="H230" s="1">
        <v>27</v>
      </c>
      <c r="I230" s="1">
        <v>0</v>
      </c>
      <c r="J230" s="1">
        <f t="shared" si="4"/>
        <v>-26.994098599000001</v>
      </c>
      <c r="K230" s="1">
        <f>AVERAGE(E230:E236)</f>
        <v>3.6842312857142856E-3</v>
      </c>
      <c r="L230" s="1">
        <f>COUNT(F230:F236)</f>
        <v>7</v>
      </c>
      <c r="M230" s="1"/>
      <c r="Q230">
        <v>322</v>
      </c>
      <c r="R230">
        <v>229</v>
      </c>
    </row>
    <row r="231" spans="1:18" x14ac:dyDescent="0.25">
      <c r="A231" s="1" t="s">
        <v>1011</v>
      </c>
      <c r="B231" s="1" t="s">
        <v>1012</v>
      </c>
      <c r="C231" s="1">
        <v>3</v>
      </c>
      <c r="D231" s="1">
        <v>0</v>
      </c>
      <c r="E231" s="1">
        <v>2.586503E-3</v>
      </c>
      <c r="F231" s="1">
        <v>28</v>
      </c>
      <c r="G231" s="1">
        <v>0</v>
      </c>
      <c r="H231" s="1">
        <v>79</v>
      </c>
      <c r="I231" s="1">
        <v>0</v>
      </c>
      <c r="J231" s="1">
        <f t="shared" si="4"/>
        <v>-78.997413496999997</v>
      </c>
      <c r="K231" s="1"/>
      <c r="L231" s="1"/>
      <c r="M231" s="1"/>
      <c r="Q231">
        <v>317</v>
      </c>
      <c r="R231">
        <v>230</v>
      </c>
    </row>
    <row r="232" spans="1:18" x14ac:dyDescent="0.25">
      <c r="A232" s="1" t="s">
        <v>1013</v>
      </c>
      <c r="B232" s="1" t="s">
        <v>1012</v>
      </c>
      <c r="C232" s="1">
        <v>3</v>
      </c>
      <c r="D232" s="1">
        <v>0</v>
      </c>
      <c r="E232" s="1">
        <v>2.6052330000000002E-3</v>
      </c>
      <c r="F232" s="1">
        <v>15</v>
      </c>
      <c r="G232" s="1">
        <v>0</v>
      </c>
      <c r="H232" s="1">
        <v>89</v>
      </c>
      <c r="I232" s="1">
        <v>0</v>
      </c>
      <c r="J232" s="1">
        <f t="shared" si="4"/>
        <v>-88.997394767000003</v>
      </c>
      <c r="K232" s="1"/>
      <c r="L232" s="1"/>
      <c r="M232" s="1"/>
      <c r="Q232">
        <v>318</v>
      </c>
      <c r="R232">
        <v>231</v>
      </c>
    </row>
    <row r="233" spans="1:18" x14ac:dyDescent="0.25">
      <c r="A233" s="1" t="s">
        <v>1014</v>
      </c>
      <c r="B233" s="1" t="s">
        <v>1012</v>
      </c>
      <c r="C233" s="1">
        <v>3</v>
      </c>
      <c r="D233" s="1">
        <v>0.3125</v>
      </c>
      <c r="E233" s="1">
        <v>5.4769739999999999E-3</v>
      </c>
      <c r="F233" s="1">
        <v>16</v>
      </c>
      <c r="G233" s="1">
        <v>0</v>
      </c>
      <c r="H233" s="1">
        <v>12</v>
      </c>
      <c r="I233" s="1">
        <v>0</v>
      </c>
      <c r="J233" s="1">
        <f t="shared" si="4"/>
        <v>-11.994523026</v>
      </c>
      <c r="K233" s="1"/>
      <c r="L233" s="1"/>
      <c r="M233" s="1"/>
      <c r="Q233">
        <v>319</v>
      </c>
      <c r="R233">
        <v>232</v>
      </c>
    </row>
    <row r="234" spans="1:18" x14ac:dyDescent="0.25">
      <c r="A234" s="1" t="s">
        <v>1015</v>
      </c>
      <c r="B234" s="1" t="s">
        <v>1012</v>
      </c>
      <c r="C234" s="1">
        <v>3</v>
      </c>
      <c r="D234" s="1">
        <v>0</v>
      </c>
      <c r="E234" s="1">
        <v>4.2284979999999998E-3</v>
      </c>
      <c r="F234" s="1">
        <v>7</v>
      </c>
      <c r="G234" s="1">
        <v>0</v>
      </c>
      <c r="H234" s="1">
        <v>49</v>
      </c>
      <c r="I234" s="1">
        <v>0</v>
      </c>
      <c r="J234" s="1">
        <f t="shared" si="4"/>
        <v>-48.995771501999997</v>
      </c>
      <c r="K234" s="1"/>
      <c r="L234" s="1"/>
      <c r="M234" s="1"/>
      <c r="Q234">
        <v>320</v>
      </c>
      <c r="R234">
        <v>233</v>
      </c>
    </row>
    <row r="235" spans="1:18" x14ac:dyDescent="0.25">
      <c r="A235" s="1" t="s">
        <v>1016</v>
      </c>
      <c r="B235" s="1" t="s">
        <v>1012</v>
      </c>
      <c r="C235" s="1">
        <v>3</v>
      </c>
      <c r="D235" s="1">
        <v>0</v>
      </c>
      <c r="E235" s="1">
        <v>2.6657120000000002E-3</v>
      </c>
      <c r="F235" s="1">
        <v>15</v>
      </c>
      <c r="G235" s="1">
        <v>0</v>
      </c>
      <c r="H235" s="1">
        <v>81</v>
      </c>
      <c r="I235" s="1">
        <v>0</v>
      </c>
      <c r="J235" s="1">
        <f t="shared" si="4"/>
        <v>-80.997334288000005</v>
      </c>
      <c r="K235" s="1"/>
      <c r="L235" s="1"/>
      <c r="M235" s="1"/>
      <c r="Q235">
        <v>321</v>
      </c>
      <c r="R235">
        <v>234</v>
      </c>
    </row>
    <row r="236" spans="1:18" x14ac:dyDescent="0.25">
      <c r="A236" s="1" t="s">
        <v>1129</v>
      </c>
      <c r="B236" s="1" t="s">
        <v>1012</v>
      </c>
      <c r="C236" s="1">
        <v>3</v>
      </c>
      <c r="D236" s="1">
        <v>4.5207999999999999E-4</v>
      </c>
      <c r="E236" s="1">
        <v>2.3252979999999999E-3</v>
      </c>
      <c r="F236" s="1">
        <v>28</v>
      </c>
      <c r="G236" s="1">
        <v>0</v>
      </c>
      <c r="H236" s="1">
        <v>79</v>
      </c>
      <c r="I236" s="1">
        <v>0</v>
      </c>
      <c r="J236" s="1">
        <f t="shared" si="4"/>
        <v>-78.997674701999998</v>
      </c>
      <c r="K236" s="1"/>
      <c r="L236" s="1"/>
      <c r="M236" s="1"/>
      <c r="Q236">
        <v>405</v>
      </c>
      <c r="R236">
        <v>235</v>
      </c>
    </row>
    <row r="237" spans="1:18" x14ac:dyDescent="0.25">
      <c r="A237" s="1" t="s">
        <v>1081</v>
      </c>
      <c r="B237" s="1" t="s">
        <v>1046</v>
      </c>
      <c r="C237" s="1">
        <v>3</v>
      </c>
      <c r="D237" s="1">
        <v>0</v>
      </c>
      <c r="E237" s="1">
        <v>3.3116529999999999E-3</v>
      </c>
      <c r="F237" s="1">
        <v>27</v>
      </c>
      <c r="G237" s="1">
        <v>0</v>
      </c>
      <c r="H237" s="1">
        <v>48</v>
      </c>
      <c r="I237" s="1">
        <v>0</v>
      </c>
      <c r="J237" s="1">
        <f t="shared" si="4"/>
        <v>-47.996688347000003</v>
      </c>
      <c r="K237" s="1">
        <f>AVERAGE(E237:E243)</f>
        <v>2.3781789999999998E-3</v>
      </c>
      <c r="L237" s="1">
        <f>COUNT(F237:F243)</f>
        <v>7</v>
      </c>
      <c r="M237" s="1"/>
      <c r="Q237">
        <v>341</v>
      </c>
      <c r="R237">
        <v>236</v>
      </c>
    </row>
    <row r="238" spans="1:18" x14ac:dyDescent="0.25">
      <c r="A238" s="1" t="s">
        <v>1045</v>
      </c>
      <c r="B238" s="1" t="s">
        <v>1046</v>
      </c>
      <c r="C238" s="1">
        <v>3</v>
      </c>
      <c r="D238" s="1">
        <v>0</v>
      </c>
      <c r="E238" s="1">
        <v>1.86115E-3</v>
      </c>
      <c r="F238" s="1">
        <v>34</v>
      </c>
      <c r="G238" s="1">
        <v>0</v>
      </c>
      <c r="H238" s="1">
        <v>99</v>
      </c>
      <c r="I238" s="1">
        <v>0</v>
      </c>
      <c r="J238" s="1">
        <f t="shared" si="4"/>
        <v>-98.998138850000004</v>
      </c>
      <c r="K238" s="1"/>
      <c r="L238" s="1"/>
      <c r="M238" s="1"/>
      <c r="Q238">
        <v>335</v>
      </c>
      <c r="R238">
        <v>237</v>
      </c>
    </row>
    <row r="239" spans="1:18" x14ac:dyDescent="0.25">
      <c r="A239" s="1" t="s">
        <v>1047</v>
      </c>
      <c r="B239" s="1" t="s">
        <v>1046</v>
      </c>
      <c r="C239" s="1">
        <v>3</v>
      </c>
      <c r="D239" s="1">
        <v>0</v>
      </c>
      <c r="E239" s="1">
        <v>1.7683219999999999E-3</v>
      </c>
      <c r="F239" s="1">
        <v>23</v>
      </c>
      <c r="G239" s="1">
        <v>0</v>
      </c>
      <c r="H239" s="1">
        <v>119</v>
      </c>
      <c r="I239" s="1">
        <v>0</v>
      </c>
      <c r="J239" s="1">
        <f t="shared" si="4"/>
        <v>-118.998231678</v>
      </c>
      <c r="K239" s="1"/>
      <c r="L239" s="1"/>
      <c r="M239" s="1"/>
      <c r="Q239">
        <v>336</v>
      </c>
      <c r="R239">
        <v>238</v>
      </c>
    </row>
    <row r="240" spans="1:18" x14ac:dyDescent="0.25">
      <c r="A240" s="1" t="s">
        <v>1048</v>
      </c>
      <c r="B240" s="1" t="s">
        <v>1046</v>
      </c>
      <c r="C240" s="1">
        <v>3</v>
      </c>
      <c r="D240" s="1">
        <v>0.63157894699999995</v>
      </c>
      <c r="E240" s="1">
        <v>8.8015200000000004E-4</v>
      </c>
      <c r="F240" s="1">
        <v>19</v>
      </c>
      <c r="G240" s="1">
        <v>0</v>
      </c>
      <c r="H240" s="1">
        <v>17</v>
      </c>
      <c r="I240" s="1">
        <v>0</v>
      </c>
      <c r="J240" s="1">
        <f t="shared" si="4"/>
        <v>-16.999119847999999</v>
      </c>
      <c r="K240" s="1"/>
      <c r="L240" s="1"/>
      <c r="M240" s="1"/>
      <c r="Q240">
        <v>337</v>
      </c>
      <c r="R240">
        <v>239</v>
      </c>
    </row>
    <row r="241" spans="1:18" x14ac:dyDescent="0.25">
      <c r="A241" s="1" t="s">
        <v>1049</v>
      </c>
      <c r="B241" s="1" t="s">
        <v>1046</v>
      </c>
      <c r="C241" s="1">
        <v>3</v>
      </c>
      <c r="D241" s="1">
        <v>0</v>
      </c>
      <c r="E241" s="1">
        <v>4.5997499999999997E-3</v>
      </c>
      <c r="F241" s="1">
        <v>7</v>
      </c>
      <c r="G241" s="1">
        <v>0</v>
      </c>
      <c r="H241" s="1">
        <v>52</v>
      </c>
      <c r="I241" s="1">
        <v>0</v>
      </c>
      <c r="J241" s="1">
        <f t="shared" si="4"/>
        <v>-51.995400250000003</v>
      </c>
      <c r="K241" s="1"/>
      <c r="L241" s="1"/>
      <c r="M241" s="1"/>
      <c r="Q241">
        <v>338</v>
      </c>
      <c r="R241">
        <v>240</v>
      </c>
    </row>
    <row r="242" spans="1:18" x14ac:dyDescent="0.25">
      <c r="A242" s="1" t="s">
        <v>1050</v>
      </c>
      <c r="B242" s="1" t="s">
        <v>1046</v>
      </c>
      <c r="C242" s="1">
        <v>3</v>
      </c>
      <c r="D242" s="1">
        <v>0</v>
      </c>
      <c r="E242" s="1">
        <v>2.367989E-3</v>
      </c>
      <c r="F242" s="1">
        <v>19</v>
      </c>
      <c r="G242" s="1">
        <v>0</v>
      </c>
      <c r="H242" s="1">
        <v>85</v>
      </c>
      <c r="I242" s="1">
        <v>0</v>
      </c>
      <c r="J242" s="1">
        <f t="shared" si="4"/>
        <v>-84.997632010999993</v>
      </c>
      <c r="K242" s="1"/>
      <c r="L242" s="1"/>
      <c r="M242" s="1"/>
      <c r="Q242">
        <v>339</v>
      </c>
      <c r="R242">
        <v>241</v>
      </c>
    </row>
    <row r="243" spans="1:18" x14ac:dyDescent="0.25">
      <c r="A243" s="1" t="s">
        <v>1051</v>
      </c>
      <c r="B243" s="1" t="s">
        <v>1046</v>
      </c>
      <c r="C243" s="1">
        <v>3</v>
      </c>
      <c r="D243" s="1">
        <v>0</v>
      </c>
      <c r="E243" s="1">
        <v>1.858237E-3</v>
      </c>
      <c r="F243" s="1">
        <v>34</v>
      </c>
      <c r="G243" s="1">
        <v>0</v>
      </c>
      <c r="H243" s="1">
        <v>99</v>
      </c>
      <c r="I243" s="1">
        <v>0</v>
      </c>
      <c r="J243" s="1">
        <f t="shared" si="4"/>
        <v>-98.998141763000007</v>
      </c>
      <c r="K243" s="1"/>
      <c r="L243" s="1"/>
      <c r="M243" s="1"/>
      <c r="Q243">
        <v>340</v>
      </c>
      <c r="R243">
        <v>242</v>
      </c>
    </row>
    <row r="244" spans="1:18" x14ac:dyDescent="0.25">
      <c r="A244" s="1" t="s">
        <v>1082</v>
      </c>
      <c r="B244" s="1" t="s">
        <v>1057</v>
      </c>
      <c r="C244" s="1">
        <v>3</v>
      </c>
      <c r="D244" s="1">
        <v>0</v>
      </c>
      <c r="E244" s="1">
        <v>4.6456980000000002E-3</v>
      </c>
      <c r="F244" s="1">
        <v>23</v>
      </c>
      <c r="G244" s="1">
        <v>0</v>
      </c>
      <c r="H244" s="1">
        <v>31</v>
      </c>
      <c r="I244" s="1">
        <v>0</v>
      </c>
      <c r="J244" s="1">
        <f t="shared" si="4"/>
        <v>-30.995354301999999</v>
      </c>
      <c r="K244" s="1">
        <f>AVERAGE(E244:E249)</f>
        <v>4.1650345000000004E-3</v>
      </c>
      <c r="L244" s="1">
        <f>COUNT(F244:F249)</f>
        <v>6</v>
      </c>
      <c r="M244" s="1"/>
      <c r="Q244">
        <v>349</v>
      </c>
      <c r="R244">
        <v>243</v>
      </c>
    </row>
    <row r="245" spans="1:18" x14ac:dyDescent="0.25">
      <c r="A245" s="1" t="s">
        <v>1056</v>
      </c>
      <c r="B245" s="1" t="s">
        <v>1057</v>
      </c>
      <c r="C245" s="1">
        <v>3</v>
      </c>
      <c r="D245" s="1">
        <v>0</v>
      </c>
      <c r="E245" s="1">
        <v>2.1135390000000002E-3</v>
      </c>
      <c r="F245" s="1">
        <v>33</v>
      </c>
      <c r="G245" s="1">
        <v>0</v>
      </c>
      <c r="H245" s="1">
        <v>84</v>
      </c>
      <c r="I245" s="1">
        <v>0</v>
      </c>
      <c r="J245" s="1">
        <f t="shared" si="4"/>
        <v>-83.997886460999993</v>
      </c>
      <c r="K245" s="1"/>
      <c r="L245" s="1"/>
      <c r="M245" s="1"/>
      <c r="Q245">
        <v>345</v>
      </c>
      <c r="R245">
        <v>244</v>
      </c>
    </row>
    <row r="246" spans="1:18" x14ac:dyDescent="0.25">
      <c r="A246" s="1" t="s">
        <v>1058</v>
      </c>
      <c r="B246" s="1" t="s">
        <v>1057</v>
      </c>
      <c r="C246" s="1">
        <v>3</v>
      </c>
      <c r="D246" s="1">
        <v>0</v>
      </c>
      <c r="E246" s="1">
        <v>3.1418570000000001E-3</v>
      </c>
      <c r="F246" s="1">
        <v>14</v>
      </c>
      <c r="G246" s="1">
        <v>0</v>
      </c>
      <c r="H246" s="1">
        <v>66</v>
      </c>
      <c r="I246" s="1">
        <v>0</v>
      </c>
      <c r="J246" s="1">
        <f t="shared" si="4"/>
        <v>-65.996858142999997</v>
      </c>
      <c r="K246" s="1"/>
      <c r="L246" s="1"/>
      <c r="M246" s="1"/>
      <c r="Q246">
        <v>346</v>
      </c>
      <c r="R246">
        <v>245</v>
      </c>
    </row>
    <row r="247" spans="1:18" x14ac:dyDescent="0.25">
      <c r="A247" s="1" t="s">
        <v>1059</v>
      </c>
      <c r="B247" s="1" t="s">
        <v>1057</v>
      </c>
      <c r="C247" s="1">
        <v>3</v>
      </c>
      <c r="D247" s="1">
        <v>0</v>
      </c>
      <c r="E247" s="1">
        <v>7.9937789999999995E-3</v>
      </c>
      <c r="F247" s="1">
        <v>6</v>
      </c>
      <c r="G247" s="1">
        <v>0</v>
      </c>
      <c r="H247" s="1">
        <v>26</v>
      </c>
      <c r="I247" s="1">
        <v>0</v>
      </c>
      <c r="J247" s="1">
        <f t="shared" si="4"/>
        <v>-25.992006221</v>
      </c>
      <c r="K247" s="1"/>
      <c r="L247" s="1"/>
      <c r="M247" s="1"/>
      <c r="Q247">
        <v>347</v>
      </c>
      <c r="R247">
        <v>246</v>
      </c>
    </row>
    <row r="248" spans="1:18" x14ac:dyDescent="0.25">
      <c r="A248" s="1" t="s">
        <v>1060</v>
      </c>
      <c r="B248" s="1" t="s">
        <v>1057</v>
      </c>
      <c r="C248" s="1">
        <v>3</v>
      </c>
      <c r="D248" s="1">
        <v>0</v>
      </c>
      <c r="E248" s="1">
        <v>4.892314E-3</v>
      </c>
      <c r="F248" s="1">
        <v>9</v>
      </c>
      <c r="G248" s="1">
        <v>0</v>
      </c>
      <c r="H248" s="1">
        <v>40</v>
      </c>
      <c r="I248" s="1">
        <v>0</v>
      </c>
      <c r="J248" s="1">
        <f t="shared" si="4"/>
        <v>-39.995107685999997</v>
      </c>
      <c r="K248" s="1"/>
      <c r="L248" s="1"/>
      <c r="M248" s="1"/>
      <c r="Q248">
        <v>348</v>
      </c>
      <c r="R248">
        <v>247</v>
      </c>
    </row>
    <row r="249" spans="1:18" x14ac:dyDescent="0.25">
      <c r="A249" s="1" t="s">
        <v>1132</v>
      </c>
      <c r="B249" s="1" t="s">
        <v>1057</v>
      </c>
      <c r="C249" s="1">
        <v>3</v>
      </c>
      <c r="D249" s="1">
        <v>0</v>
      </c>
      <c r="E249" s="1">
        <v>2.20302E-3</v>
      </c>
      <c r="F249" s="1">
        <v>33</v>
      </c>
      <c r="G249" s="1">
        <v>0</v>
      </c>
      <c r="H249" s="1">
        <v>84</v>
      </c>
      <c r="I249" s="1">
        <v>0</v>
      </c>
      <c r="J249" s="1">
        <f t="shared" si="4"/>
        <v>-83.997796980000004</v>
      </c>
      <c r="K249" s="1"/>
      <c r="L249" s="1"/>
      <c r="M249" s="1"/>
      <c r="Q249">
        <v>407</v>
      </c>
      <c r="R249">
        <v>248</v>
      </c>
    </row>
    <row r="250" spans="1:18" x14ac:dyDescent="0.25">
      <c r="A250" s="1" t="s">
        <v>1084</v>
      </c>
      <c r="B250" s="1" t="s">
        <v>1068</v>
      </c>
      <c r="C250" s="1">
        <v>3</v>
      </c>
      <c r="D250" s="1">
        <v>0</v>
      </c>
      <c r="E250" s="1">
        <v>5.489224E-3</v>
      </c>
      <c r="F250" s="1">
        <v>18</v>
      </c>
      <c r="G250" s="1">
        <v>0</v>
      </c>
      <c r="H250" s="1">
        <v>27</v>
      </c>
      <c r="I250" s="1">
        <v>0</v>
      </c>
      <c r="J250" s="1">
        <f t="shared" si="4"/>
        <v>-26.994510775999998</v>
      </c>
      <c r="K250" s="1">
        <f>AVERAGE(E250:E256)</f>
        <v>4.8326501428571427E-3</v>
      </c>
      <c r="L250" s="1">
        <f>COUNT(F250:F256)</f>
        <v>7</v>
      </c>
      <c r="M250" s="1"/>
      <c r="Q250">
        <v>361</v>
      </c>
      <c r="R250">
        <v>249</v>
      </c>
    </row>
    <row r="251" spans="1:18" x14ac:dyDescent="0.25">
      <c r="A251" s="1" t="s">
        <v>1067</v>
      </c>
      <c r="B251" s="1" t="s">
        <v>1068</v>
      </c>
      <c r="C251" s="1">
        <v>3</v>
      </c>
      <c r="D251" s="1">
        <v>0</v>
      </c>
      <c r="E251" s="1">
        <v>1.846828E-3</v>
      </c>
      <c r="F251" s="1">
        <v>34</v>
      </c>
      <c r="G251" s="1">
        <v>0</v>
      </c>
      <c r="H251" s="1">
        <v>100</v>
      </c>
      <c r="I251" s="1">
        <v>0</v>
      </c>
      <c r="J251" s="1">
        <f t="shared" si="4"/>
        <v>-99.998153172000002</v>
      </c>
      <c r="K251" s="1"/>
      <c r="L251" s="1"/>
      <c r="M251" s="1"/>
      <c r="Q251">
        <v>356</v>
      </c>
      <c r="R251">
        <v>250</v>
      </c>
    </row>
    <row r="252" spans="1:18" x14ac:dyDescent="0.25">
      <c r="A252" s="1" t="s">
        <v>1069</v>
      </c>
      <c r="B252" s="1" t="s">
        <v>1068</v>
      </c>
      <c r="C252" s="1">
        <v>3</v>
      </c>
      <c r="D252" s="1">
        <v>0</v>
      </c>
      <c r="E252" s="1">
        <v>1.7256699999999999E-3</v>
      </c>
      <c r="F252" s="1">
        <v>23</v>
      </c>
      <c r="G252" s="1">
        <v>0</v>
      </c>
      <c r="H252" s="1">
        <v>121</v>
      </c>
      <c r="I252" s="1">
        <v>0</v>
      </c>
      <c r="J252" s="1">
        <f t="shared" si="4"/>
        <v>-120.99827433</v>
      </c>
      <c r="K252" s="1"/>
      <c r="L252" s="1"/>
      <c r="M252" s="1"/>
      <c r="Q252">
        <v>357</v>
      </c>
      <c r="R252">
        <v>251</v>
      </c>
    </row>
    <row r="253" spans="1:18" x14ac:dyDescent="0.25">
      <c r="A253" s="1" t="s">
        <v>1070</v>
      </c>
      <c r="B253" s="1" t="s">
        <v>1068</v>
      </c>
      <c r="C253" s="1">
        <v>3</v>
      </c>
      <c r="D253" s="1">
        <v>0.05</v>
      </c>
      <c r="E253" s="1">
        <v>1.7124634999999999E-2</v>
      </c>
      <c r="F253" s="1">
        <v>20</v>
      </c>
      <c r="G253" s="1">
        <v>0</v>
      </c>
      <c r="H253" s="1">
        <v>17</v>
      </c>
      <c r="I253" s="1">
        <v>0</v>
      </c>
      <c r="J253" s="1">
        <f t="shared" si="4"/>
        <v>-16.982875365000002</v>
      </c>
      <c r="K253" s="1"/>
      <c r="L253" s="1"/>
      <c r="M253" s="1"/>
      <c r="Q253">
        <v>358</v>
      </c>
      <c r="R253">
        <v>252</v>
      </c>
    </row>
    <row r="254" spans="1:18" x14ac:dyDescent="0.25">
      <c r="A254" s="1" t="s">
        <v>1071</v>
      </c>
      <c r="B254" s="1" t="s">
        <v>1068</v>
      </c>
      <c r="C254" s="1">
        <v>3</v>
      </c>
      <c r="D254" s="1">
        <v>0</v>
      </c>
      <c r="E254" s="1">
        <v>3.6846380000000001E-3</v>
      </c>
      <c r="F254" s="1">
        <v>8</v>
      </c>
      <c r="G254" s="1">
        <v>0</v>
      </c>
      <c r="H254" s="1">
        <v>55</v>
      </c>
      <c r="I254" s="1">
        <v>0</v>
      </c>
      <c r="J254" s="1">
        <f t="shared" si="4"/>
        <v>-54.996315361999997</v>
      </c>
      <c r="K254" s="1"/>
      <c r="L254" s="1"/>
      <c r="M254" s="1"/>
      <c r="Q254">
        <v>359</v>
      </c>
      <c r="R254">
        <v>253</v>
      </c>
    </row>
    <row r="255" spans="1:18" x14ac:dyDescent="0.25">
      <c r="A255" s="1" t="s">
        <v>1072</v>
      </c>
      <c r="B255" s="1" t="s">
        <v>1068</v>
      </c>
      <c r="C255" s="1">
        <v>3</v>
      </c>
      <c r="D255" s="1">
        <v>0</v>
      </c>
      <c r="E255" s="1">
        <v>2.1129780000000002E-3</v>
      </c>
      <c r="F255" s="1">
        <v>20</v>
      </c>
      <c r="G255" s="1">
        <v>0</v>
      </c>
      <c r="H255" s="1">
        <v>96</v>
      </c>
      <c r="I255" s="1">
        <v>0</v>
      </c>
      <c r="J255" s="1">
        <f t="shared" si="4"/>
        <v>-95.997887022</v>
      </c>
      <c r="K255" s="1"/>
      <c r="L255" s="1"/>
      <c r="M255" s="1"/>
      <c r="Q255">
        <v>360</v>
      </c>
      <c r="R255">
        <v>254</v>
      </c>
    </row>
    <row r="256" spans="1:18" x14ac:dyDescent="0.25">
      <c r="A256" s="1" t="s">
        <v>1136</v>
      </c>
      <c r="B256" s="1" t="s">
        <v>1068</v>
      </c>
      <c r="C256" s="1">
        <v>3</v>
      </c>
      <c r="D256" s="1">
        <v>0</v>
      </c>
      <c r="E256" s="1">
        <v>1.8445779999999999E-3</v>
      </c>
      <c r="F256" s="1">
        <v>34</v>
      </c>
      <c r="G256" s="1">
        <v>0</v>
      </c>
      <c r="H256" s="1">
        <v>100</v>
      </c>
      <c r="I256" s="1">
        <v>0</v>
      </c>
      <c r="J256" s="1">
        <f t="shared" si="4"/>
        <v>-99.998155421999996</v>
      </c>
      <c r="K256" s="1"/>
      <c r="L256" s="1"/>
      <c r="M256" s="1"/>
      <c r="Q256">
        <v>409</v>
      </c>
      <c r="R256">
        <v>255</v>
      </c>
    </row>
    <row r="257" spans="1:18" x14ac:dyDescent="0.25">
      <c r="A257" s="1" t="s">
        <v>1154</v>
      </c>
      <c r="B257" s="1" t="s">
        <v>1489</v>
      </c>
      <c r="C257" s="1">
        <v>3</v>
      </c>
      <c r="D257" s="1">
        <v>0</v>
      </c>
      <c r="E257" s="1">
        <v>3.9756430000000001E-3</v>
      </c>
      <c r="F257" s="1">
        <v>20</v>
      </c>
      <c r="G257" s="1">
        <v>0</v>
      </c>
      <c r="H257" s="1">
        <v>53</v>
      </c>
      <c r="I257" s="1">
        <v>0</v>
      </c>
      <c r="J257" s="1">
        <f t="shared" si="4"/>
        <v>-52.996024357000003</v>
      </c>
      <c r="K257" s="1">
        <f>AVERAGE(E257:E262)</f>
        <v>5.1026891666666662E-3</v>
      </c>
      <c r="L257" s="1">
        <f>COUNT(F257:F262)</f>
        <v>6</v>
      </c>
      <c r="M257" s="1"/>
      <c r="Q257">
        <v>410</v>
      </c>
      <c r="R257">
        <v>256</v>
      </c>
    </row>
    <row r="258" spans="1:18" x14ac:dyDescent="0.25">
      <c r="A258" s="1" t="s">
        <v>1156</v>
      </c>
      <c r="B258" s="1" t="s">
        <v>1489</v>
      </c>
      <c r="C258" s="1">
        <v>3</v>
      </c>
      <c r="D258" s="1">
        <v>0</v>
      </c>
      <c r="E258" s="1">
        <v>5.3159679999999999E-3</v>
      </c>
      <c r="F258" s="1">
        <v>6</v>
      </c>
      <c r="G258" s="1">
        <v>0</v>
      </c>
      <c r="H258" s="1">
        <v>42</v>
      </c>
      <c r="I258" s="1">
        <v>0</v>
      </c>
      <c r="J258" s="1">
        <f t="shared" si="4"/>
        <v>-41.994684032000002</v>
      </c>
      <c r="K258" s="1"/>
      <c r="L258" s="1"/>
      <c r="M258" s="1"/>
      <c r="Q258">
        <v>411</v>
      </c>
      <c r="R258">
        <v>257</v>
      </c>
    </row>
    <row r="259" spans="1:18" x14ac:dyDescent="0.25">
      <c r="A259" s="1" t="s">
        <v>1163</v>
      </c>
      <c r="B259" s="1" t="s">
        <v>1489</v>
      </c>
      <c r="C259" s="1">
        <v>3</v>
      </c>
      <c r="D259" s="1">
        <v>5.333333E-3</v>
      </c>
      <c r="E259" s="1">
        <v>6.3483439999999997E-3</v>
      </c>
      <c r="F259" s="1">
        <v>15</v>
      </c>
      <c r="G259" s="1">
        <v>0</v>
      </c>
      <c r="H259" s="1">
        <v>25</v>
      </c>
      <c r="I259" s="1">
        <v>0</v>
      </c>
      <c r="J259" s="1">
        <f t="shared" si="4"/>
        <v>-24.993651656000001</v>
      </c>
      <c r="K259" s="1"/>
      <c r="L259" s="1"/>
      <c r="M259" s="1"/>
      <c r="Q259">
        <v>417</v>
      </c>
      <c r="R259">
        <v>258</v>
      </c>
    </row>
    <row r="260" spans="1:18" x14ac:dyDescent="0.25">
      <c r="A260" s="1" t="s">
        <v>1165</v>
      </c>
      <c r="B260" s="1" t="s">
        <v>1489</v>
      </c>
      <c r="C260" s="1">
        <v>3</v>
      </c>
      <c r="D260" s="1">
        <v>0.102564103</v>
      </c>
      <c r="E260" s="1">
        <v>1.0139105000000001E-2</v>
      </c>
      <c r="F260" s="1">
        <v>12</v>
      </c>
      <c r="G260" s="1">
        <v>0</v>
      </c>
      <c r="H260" s="1">
        <v>13</v>
      </c>
      <c r="I260" s="1">
        <v>0</v>
      </c>
      <c r="J260" s="1">
        <f t="shared" si="4"/>
        <v>-12.989860895</v>
      </c>
      <c r="K260" s="1"/>
      <c r="L260" s="1"/>
      <c r="M260" s="1"/>
      <c r="Q260">
        <v>418</v>
      </c>
      <c r="R260">
        <v>259</v>
      </c>
    </row>
    <row r="261" spans="1:18" x14ac:dyDescent="0.25">
      <c r="A261" s="1" t="s">
        <v>1166</v>
      </c>
      <c r="B261" s="1" t="s">
        <v>1489</v>
      </c>
      <c r="C261" s="1">
        <v>3</v>
      </c>
      <c r="D261" s="1">
        <v>0</v>
      </c>
      <c r="E261" s="1">
        <v>8.6788399999999997E-4</v>
      </c>
      <c r="F261" s="1">
        <v>64</v>
      </c>
      <c r="G261" s="1">
        <v>0</v>
      </c>
      <c r="H261" s="1">
        <v>225</v>
      </c>
      <c r="I261" s="1">
        <v>0</v>
      </c>
      <c r="J261" s="1">
        <f t="shared" si="4"/>
        <v>-224.999132116</v>
      </c>
      <c r="K261" s="1"/>
      <c r="L261" s="1"/>
      <c r="M261" s="1"/>
      <c r="Q261">
        <v>419</v>
      </c>
      <c r="R261">
        <v>260</v>
      </c>
    </row>
    <row r="262" spans="1:18" x14ac:dyDescent="0.25">
      <c r="A262" s="1" t="s">
        <v>1167</v>
      </c>
      <c r="B262" s="1" t="s">
        <v>1489</v>
      </c>
      <c r="C262" s="1">
        <v>3</v>
      </c>
      <c r="D262" s="1">
        <v>0</v>
      </c>
      <c r="E262" s="1">
        <v>3.9691910000000004E-3</v>
      </c>
      <c r="F262" s="1">
        <v>12</v>
      </c>
      <c r="G262" s="1">
        <v>0</v>
      </c>
      <c r="H262" s="1">
        <v>49</v>
      </c>
      <c r="I262" s="1">
        <v>0</v>
      </c>
      <c r="J262" s="1">
        <f t="shared" si="4"/>
        <v>-48.996030808999997</v>
      </c>
      <c r="K262" s="1"/>
      <c r="L262" s="1"/>
      <c r="M262" s="1"/>
      <c r="Q262">
        <v>420</v>
      </c>
      <c r="R262">
        <v>261</v>
      </c>
    </row>
    <row r="263" spans="1:18" x14ac:dyDescent="0.25">
      <c r="A263" s="1" t="s">
        <v>1089</v>
      </c>
      <c r="B263" s="1" t="s">
        <v>1090</v>
      </c>
      <c r="C263" s="1">
        <v>3</v>
      </c>
      <c r="D263" s="1">
        <v>5.5555555999999999E-2</v>
      </c>
      <c r="E263" s="1">
        <v>1.0991163999999999E-2</v>
      </c>
      <c r="F263" s="1">
        <v>18</v>
      </c>
      <c r="G263" s="1">
        <v>0</v>
      </c>
      <c r="H263" s="1">
        <v>13</v>
      </c>
      <c r="I263" s="1">
        <v>0</v>
      </c>
      <c r="J263" s="1">
        <f t="shared" si="4"/>
        <v>-12.989008836</v>
      </c>
      <c r="K263" s="1">
        <f>AVERAGE(E263:E264)</f>
        <v>8.9225295E-3</v>
      </c>
      <c r="L263" s="1">
        <f>COUNT(F263:F264)</f>
        <v>2</v>
      </c>
      <c r="M263" s="1"/>
      <c r="Q263">
        <v>371</v>
      </c>
      <c r="R263">
        <v>262</v>
      </c>
    </row>
    <row r="264" spans="1:18" x14ac:dyDescent="0.25">
      <c r="A264" s="1" t="s">
        <v>1091</v>
      </c>
      <c r="B264" s="1" t="s">
        <v>1090</v>
      </c>
      <c r="C264" s="1">
        <v>3</v>
      </c>
      <c r="D264" s="1">
        <v>0</v>
      </c>
      <c r="E264" s="1">
        <v>6.8538949999999996E-3</v>
      </c>
      <c r="F264" s="1">
        <v>22</v>
      </c>
      <c r="G264" s="1">
        <v>0</v>
      </c>
      <c r="H264" s="1">
        <v>0</v>
      </c>
      <c r="I264" s="1">
        <v>12</v>
      </c>
      <c r="J264" s="1">
        <f t="shared" si="4"/>
        <v>6.8538949999999996E-3</v>
      </c>
      <c r="K264" s="1"/>
      <c r="L264" s="1"/>
      <c r="M264" s="1"/>
      <c r="Q264">
        <v>372</v>
      </c>
      <c r="R264">
        <v>263</v>
      </c>
    </row>
    <row r="265" spans="1:18" x14ac:dyDescent="0.25">
      <c r="A265" s="1" t="s">
        <v>1092</v>
      </c>
      <c r="B265" s="1" t="s">
        <v>1093</v>
      </c>
      <c r="C265" s="1">
        <v>3</v>
      </c>
      <c r="D265" s="1">
        <v>7.4358973999999994E-2</v>
      </c>
      <c r="E265" s="1">
        <v>4.3078969999999998E-3</v>
      </c>
      <c r="F265" s="1">
        <v>26</v>
      </c>
      <c r="G265" s="1">
        <v>0</v>
      </c>
      <c r="H265" s="1">
        <v>30</v>
      </c>
      <c r="I265" s="1">
        <v>0</v>
      </c>
      <c r="J265" s="1">
        <f t="shared" si="4"/>
        <v>-29.995692103</v>
      </c>
      <c r="K265" s="1">
        <f>AVERAGE(E265:E266)</f>
        <v>4.2896359999999994E-3</v>
      </c>
      <c r="L265" s="1">
        <f>COUNT(F265:F266)</f>
        <v>2</v>
      </c>
      <c r="M265" s="1"/>
      <c r="Q265">
        <v>373</v>
      </c>
      <c r="R265">
        <v>264</v>
      </c>
    </row>
    <row r="266" spans="1:18" x14ac:dyDescent="0.25">
      <c r="A266" s="1" t="s">
        <v>1094</v>
      </c>
      <c r="B266" s="1" t="s">
        <v>1093</v>
      </c>
      <c r="C266" s="1">
        <v>3</v>
      </c>
      <c r="D266" s="1">
        <v>0.139534884</v>
      </c>
      <c r="E266" s="1">
        <v>4.271375E-3</v>
      </c>
      <c r="F266" s="1">
        <v>43</v>
      </c>
      <c r="G266" s="1">
        <v>0</v>
      </c>
      <c r="H266" s="1">
        <v>0</v>
      </c>
      <c r="I266" s="1">
        <v>14</v>
      </c>
      <c r="J266" s="1">
        <f t="shared" si="4"/>
        <v>4.271375E-3</v>
      </c>
      <c r="K266" s="1"/>
      <c r="L266" s="1"/>
      <c r="M266" s="1"/>
      <c r="Q266">
        <v>374</v>
      </c>
      <c r="R266">
        <v>265</v>
      </c>
    </row>
    <row r="267" spans="1:18" x14ac:dyDescent="0.25">
      <c r="A267" s="1" t="s">
        <v>1101</v>
      </c>
      <c r="B267" s="1" t="s">
        <v>1102</v>
      </c>
      <c r="C267" s="1">
        <v>3</v>
      </c>
      <c r="D267" s="1">
        <v>0.46875</v>
      </c>
      <c r="E267" s="1">
        <v>2.5386760000000001E-3</v>
      </c>
      <c r="F267" s="1">
        <v>32</v>
      </c>
      <c r="G267" s="1">
        <v>0</v>
      </c>
      <c r="H267" s="1">
        <v>26</v>
      </c>
      <c r="I267" s="1">
        <v>0</v>
      </c>
      <c r="J267" s="1">
        <f t="shared" si="4"/>
        <v>-25.997461324</v>
      </c>
      <c r="K267" s="1">
        <f>AVERAGE(E267:E268)</f>
        <v>2.9102405000000003E-3</v>
      </c>
      <c r="L267" s="1">
        <f>COUNT(F267:F268)</f>
        <v>2</v>
      </c>
      <c r="M267" s="1"/>
      <c r="Q267">
        <v>379</v>
      </c>
      <c r="R267">
        <v>266</v>
      </c>
    </row>
    <row r="268" spans="1:18" x14ac:dyDescent="0.25">
      <c r="A268" s="1" t="s">
        <v>1103</v>
      </c>
      <c r="B268" s="1" t="s">
        <v>1102</v>
      </c>
      <c r="C268" s="1">
        <v>3</v>
      </c>
      <c r="D268" s="1">
        <v>9.8039215999999998E-2</v>
      </c>
      <c r="E268" s="1">
        <v>3.2818050000000001E-3</v>
      </c>
      <c r="F268" s="1">
        <v>51</v>
      </c>
      <c r="G268" s="1">
        <v>0</v>
      </c>
      <c r="H268" s="1">
        <v>21</v>
      </c>
      <c r="I268" s="1">
        <v>0</v>
      </c>
      <c r="J268" s="1">
        <f t="shared" si="4"/>
        <v>-20.996718195</v>
      </c>
      <c r="K268" s="1"/>
      <c r="L268" s="1"/>
      <c r="M268" s="1"/>
      <c r="Q268">
        <v>380</v>
      </c>
      <c r="R268">
        <v>267</v>
      </c>
    </row>
    <row r="269" spans="1:18" x14ac:dyDescent="0.25">
      <c r="A269" s="1" t="s">
        <v>1170</v>
      </c>
      <c r="B269" s="1" t="s">
        <v>1143</v>
      </c>
      <c r="C269" s="1">
        <v>3</v>
      </c>
      <c r="D269" s="1">
        <v>0</v>
      </c>
      <c r="E269" s="1">
        <v>5.3384219999999998E-3</v>
      </c>
      <c r="F269" s="1">
        <v>17</v>
      </c>
      <c r="G269" s="1">
        <v>0</v>
      </c>
      <c r="H269" s="1">
        <v>30</v>
      </c>
      <c r="I269" s="1">
        <v>0</v>
      </c>
      <c r="J269" s="1">
        <f t="shared" ref="J269:J332" si="5">E269-H269</f>
        <v>-29.994661577999999</v>
      </c>
      <c r="K269" s="1">
        <f>AVERAGE(E269:E276)</f>
        <v>4.0525959999999995E-3</v>
      </c>
      <c r="L269" s="1">
        <f>COUNT(F269:F276)</f>
        <v>8</v>
      </c>
      <c r="M269" s="1"/>
      <c r="Q269">
        <v>431</v>
      </c>
      <c r="R269">
        <v>268</v>
      </c>
    </row>
    <row r="270" spans="1:18" x14ac:dyDescent="0.25">
      <c r="A270" s="1" t="s">
        <v>1142</v>
      </c>
      <c r="B270" s="1" t="s">
        <v>1143</v>
      </c>
      <c r="C270" s="1">
        <v>3</v>
      </c>
      <c r="D270" s="1">
        <v>0</v>
      </c>
      <c r="E270" s="1">
        <v>2.7121649999999999E-3</v>
      </c>
      <c r="F270" s="1">
        <v>25</v>
      </c>
      <c r="G270" s="1">
        <v>0</v>
      </c>
      <c r="H270" s="1">
        <v>70</v>
      </c>
      <c r="I270" s="1">
        <v>0</v>
      </c>
      <c r="J270" s="1">
        <f t="shared" si="5"/>
        <v>-69.997287834999995</v>
      </c>
      <c r="K270" s="1"/>
      <c r="L270" s="1"/>
      <c r="M270" s="1"/>
      <c r="Q270">
        <v>426</v>
      </c>
      <c r="R270">
        <v>269</v>
      </c>
    </row>
    <row r="271" spans="1:18" x14ac:dyDescent="0.25">
      <c r="A271" s="1" t="s">
        <v>1144</v>
      </c>
      <c r="B271" s="1" t="s">
        <v>1143</v>
      </c>
      <c r="C271" s="1">
        <v>3</v>
      </c>
      <c r="D271" s="1">
        <v>0</v>
      </c>
      <c r="E271" s="1">
        <v>2.789868E-3</v>
      </c>
      <c r="F271" s="1">
        <v>11</v>
      </c>
      <c r="G271" s="1">
        <v>0</v>
      </c>
      <c r="H271" s="1">
        <v>72</v>
      </c>
      <c r="I271" s="1">
        <v>0</v>
      </c>
      <c r="J271" s="1">
        <f t="shared" si="5"/>
        <v>-71.997210132000006</v>
      </c>
      <c r="K271" s="1"/>
      <c r="L271" s="1"/>
      <c r="M271" s="1"/>
      <c r="Q271">
        <v>427</v>
      </c>
      <c r="R271">
        <v>270</v>
      </c>
    </row>
    <row r="272" spans="1:18" x14ac:dyDescent="0.25">
      <c r="A272" s="1" t="s">
        <v>1145</v>
      </c>
      <c r="B272" s="1" t="s">
        <v>1143</v>
      </c>
      <c r="C272" s="1">
        <v>3</v>
      </c>
      <c r="D272" s="1">
        <v>0</v>
      </c>
      <c r="E272" s="1">
        <v>7.0565999999999997E-3</v>
      </c>
      <c r="F272" s="1">
        <v>5</v>
      </c>
      <c r="G272" s="1">
        <v>0</v>
      </c>
      <c r="H272" s="1">
        <v>30</v>
      </c>
      <c r="I272" s="1">
        <v>0</v>
      </c>
      <c r="J272" s="1">
        <f t="shared" si="5"/>
        <v>-29.992943400000001</v>
      </c>
      <c r="K272" s="1"/>
      <c r="L272" s="1"/>
      <c r="M272" s="1"/>
      <c r="Q272">
        <v>428</v>
      </c>
      <c r="R272">
        <v>271</v>
      </c>
    </row>
    <row r="273" spans="1:18" x14ac:dyDescent="0.25">
      <c r="A273" s="1" t="s">
        <v>1146</v>
      </c>
      <c r="B273" s="1" t="s">
        <v>1143</v>
      </c>
      <c r="C273" s="1">
        <v>3</v>
      </c>
      <c r="D273" s="1">
        <v>0</v>
      </c>
      <c r="E273" s="1">
        <v>4.993071E-3</v>
      </c>
      <c r="F273" s="1">
        <v>6</v>
      </c>
      <c r="G273" s="1">
        <v>0</v>
      </c>
      <c r="H273" s="1">
        <v>43</v>
      </c>
      <c r="I273" s="1">
        <v>0</v>
      </c>
      <c r="J273" s="1">
        <f t="shared" si="5"/>
        <v>-42.995006928999999</v>
      </c>
      <c r="K273" s="1"/>
      <c r="L273" s="1"/>
      <c r="M273" s="1"/>
      <c r="Q273">
        <v>429</v>
      </c>
      <c r="R273">
        <v>272</v>
      </c>
    </row>
    <row r="274" spans="1:18" x14ac:dyDescent="0.25">
      <c r="A274" s="1" t="s">
        <v>1147</v>
      </c>
      <c r="B274" s="1" t="s">
        <v>1143</v>
      </c>
      <c r="C274" s="1">
        <v>3</v>
      </c>
      <c r="D274" s="1">
        <v>0</v>
      </c>
      <c r="E274" s="1">
        <v>2.8785030000000001E-3</v>
      </c>
      <c r="F274" s="1">
        <v>25</v>
      </c>
      <c r="G274" s="1">
        <v>0</v>
      </c>
      <c r="H274" s="1">
        <v>70</v>
      </c>
      <c r="I274" s="1">
        <v>0</v>
      </c>
      <c r="J274" s="1">
        <f t="shared" si="5"/>
        <v>-69.997121496999995</v>
      </c>
      <c r="K274" s="1"/>
      <c r="L274" s="1"/>
      <c r="M274" s="1"/>
      <c r="Q274">
        <v>430</v>
      </c>
      <c r="R274">
        <v>273</v>
      </c>
    </row>
    <row r="275" spans="1:18" x14ac:dyDescent="0.25">
      <c r="A275" s="1" t="s">
        <v>1173</v>
      </c>
      <c r="B275" s="1" t="s">
        <v>1143</v>
      </c>
      <c r="C275" s="1">
        <v>3</v>
      </c>
      <c r="D275" s="1">
        <v>0.46881720399999999</v>
      </c>
      <c r="E275" s="1">
        <v>3.9724119999999998E-3</v>
      </c>
      <c r="F275" s="1">
        <v>30</v>
      </c>
      <c r="G275" s="1">
        <v>0</v>
      </c>
      <c r="H275" s="1">
        <v>31</v>
      </c>
      <c r="I275" s="1">
        <v>0</v>
      </c>
      <c r="J275" s="1">
        <f t="shared" si="5"/>
        <v>-30.996027588</v>
      </c>
      <c r="K275" s="1"/>
      <c r="L275" s="1"/>
      <c r="M275" s="1"/>
      <c r="Q275">
        <v>439</v>
      </c>
      <c r="R275">
        <v>274</v>
      </c>
    </row>
    <row r="276" spans="1:18" x14ac:dyDescent="0.25">
      <c r="A276" s="1" t="s">
        <v>1175</v>
      </c>
      <c r="B276" s="1" t="s">
        <v>1143</v>
      </c>
      <c r="C276" s="1">
        <v>3</v>
      </c>
      <c r="D276" s="1">
        <v>0</v>
      </c>
      <c r="E276" s="1">
        <v>2.6797269999999998E-3</v>
      </c>
      <c r="F276" s="1">
        <v>65</v>
      </c>
      <c r="G276" s="1">
        <v>0</v>
      </c>
      <c r="H276" s="1">
        <v>30</v>
      </c>
      <c r="I276" s="1">
        <v>0</v>
      </c>
      <c r="J276" s="1">
        <f t="shared" si="5"/>
        <v>-29.997320273</v>
      </c>
      <c r="K276" s="1"/>
      <c r="L276" s="1"/>
      <c r="M276" s="1"/>
      <c r="Q276">
        <v>440</v>
      </c>
      <c r="R276">
        <v>275</v>
      </c>
    </row>
    <row r="277" spans="1:18" x14ac:dyDescent="0.25">
      <c r="A277" s="1" t="s">
        <v>838</v>
      </c>
      <c r="B277" s="1" t="s">
        <v>648</v>
      </c>
      <c r="C277" s="1">
        <v>4</v>
      </c>
      <c r="D277" s="1">
        <v>4.0584419999999998E-3</v>
      </c>
      <c r="E277" s="1">
        <v>3.5615859999999998E-3</v>
      </c>
      <c r="F277" s="1">
        <v>28</v>
      </c>
      <c r="G277" s="1">
        <v>0</v>
      </c>
      <c r="H277" s="1">
        <v>44</v>
      </c>
      <c r="I277" s="1">
        <v>0</v>
      </c>
      <c r="J277" s="1">
        <f t="shared" si="5"/>
        <v>-43.996438414000004</v>
      </c>
      <c r="K277" s="1">
        <f>AVERAGE(E277:E283)</f>
        <v>4.3864892857142851E-3</v>
      </c>
      <c r="L277" s="1">
        <f>COUNT(F277:F283)</f>
        <v>7</v>
      </c>
      <c r="M277" s="1"/>
      <c r="Q277">
        <v>18</v>
      </c>
      <c r="R277">
        <v>276</v>
      </c>
    </row>
    <row r="278" spans="1:18" x14ac:dyDescent="0.25">
      <c r="A278" s="1" t="s">
        <v>647</v>
      </c>
      <c r="B278" s="1" t="s">
        <v>648</v>
      </c>
      <c r="C278" s="1">
        <v>4</v>
      </c>
      <c r="D278" s="1">
        <v>0</v>
      </c>
      <c r="E278" s="1">
        <v>1.6079239999999999E-3</v>
      </c>
      <c r="F278" s="1">
        <v>38</v>
      </c>
      <c r="G278" s="1">
        <v>0</v>
      </c>
      <c r="H278" s="1">
        <v>116</v>
      </c>
      <c r="I278" s="1">
        <v>0</v>
      </c>
      <c r="J278" s="1">
        <f t="shared" si="5"/>
        <v>-115.998392076</v>
      </c>
      <c r="K278" s="1"/>
      <c r="L278" s="1"/>
      <c r="M278" s="1"/>
      <c r="Q278">
        <v>12</v>
      </c>
      <c r="R278">
        <v>277</v>
      </c>
    </row>
    <row r="279" spans="1:18" x14ac:dyDescent="0.25">
      <c r="A279" s="1" t="s">
        <v>649</v>
      </c>
      <c r="B279" s="1" t="s">
        <v>648</v>
      </c>
      <c r="C279" s="1">
        <v>4</v>
      </c>
      <c r="D279" s="1">
        <v>0</v>
      </c>
      <c r="E279" s="1">
        <v>1.5901859999999999E-3</v>
      </c>
      <c r="F279" s="1">
        <v>28</v>
      </c>
      <c r="G279" s="1">
        <v>0</v>
      </c>
      <c r="H279" s="1">
        <v>127</v>
      </c>
      <c r="I279" s="1">
        <v>0</v>
      </c>
      <c r="J279" s="1">
        <f t="shared" si="5"/>
        <v>-126.998409814</v>
      </c>
      <c r="K279" s="1"/>
      <c r="L279" s="1"/>
      <c r="M279" s="1"/>
      <c r="Q279">
        <v>13</v>
      </c>
      <c r="R279">
        <v>278</v>
      </c>
    </row>
    <row r="280" spans="1:18" x14ac:dyDescent="0.25">
      <c r="A280" s="1" t="s">
        <v>650</v>
      </c>
      <c r="B280" s="1" t="s">
        <v>648</v>
      </c>
      <c r="C280" s="1">
        <v>4</v>
      </c>
      <c r="D280" s="1">
        <v>0.3</v>
      </c>
      <c r="E280" s="1">
        <v>1.6032344E-2</v>
      </c>
      <c r="F280" s="1">
        <v>20</v>
      </c>
      <c r="G280" s="1">
        <v>0</v>
      </c>
      <c r="H280" s="1">
        <v>0</v>
      </c>
      <c r="I280" s="1">
        <v>15</v>
      </c>
      <c r="J280" s="1">
        <f t="shared" si="5"/>
        <v>1.6032344E-2</v>
      </c>
      <c r="K280" s="1"/>
      <c r="L280" s="1"/>
      <c r="M280" s="1"/>
      <c r="Q280">
        <v>14</v>
      </c>
      <c r="R280">
        <v>279</v>
      </c>
    </row>
    <row r="281" spans="1:18" x14ac:dyDescent="0.25">
      <c r="A281" s="1" t="s">
        <v>651</v>
      </c>
      <c r="B281" s="1" t="s">
        <v>648</v>
      </c>
      <c r="C281" s="1">
        <v>4</v>
      </c>
      <c r="D281" s="1">
        <v>0</v>
      </c>
      <c r="E281" s="1">
        <v>4.0875310000000002E-3</v>
      </c>
      <c r="F281" s="1">
        <v>9</v>
      </c>
      <c r="G281" s="1">
        <v>0</v>
      </c>
      <c r="H281" s="1">
        <v>61</v>
      </c>
      <c r="I281" s="1">
        <v>0</v>
      </c>
      <c r="J281" s="1">
        <f t="shared" si="5"/>
        <v>-60.995912468999997</v>
      </c>
      <c r="K281" s="1"/>
      <c r="L281" s="1"/>
      <c r="M281" s="1"/>
      <c r="Q281">
        <v>15</v>
      </c>
      <c r="R281">
        <v>280</v>
      </c>
    </row>
    <row r="282" spans="1:18" x14ac:dyDescent="0.25">
      <c r="A282" s="1" t="s">
        <v>652</v>
      </c>
      <c r="B282" s="1" t="s">
        <v>648</v>
      </c>
      <c r="C282" s="1">
        <v>4</v>
      </c>
      <c r="D282" s="1">
        <v>0</v>
      </c>
      <c r="E282" s="1">
        <v>2.161751E-3</v>
      </c>
      <c r="F282" s="1">
        <v>24</v>
      </c>
      <c r="G282" s="1">
        <v>0</v>
      </c>
      <c r="H282" s="1">
        <v>91</v>
      </c>
      <c r="I282" s="1">
        <v>0</v>
      </c>
      <c r="J282" s="1">
        <f t="shared" si="5"/>
        <v>-90.997838248999997</v>
      </c>
      <c r="K282" s="1"/>
      <c r="L282" s="1"/>
      <c r="M282" s="1"/>
      <c r="Q282">
        <v>16</v>
      </c>
      <c r="R282">
        <v>281</v>
      </c>
    </row>
    <row r="283" spans="1:18" x14ac:dyDescent="0.25">
      <c r="A283" s="1" t="s">
        <v>653</v>
      </c>
      <c r="B283" s="1" t="s">
        <v>648</v>
      </c>
      <c r="C283" s="1">
        <v>4</v>
      </c>
      <c r="D283" s="1">
        <v>0</v>
      </c>
      <c r="E283" s="1">
        <v>1.6641029999999999E-3</v>
      </c>
      <c r="F283" s="1">
        <v>38</v>
      </c>
      <c r="G283" s="1">
        <v>0</v>
      </c>
      <c r="H283" s="1">
        <v>116</v>
      </c>
      <c r="I283" s="1">
        <v>0</v>
      </c>
      <c r="J283" s="1">
        <f t="shared" si="5"/>
        <v>-115.998335897</v>
      </c>
      <c r="K283" s="1"/>
      <c r="L283" s="1"/>
      <c r="M283" s="1"/>
      <c r="Q283">
        <v>17</v>
      </c>
      <c r="R283">
        <v>282</v>
      </c>
    </row>
    <row r="284" spans="1:18" x14ac:dyDescent="0.25">
      <c r="A284" s="1" t="s">
        <v>840</v>
      </c>
      <c r="B284" s="1" t="s">
        <v>841</v>
      </c>
      <c r="C284" s="1">
        <v>4</v>
      </c>
      <c r="D284" s="1">
        <v>4.273504E-3</v>
      </c>
      <c r="E284" s="1">
        <v>5.7572309999999998E-3</v>
      </c>
      <c r="F284" s="1">
        <v>18</v>
      </c>
      <c r="G284" s="1">
        <v>0</v>
      </c>
      <c r="H284" s="1">
        <v>26</v>
      </c>
      <c r="I284" s="1">
        <v>0</v>
      </c>
      <c r="J284" s="1">
        <f t="shared" si="5"/>
        <v>-25.994242769</v>
      </c>
      <c r="K284" s="1">
        <f>AVERAGE(E284:E290)</f>
        <v>4.0041811428571427E-3</v>
      </c>
      <c r="L284" s="1">
        <f>COUNT(F284:F290)</f>
        <v>7</v>
      </c>
      <c r="M284" s="1"/>
      <c r="Q284">
        <v>26</v>
      </c>
      <c r="R284">
        <v>283</v>
      </c>
    </row>
    <row r="285" spans="1:18" x14ac:dyDescent="0.25">
      <c r="A285" s="1" t="s">
        <v>794</v>
      </c>
      <c r="B285" s="1" t="s">
        <v>841</v>
      </c>
      <c r="C285" s="1">
        <v>4</v>
      </c>
      <c r="D285" s="1">
        <v>0</v>
      </c>
      <c r="E285" s="1">
        <v>2.1070960000000001E-3</v>
      </c>
      <c r="F285" s="1">
        <v>33</v>
      </c>
      <c r="G285" s="1">
        <v>0</v>
      </c>
      <c r="H285" s="1">
        <v>87</v>
      </c>
      <c r="I285" s="1">
        <v>0</v>
      </c>
      <c r="J285" s="1">
        <f t="shared" si="5"/>
        <v>-86.997892903999997</v>
      </c>
      <c r="K285" s="1"/>
      <c r="L285" s="1"/>
      <c r="M285" s="1"/>
      <c r="Q285">
        <v>183</v>
      </c>
      <c r="R285">
        <v>284</v>
      </c>
    </row>
    <row r="286" spans="1:18" x14ac:dyDescent="0.25">
      <c r="A286" s="1" t="s">
        <v>661</v>
      </c>
      <c r="B286" s="1" t="s">
        <v>662</v>
      </c>
      <c r="C286" s="1">
        <v>4</v>
      </c>
      <c r="D286" s="1">
        <v>0</v>
      </c>
      <c r="E286" s="1">
        <v>2.1072809999999999E-3</v>
      </c>
      <c r="F286" s="1">
        <v>33</v>
      </c>
      <c r="G286" s="1">
        <v>0</v>
      </c>
      <c r="H286" s="1">
        <v>87</v>
      </c>
      <c r="I286" s="1">
        <v>0</v>
      </c>
      <c r="J286" s="1">
        <f t="shared" si="5"/>
        <v>-86.997892719000006</v>
      </c>
      <c r="K286" s="1"/>
      <c r="L286" s="1"/>
      <c r="M286" s="1"/>
      <c r="Q286">
        <v>27</v>
      </c>
      <c r="R286">
        <v>285</v>
      </c>
    </row>
    <row r="287" spans="1:18" x14ac:dyDescent="0.25">
      <c r="A287" s="1" t="s">
        <v>663</v>
      </c>
      <c r="B287" s="1" t="s">
        <v>662</v>
      </c>
      <c r="C287" s="1">
        <v>4</v>
      </c>
      <c r="D287" s="1">
        <v>0</v>
      </c>
      <c r="E287" s="1">
        <v>1.6916489999999999E-3</v>
      </c>
      <c r="F287" s="1">
        <v>24</v>
      </c>
      <c r="G287" s="1">
        <v>0</v>
      </c>
      <c r="H287" s="1">
        <v>118</v>
      </c>
      <c r="I287" s="1">
        <v>0</v>
      </c>
      <c r="J287" s="1">
        <f t="shared" si="5"/>
        <v>-117.99830835100001</v>
      </c>
      <c r="K287" s="1"/>
      <c r="L287" s="1"/>
      <c r="M287" s="1"/>
      <c r="Q287">
        <v>28</v>
      </c>
      <c r="R287">
        <v>286</v>
      </c>
    </row>
    <row r="288" spans="1:18" x14ac:dyDescent="0.25">
      <c r="A288" s="1" t="s">
        <v>664</v>
      </c>
      <c r="B288" s="1" t="s">
        <v>662</v>
      </c>
      <c r="C288" s="1">
        <v>4</v>
      </c>
      <c r="D288" s="1">
        <v>0.21052631599999999</v>
      </c>
      <c r="E288" s="1">
        <v>1.0573465000000001E-2</v>
      </c>
      <c r="F288" s="1">
        <v>19</v>
      </c>
      <c r="G288" s="1">
        <v>0</v>
      </c>
      <c r="H288" s="1">
        <v>0</v>
      </c>
      <c r="I288" s="1">
        <v>15</v>
      </c>
      <c r="J288" s="1">
        <f t="shared" si="5"/>
        <v>1.0573465000000001E-2</v>
      </c>
      <c r="K288" s="1"/>
      <c r="L288" s="1"/>
      <c r="M288" s="1"/>
      <c r="Q288">
        <v>29</v>
      </c>
      <c r="R288">
        <v>287</v>
      </c>
    </row>
    <row r="289" spans="1:18" x14ac:dyDescent="0.25">
      <c r="A289" s="1" t="s">
        <v>665</v>
      </c>
      <c r="B289" s="1" t="s">
        <v>662</v>
      </c>
      <c r="C289" s="1">
        <v>4</v>
      </c>
      <c r="D289" s="1">
        <v>0</v>
      </c>
      <c r="E289" s="1">
        <v>3.5328719999999998E-3</v>
      </c>
      <c r="F289" s="1">
        <v>9</v>
      </c>
      <c r="G289" s="1">
        <v>0</v>
      </c>
      <c r="H289" s="1">
        <v>56</v>
      </c>
      <c r="I289" s="1">
        <v>0</v>
      </c>
      <c r="J289" s="1">
        <f t="shared" si="5"/>
        <v>-55.996467127999999</v>
      </c>
      <c r="K289" s="1"/>
      <c r="L289" s="1"/>
      <c r="M289" s="1"/>
      <c r="Q289">
        <v>30</v>
      </c>
      <c r="R289">
        <v>288</v>
      </c>
    </row>
    <row r="290" spans="1:18" x14ac:dyDescent="0.25">
      <c r="A290" s="1" t="s">
        <v>666</v>
      </c>
      <c r="B290" s="1" t="s">
        <v>662</v>
      </c>
      <c r="C290" s="1">
        <v>4</v>
      </c>
      <c r="D290" s="1">
        <v>0</v>
      </c>
      <c r="E290" s="1">
        <v>2.2596740000000001E-3</v>
      </c>
      <c r="F290" s="1">
        <v>24</v>
      </c>
      <c r="G290" s="1">
        <v>0</v>
      </c>
      <c r="H290" s="1">
        <v>91</v>
      </c>
      <c r="I290" s="1">
        <v>0</v>
      </c>
      <c r="J290" s="1">
        <f t="shared" si="5"/>
        <v>-90.997740325999999</v>
      </c>
      <c r="K290" s="1"/>
      <c r="L290" s="1"/>
      <c r="M290" s="1"/>
      <c r="Q290">
        <v>31</v>
      </c>
      <c r="R290">
        <v>289</v>
      </c>
    </row>
    <row r="291" spans="1:18" x14ac:dyDescent="0.25">
      <c r="A291" s="1" t="s">
        <v>845</v>
      </c>
      <c r="B291" s="1" t="s">
        <v>686</v>
      </c>
      <c r="C291" s="1">
        <v>4</v>
      </c>
      <c r="D291" s="1">
        <v>0</v>
      </c>
      <c r="E291" s="1">
        <v>3.3288279999999998E-3</v>
      </c>
      <c r="F291" s="1">
        <v>26</v>
      </c>
      <c r="G291" s="1">
        <v>0</v>
      </c>
      <c r="H291" s="1">
        <v>49</v>
      </c>
      <c r="I291" s="1">
        <v>0</v>
      </c>
      <c r="J291" s="1">
        <f t="shared" si="5"/>
        <v>-48.996671171999999</v>
      </c>
      <c r="K291" s="1">
        <f>AVERAGE(E291:E297)</f>
        <v>3.4448572428571432E-2</v>
      </c>
      <c r="L291" s="1">
        <f>COUNT(F291:F297)</f>
        <v>7</v>
      </c>
      <c r="M291" s="1"/>
      <c r="Q291">
        <v>56</v>
      </c>
      <c r="R291">
        <v>290</v>
      </c>
    </row>
    <row r="292" spans="1:18" x14ac:dyDescent="0.25">
      <c r="A292" s="1" t="s">
        <v>685</v>
      </c>
      <c r="B292" s="1" t="s">
        <v>686</v>
      </c>
      <c r="C292" s="1">
        <v>4</v>
      </c>
      <c r="D292" s="1">
        <v>0</v>
      </c>
      <c r="E292" s="1">
        <v>1.528076E-3</v>
      </c>
      <c r="F292" s="1">
        <v>37</v>
      </c>
      <c r="G292" s="1">
        <v>0</v>
      </c>
      <c r="H292" s="1">
        <v>123</v>
      </c>
      <c r="I292" s="1">
        <v>0</v>
      </c>
      <c r="J292" s="1">
        <f t="shared" si="5"/>
        <v>-122.998471924</v>
      </c>
      <c r="K292" s="1"/>
      <c r="L292" s="1"/>
      <c r="M292" s="1"/>
      <c r="Q292">
        <v>50</v>
      </c>
      <c r="R292">
        <v>291</v>
      </c>
    </row>
    <row r="293" spans="1:18" x14ac:dyDescent="0.25">
      <c r="A293" s="1" t="s">
        <v>687</v>
      </c>
      <c r="B293" s="1" t="s">
        <v>686</v>
      </c>
      <c r="C293" s="1">
        <v>4</v>
      </c>
      <c r="D293" s="1">
        <v>0</v>
      </c>
      <c r="E293" s="1">
        <v>1.274418E-3</v>
      </c>
      <c r="F293" s="1">
        <v>31</v>
      </c>
      <c r="G293" s="1">
        <v>0</v>
      </c>
      <c r="H293" s="1">
        <v>160</v>
      </c>
      <c r="I293" s="1">
        <v>0</v>
      </c>
      <c r="J293" s="1">
        <f t="shared" si="5"/>
        <v>-159.99872558199999</v>
      </c>
      <c r="K293" s="1"/>
      <c r="L293" s="1"/>
      <c r="M293" s="1"/>
      <c r="Q293">
        <v>51</v>
      </c>
      <c r="R293">
        <v>292</v>
      </c>
    </row>
    <row r="294" spans="1:18" x14ac:dyDescent="0.25">
      <c r="A294" s="1" t="s">
        <v>688</v>
      </c>
      <c r="B294" s="1" t="s">
        <v>686</v>
      </c>
      <c r="C294" s="1">
        <v>4</v>
      </c>
      <c r="D294" s="1">
        <v>4.7348485000000003E-2</v>
      </c>
      <c r="E294" s="1">
        <v>0.22936173700000001</v>
      </c>
      <c r="F294" s="1">
        <v>13</v>
      </c>
      <c r="G294" s="1">
        <v>11</v>
      </c>
      <c r="H294" s="1">
        <v>22</v>
      </c>
      <c r="I294" s="1">
        <v>0</v>
      </c>
      <c r="J294" s="1">
        <f t="shared" si="5"/>
        <v>-21.770638262999999</v>
      </c>
      <c r="K294" s="1"/>
      <c r="L294" s="1"/>
      <c r="M294" s="1"/>
      <c r="Q294">
        <v>52</v>
      </c>
      <c r="R294">
        <v>293</v>
      </c>
    </row>
    <row r="295" spans="1:18" x14ac:dyDescent="0.25">
      <c r="A295" s="1" t="s">
        <v>689</v>
      </c>
      <c r="B295" s="1" t="s">
        <v>686</v>
      </c>
      <c r="C295" s="1">
        <v>4</v>
      </c>
      <c r="D295" s="1">
        <v>0</v>
      </c>
      <c r="E295" s="1">
        <v>2.7166180000000001E-3</v>
      </c>
      <c r="F295" s="1">
        <v>11</v>
      </c>
      <c r="G295" s="1">
        <v>0</v>
      </c>
      <c r="H295" s="1">
        <v>82</v>
      </c>
      <c r="I295" s="1">
        <v>0</v>
      </c>
      <c r="J295" s="1">
        <f t="shared" si="5"/>
        <v>-81.997283382000006</v>
      </c>
      <c r="K295" s="1"/>
      <c r="L295" s="1"/>
      <c r="M295" s="1"/>
      <c r="Q295">
        <v>53</v>
      </c>
      <c r="R295">
        <v>294</v>
      </c>
    </row>
    <row r="296" spans="1:18" x14ac:dyDescent="0.25">
      <c r="A296" s="1" t="s">
        <v>690</v>
      </c>
      <c r="B296" s="1" t="s">
        <v>686</v>
      </c>
      <c r="C296" s="1">
        <v>4</v>
      </c>
      <c r="D296" s="1">
        <v>0</v>
      </c>
      <c r="E296" s="1">
        <v>1.3856540000000001E-3</v>
      </c>
      <c r="F296" s="1">
        <v>30</v>
      </c>
      <c r="G296" s="1">
        <v>0</v>
      </c>
      <c r="H296" s="1">
        <v>148</v>
      </c>
      <c r="I296" s="1">
        <v>0</v>
      </c>
      <c r="J296" s="1">
        <f t="shared" si="5"/>
        <v>-147.99861434600001</v>
      </c>
      <c r="K296" s="1"/>
      <c r="L296" s="1"/>
      <c r="M296" s="1"/>
      <c r="Q296">
        <v>54</v>
      </c>
      <c r="R296">
        <v>295</v>
      </c>
    </row>
    <row r="297" spans="1:18" x14ac:dyDescent="0.25">
      <c r="A297" s="1" t="s">
        <v>691</v>
      </c>
      <c r="B297" s="1" t="s">
        <v>686</v>
      </c>
      <c r="C297" s="1">
        <v>4</v>
      </c>
      <c r="D297" s="1">
        <v>0</v>
      </c>
      <c r="E297" s="1">
        <v>1.544676E-3</v>
      </c>
      <c r="F297" s="1">
        <v>37</v>
      </c>
      <c r="G297" s="1">
        <v>0</v>
      </c>
      <c r="H297" s="1">
        <v>123</v>
      </c>
      <c r="I297" s="1">
        <v>0</v>
      </c>
      <c r="J297" s="1">
        <f t="shared" si="5"/>
        <v>-122.99845532400001</v>
      </c>
      <c r="K297" s="1"/>
      <c r="L297" s="1"/>
      <c r="M297" s="1"/>
      <c r="Q297">
        <v>55</v>
      </c>
      <c r="R297">
        <v>296</v>
      </c>
    </row>
    <row r="298" spans="1:18" x14ac:dyDescent="0.25">
      <c r="A298" s="1" t="s">
        <v>847</v>
      </c>
      <c r="B298" s="1" t="s">
        <v>699</v>
      </c>
      <c r="C298" s="1">
        <v>4</v>
      </c>
      <c r="D298" s="1">
        <v>0</v>
      </c>
      <c r="E298" s="1">
        <v>3.4348970000000001E-3</v>
      </c>
      <c r="F298" s="1">
        <v>23</v>
      </c>
      <c r="G298" s="1">
        <v>0</v>
      </c>
      <c r="H298" s="1">
        <v>48</v>
      </c>
      <c r="I298" s="1">
        <v>0</v>
      </c>
      <c r="J298" s="1">
        <f t="shared" si="5"/>
        <v>-47.996565103000002</v>
      </c>
      <c r="K298" s="1">
        <f>AVERAGE(E298:E304)</f>
        <v>1.3395224285714288E-2</v>
      </c>
      <c r="L298" s="1">
        <f>COUNT(F298:F304)</f>
        <v>7</v>
      </c>
      <c r="M298" s="1"/>
      <c r="Q298">
        <v>69</v>
      </c>
      <c r="R298">
        <v>297</v>
      </c>
    </row>
    <row r="299" spans="1:18" x14ac:dyDescent="0.25">
      <c r="A299" s="1" t="s">
        <v>698</v>
      </c>
      <c r="B299" s="1" t="s">
        <v>699</v>
      </c>
      <c r="C299" s="1">
        <v>4</v>
      </c>
      <c r="D299" s="1">
        <v>0</v>
      </c>
      <c r="E299" s="1">
        <v>1.9940840000000001E-3</v>
      </c>
      <c r="F299" s="1">
        <v>30</v>
      </c>
      <c r="G299" s="1">
        <v>0</v>
      </c>
      <c r="H299" s="1">
        <v>94</v>
      </c>
      <c r="I299" s="1">
        <v>0</v>
      </c>
      <c r="J299" s="1">
        <f t="shared" si="5"/>
        <v>-93.998005915999997</v>
      </c>
      <c r="K299" s="1"/>
      <c r="L299" s="1"/>
      <c r="M299" s="1"/>
      <c r="Q299">
        <v>63</v>
      </c>
      <c r="R299">
        <v>298</v>
      </c>
    </row>
    <row r="300" spans="1:18" x14ac:dyDescent="0.25">
      <c r="A300" s="1" t="s">
        <v>700</v>
      </c>
      <c r="B300" s="1" t="s">
        <v>699</v>
      </c>
      <c r="C300" s="1">
        <v>4</v>
      </c>
      <c r="D300" s="1">
        <v>0</v>
      </c>
      <c r="E300" s="1">
        <v>2.4320539999999999E-3</v>
      </c>
      <c r="F300" s="1">
        <v>18</v>
      </c>
      <c r="G300" s="1">
        <v>0</v>
      </c>
      <c r="H300" s="1">
        <v>99</v>
      </c>
      <c r="I300" s="1">
        <v>0</v>
      </c>
      <c r="J300" s="1">
        <f t="shared" si="5"/>
        <v>-98.997567946000004</v>
      </c>
      <c r="K300" s="1"/>
      <c r="L300" s="1"/>
      <c r="M300" s="1"/>
      <c r="Q300">
        <v>64</v>
      </c>
      <c r="R300">
        <v>299</v>
      </c>
    </row>
    <row r="301" spans="1:18" x14ac:dyDescent="0.25">
      <c r="A301" s="1" t="s">
        <v>701</v>
      </c>
      <c r="B301" s="1" t="s">
        <v>699</v>
      </c>
      <c r="C301" s="1">
        <v>4</v>
      </c>
      <c r="D301" s="1">
        <v>5.8823528999999999E-2</v>
      </c>
      <c r="E301" s="1">
        <v>7.7570969000000004E-2</v>
      </c>
      <c r="F301" s="1">
        <v>17</v>
      </c>
      <c r="G301" s="1">
        <v>0</v>
      </c>
      <c r="H301" s="1">
        <v>0</v>
      </c>
      <c r="I301" s="1">
        <v>13</v>
      </c>
      <c r="J301" s="1">
        <f t="shared" si="5"/>
        <v>7.7570969000000004E-2</v>
      </c>
      <c r="K301" s="1"/>
      <c r="L301" s="1"/>
      <c r="M301" s="1"/>
      <c r="Q301">
        <v>65</v>
      </c>
      <c r="R301">
        <v>300</v>
      </c>
    </row>
    <row r="302" spans="1:18" x14ac:dyDescent="0.25">
      <c r="A302" s="1" t="s">
        <v>702</v>
      </c>
      <c r="B302" s="1" t="s">
        <v>699</v>
      </c>
      <c r="C302" s="1">
        <v>4</v>
      </c>
      <c r="D302" s="1">
        <v>0</v>
      </c>
      <c r="E302" s="1">
        <v>3.827062E-3</v>
      </c>
      <c r="F302" s="1">
        <v>7</v>
      </c>
      <c r="G302" s="1">
        <v>0</v>
      </c>
      <c r="H302" s="1">
        <v>51</v>
      </c>
      <c r="I302" s="1">
        <v>0</v>
      </c>
      <c r="J302" s="1">
        <f t="shared" si="5"/>
        <v>-50.996172938000001</v>
      </c>
      <c r="K302" s="1"/>
      <c r="L302" s="1"/>
      <c r="M302" s="1"/>
      <c r="Q302">
        <v>66</v>
      </c>
      <c r="R302">
        <v>301</v>
      </c>
    </row>
    <row r="303" spans="1:18" x14ac:dyDescent="0.25">
      <c r="A303" s="1" t="s">
        <v>703</v>
      </c>
      <c r="B303" s="1" t="s">
        <v>699</v>
      </c>
      <c r="C303" s="1">
        <v>4</v>
      </c>
      <c r="D303" s="1">
        <v>0</v>
      </c>
      <c r="E303" s="1">
        <v>2.517156E-3</v>
      </c>
      <c r="F303" s="1">
        <v>17</v>
      </c>
      <c r="G303" s="1">
        <v>0</v>
      </c>
      <c r="H303" s="1">
        <v>82</v>
      </c>
      <c r="I303" s="1">
        <v>0</v>
      </c>
      <c r="J303" s="1">
        <f t="shared" si="5"/>
        <v>-81.997482844000004</v>
      </c>
      <c r="K303" s="1"/>
      <c r="L303" s="1"/>
      <c r="M303" s="1"/>
      <c r="Q303">
        <v>67</v>
      </c>
      <c r="R303">
        <v>302</v>
      </c>
    </row>
    <row r="304" spans="1:18" x14ac:dyDescent="0.25">
      <c r="A304" s="1" t="s">
        <v>704</v>
      </c>
      <c r="B304" s="1" t="s">
        <v>699</v>
      </c>
      <c r="C304" s="1">
        <v>4</v>
      </c>
      <c r="D304" s="1">
        <v>0</v>
      </c>
      <c r="E304" s="1">
        <v>1.9903479999999999E-3</v>
      </c>
      <c r="F304" s="1">
        <v>30</v>
      </c>
      <c r="G304" s="1">
        <v>0</v>
      </c>
      <c r="H304" s="1">
        <v>94</v>
      </c>
      <c r="I304" s="1">
        <v>0</v>
      </c>
      <c r="J304" s="1">
        <f t="shared" si="5"/>
        <v>-93.998009651999993</v>
      </c>
      <c r="K304" s="1"/>
      <c r="L304" s="1"/>
      <c r="M304" s="1"/>
      <c r="Q304">
        <v>68</v>
      </c>
      <c r="R304">
        <v>303</v>
      </c>
    </row>
    <row r="305" spans="1:18" x14ac:dyDescent="0.25">
      <c r="A305" s="1" t="s">
        <v>848</v>
      </c>
      <c r="B305" s="1" t="s">
        <v>711</v>
      </c>
      <c r="C305" s="1">
        <v>4</v>
      </c>
      <c r="D305" s="1">
        <v>0</v>
      </c>
      <c r="E305" s="1">
        <v>4.8588499999999996E-3</v>
      </c>
      <c r="F305" s="1">
        <v>19</v>
      </c>
      <c r="G305" s="1">
        <v>0</v>
      </c>
      <c r="H305" s="1">
        <v>32</v>
      </c>
      <c r="I305" s="1">
        <v>0</v>
      </c>
      <c r="J305" s="1">
        <f t="shared" si="5"/>
        <v>-31.995141149999998</v>
      </c>
      <c r="K305" s="1">
        <f>AVERAGE(E305:E310)</f>
        <v>3.7573885000000006E-3</v>
      </c>
      <c r="L305" s="1">
        <f>COUNT(F305:F310)</f>
        <v>6</v>
      </c>
      <c r="M305" s="1"/>
      <c r="Q305">
        <v>78</v>
      </c>
      <c r="R305">
        <v>304</v>
      </c>
    </row>
    <row r="306" spans="1:18" x14ac:dyDescent="0.25">
      <c r="A306" s="1" t="s">
        <v>710</v>
      </c>
      <c r="B306" s="1" t="s">
        <v>711</v>
      </c>
      <c r="C306" s="1">
        <v>4</v>
      </c>
      <c r="D306" s="1">
        <v>0</v>
      </c>
      <c r="E306" s="1">
        <v>2.1816890000000001E-3</v>
      </c>
      <c r="F306" s="1">
        <v>29</v>
      </c>
      <c r="G306" s="1">
        <v>0</v>
      </c>
      <c r="H306" s="1">
        <v>83</v>
      </c>
      <c r="I306" s="1">
        <v>0</v>
      </c>
      <c r="J306" s="1">
        <f t="shared" si="5"/>
        <v>-82.997818311000003</v>
      </c>
      <c r="K306" s="1"/>
      <c r="L306" s="1"/>
      <c r="M306" s="1"/>
      <c r="Q306">
        <v>74</v>
      </c>
      <c r="R306">
        <v>305</v>
      </c>
    </row>
    <row r="307" spans="1:18" x14ac:dyDescent="0.25">
      <c r="A307" s="1" t="s">
        <v>712</v>
      </c>
      <c r="B307" s="1" t="s">
        <v>711</v>
      </c>
      <c r="C307" s="1">
        <v>4</v>
      </c>
      <c r="D307" s="1">
        <v>0</v>
      </c>
      <c r="E307" s="1">
        <v>3.5126440000000001E-3</v>
      </c>
      <c r="F307" s="1">
        <v>13</v>
      </c>
      <c r="G307" s="1">
        <v>0</v>
      </c>
      <c r="H307" s="1">
        <v>71</v>
      </c>
      <c r="I307" s="1">
        <v>0</v>
      </c>
      <c r="J307" s="1">
        <f t="shared" si="5"/>
        <v>-70.996487356000003</v>
      </c>
      <c r="K307" s="1"/>
      <c r="L307" s="1"/>
      <c r="M307" s="1"/>
      <c r="Q307">
        <v>75</v>
      </c>
      <c r="R307">
        <v>306</v>
      </c>
    </row>
    <row r="308" spans="1:18" x14ac:dyDescent="0.25">
      <c r="A308" s="1" t="s">
        <v>713</v>
      </c>
      <c r="B308" s="1" t="s">
        <v>711</v>
      </c>
      <c r="C308" s="1">
        <v>4</v>
      </c>
      <c r="D308" s="1">
        <v>0</v>
      </c>
      <c r="E308" s="1">
        <v>5.7817249999999997E-3</v>
      </c>
      <c r="F308" s="1">
        <v>7</v>
      </c>
      <c r="G308" s="1">
        <v>0</v>
      </c>
      <c r="H308" s="1">
        <v>34</v>
      </c>
      <c r="I308" s="1">
        <v>0</v>
      </c>
      <c r="J308" s="1">
        <f t="shared" si="5"/>
        <v>-33.994218275000001</v>
      </c>
      <c r="K308" s="1"/>
      <c r="L308" s="1"/>
      <c r="M308" s="1"/>
      <c r="Q308">
        <v>76</v>
      </c>
      <c r="R308">
        <v>307</v>
      </c>
    </row>
    <row r="309" spans="1:18" x14ac:dyDescent="0.25">
      <c r="A309" s="1" t="s">
        <v>714</v>
      </c>
      <c r="B309" s="1" t="s">
        <v>711</v>
      </c>
      <c r="C309" s="1">
        <v>4</v>
      </c>
      <c r="D309" s="1">
        <v>0</v>
      </c>
      <c r="E309" s="1">
        <v>3.8049759999999998E-3</v>
      </c>
      <c r="F309" s="1">
        <v>9</v>
      </c>
      <c r="G309" s="1">
        <v>0</v>
      </c>
      <c r="H309" s="1">
        <v>49</v>
      </c>
      <c r="I309" s="1">
        <v>0</v>
      </c>
      <c r="J309" s="1">
        <f t="shared" si="5"/>
        <v>-48.996195024000002</v>
      </c>
      <c r="K309" s="1"/>
      <c r="L309" s="1"/>
      <c r="M309" s="1"/>
      <c r="Q309">
        <v>77</v>
      </c>
      <c r="R309">
        <v>308</v>
      </c>
    </row>
    <row r="310" spans="1:18" x14ac:dyDescent="0.25">
      <c r="A310" s="1" t="s">
        <v>801</v>
      </c>
      <c r="B310" s="1" t="s">
        <v>711</v>
      </c>
      <c r="C310" s="1">
        <v>4</v>
      </c>
      <c r="D310" s="1">
        <v>0</v>
      </c>
      <c r="E310" s="1">
        <v>2.4044470000000001E-3</v>
      </c>
      <c r="F310" s="1">
        <v>29</v>
      </c>
      <c r="G310" s="1">
        <v>0</v>
      </c>
      <c r="H310" s="1">
        <v>83</v>
      </c>
      <c r="I310" s="1">
        <v>0</v>
      </c>
      <c r="J310" s="1">
        <f t="shared" si="5"/>
        <v>-82.997595552999996</v>
      </c>
      <c r="K310" s="1"/>
      <c r="L310" s="1"/>
      <c r="M310" s="1"/>
      <c r="Q310">
        <v>187</v>
      </c>
      <c r="R310">
        <v>309</v>
      </c>
    </row>
    <row r="311" spans="1:18" x14ac:dyDescent="0.25">
      <c r="A311" s="1" t="s">
        <v>850</v>
      </c>
      <c r="B311" s="1" t="s">
        <v>722</v>
      </c>
      <c r="C311" s="1">
        <v>4</v>
      </c>
      <c r="D311" s="1">
        <v>0</v>
      </c>
      <c r="E311" s="1">
        <v>5.0119939999999997E-3</v>
      </c>
      <c r="F311" s="1">
        <v>16</v>
      </c>
      <c r="G311" s="1">
        <v>0</v>
      </c>
      <c r="H311" s="1">
        <v>34</v>
      </c>
      <c r="I311" s="1">
        <v>0</v>
      </c>
      <c r="J311" s="1">
        <f t="shared" si="5"/>
        <v>-33.994988006</v>
      </c>
      <c r="K311" s="1">
        <f>AVERAGE(E311:E317)</f>
        <v>7.262213571428572E-3</v>
      </c>
      <c r="L311" s="1">
        <f>COUNT(F311:F317)</f>
        <v>7</v>
      </c>
      <c r="M311" s="1"/>
      <c r="Q311">
        <v>90</v>
      </c>
      <c r="R311">
        <v>310</v>
      </c>
    </row>
    <row r="312" spans="1:18" x14ac:dyDescent="0.25">
      <c r="A312" s="1" t="s">
        <v>721</v>
      </c>
      <c r="B312" s="1" t="s">
        <v>722</v>
      </c>
      <c r="C312" s="1">
        <v>4</v>
      </c>
      <c r="D312" s="1">
        <v>0</v>
      </c>
      <c r="E312" s="1">
        <v>2.0211830000000002E-3</v>
      </c>
      <c r="F312" s="1">
        <v>29</v>
      </c>
      <c r="G312" s="1">
        <v>0</v>
      </c>
      <c r="H312" s="1">
        <v>93</v>
      </c>
      <c r="I312" s="1">
        <v>0</v>
      </c>
      <c r="J312" s="1">
        <f t="shared" si="5"/>
        <v>-92.997978817000003</v>
      </c>
      <c r="K312" s="1"/>
      <c r="L312" s="1"/>
      <c r="M312" s="1"/>
      <c r="Q312">
        <v>85</v>
      </c>
      <c r="R312">
        <v>311</v>
      </c>
    </row>
    <row r="313" spans="1:18" x14ac:dyDescent="0.25">
      <c r="A313" s="1" t="s">
        <v>723</v>
      </c>
      <c r="B313" s="1" t="s">
        <v>722</v>
      </c>
      <c r="C313" s="1">
        <v>4</v>
      </c>
      <c r="D313" s="1">
        <v>0</v>
      </c>
      <c r="E313" s="1">
        <v>2.1371379999999998E-3</v>
      </c>
      <c r="F313" s="1">
        <v>17</v>
      </c>
      <c r="G313" s="1">
        <v>0</v>
      </c>
      <c r="H313" s="1">
        <v>101</v>
      </c>
      <c r="I313" s="1">
        <v>0</v>
      </c>
      <c r="J313" s="1">
        <f t="shared" si="5"/>
        <v>-100.99786286200001</v>
      </c>
      <c r="K313" s="1"/>
      <c r="L313" s="1"/>
      <c r="M313" s="1"/>
      <c r="Q313">
        <v>86</v>
      </c>
      <c r="R313">
        <v>312</v>
      </c>
    </row>
    <row r="314" spans="1:18" x14ac:dyDescent="0.25">
      <c r="A314" s="1" t="s">
        <v>724</v>
      </c>
      <c r="B314" s="1" t="s">
        <v>722</v>
      </c>
      <c r="C314" s="1">
        <v>4</v>
      </c>
      <c r="D314" s="1">
        <v>0.4375</v>
      </c>
      <c r="E314" s="1">
        <v>3.3737673000000003E-2</v>
      </c>
      <c r="F314" s="1">
        <v>16</v>
      </c>
      <c r="G314" s="1">
        <v>0</v>
      </c>
      <c r="H314" s="1">
        <v>0</v>
      </c>
      <c r="I314" s="1">
        <v>14</v>
      </c>
      <c r="J314" s="1">
        <f t="shared" si="5"/>
        <v>3.3737673000000003E-2</v>
      </c>
      <c r="K314" s="1"/>
      <c r="L314" s="1"/>
      <c r="M314" s="1"/>
      <c r="Q314">
        <v>87</v>
      </c>
      <c r="R314">
        <v>313</v>
      </c>
    </row>
    <row r="315" spans="1:18" x14ac:dyDescent="0.25">
      <c r="A315" s="1" t="s">
        <v>725</v>
      </c>
      <c r="B315" s="1" t="s">
        <v>722</v>
      </c>
      <c r="C315" s="1">
        <v>4</v>
      </c>
      <c r="D315" s="1">
        <v>0</v>
      </c>
      <c r="E315" s="1">
        <v>3.5843899999999998E-3</v>
      </c>
      <c r="F315" s="1">
        <v>7</v>
      </c>
      <c r="G315" s="1">
        <v>0</v>
      </c>
      <c r="H315" s="1">
        <v>55</v>
      </c>
      <c r="I315" s="1">
        <v>0</v>
      </c>
      <c r="J315" s="1">
        <f t="shared" si="5"/>
        <v>-54.99641561</v>
      </c>
      <c r="K315" s="1"/>
      <c r="L315" s="1"/>
      <c r="M315" s="1"/>
      <c r="Q315">
        <v>88</v>
      </c>
      <c r="R315">
        <v>314</v>
      </c>
    </row>
    <row r="316" spans="1:18" x14ac:dyDescent="0.25">
      <c r="A316" s="1" t="s">
        <v>726</v>
      </c>
      <c r="B316" s="1" t="s">
        <v>722</v>
      </c>
      <c r="C316" s="1">
        <v>4</v>
      </c>
      <c r="D316" s="1">
        <v>0</v>
      </c>
      <c r="E316" s="1">
        <v>2.2021139999999998E-3</v>
      </c>
      <c r="F316" s="1">
        <v>17</v>
      </c>
      <c r="G316" s="1">
        <v>0</v>
      </c>
      <c r="H316" s="1">
        <v>94</v>
      </c>
      <c r="I316" s="1">
        <v>0</v>
      </c>
      <c r="J316" s="1">
        <f t="shared" si="5"/>
        <v>-93.997797886000001</v>
      </c>
      <c r="K316" s="1"/>
      <c r="L316" s="1"/>
      <c r="M316" s="1"/>
      <c r="Q316">
        <v>89</v>
      </c>
      <c r="R316">
        <v>315</v>
      </c>
    </row>
    <row r="317" spans="1:18" x14ac:dyDescent="0.25">
      <c r="A317" s="1" t="s">
        <v>805</v>
      </c>
      <c r="B317" s="1" t="s">
        <v>722</v>
      </c>
      <c r="C317" s="1">
        <v>4</v>
      </c>
      <c r="D317" s="1">
        <v>0</v>
      </c>
      <c r="E317" s="1">
        <v>2.1410029999999998E-3</v>
      </c>
      <c r="F317" s="1">
        <v>29</v>
      </c>
      <c r="G317" s="1">
        <v>0</v>
      </c>
      <c r="H317" s="1">
        <v>93</v>
      </c>
      <c r="I317" s="1">
        <v>0</v>
      </c>
      <c r="J317" s="1">
        <f t="shared" si="5"/>
        <v>-92.997858996999994</v>
      </c>
      <c r="K317" s="1"/>
      <c r="L317" s="1"/>
      <c r="M317" s="1"/>
      <c r="Q317">
        <v>189</v>
      </c>
      <c r="R317">
        <v>316</v>
      </c>
    </row>
    <row r="318" spans="1:18" x14ac:dyDescent="0.25">
      <c r="A318" s="1" t="s">
        <v>853</v>
      </c>
      <c r="B318" s="1" t="s">
        <v>746</v>
      </c>
      <c r="C318" s="1">
        <v>4</v>
      </c>
      <c r="D318" s="1">
        <v>0</v>
      </c>
      <c r="E318" s="1">
        <v>3.260322E-3</v>
      </c>
      <c r="F318" s="1">
        <v>27</v>
      </c>
      <c r="G318" s="1">
        <v>0</v>
      </c>
      <c r="H318" s="1">
        <v>48</v>
      </c>
      <c r="I318" s="1">
        <v>0</v>
      </c>
      <c r="J318" s="1">
        <f t="shared" si="5"/>
        <v>-47.996739677999997</v>
      </c>
      <c r="K318" s="1">
        <f>AVERAGE(E318:E324)</f>
        <v>1.1298014714285712E-2</v>
      </c>
      <c r="L318" s="1">
        <f>COUNT(F318:F324)</f>
        <v>7</v>
      </c>
      <c r="M318" s="1"/>
      <c r="Q318">
        <v>114</v>
      </c>
      <c r="R318">
        <v>317</v>
      </c>
    </row>
    <row r="319" spans="1:18" x14ac:dyDescent="0.25">
      <c r="A319" s="1" t="s">
        <v>745</v>
      </c>
      <c r="B319" s="1" t="s">
        <v>746</v>
      </c>
      <c r="C319" s="1">
        <v>4</v>
      </c>
      <c r="D319" s="1">
        <v>0</v>
      </c>
      <c r="E319" s="1">
        <v>1.9531499999999999E-3</v>
      </c>
      <c r="F319" s="1">
        <v>34</v>
      </c>
      <c r="G319" s="1">
        <v>0</v>
      </c>
      <c r="H319" s="1">
        <v>100</v>
      </c>
      <c r="I319" s="1">
        <v>0</v>
      </c>
      <c r="J319" s="1">
        <f t="shared" si="5"/>
        <v>-99.998046849999994</v>
      </c>
      <c r="K319" s="1"/>
      <c r="L319" s="1"/>
      <c r="M319" s="1"/>
      <c r="Q319">
        <v>108</v>
      </c>
      <c r="R319">
        <v>318</v>
      </c>
    </row>
    <row r="320" spans="1:18" x14ac:dyDescent="0.25">
      <c r="A320" s="1" t="s">
        <v>747</v>
      </c>
      <c r="B320" s="1" t="s">
        <v>746</v>
      </c>
      <c r="C320" s="1">
        <v>4</v>
      </c>
      <c r="D320" s="1">
        <v>0</v>
      </c>
      <c r="E320" s="1">
        <v>1.634129E-3</v>
      </c>
      <c r="F320" s="1">
        <v>23</v>
      </c>
      <c r="G320" s="1">
        <v>0</v>
      </c>
      <c r="H320" s="1">
        <v>126</v>
      </c>
      <c r="I320" s="1">
        <v>0</v>
      </c>
      <c r="J320" s="1">
        <f t="shared" si="5"/>
        <v>-125.998365871</v>
      </c>
      <c r="K320" s="1"/>
      <c r="L320" s="1"/>
      <c r="M320" s="1"/>
      <c r="Q320">
        <v>109</v>
      </c>
      <c r="R320">
        <v>319</v>
      </c>
    </row>
    <row r="321" spans="1:18" x14ac:dyDescent="0.25">
      <c r="A321" s="1" t="s">
        <v>748</v>
      </c>
      <c r="B321" s="1" t="s">
        <v>746</v>
      </c>
      <c r="C321" s="1">
        <v>4</v>
      </c>
      <c r="D321" s="1">
        <v>0.26315789499999998</v>
      </c>
      <c r="E321" s="1">
        <v>6.4184944999999993E-2</v>
      </c>
      <c r="F321" s="1">
        <v>19</v>
      </c>
      <c r="G321" s="1">
        <v>0</v>
      </c>
      <c r="H321" s="1">
        <v>0</v>
      </c>
      <c r="I321" s="1">
        <v>17</v>
      </c>
      <c r="J321" s="1">
        <f t="shared" si="5"/>
        <v>6.4184944999999993E-2</v>
      </c>
      <c r="K321" s="1"/>
      <c r="L321" s="1"/>
      <c r="M321" s="1"/>
      <c r="Q321">
        <v>110</v>
      </c>
      <c r="R321">
        <v>320</v>
      </c>
    </row>
    <row r="322" spans="1:18" x14ac:dyDescent="0.25">
      <c r="A322" s="1" t="s">
        <v>749</v>
      </c>
      <c r="B322" s="1" t="s">
        <v>746</v>
      </c>
      <c r="C322" s="1">
        <v>4</v>
      </c>
      <c r="D322" s="1">
        <v>0</v>
      </c>
      <c r="E322" s="1">
        <v>3.88639E-3</v>
      </c>
      <c r="F322" s="1">
        <v>7</v>
      </c>
      <c r="G322" s="1">
        <v>0</v>
      </c>
      <c r="H322" s="1">
        <v>54</v>
      </c>
      <c r="I322" s="1">
        <v>0</v>
      </c>
      <c r="J322" s="1">
        <f t="shared" si="5"/>
        <v>-53.996113610000002</v>
      </c>
      <c r="K322" s="1"/>
      <c r="L322" s="1"/>
      <c r="M322" s="1"/>
      <c r="Q322">
        <v>111</v>
      </c>
      <c r="R322">
        <v>321</v>
      </c>
    </row>
    <row r="323" spans="1:18" x14ac:dyDescent="0.25">
      <c r="A323" s="1" t="s">
        <v>750</v>
      </c>
      <c r="B323" s="1" t="s">
        <v>746</v>
      </c>
      <c r="C323" s="1">
        <v>4</v>
      </c>
      <c r="D323" s="1">
        <v>0</v>
      </c>
      <c r="E323" s="1">
        <v>2.1620419999999999E-3</v>
      </c>
      <c r="F323" s="1">
        <v>19</v>
      </c>
      <c r="G323" s="1">
        <v>0</v>
      </c>
      <c r="H323" s="1">
        <v>93</v>
      </c>
      <c r="I323" s="1">
        <v>0</v>
      </c>
      <c r="J323" s="1">
        <f t="shared" si="5"/>
        <v>-92.997837958000005</v>
      </c>
      <c r="K323" s="1"/>
      <c r="L323" s="1"/>
      <c r="M323" s="1"/>
      <c r="Q323">
        <v>112</v>
      </c>
      <c r="R323">
        <v>322</v>
      </c>
    </row>
    <row r="324" spans="1:18" x14ac:dyDescent="0.25">
      <c r="A324" s="1" t="s">
        <v>751</v>
      </c>
      <c r="B324" s="1" t="s">
        <v>746</v>
      </c>
      <c r="C324" s="1">
        <v>4</v>
      </c>
      <c r="D324" s="1">
        <v>0</v>
      </c>
      <c r="E324" s="1">
        <v>2.005125E-3</v>
      </c>
      <c r="F324" s="1">
        <v>34</v>
      </c>
      <c r="G324" s="1">
        <v>0</v>
      </c>
      <c r="H324" s="1">
        <v>100</v>
      </c>
      <c r="I324" s="1">
        <v>0</v>
      </c>
      <c r="J324" s="1">
        <f t="shared" si="5"/>
        <v>-99.997994875000003</v>
      </c>
      <c r="K324" s="1"/>
      <c r="L324" s="1"/>
      <c r="M324" s="1"/>
      <c r="Q324">
        <v>113</v>
      </c>
      <c r="R324">
        <v>323</v>
      </c>
    </row>
    <row r="325" spans="1:18" x14ac:dyDescent="0.25">
      <c r="A325" s="1" t="s">
        <v>854</v>
      </c>
      <c r="B325" s="1" t="s">
        <v>758</v>
      </c>
      <c r="C325" s="1">
        <v>4</v>
      </c>
      <c r="D325" s="1">
        <v>3.90625E-3</v>
      </c>
      <c r="E325" s="1">
        <v>4.6161739999999998E-3</v>
      </c>
      <c r="F325" s="1">
        <v>24</v>
      </c>
      <c r="G325" s="1">
        <v>0</v>
      </c>
      <c r="H325" s="1">
        <v>32</v>
      </c>
      <c r="I325" s="1">
        <v>0</v>
      </c>
      <c r="J325" s="1">
        <f t="shared" si="5"/>
        <v>-31.995383826000001</v>
      </c>
      <c r="K325" s="1">
        <f>AVERAGE(E325:E331)</f>
        <v>5.381779285714287E-3</v>
      </c>
      <c r="L325" s="1">
        <f>COUNT(F325:F331)</f>
        <v>7</v>
      </c>
      <c r="M325" s="1"/>
      <c r="Q325">
        <v>124</v>
      </c>
      <c r="R325">
        <v>324</v>
      </c>
    </row>
    <row r="326" spans="1:18" x14ac:dyDescent="0.25">
      <c r="A326" s="1" t="s">
        <v>757</v>
      </c>
      <c r="B326" s="1" t="s">
        <v>758</v>
      </c>
      <c r="C326" s="1">
        <v>4</v>
      </c>
      <c r="D326" s="1">
        <v>0</v>
      </c>
      <c r="E326" s="1">
        <v>1.935261E-3</v>
      </c>
      <c r="F326" s="1">
        <v>35</v>
      </c>
      <c r="G326" s="1">
        <v>0</v>
      </c>
      <c r="H326" s="1">
        <v>94</v>
      </c>
      <c r="I326" s="1">
        <v>0</v>
      </c>
      <c r="J326" s="1">
        <f t="shared" si="5"/>
        <v>-93.998064739</v>
      </c>
      <c r="K326" s="1"/>
      <c r="L326" s="1"/>
      <c r="M326" s="1"/>
      <c r="Q326">
        <v>119</v>
      </c>
      <c r="R326">
        <v>325</v>
      </c>
    </row>
    <row r="327" spans="1:18" x14ac:dyDescent="0.25">
      <c r="A327" s="1" t="s">
        <v>759</v>
      </c>
      <c r="B327" s="1" t="s">
        <v>758</v>
      </c>
      <c r="C327" s="1">
        <v>4</v>
      </c>
      <c r="D327" s="1">
        <v>0</v>
      </c>
      <c r="E327" s="1">
        <v>2.0852919999999999E-3</v>
      </c>
      <c r="F327" s="1">
        <v>19</v>
      </c>
      <c r="G327" s="1">
        <v>0</v>
      </c>
      <c r="H327" s="1">
        <v>97</v>
      </c>
      <c r="I327" s="1">
        <v>0</v>
      </c>
      <c r="J327" s="1">
        <f t="shared" si="5"/>
        <v>-96.997914707999996</v>
      </c>
      <c r="K327" s="1"/>
      <c r="L327" s="1"/>
      <c r="M327" s="1"/>
      <c r="Q327">
        <v>120</v>
      </c>
      <c r="R327">
        <v>326</v>
      </c>
    </row>
    <row r="328" spans="1:18" x14ac:dyDescent="0.25">
      <c r="A328" s="1" t="s">
        <v>760</v>
      </c>
      <c r="B328" s="1" t="s">
        <v>758</v>
      </c>
      <c r="C328" s="1">
        <v>4</v>
      </c>
      <c r="D328" s="1">
        <v>0.21428571399999999</v>
      </c>
      <c r="E328" s="1">
        <v>1.7669633000000001E-2</v>
      </c>
      <c r="F328" s="1">
        <v>14</v>
      </c>
      <c r="G328" s="1">
        <v>0</v>
      </c>
      <c r="H328" s="1">
        <v>0</v>
      </c>
      <c r="I328" s="1">
        <v>8</v>
      </c>
      <c r="J328" s="1">
        <f t="shared" si="5"/>
        <v>1.7669633000000001E-2</v>
      </c>
      <c r="K328" s="1"/>
      <c r="L328" s="1"/>
      <c r="M328" s="1"/>
      <c r="Q328">
        <v>121</v>
      </c>
      <c r="R328">
        <v>327</v>
      </c>
    </row>
    <row r="329" spans="1:18" x14ac:dyDescent="0.25">
      <c r="A329" s="1" t="s">
        <v>761</v>
      </c>
      <c r="B329" s="1" t="s">
        <v>758</v>
      </c>
      <c r="C329" s="1">
        <v>4</v>
      </c>
      <c r="D329" s="1">
        <v>0</v>
      </c>
      <c r="E329" s="1">
        <v>5.7466169999999999E-3</v>
      </c>
      <c r="F329" s="1">
        <v>8</v>
      </c>
      <c r="G329" s="1">
        <v>0</v>
      </c>
      <c r="H329" s="1">
        <v>37</v>
      </c>
      <c r="I329" s="1">
        <v>0</v>
      </c>
      <c r="J329" s="1">
        <f t="shared" si="5"/>
        <v>-36.994253383</v>
      </c>
      <c r="K329" s="1"/>
      <c r="L329" s="1"/>
      <c r="M329" s="1"/>
      <c r="Q329">
        <v>122</v>
      </c>
      <c r="R329">
        <v>328</v>
      </c>
    </row>
    <row r="330" spans="1:18" x14ac:dyDescent="0.25">
      <c r="A330" s="1" t="s">
        <v>762</v>
      </c>
      <c r="B330" s="1" t="s">
        <v>758</v>
      </c>
      <c r="C330" s="1">
        <v>4</v>
      </c>
      <c r="D330" s="1">
        <v>0</v>
      </c>
      <c r="E330" s="1">
        <v>3.6416550000000002E-3</v>
      </c>
      <c r="F330" s="1">
        <v>13</v>
      </c>
      <c r="G330" s="1">
        <v>0</v>
      </c>
      <c r="H330" s="1">
        <v>55</v>
      </c>
      <c r="I330" s="1">
        <v>0</v>
      </c>
      <c r="J330" s="1">
        <f t="shared" si="5"/>
        <v>-54.996358344999997</v>
      </c>
      <c r="K330" s="1"/>
      <c r="L330" s="1"/>
      <c r="M330" s="1"/>
      <c r="Q330">
        <v>123</v>
      </c>
      <c r="R330">
        <v>329</v>
      </c>
    </row>
    <row r="331" spans="1:18" x14ac:dyDescent="0.25">
      <c r="A331" s="1" t="s">
        <v>808</v>
      </c>
      <c r="B331" s="1" t="s">
        <v>758</v>
      </c>
      <c r="C331" s="1">
        <v>4</v>
      </c>
      <c r="D331" s="1">
        <v>0</v>
      </c>
      <c r="E331" s="1">
        <v>1.9778230000000001E-3</v>
      </c>
      <c r="F331" s="1">
        <v>35</v>
      </c>
      <c r="G331" s="1">
        <v>0</v>
      </c>
      <c r="H331" s="1">
        <v>94</v>
      </c>
      <c r="I331" s="1">
        <v>0</v>
      </c>
      <c r="J331" s="1">
        <f t="shared" si="5"/>
        <v>-93.998022176999996</v>
      </c>
      <c r="K331" s="1"/>
      <c r="L331" s="1"/>
      <c r="M331" s="1"/>
      <c r="Q331">
        <v>191</v>
      </c>
      <c r="R331">
        <v>330</v>
      </c>
    </row>
    <row r="332" spans="1:18" x14ac:dyDescent="0.25">
      <c r="A332" s="1" t="s">
        <v>856</v>
      </c>
      <c r="B332" s="1" t="s">
        <v>770</v>
      </c>
      <c r="C332" s="1">
        <v>4</v>
      </c>
      <c r="D332" s="1">
        <v>0</v>
      </c>
      <c r="E332" s="1">
        <v>4.8744160000000003E-3</v>
      </c>
      <c r="F332" s="1">
        <v>21</v>
      </c>
      <c r="G332" s="1">
        <v>0</v>
      </c>
      <c r="H332" s="1">
        <v>34</v>
      </c>
      <c r="I332" s="1">
        <v>0</v>
      </c>
      <c r="J332" s="1">
        <f t="shared" si="5"/>
        <v>-33.995125584</v>
      </c>
      <c r="K332" s="1">
        <f>AVERAGE(E332:E338)</f>
        <v>7.4097608571428563E-3</v>
      </c>
      <c r="L332" s="1">
        <f>COUNT(F332:F338)</f>
        <v>7</v>
      </c>
      <c r="M332" s="1"/>
      <c r="Q332">
        <v>136</v>
      </c>
      <c r="R332">
        <v>331</v>
      </c>
    </row>
    <row r="333" spans="1:18" x14ac:dyDescent="0.25">
      <c r="A333" s="1" t="s">
        <v>769</v>
      </c>
      <c r="B333" s="1" t="s">
        <v>770</v>
      </c>
      <c r="C333" s="1">
        <v>4</v>
      </c>
      <c r="D333" s="1">
        <v>0</v>
      </c>
      <c r="E333" s="1">
        <v>1.7936619999999999E-3</v>
      </c>
      <c r="F333" s="1">
        <v>35</v>
      </c>
      <c r="G333" s="1">
        <v>0</v>
      </c>
      <c r="H333" s="1">
        <v>105</v>
      </c>
      <c r="I333" s="1">
        <v>0</v>
      </c>
      <c r="J333" s="1">
        <f t="shared" ref="J333:J396" si="6">E333-H333</f>
        <v>-104.998206338</v>
      </c>
      <c r="K333" s="1"/>
      <c r="L333" s="1"/>
      <c r="M333" s="1"/>
      <c r="Q333">
        <v>131</v>
      </c>
      <c r="R333">
        <v>332</v>
      </c>
    </row>
    <row r="334" spans="1:18" x14ac:dyDescent="0.25">
      <c r="A334" s="1" t="s">
        <v>771</v>
      </c>
      <c r="B334" s="1" t="s">
        <v>770</v>
      </c>
      <c r="C334" s="1">
        <v>4</v>
      </c>
      <c r="D334" s="1">
        <v>0</v>
      </c>
      <c r="E334" s="1">
        <v>1.5918429999999999E-3</v>
      </c>
      <c r="F334" s="1">
        <v>24</v>
      </c>
      <c r="G334" s="1">
        <v>0</v>
      </c>
      <c r="H334" s="1">
        <v>131</v>
      </c>
      <c r="I334" s="1">
        <v>0</v>
      </c>
      <c r="J334" s="1">
        <f t="shared" si="6"/>
        <v>-130.998408157</v>
      </c>
      <c r="K334" s="1"/>
      <c r="L334" s="1"/>
      <c r="M334" s="1"/>
      <c r="Q334">
        <v>132</v>
      </c>
      <c r="R334">
        <v>333</v>
      </c>
    </row>
    <row r="335" spans="1:18" x14ac:dyDescent="0.25">
      <c r="A335" s="1" t="s">
        <v>772</v>
      </c>
      <c r="B335" s="1" t="s">
        <v>770</v>
      </c>
      <c r="C335" s="1">
        <v>4</v>
      </c>
      <c r="D335" s="1">
        <v>0.05</v>
      </c>
      <c r="E335" s="1">
        <v>3.6602423000000002E-2</v>
      </c>
      <c r="F335" s="1">
        <v>20</v>
      </c>
      <c r="G335" s="1">
        <v>0</v>
      </c>
      <c r="H335" s="1">
        <v>18</v>
      </c>
      <c r="I335" s="1">
        <v>0</v>
      </c>
      <c r="J335" s="1">
        <f t="shared" si="6"/>
        <v>-17.963397576999999</v>
      </c>
      <c r="K335" s="1"/>
      <c r="L335" s="1"/>
      <c r="M335" s="1"/>
      <c r="Q335">
        <v>133</v>
      </c>
      <c r="R335">
        <v>334</v>
      </c>
    </row>
    <row r="336" spans="1:18" x14ac:dyDescent="0.25">
      <c r="A336" s="1" t="s">
        <v>773</v>
      </c>
      <c r="B336" s="1" t="s">
        <v>770</v>
      </c>
      <c r="C336" s="1">
        <v>4</v>
      </c>
      <c r="D336" s="1">
        <v>0</v>
      </c>
      <c r="E336" s="1">
        <v>3.3065109999999998E-3</v>
      </c>
      <c r="F336" s="1">
        <v>9</v>
      </c>
      <c r="G336" s="1">
        <v>0</v>
      </c>
      <c r="H336" s="1">
        <v>60</v>
      </c>
      <c r="I336" s="1">
        <v>0</v>
      </c>
      <c r="J336" s="1">
        <f t="shared" si="6"/>
        <v>-59.996693489000002</v>
      </c>
      <c r="K336" s="1"/>
      <c r="L336" s="1"/>
      <c r="M336" s="1"/>
      <c r="Q336">
        <v>134</v>
      </c>
      <c r="R336">
        <v>335</v>
      </c>
    </row>
    <row r="337" spans="1:18" x14ac:dyDescent="0.25">
      <c r="A337" s="1" t="s">
        <v>774</v>
      </c>
      <c r="B337" s="1" t="s">
        <v>770</v>
      </c>
      <c r="C337" s="1">
        <v>4</v>
      </c>
      <c r="D337" s="1">
        <v>0</v>
      </c>
      <c r="E337" s="1">
        <v>1.8986820000000001E-3</v>
      </c>
      <c r="F337" s="1">
        <v>21</v>
      </c>
      <c r="G337" s="1">
        <v>0</v>
      </c>
      <c r="H337" s="1">
        <v>108</v>
      </c>
      <c r="I337" s="1">
        <v>0</v>
      </c>
      <c r="J337" s="1">
        <f t="shared" si="6"/>
        <v>-107.998101318</v>
      </c>
      <c r="K337" s="1"/>
      <c r="L337" s="1"/>
      <c r="M337" s="1"/>
      <c r="Q337">
        <v>135</v>
      </c>
      <c r="R337">
        <v>336</v>
      </c>
    </row>
    <row r="338" spans="1:18" x14ac:dyDescent="0.25">
      <c r="A338" s="1" t="s">
        <v>812</v>
      </c>
      <c r="B338" s="1" t="s">
        <v>770</v>
      </c>
      <c r="C338" s="1">
        <v>4</v>
      </c>
      <c r="D338" s="1">
        <v>0</v>
      </c>
      <c r="E338" s="1">
        <v>1.8007889999999999E-3</v>
      </c>
      <c r="F338" s="1">
        <v>35</v>
      </c>
      <c r="G338" s="1">
        <v>0</v>
      </c>
      <c r="H338" s="1">
        <v>105</v>
      </c>
      <c r="I338" s="1">
        <v>0</v>
      </c>
      <c r="J338" s="1">
        <f t="shared" si="6"/>
        <v>-104.998199211</v>
      </c>
      <c r="K338" s="1"/>
      <c r="L338" s="1"/>
      <c r="M338" s="1"/>
      <c r="Q338">
        <v>193</v>
      </c>
      <c r="R338">
        <v>337</v>
      </c>
    </row>
    <row r="339" spans="1:18" x14ac:dyDescent="0.25">
      <c r="A339" s="1" t="s">
        <v>901</v>
      </c>
      <c r="B339" s="1" t="s">
        <v>1490</v>
      </c>
      <c r="C339" s="1">
        <v>4</v>
      </c>
      <c r="D339" s="1">
        <v>0</v>
      </c>
      <c r="E339" s="1">
        <v>3.5339210000000002E-3</v>
      </c>
      <c r="F339" s="1">
        <v>21</v>
      </c>
      <c r="G339" s="1">
        <v>0</v>
      </c>
      <c r="H339" s="1">
        <v>55</v>
      </c>
      <c r="I339" s="1">
        <v>0</v>
      </c>
      <c r="J339" s="1">
        <f t="shared" si="6"/>
        <v>-54.996466079000001</v>
      </c>
      <c r="K339" s="1">
        <f>AVERAGE(E339:E344)</f>
        <v>6.5928471666666663E-3</v>
      </c>
      <c r="L339" s="1">
        <f>COUNT(F339:F344)</f>
        <v>6</v>
      </c>
      <c r="M339" s="1"/>
      <c r="Q339">
        <v>195</v>
      </c>
      <c r="R339">
        <v>338</v>
      </c>
    </row>
    <row r="340" spans="1:18" x14ac:dyDescent="0.25">
      <c r="A340" s="1" t="s">
        <v>903</v>
      </c>
      <c r="B340" s="1" t="s">
        <v>1490</v>
      </c>
      <c r="C340" s="1">
        <v>4</v>
      </c>
      <c r="D340" s="1">
        <v>0.5</v>
      </c>
      <c r="E340" s="1">
        <v>1.5933729000000001E-2</v>
      </c>
      <c r="F340" s="1">
        <v>0</v>
      </c>
      <c r="G340" s="1">
        <v>6</v>
      </c>
      <c r="H340" s="1">
        <v>44</v>
      </c>
      <c r="I340" s="1">
        <v>0</v>
      </c>
      <c r="J340" s="1">
        <f t="shared" si="6"/>
        <v>-43.984066271000003</v>
      </c>
      <c r="K340" s="1"/>
      <c r="L340" s="1"/>
      <c r="M340" s="1"/>
      <c r="Q340">
        <v>196</v>
      </c>
      <c r="R340">
        <v>339</v>
      </c>
    </row>
    <row r="341" spans="1:18" x14ac:dyDescent="0.25">
      <c r="A341" s="1" t="s">
        <v>911</v>
      </c>
      <c r="B341" s="1" t="s">
        <v>1490</v>
      </c>
      <c r="C341" s="1">
        <v>4</v>
      </c>
      <c r="D341" s="1">
        <v>0</v>
      </c>
      <c r="E341" s="1">
        <v>5.8131220000000004E-3</v>
      </c>
      <c r="F341" s="1">
        <v>16</v>
      </c>
      <c r="G341" s="1">
        <v>0</v>
      </c>
      <c r="H341" s="1">
        <v>28</v>
      </c>
      <c r="I341" s="1">
        <v>0</v>
      </c>
      <c r="J341" s="1">
        <f t="shared" si="6"/>
        <v>-27.994186878000001</v>
      </c>
      <c r="K341" s="1"/>
      <c r="L341" s="1"/>
      <c r="M341" s="1"/>
      <c r="Q341">
        <v>203</v>
      </c>
      <c r="R341">
        <v>340</v>
      </c>
    </row>
    <row r="342" spans="1:18" x14ac:dyDescent="0.25">
      <c r="A342" s="1" t="s">
        <v>913</v>
      </c>
      <c r="B342" s="1" t="s">
        <v>1490</v>
      </c>
      <c r="C342" s="1">
        <v>4</v>
      </c>
      <c r="D342" s="1">
        <v>0.202380952</v>
      </c>
      <c r="E342" s="1">
        <v>9.4552209999999998E-3</v>
      </c>
      <c r="F342" s="1">
        <v>12</v>
      </c>
      <c r="G342" s="1">
        <v>0</v>
      </c>
      <c r="H342" s="1">
        <v>14</v>
      </c>
      <c r="I342" s="1">
        <v>0</v>
      </c>
      <c r="J342" s="1">
        <f t="shared" si="6"/>
        <v>-13.990544779</v>
      </c>
      <c r="K342" s="1"/>
      <c r="L342" s="1"/>
      <c r="M342" s="1"/>
      <c r="Q342">
        <v>204</v>
      </c>
      <c r="R342">
        <v>341</v>
      </c>
    </row>
    <row r="343" spans="1:18" x14ac:dyDescent="0.25">
      <c r="A343" s="1" t="s">
        <v>914</v>
      </c>
      <c r="B343" s="1" t="s">
        <v>1490</v>
      </c>
      <c r="C343" s="1">
        <v>4</v>
      </c>
      <c r="D343" s="1">
        <v>1.2658228000000001E-2</v>
      </c>
      <c r="E343" s="1">
        <v>7.2334299999999999E-4</v>
      </c>
      <c r="F343" s="1">
        <v>79</v>
      </c>
      <c r="G343" s="1">
        <v>0</v>
      </c>
      <c r="H343" s="1">
        <v>271</v>
      </c>
      <c r="I343" s="1">
        <v>0</v>
      </c>
      <c r="J343" s="1">
        <f t="shared" si="6"/>
        <v>-270.999276657</v>
      </c>
      <c r="K343" s="1"/>
      <c r="L343" s="1"/>
      <c r="M343" s="1"/>
      <c r="Q343">
        <v>205</v>
      </c>
      <c r="R343">
        <v>342</v>
      </c>
    </row>
    <row r="344" spans="1:18" x14ac:dyDescent="0.25">
      <c r="A344" s="1" t="s">
        <v>915</v>
      </c>
      <c r="B344" s="1" t="s">
        <v>1490</v>
      </c>
      <c r="C344" s="1">
        <v>4</v>
      </c>
      <c r="D344" s="1">
        <v>0</v>
      </c>
      <c r="E344" s="1">
        <v>4.0977469999999997E-3</v>
      </c>
      <c r="F344" s="1">
        <v>13</v>
      </c>
      <c r="G344" s="1">
        <v>0</v>
      </c>
      <c r="H344" s="1">
        <v>51</v>
      </c>
      <c r="I344" s="1">
        <v>0</v>
      </c>
      <c r="J344" s="1">
        <f t="shared" si="6"/>
        <v>-50.995902252999997</v>
      </c>
      <c r="K344" s="1"/>
      <c r="L344" s="1"/>
      <c r="M344" s="1"/>
      <c r="Q344">
        <v>206</v>
      </c>
      <c r="R344">
        <v>343</v>
      </c>
    </row>
    <row r="345" spans="1:18" x14ac:dyDescent="0.25">
      <c r="A345" s="1" t="s">
        <v>867</v>
      </c>
      <c r="B345" s="1" t="s">
        <v>868</v>
      </c>
      <c r="C345" s="1">
        <v>4</v>
      </c>
      <c r="D345" s="1">
        <v>0.60714285700000004</v>
      </c>
      <c r="E345" s="1">
        <v>9.6436679999999993E-3</v>
      </c>
      <c r="F345" s="1">
        <v>25</v>
      </c>
      <c r="G345" s="1">
        <v>3</v>
      </c>
      <c r="H345" s="1">
        <v>28</v>
      </c>
      <c r="I345" s="1">
        <v>0</v>
      </c>
      <c r="J345" s="1">
        <f t="shared" si="6"/>
        <v>-27.990356332000001</v>
      </c>
      <c r="K345" s="1">
        <f>AVERAGE(E345:E346)</f>
        <v>6.5285880000000001E-3</v>
      </c>
      <c r="L345" s="1">
        <f>COUNT(F345:F346)</f>
        <v>2</v>
      </c>
      <c r="M345" s="1"/>
      <c r="Q345">
        <v>150</v>
      </c>
      <c r="R345">
        <v>344</v>
      </c>
    </row>
    <row r="346" spans="1:18" x14ac:dyDescent="0.25">
      <c r="A346" s="1" t="s">
        <v>869</v>
      </c>
      <c r="B346" s="1" t="s">
        <v>868</v>
      </c>
      <c r="C346" s="1">
        <v>4</v>
      </c>
      <c r="D346" s="1">
        <v>0.21428571399999999</v>
      </c>
      <c r="E346" s="1">
        <v>3.413508E-3</v>
      </c>
      <c r="F346" s="1">
        <v>42</v>
      </c>
      <c r="G346" s="1">
        <v>0</v>
      </c>
      <c r="H346" s="1">
        <v>0</v>
      </c>
      <c r="I346" s="1">
        <v>21</v>
      </c>
      <c r="J346" s="1">
        <f t="shared" si="6"/>
        <v>3.413508E-3</v>
      </c>
      <c r="K346" s="1"/>
      <c r="L346" s="1"/>
      <c r="M346" s="1"/>
      <c r="Q346">
        <v>151</v>
      </c>
      <c r="R346">
        <v>345</v>
      </c>
    </row>
    <row r="347" spans="1:18" x14ac:dyDescent="0.25">
      <c r="A347" s="1" t="s">
        <v>870</v>
      </c>
      <c r="B347" s="1" t="s">
        <v>871</v>
      </c>
      <c r="C347" s="1">
        <v>4</v>
      </c>
      <c r="D347" s="1">
        <v>5.2631599999999998E-4</v>
      </c>
      <c r="E347" s="1">
        <v>2.772676E-3</v>
      </c>
      <c r="F347" s="1">
        <v>38</v>
      </c>
      <c r="G347" s="1">
        <v>0</v>
      </c>
      <c r="H347" s="1">
        <v>50</v>
      </c>
      <c r="I347" s="1">
        <v>0</v>
      </c>
      <c r="J347" s="1">
        <f t="shared" si="6"/>
        <v>-49.997227324000001</v>
      </c>
      <c r="K347" s="1">
        <f>AVERAGE(E347:E348)</f>
        <v>2.5918205000000001E-3</v>
      </c>
      <c r="L347" s="1">
        <f>COUNT(F347:F348)</f>
        <v>2</v>
      </c>
      <c r="M347" s="1"/>
      <c r="Q347">
        <v>152</v>
      </c>
      <c r="R347">
        <v>346</v>
      </c>
    </row>
    <row r="348" spans="1:18" x14ac:dyDescent="0.25">
      <c r="A348" s="1" t="s">
        <v>872</v>
      </c>
      <c r="B348" s="1" t="s">
        <v>871</v>
      </c>
      <c r="C348" s="1">
        <v>4</v>
      </c>
      <c r="D348" s="1">
        <v>0.23943661999999999</v>
      </c>
      <c r="E348" s="1">
        <v>2.4109650000000002E-3</v>
      </c>
      <c r="F348" s="1">
        <v>71</v>
      </c>
      <c r="G348" s="1">
        <v>0</v>
      </c>
      <c r="H348" s="1">
        <v>0</v>
      </c>
      <c r="I348" s="1">
        <v>26</v>
      </c>
      <c r="J348" s="1">
        <f t="shared" si="6"/>
        <v>2.4109650000000002E-3</v>
      </c>
      <c r="K348" s="1"/>
      <c r="L348" s="1"/>
      <c r="M348" s="1"/>
      <c r="Q348">
        <v>153</v>
      </c>
      <c r="R348">
        <v>347</v>
      </c>
    </row>
    <row r="349" spans="1:18" x14ac:dyDescent="0.25">
      <c r="A349" s="1" t="s">
        <v>879</v>
      </c>
      <c r="B349" s="1" t="s">
        <v>880</v>
      </c>
      <c r="C349" s="1">
        <v>4</v>
      </c>
      <c r="D349" s="1">
        <v>0</v>
      </c>
      <c r="E349" s="1">
        <v>2.8042990000000001E-3</v>
      </c>
      <c r="F349" s="1">
        <v>40</v>
      </c>
      <c r="G349" s="1">
        <v>0</v>
      </c>
      <c r="H349" s="1">
        <v>53</v>
      </c>
      <c r="I349" s="1">
        <v>0</v>
      </c>
      <c r="J349" s="1">
        <f t="shared" si="6"/>
        <v>-52.997195701000003</v>
      </c>
      <c r="K349" s="1">
        <f>AVERAGE(E349:E350)</f>
        <v>2.5563095000000003E-3</v>
      </c>
      <c r="L349" s="1">
        <f>COUNT(F349:F350)</f>
        <v>2</v>
      </c>
      <c r="M349" s="1"/>
      <c r="Q349">
        <v>158</v>
      </c>
      <c r="R349">
        <v>348</v>
      </c>
    </row>
    <row r="350" spans="1:18" x14ac:dyDescent="0.25">
      <c r="A350" s="1" t="s">
        <v>881</v>
      </c>
      <c r="B350" s="1" t="s">
        <v>880</v>
      </c>
      <c r="C350" s="1">
        <v>4</v>
      </c>
      <c r="D350" s="1">
        <v>0.16666666699999999</v>
      </c>
      <c r="E350" s="1">
        <v>2.30832E-3</v>
      </c>
      <c r="F350" s="1">
        <v>72</v>
      </c>
      <c r="G350" s="1">
        <v>0</v>
      </c>
      <c r="H350" s="1">
        <v>37</v>
      </c>
      <c r="I350" s="1">
        <v>0</v>
      </c>
      <c r="J350" s="1">
        <f t="shared" si="6"/>
        <v>-36.997691680000003</v>
      </c>
      <c r="K350" s="1"/>
      <c r="L350" s="1"/>
      <c r="M350" s="1"/>
      <c r="Q350">
        <v>159</v>
      </c>
      <c r="R350">
        <v>349</v>
      </c>
    </row>
    <row r="351" spans="1:18" x14ac:dyDescent="0.25">
      <c r="A351" s="1" t="s">
        <v>919</v>
      </c>
      <c r="B351" s="1" t="s">
        <v>820</v>
      </c>
      <c r="C351" s="1">
        <v>4</v>
      </c>
      <c r="D351" s="1">
        <v>0</v>
      </c>
      <c r="E351" s="1">
        <v>4.8705629999999996E-3</v>
      </c>
      <c r="F351" s="1">
        <v>17</v>
      </c>
      <c r="G351" s="1">
        <v>0</v>
      </c>
      <c r="H351" s="1">
        <v>32</v>
      </c>
      <c r="I351" s="1">
        <v>0</v>
      </c>
      <c r="J351" s="1">
        <f t="shared" si="6"/>
        <v>-31.995129436999999</v>
      </c>
      <c r="K351" s="1">
        <f>AVERAGE(E351:E356)</f>
        <v>3.7303116666666664E-3</v>
      </c>
      <c r="L351" s="1">
        <f>COUNT(F351:F356)</f>
        <v>6</v>
      </c>
      <c r="M351" s="1"/>
      <c r="Q351">
        <v>219</v>
      </c>
      <c r="R351">
        <v>350</v>
      </c>
    </row>
    <row r="352" spans="1:18" x14ac:dyDescent="0.25">
      <c r="A352" s="1" t="s">
        <v>819</v>
      </c>
      <c r="B352" s="1" t="s">
        <v>820</v>
      </c>
      <c r="C352" s="1">
        <v>4</v>
      </c>
      <c r="D352" s="1">
        <v>0</v>
      </c>
      <c r="E352" s="1">
        <v>2.5143520000000001E-3</v>
      </c>
      <c r="F352" s="1">
        <v>25</v>
      </c>
      <c r="G352" s="1">
        <v>0</v>
      </c>
      <c r="H352" s="1">
        <v>73</v>
      </c>
      <c r="I352" s="1">
        <v>0</v>
      </c>
      <c r="J352" s="1">
        <f t="shared" si="6"/>
        <v>-72.997485647999994</v>
      </c>
      <c r="K352" s="1"/>
      <c r="L352" s="1"/>
      <c r="M352" s="1"/>
      <c r="Q352">
        <v>214</v>
      </c>
      <c r="R352">
        <v>351</v>
      </c>
    </row>
    <row r="353" spans="1:18" x14ac:dyDescent="0.25">
      <c r="A353" s="1" t="s">
        <v>821</v>
      </c>
      <c r="B353" s="1" t="s">
        <v>820</v>
      </c>
      <c r="C353" s="1">
        <v>4</v>
      </c>
      <c r="D353" s="1">
        <v>0</v>
      </c>
      <c r="E353" s="1">
        <v>2.6683100000000001E-3</v>
      </c>
      <c r="F353" s="1">
        <v>13</v>
      </c>
      <c r="G353" s="1">
        <v>0</v>
      </c>
      <c r="H353" s="1">
        <v>79</v>
      </c>
      <c r="I353" s="1">
        <v>0</v>
      </c>
      <c r="J353" s="1">
        <f t="shared" si="6"/>
        <v>-78.997331689999996</v>
      </c>
      <c r="K353" s="1"/>
      <c r="L353" s="1"/>
      <c r="M353" s="1"/>
      <c r="Q353">
        <v>215</v>
      </c>
      <c r="R353">
        <v>352</v>
      </c>
    </row>
    <row r="354" spans="1:18" x14ac:dyDescent="0.25">
      <c r="A354" s="1" t="s">
        <v>822</v>
      </c>
      <c r="B354" s="1" t="s">
        <v>820</v>
      </c>
      <c r="C354" s="1">
        <v>4</v>
      </c>
      <c r="D354" s="1">
        <v>0</v>
      </c>
      <c r="E354" s="1">
        <v>5.8468469999999996E-3</v>
      </c>
      <c r="F354" s="1">
        <v>5</v>
      </c>
      <c r="G354" s="1">
        <v>0</v>
      </c>
      <c r="H354" s="1">
        <v>33</v>
      </c>
      <c r="I354" s="1">
        <v>0</v>
      </c>
      <c r="J354" s="1">
        <f t="shared" si="6"/>
        <v>-32.994153152999999</v>
      </c>
      <c r="K354" s="1"/>
      <c r="L354" s="1"/>
      <c r="M354" s="1"/>
      <c r="Q354">
        <v>216</v>
      </c>
      <c r="R354">
        <v>353</v>
      </c>
    </row>
    <row r="355" spans="1:18" x14ac:dyDescent="0.25">
      <c r="A355" s="1" t="s">
        <v>823</v>
      </c>
      <c r="B355" s="1" t="s">
        <v>820</v>
      </c>
      <c r="C355" s="1">
        <v>4</v>
      </c>
      <c r="D355" s="1">
        <v>0</v>
      </c>
      <c r="E355" s="1">
        <v>3.9711399999999997E-3</v>
      </c>
      <c r="F355" s="1">
        <v>7</v>
      </c>
      <c r="G355" s="1">
        <v>0</v>
      </c>
      <c r="H355" s="1">
        <v>51</v>
      </c>
      <c r="I355" s="1">
        <v>0</v>
      </c>
      <c r="J355" s="1">
        <f t="shared" si="6"/>
        <v>-50.996028860000003</v>
      </c>
      <c r="K355" s="1"/>
      <c r="L355" s="1"/>
      <c r="M355" s="1"/>
      <c r="Q355">
        <v>217</v>
      </c>
      <c r="R355">
        <v>354</v>
      </c>
    </row>
    <row r="356" spans="1:18" x14ac:dyDescent="0.25">
      <c r="A356" s="1" t="s">
        <v>824</v>
      </c>
      <c r="B356" s="1" t="s">
        <v>820</v>
      </c>
      <c r="C356" s="1">
        <v>4</v>
      </c>
      <c r="D356" s="1">
        <v>0</v>
      </c>
      <c r="E356" s="1">
        <v>2.5106579999999998E-3</v>
      </c>
      <c r="F356" s="1">
        <v>25</v>
      </c>
      <c r="G356" s="1">
        <v>0</v>
      </c>
      <c r="H356" s="1">
        <v>73</v>
      </c>
      <c r="I356" s="1">
        <v>0</v>
      </c>
      <c r="J356" s="1">
        <f t="shared" si="6"/>
        <v>-72.997489341999994</v>
      </c>
      <c r="K356" s="1"/>
      <c r="L356" s="1"/>
      <c r="M356" s="1"/>
      <c r="Q356">
        <v>218</v>
      </c>
      <c r="R356">
        <v>355</v>
      </c>
    </row>
    <row r="357" spans="1:18" x14ac:dyDescent="0.25">
      <c r="A357" s="1" t="s">
        <v>923</v>
      </c>
      <c r="B357" s="1" t="s">
        <v>924</v>
      </c>
      <c r="C357" s="1">
        <v>4</v>
      </c>
      <c r="D357" s="1">
        <v>0</v>
      </c>
      <c r="E357" s="1">
        <v>2.4412940000000001E-3</v>
      </c>
      <c r="F357" s="1">
        <v>41</v>
      </c>
      <c r="G357" s="1">
        <v>0</v>
      </c>
      <c r="H357" s="1">
        <v>61</v>
      </c>
      <c r="I357" s="1">
        <v>0</v>
      </c>
      <c r="J357" s="1">
        <f t="shared" si="6"/>
        <v>-60.997558706</v>
      </c>
      <c r="K357" s="1">
        <f>AVERAGE(E357:E358)</f>
        <v>2.0295335000000002E-3</v>
      </c>
      <c r="L357" s="1">
        <f>COUNT(F357:F358)</f>
        <v>2</v>
      </c>
      <c r="M357" s="1"/>
      <c r="Q357">
        <v>228</v>
      </c>
      <c r="R357">
        <v>356</v>
      </c>
    </row>
    <row r="358" spans="1:18" x14ac:dyDescent="0.25">
      <c r="A358" s="1" t="s">
        <v>925</v>
      </c>
      <c r="B358" s="1" t="s">
        <v>924</v>
      </c>
      <c r="C358" s="1">
        <v>4</v>
      </c>
      <c r="D358" s="1">
        <v>0.21951219499999999</v>
      </c>
      <c r="E358" s="1">
        <v>1.6177730000000001E-3</v>
      </c>
      <c r="F358" s="1">
        <v>82</v>
      </c>
      <c r="G358" s="1">
        <v>0</v>
      </c>
      <c r="H358" s="1">
        <v>50</v>
      </c>
      <c r="I358" s="1">
        <v>0</v>
      </c>
      <c r="J358" s="1">
        <f t="shared" si="6"/>
        <v>-49.998382227</v>
      </c>
      <c r="K358" s="1"/>
      <c r="L358" s="1"/>
      <c r="M358" s="1"/>
      <c r="Q358">
        <v>229</v>
      </c>
      <c r="R358">
        <v>357</v>
      </c>
    </row>
    <row r="359" spans="1:18" x14ac:dyDescent="0.25">
      <c r="A359" s="1" t="s">
        <v>1027</v>
      </c>
      <c r="B359" s="1" t="s">
        <v>946</v>
      </c>
      <c r="C359" s="1">
        <v>4</v>
      </c>
      <c r="D359" s="1">
        <v>0</v>
      </c>
      <c r="E359" s="1">
        <v>2.5297449999999999E-3</v>
      </c>
      <c r="F359" s="1">
        <v>32</v>
      </c>
      <c r="G359" s="1">
        <v>0</v>
      </c>
      <c r="H359" s="1">
        <v>67</v>
      </c>
      <c r="I359" s="1">
        <v>0</v>
      </c>
      <c r="J359" s="1">
        <f t="shared" si="6"/>
        <v>-66.997470254999996</v>
      </c>
      <c r="K359" s="1">
        <f>AVERAGE(E359:E365)</f>
        <v>2.3151934285714289E-3</v>
      </c>
      <c r="L359" s="1">
        <f>COUNT(F359:F365)</f>
        <v>7</v>
      </c>
      <c r="M359" s="1"/>
      <c r="Q359">
        <v>258</v>
      </c>
      <c r="R359">
        <v>358</v>
      </c>
    </row>
    <row r="360" spans="1:18" x14ac:dyDescent="0.25">
      <c r="A360" s="1" t="s">
        <v>945</v>
      </c>
      <c r="B360" s="1" t="s">
        <v>946</v>
      </c>
      <c r="C360" s="1">
        <v>4</v>
      </c>
      <c r="D360" s="1">
        <v>0</v>
      </c>
      <c r="E360" s="1">
        <v>1.5101419999999999E-3</v>
      </c>
      <c r="F360" s="1">
        <v>38</v>
      </c>
      <c r="G360" s="1">
        <v>0</v>
      </c>
      <c r="H360" s="1">
        <v>125</v>
      </c>
      <c r="I360" s="1">
        <v>0</v>
      </c>
      <c r="J360" s="1">
        <f t="shared" si="6"/>
        <v>-124.998489858</v>
      </c>
      <c r="K360" s="1"/>
      <c r="L360" s="1"/>
      <c r="M360" s="1"/>
      <c r="Q360">
        <v>252</v>
      </c>
      <c r="R360">
        <v>359</v>
      </c>
    </row>
    <row r="361" spans="1:18" x14ac:dyDescent="0.25">
      <c r="A361" s="1" t="s">
        <v>947</v>
      </c>
      <c r="B361" s="1" t="s">
        <v>946</v>
      </c>
      <c r="C361" s="1">
        <v>4</v>
      </c>
      <c r="D361" s="1">
        <v>0</v>
      </c>
      <c r="E361" s="1">
        <v>1.2888540000000001E-3</v>
      </c>
      <c r="F361" s="1">
        <v>32</v>
      </c>
      <c r="G361" s="1">
        <v>0</v>
      </c>
      <c r="H361" s="1">
        <v>161</v>
      </c>
      <c r="I361" s="1">
        <v>0</v>
      </c>
      <c r="J361" s="1">
        <f t="shared" si="6"/>
        <v>-160.99871114600001</v>
      </c>
      <c r="K361" s="1"/>
      <c r="L361" s="1"/>
      <c r="M361" s="1"/>
      <c r="Q361">
        <v>253</v>
      </c>
      <c r="R361">
        <v>360</v>
      </c>
    </row>
    <row r="362" spans="1:18" x14ac:dyDescent="0.25">
      <c r="A362" s="1" t="s">
        <v>948</v>
      </c>
      <c r="B362" s="1" t="s">
        <v>946</v>
      </c>
      <c r="C362" s="1">
        <v>4</v>
      </c>
      <c r="D362" s="1">
        <v>0.515151515</v>
      </c>
      <c r="E362" s="1">
        <v>5.567743E-3</v>
      </c>
      <c r="F362" s="1">
        <v>24</v>
      </c>
      <c r="G362" s="1">
        <v>0</v>
      </c>
      <c r="H362" s="1">
        <v>22</v>
      </c>
      <c r="I362" s="1">
        <v>0</v>
      </c>
      <c r="J362" s="1">
        <f t="shared" si="6"/>
        <v>-21.994432257</v>
      </c>
      <c r="K362" s="1"/>
      <c r="L362" s="1"/>
      <c r="M362" s="1"/>
      <c r="Q362">
        <v>254</v>
      </c>
      <c r="R362">
        <v>361</v>
      </c>
    </row>
    <row r="363" spans="1:18" x14ac:dyDescent="0.25">
      <c r="A363" s="1" t="s">
        <v>949</v>
      </c>
      <c r="B363" s="1" t="s">
        <v>946</v>
      </c>
      <c r="C363" s="1">
        <v>4</v>
      </c>
      <c r="D363" s="1">
        <v>0</v>
      </c>
      <c r="E363" s="1">
        <v>2.4298660000000001E-3</v>
      </c>
      <c r="F363" s="1">
        <v>10</v>
      </c>
      <c r="G363" s="1">
        <v>0</v>
      </c>
      <c r="H363" s="1">
        <v>84</v>
      </c>
      <c r="I363" s="1">
        <v>0</v>
      </c>
      <c r="J363" s="1">
        <f t="shared" si="6"/>
        <v>-83.997570134</v>
      </c>
      <c r="K363" s="1"/>
      <c r="L363" s="1"/>
      <c r="M363" s="1"/>
      <c r="Q363">
        <v>255</v>
      </c>
      <c r="R363">
        <v>362</v>
      </c>
    </row>
    <row r="364" spans="1:18" x14ac:dyDescent="0.25">
      <c r="A364" s="1" t="s">
        <v>950</v>
      </c>
      <c r="B364" s="1" t="s">
        <v>946</v>
      </c>
      <c r="C364" s="1">
        <v>4</v>
      </c>
      <c r="D364" s="1">
        <v>0</v>
      </c>
      <c r="E364" s="1">
        <v>1.383422E-3</v>
      </c>
      <c r="F364" s="1">
        <v>30</v>
      </c>
      <c r="G364" s="1">
        <v>0</v>
      </c>
      <c r="H364" s="1">
        <v>147</v>
      </c>
      <c r="I364" s="1">
        <v>0</v>
      </c>
      <c r="J364" s="1">
        <f t="shared" si="6"/>
        <v>-146.998616578</v>
      </c>
      <c r="K364" s="1"/>
      <c r="L364" s="1"/>
      <c r="M364" s="1"/>
      <c r="Q364">
        <v>256</v>
      </c>
      <c r="R364">
        <v>363</v>
      </c>
    </row>
    <row r="365" spans="1:18" x14ac:dyDescent="0.25">
      <c r="A365" s="1" t="s">
        <v>951</v>
      </c>
      <c r="B365" s="1" t="s">
        <v>946</v>
      </c>
      <c r="C365" s="1">
        <v>4</v>
      </c>
      <c r="D365" s="1">
        <v>3.7894740000000001E-3</v>
      </c>
      <c r="E365" s="1">
        <v>1.496582E-3</v>
      </c>
      <c r="F365" s="1">
        <v>38</v>
      </c>
      <c r="G365" s="1">
        <v>0</v>
      </c>
      <c r="H365" s="1">
        <v>125</v>
      </c>
      <c r="I365" s="1">
        <v>0</v>
      </c>
      <c r="J365" s="1">
        <f t="shared" si="6"/>
        <v>-124.998503418</v>
      </c>
      <c r="K365" s="1"/>
      <c r="L365" s="1"/>
      <c r="M365" s="1"/>
      <c r="Q365">
        <v>257</v>
      </c>
      <c r="R365">
        <v>364</v>
      </c>
    </row>
    <row r="366" spans="1:18" x14ac:dyDescent="0.25">
      <c r="A366" s="1" t="s">
        <v>1030</v>
      </c>
      <c r="B366" s="1" t="s">
        <v>959</v>
      </c>
      <c r="C366" s="1">
        <v>4</v>
      </c>
      <c r="D366" s="1">
        <v>0</v>
      </c>
      <c r="E366" s="1">
        <v>3.3134760000000001E-3</v>
      </c>
      <c r="F366" s="1">
        <v>28</v>
      </c>
      <c r="G366" s="1">
        <v>0</v>
      </c>
      <c r="H366" s="1">
        <v>47</v>
      </c>
      <c r="I366" s="1">
        <v>0</v>
      </c>
      <c r="J366" s="1">
        <f t="shared" si="6"/>
        <v>-46.996686523999998</v>
      </c>
      <c r="K366" s="1">
        <f>AVERAGE(E366:E372)</f>
        <v>2.5991038571428577E-3</v>
      </c>
      <c r="L366" s="1">
        <f>COUNT(F366:F372)</f>
        <v>7</v>
      </c>
      <c r="M366" s="1"/>
      <c r="Q366">
        <v>270</v>
      </c>
      <c r="R366">
        <v>365</v>
      </c>
    </row>
    <row r="367" spans="1:18" x14ac:dyDescent="0.25">
      <c r="A367" s="1" t="s">
        <v>958</v>
      </c>
      <c r="B367" s="1" t="s">
        <v>959</v>
      </c>
      <c r="C367" s="1">
        <v>4</v>
      </c>
      <c r="D367" s="1">
        <v>0</v>
      </c>
      <c r="E367" s="1">
        <v>1.7065769999999999E-3</v>
      </c>
      <c r="F367" s="1">
        <v>38</v>
      </c>
      <c r="G367" s="1">
        <v>0</v>
      </c>
      <c r="H367" s="1">
        <v>112</v>
      </c>
      <c r="I367" s="1">
        <v>0</v>
      </c>
      <c r="J367" s="1">
        <f t="shared" si="6"/>
        <v>-111.99829342300001</v>
      </c>
      <c r="K367" s="1"/>
      <c r="L367" s="1"/>
      <c r="M367" s="1"/>
      <c r="Q367">
        <v>265</v>
      </c>
      <c r="R367">
        <v>366</v>
      </c>
    </row>
    <row r="368" spans="1:18" x14ac:dyDescent="0.25">
      <c r="A368" s="1" t="s">
        <v>960</v>
      </c>
      <c r="B368" s="1" t="s">
        <v>959</v>
      </c>
      <c r="C368" s="1">
        <v>4</v>
      </c>
      <c r="D368" s="1">
        <v>0</v>
      </c>
      <c r="E368" s="1">
        <v>1.8440150000000001E-3</v>
      </c>
      <c r="F368" s="1">
        <v>26</v>
      </c>
      <c r="G368" s="1">
        <v>0</v>
      </c>
      <c r="H368" s="1">
        <v>116</v>
      </c>
      <c r="I368" s="1">
        <v>0</v>
      </c>
      <c r="J368" s="1">
        <f t="shared" si="6"/>
        <v>-115.998155985</v>
      </c>
      <c r="K368" s="1"/>
      <c r="L368" s="1"/>
      <c r="M368" s="1"/>
      <c r="Q368">
        <v>266</v>
      </c>
      <c r="R368">
        <v>367</v>
      </c>
    </row>
    <row r="369" spans="1:18" x14ac:dyDescent="0.25">
      <c r="A369" s="1" t="s">
        <v>961</v>
      </c>
      <c r="B369" s="1" t="s">
        <v>959</v>
      </c>
      <c r="C369" s="1">
        <v>4</v>
      </c>
      <c r="D369" s="1">
        <v>0.35</v>
      </c>
      <c r="E369" s="1">
        <v>3.3744539999999998E-3</v>
      </c>
      <c r="F369" s="1">
        <v>20</v>
      </c>
      <c r="G369" s="1">
        <v>0</v>
      </c>
      <c r="H369" s="1">
        <v>0</v>
      </c>
      <c r="I369" s="1">
        <v>15</v>
      </c>
      <c r="J369" s="1">
        <f t="shared" si="6"/>
        <v>3.3744539999999998E-3</v>
      </c>
      <c r="K369" s="1"/>
      <c r="L369" s="1"/>
      <c r="M369" s="1"/>
      <c r="Q369">
        <v>267</v>
      </c>
      <c r="R369">
        <v>368</v>
      </c>
    </row>
    <row r="370" spans="1:18" x14ac:dyDescent="0.25">
      <c r="A370" s="1" t="s">
        <v>962</v>
      </c>
      <c r="B370" s="1" t="s">
        <v>959</v>
      </c>
      <c r="C370" s="1">
        <v>4</v>
      </c>
      <c r="D370" s="1">
        <v>0</v>
      </c>
      <c r="E370" s="1">
        <v>4.1010660000000004E-3</v>
      </c>
      <c r="F370" s="1">
        <v>9</v>
      </c>
      <c r="G370" s="1">
        <v>0</v>
      </c>
      <c r="H370" s="1">
        <v>55</v>
      </c>
      <c r="I370" s="1">
        <v>0</v>
      </c>
      <c r="J370" s="1">
        <f t="shared" si="6"/>
        <v>-54.995898934000003</v>
      </c>
      <c r="K370" s="1"/>
      <c r="L370" s="1"/>
      <c r="M370" s="1"/>
      <c r="Q370">
        <v>268</v>
      </c>
      <c r="R370">
        <v>369</v>
      </c>
    </row>
    <row r="371" spans="1:18" x14ac:dyDescent="0.25">
      <c r="A371" s="1" t="s">
        <v>963</v>
      </c>
      <c r="B371" s="1" t="s">
        <v>959</v>
      </c>
      <c r="C371" s="1">
        <v>4</v>
      </c>
      <c r="D371" s="1">
        <v>0</v>
      </c>
      <c r="E371" s="1">
        <v>2.1355599999999999E-3</v>
      </c>
      <c r="F371" s="1">
        <v>23</v>
      </c>
      <c r="G371" s="1">
        <v>0</v>
      </c>
      <c r="H371" s="1">
        <v>91</v>
      </c>
      <c r="I371" s="1">
        <v>0</v>
      </c>
      <c r="J371" s="1">
        <f t="shared" si="6"/>
        <v>-90.997864440000001</v>
      </c>
      <c r="K371" s="1"/>
      <c r="L371" s="1"/>
      <c r="M371" s="1"/>
      <c r="Q371">
        <v>269</v>
      </c>
      <c r="R371">
        <v>370</v>
      </c>
    </row>
    <row r="372" spans="1:18" x14ac:dyDescent="0.25">
      <c r="A372" s="1" t="s">
        <v>1119</v>
      </c>
      <c r="B372" s="1" t="s">
        <v>959</v>
      </c>
      <c r="C372" s="1">
        <v>4</v>
      </c>
      <c r="D372" s="1">
        <v>0</v>
      </c>
      <c r="E372" s="1">
        <v>1.718579E-3</v>
      </c>
      <c r="F372" s="1">
        <v>38</v>
      </c>
      <c r="G372" s="1">
        <v>0</v>
      </c>
      <c r="H372" s="1">
        <v>112</v>
      </c>
      <c r="I372" s="1">
        <v>0</v>
      </c>
      <c r="J372" s="1">
        <f t="shared" si="6"/>
        <v>-111.998281421</v>
      </c>
      <c r="K372" s="1"/>
      <c r="L372" s="1"/>
      <c r="M372" s="1"/>
      <c r="Q372">
        <v>400</v>
      </c>
      <c r="R372">
        <v>371</v>
      </c>
    </row>
    <row r="373" spans="1:18" x14ac:dyDescent="0.25">
      <c r="A373" s="1" t="s">
        <v>1032</v>
      </c>
      <c r="B373" s="1" t="s">
        <v>971</v>
      </c>
      <c r="C373" s="1">
        <v>4</v>
      </c>
      <c r="D373" s="1">
        <v>0</v>
      </c>
      <c r="E373" s="1">
        <v>3.4500870000000001E-3</v>
      </c>
      <c r="F373" s="1">
        <v>26</v>
      </c>
      <c r="G373" s="1">
        <v>0</v>
      </c>
      <c r="H373" s="1">
        <v>46</v>
      </c>
      <c r="I373" s="1">
        <v>0</v>
      </c>
      <c r="J373" s="1">
        <f t="shared" si="6"/>
        <v>-45.996549913000003</v>
      </c>
      <c r="K373" s="1">
        <f>AVERAGE(E373:E379)</f>
        <v>2.6794747571428572E-2</v>
      </c>
      <c r="L373" s="1">
        <f>COUNT(F373:F379)</f>
        <v>7</v>
      </c>
      <c r="M373" s="1"/>
      <c r="Q373">
        <v>282</v>
      </c>
      <c r="R373">
        <v>372</v>
      </c>
    </row>
    <row r="374" spans="1:18" x14ac:dyDescent="0.25">
      <c r="A374" s="1" t="s">
        <v>970</v>
      </c>
      <c r="B374" s="1" t="s">
        <v>971</v>
      </c>
      <c r="C374" s="1">
        <v>4</v>
      </c>
      <c r="D374" s="1">
        <v>0</v>
      </c>
      <c r="E374" s="1">
        <v>1.5212520000000001E-3</v>
      </c>
      <c r="F374" s="1">
        <v>38</v>
      </c>
      <c r="G374" s="1">
        <v>0</v>
      </c>
      <c r="H374" s="1">
        <v>125</v>
      </c>
      <c r="I374" s="1">
        <v>0</v>
      </c>
      <c r="J374" s="1">
        <f t="shared" si="6"/>
        <v>-124.998478748</v>
      </c>
      <c r="K374" s="1"/>
      <c r="L374" s="1"/>
      <c r="M374" s="1"/>
      <c r="Q374">
        <v>277</v>
      </c>
      <c r="R374">
        <v>373</v>
      </c>
    </row>
    <row r="375" spans="1:18" x14ac:dyDescent="0.25">
      <c r="A375" s="1" t="s">
        <v>972</v>
      </c>
      <c r="B375" s="1" t="s">
        <v>971</v>
      </c>
      <c r="C375" s="1">
        <v>4</v>
      </c>
      <c r="D375" s="1">
        <v>0</v>
      </c>
      <c r="E375" s="1">
        <v>1.241769E-3</v>
      </c>
      <c r="F375" s="1">
        <v>32</v>
      </c>
      <c r="G375" s="1">
        <v>0</v>
      </c>
      <c r="H375" s="1">
        <v>166</v>
      </c>
      <c r="I375" s="1">
        <v>0</v>
      </c>
      <c r="J375" s="1">
        <f t="shared" si="6"/>
        <v>-165.99875823100001</v>
      </c>
      <c r="K375" s="1"/>
      <c r="L375" s="1"/>
      <c r="M375" s="1"/>
      <c r="Q375">
        <v>278</v>
      </c>
      <c r="R375">
        <v>374</v>
      </c>
    </row>
    <row r="376" spans="1:18" x14ac:dyDescent="0.25">
      <c r="A376" s="1" t="s">
        <v>973</v>
      </c>
      <c r="B376" s="1" t="s">
        <v>971</v>
      </c>
      <c r="C376" s="1">
        <v>4</v>
      </c>
      <c r="D376" s="1">
        <v>8.3333332999999996E-2</v>
      </c>
      <c r="E376" s="1">
        <v>0.17601093400000001</v>
      </c>
      <c r="F376" s="1">
        <v>24</v>
      </c>
      <c r="G376" s="1">
        <v>0</v>
      </c>
      <c r="H376" s="1">
        <v>23</v>
      </c>
      <c r="I376" s="1">
        <v>0</v>
      </c>
      <c r="J376" s="1">
        <f t="shared" si="6"/>
        <v>-22.823989065999999</v>
      </c>
      <c r="K376" s="1"/>
      <c r="L376" s="1"/>
      <c r="M376" s="1"/>
      <c r="Q376">
        <v>279</v>
      </c>
      <c r="R376">
        <v>375</v>
      </c>
    </row>
    <row r="377" spans="1:18" x14ac:dyDescent="0.25">
      <c r="A377" s="1" t="s">
        <v>974</v>
      </c>
      <c r="B377" s="1" t="s">
        <v>971</v>
      </c>
      <c r="C377" s="1">
        <v>4</v>
      </c>
      <c r="D377" s="1">
        <v>0</v>
      </c>
      <c r="E377" s="1">
        <v>2.5368579999999999E-3</v>
      </c>
      <c r="F377" s="1">
        <v>11</v>
      </c>
      <c r="G377" s="1">
        <v>0</v>
      </c>
      <c r="H377" s="1">
        <v>85</v>
      </c>
      <c r="I377" s="1">
        <v>0</v>
      </c>
      <c r="J377" s="1">
        <f t="shared" si="6"/>
        <v>-84.997463142000001</v>
      </c>
      <c r="K377" s="1"/>
      <c r="L377" s="1"/>
      <c r="M377" s="1"/>
      <c r="Q377">
        <v>280</v>
      </c>
      <c r="R377">
        <v>376</v>
      </c>
    </row>
    <row r="378" spans="1:18" x14ac:dyDescent="0.25">
      <c r="A378" s="1" t="s">
        <v>975</v>
      </c>
      <c r="B378" s="1" t="s">
        <v>971</v>
      </c>
      <c r="C378" s="1">
        <v>4</v>
      </c>
      <c r="D378" s="1">
        <v>0</v>
      </c>
      <c r="E378" s="1">
        <v>1.2847519999999999E-3</v>
      </c>
      <c r="F378" s="1">
        <v>31</v>
      </c>
      <c r="G378" s="1">
        <v>0</v>
      </c>
      <c r="H378" s="1">
        <v>161</v>
      </c>
      <c r="I378" s="1">
        <v>0</v>
      </c>
      <c r="J378" s="1">
        <f t="shared" si="6"/>
        <v>-160.998715248</v>
      </c>
      <c r="K378" s="1"/>
      <c r="L378" s="1"/>
      <c r="M378" s="1"/>
      <c r="Q378">
        <v>281</v>
      </c>
      <c r="R378">
        <v>377</v>
      </c>
    </row>
    <row r="379" spans="1:18" x14ac:dyDescent="0.25">
      <c r="A379" s="1" t="s">
        <v>1123</v>
      </c>
      <c r="B379" s="1" t="s">
        <v>971</v>
      </c>
      <c r="C379" s="1">
        <v>4</v>
      </c>
      <c r="D379" s="1">
        <v>0</v>
      </c>
      <c r="E379" s="1">
        <v>1.5175810000000001E-3</v>
      </c>
      <c r="F379" s="1">
        <v>38</v>
      </c>
      <c r="G379" s="1">
        <v>0</v>
      </c>
      <c r="H379" s="1">
        <v>125</v>
      </c>
      <c r="I379" s="1">
        <v>0</v>
      </c>
      <c r="J379" s="1">
        <f t="shared" si="6"/>
        <v>-124.998482419</v>
      </c>
      <c r="K379" s="1"/>
      <c r="L379" s="1"/>
      <c r="M379" s="1"/>
      <c r="Q379">
        <v>402</v>
      </c>
      <c r="R379">
        <v>378</v>
      </c>
    </row>
    <row r="380" spans="1:18" x14ac:dyDescent="0.25">
      <c r="A380" s="1" t="s">
        <v>1127</v>
      </c>
      <c r="B380" s="1" t="s">
        <v>1487</v>
      </c>
      <c r="C380" s="1">
        <v>4</v>
      </c>
      <c r="D380" s="1">
        <v>0</v>
      </c>
      <c r="E380" s="1">
        <v>1.842956E-3</v>
      </c>
      <c r="F380" s="1">
        <v>32</v>
      </c>
      <c r="G380" s="1">
        <v>0</v>
      </c>
      <c r="H380" s="1">
        <v>101</v>
      </c>
      <c r="I380" s="1">
        <v>0</v>
      </c>
      <c r="J380" s="1">
        <f t="shared" si="6"/>
        <v>-100.998157044</v>
      </c>
      <c r="K380" s="1">
        <f>AVERAGE(E380:E386)</f>
        <v>3.244317E-3</v>
      </c>
      <c r="L380" s="1">
        <f>COUNT(F380:F386)</f>
        <v>7</v>
      </c>
      <c r="M380" s="1"/>
      <c r="Q380">
        <v>404</v>
      </c>
      <c r="R380">
        <v>379</v>
      </c>
    </row>
    <row r="381" spans="1:18" x14ac:dyDescent="0.25">
      <c r="A381" s="1" t="s">
        <v>1037</v>
      </c>
      <c r="B381" s="1" t="s">
        <v>1006</v>
      </c>
      <c r="C381" s="1">
        <v>4</v>
      </c>
      <c r="D381" s="1">
        <v>0</v>
      </c>
      <c r="E381" s="1">
        <v>3.161199E-3</v>
      </c>
      <c r="F381" s="1">
        <v>24</v>
      </c>
      <c r="G381" s="1">
        <v>0</v>
      </c>
      <c r="H381" s="1">
        <v>52</v>
      </c>
      <c r="I381" s="1">
        <v>0</v>
      </c>
      <c r="J381" s="1">
        <f t="shared" si="6"/>
        <v>-51.996838801000003</v>
      </c>
      <c r="K381" s="1"/>
      <c r="L381" s="1"/>
      <c r="M381" s="1"/>
      <c r="Q381">
        <v>316</v>
      </c>
      <c r="R381">
        <v>380</v>
      </c>
    </row>
    <row r="382" spans="1:18" x14ac:dyDescent="0.25">
      <c r="A382" s="1" t="s">
        <v>1005</v>
      </c>
      <c r="B382" s="1" t="s">
        <v>1006</v>
      </c>
      <c r="C382" s="1">
        <v>4</v>
      </c>
      <c r="D382" s="1">
        <v>0</v>
      </c>
      <c r="E382" s="1">
        <v>1.8941349999999999E-3</v>
      </c>
      <c r="F382" s="1">
        <v>32</v>
      </c>
      <c r="G382" s="1">
        <v>0</v>
      </c>
      <c r="H382" s="1">
        <v>101</v>
      </c>
      <c r="I382" s="1">
        <v>0</v>
      </c>
      <c r="J382" s="1">
        <f t="shared" si="6"/>
        <v>-100.998105865</v>
      </c>
      <c r="K382" s="1"/>
      <c r="L382" s="1"/>
      <c r="M382" s="1"/>
      <c r="Q382">
        <v>311</v>
      </c>
      <c r="R382">
        <v>381</v>
      </c>
    </row>
    <row r="383" spans="1:18" x14ac:dyDescent="0.25">
      <c r="A383" s="1" t="s">
        <v>1007</v>
      </c>
      <c r="B383" s="1" t="s">
        <v>1006</v>
      </c>
      <c r="C383" s="1">
        <v>4</v>
      </c>
      <c r="D383" s="1">
        <v>0</v>
      </c>
      <c r="E383" s="1">
        <v>2.301548E-3</v>
      </c>
      <c r="F383" s="1">
        <v>19</v>
      </c>
      <c r="G383" s="1">
        <v>0</v>
      </c>
      <c r="H383" s="1">
        <v>106</v>
      </c>
      <c r="I383" s="1">
        <v>0</v>
      </c>
      <c r="J383" s="1">
        <f t="shared" si="6"/>
        <v>-105.99769845199999</v>
      </c>
      <c r="K383" s="1"/>
      <c r="L383" s="1"/>
      <c r="M383" s="1"/>
      <c r="Q383">
        <v>312</v>
      </c>
      <c r="R383">
        <v>382</v>
      </c>
    </row>
    <row r="384" spans="1:18" x14ac:dyDescent="0.25">
      <c r="A384" s="1" t="s">
        <v>1008</v>
      </c>
      <c r="B384" s="1" t="s">
        <v>1006</v>
      </c>
      <c r="C384" s="1">
        <v>4</v>
      </c>
      <c r="D384" s="1">
        <v>5.8823528999999999E-2</v>
      </c>
      <c r="E384" s="1">
        <v>7.4468370000000004E-3</v>
      </c>
      <c r="F384" s="1">
        <v>17</v>
      </c>
      <c r="G384" s="1">
        <v>0</v>
      </c>
      <c r="H384" s="1">
        <v>0</v>
      </c>
      <c r="I384" s="1">
        <v>14</v>
      </c>
      <c r="J384" s="1">
        <f t="shared" si="6"/>
        <v>7.4468370000000004E-3</v>
      </c>
      <c r="K384" s="1"/>
      <c r="L384" s="1"/>
      <c r="M384" s="1"/>
      <c r="Q384">
        <v>313</v>
      </c>
      <c r="R384">
        <v>383</v>
      </c>
    </row>
    <row r="385" spans="1:18" x14ac:dyDescent="0.25">
      <c r="A385" s="1" t="s">
        <v>1009</v>
      </c>
      <c r="B385" s="1" t="s">
        <v>1006</v>
      </c>
      <c r="C385" s="1">
        <v>4</v>
      </c>
      <c r="D385" s="1">
        <v>0</v>
      </c>
      <c r="E385" s="1">
        <v>3.9006980000000002E-3</v>
      </c>
      <c r="F385" s="1">
        <v>8</v>
      </c>
      <c r="G385" s="1">
        <v>0</v>
      </c>
      <c r="H385" s="1">
        <v>57</v>
      </c>
      <c r="I385" s="1">
        <v>0</v>
      </c>
      <c r="J385" s="1">
        <f t="shared" si="6"/>
        <v>-56.996099301999998</v>
      </c>
      <c r="K385" s="1"/>
      <c r="L385" s="1"/>
      <c r="M385" s="1"/>
      <c r="Q385">
        <v>314</v>
      </c>
      <c r="R385">
        <v>384</v>
      </c>
    </row>
    <row r="386" spans="1:18" x14ac:dyDescent="0.25">
      <c r="A386" s="1" t="s">
        <v>1010</v>
      </c>
      <c r="B386" s="1" t="s">
        <v>1006</v>
      </c>
      <c r="C386" s="1">
        <v>4</v>
      </c>
      <c r="D386" s="1">
        <v>0</v>
      </c>
      <c r="E386" s="1">
        <v>2.162846E-3</v>
      </c>
      <c r="F386" s="1">
        <v>16</v>
      </c>
      <c r="G386" s="1">
        <v>0</v>
      </c>
      <c r="H386" s="1">
        <v>93</v>
      </c>
      <c r="I386" s="1">
        <v>0</v>
      </c>
      <c r="J386" s="1">
        <f t="shared" si="6"/>
        <v>-92.997837153999996</v>
      </c>
      <c r="K386" s="1"/>
      <c r="L386" s="1"/>
      <c r="M386" s="1"/>
      <c r="Q386">
        <v>315</v>
      </c>
      <c r="R386">
        <v>385</v>
      </c>
    </row>
    <row r="387" spans="1:18" x14ac:dyDescent="0.25">
      <c r="A387" s="1" t="s">
        <v>1083</v>
      </c>
      <c r="B387" s="1" t="s">
        <v>1062</v>
      </c>
      <c r="C387" s="1">
        <v>4</v>
      </c>
      <c r="D387" s="1">
        <v>0</v>
      </c>
      <c r="E387" s="1">
        <v>2.9825199999999998E-3</v>
      </c>
      <c r="F387" s="1">
        <v>28</v>
      </c>
      <c r="G387" s="1">
        <v>0</v>
      </c>
      <c r="H387" s="1">
        <v>54</v>
      </c>
      <c r="I387" s="1">
        <v>0</v>
      </c>
      <c r="J387" s="1">
        <f t="shared" si="6"/>
        <v>-53.997017479999997</v>
      </c>
      <c r="K387" s="1">
        <f>AVERAGE(E387:E393)</f>
        <v>3.5531504285714294E-3</v>
      </c>
      <c r="L387" s="1">
        <f>COUNT(F387:F393)</f>
        <v>7</v>
      </c>
      <c r="M387" s="1"/>
      <c r="Q387">
        <v>355</v>
      </c>
      <c r="R387">
        <v>386</v>
      </c>
    </row>
    <row r="388" spans="1:18" x14ac:dyDescent="0.25">
      <c r="A388" s="1" t="s">
        <v>1061</v>
      </c>
      <c r="B388" s="1" t="s">
        <v>1062</v>
      </c>
      <c r="C388" s="1">
        <v>4</v>
      </c>
      <c r="D388" s="1">
        <v>0</v>
      </c>
      <c r="E388" s="1">
        <v>1.7533430000000001E-3</v>
      </c>
      <c r="F388" s="1">
        <v>36</v>
      </c>
      <c r="G388" s="1">
        <v>0</v>
      </c>
      <c r="H388" s="1">
        <v>109</v>
      </c>
      <c r="I388" s="1">
        <v>0</v>
      </c>
      <c r="J388" s="1">
        <f t="shared" si="6"/>
        <v>-108.998246657</v>
      </c>
      <c r="K388" s="1"/>
      <c r="L388" s="1"/>
      <c r="M388" s="1"/>
      <c r="Q388">
        <v>350</v>
      </c>
      <c r="R388">
        <v>387</v>
      </c>
    </row>
    <row r="389" spans="1:18" x14ac:dyDescent="0.25">
      <c r="A389" s="1" t="s">
        <v>1063</v>
      </c>
      <c r="B389" s="1" t="s">
        <v>1062</v>
      </c>
      <c r="C389" s="1">
        <v>4</v>
      </c>
      <c r="D389" s="1">
        <v>0</v>
      </c>
      <c r="E389" s="1">
        <v>1.5311280000000001E-3</v>
      </c>
      <c r="F389" s="1">
        <v>25</v>
      </c>
      <c r="G389" s="1">
        <v>0</v>
      </c>
      <c r="H389" s="1">
        <v>136</v>
      </c>
      <c r="I389" s="1">
        <v>0</v>
      </c>
      <c r="J389" s="1">
        <f t="shared" si="6"/>
        <v>-135.99846887199999</v>
      </c>
      <c r="K389" s="1"/>
      <c r="L389" s="1"/>
      <c r="M389" s="1"/>
      <c r="Q389">
        <v>351</v>
      </c>
      <c r="R389">
        <v>388</v>
      </c>
    </row>
    <row r="390" spans="1:18" x14ac:dyDescent="0.25">
      <c r="A390" s="1" t="s">
        <v>1064</v>
      </c>
      <c r="B390" s="1" t="s">
        <v>1062</v>
      </c>
      <c r="C390" s="1">
        <v>4</v>
      </c>
      <c r="D390" s="1">
        <v>0.23809523799999999</v>
      </c>
      <c r="E390" s="1">
        <v>1.1462707000000001E-2</v>
      </c>
      <c r="F390" s="1">
        <v>21</v>
      </c>
      <c r="G390" s="1">
        <v>0</v>
      </c>
      <c r="H390" s="1">
        <v>0</v>
      </c>
      <c r="I390" s="1">
        <v>18</v>
      </c>
      <c r="J390" s="1">
        <f t="shared" si="6"/>
        <v>1.1462707000000001E-2</v>
      </c>
      <c r="K390" s="1"/>
      <c r="L390" s="1"/>
      <c r="M390" s="1"/>
      <c r="Q390">
        <v>352</v>
      </c>
      <c r="R390">
        <v>389</v>
      </c>
    </row>
    <row r="391" spans="1:18" x14ac:dyDescent="0.25">
      <c r="A391" s="1" t="s">
        <v>1065</v>
      </c>
      <c r="B391" s="1" t="s">
        <v>1062</v>
      </c>
      <c r="C391" s="1">
        <v>4</v>
      </c>
      <c r="D391" s="1">
        <v>0</v>
      </c>
      <c r="E391" s="1">
        <v>3.5226469999999998E-3</v>
      </c>
      <c r="F391" s="1">
        <v>9</v>
      </c>
      <c r="G391" s="1">
        <v>0</v>
      </c>
      <c r="H391" s="1">
        <v>62</v>
      </c>
      <c r="I391" s="1">
        <v>0</v>
      </c>
      <c r="J391" s="1">
        <f t="shared" si="6"/>
        <v>-61.996477353000003</v>
      </c>
      <c r="K391" s="1"/>
      <c r="L391" s="1"/>
      <c r="M391" s="1"/>
      <c r="Q391">
        <v>353</v>
      </c>
      <c r="R391">
        <v>390</v>
      </c>
    </row>
    <row r="392" spans="1:18" x14ac:dyDescent="0.25">
      <c r="A392" s="1" t="s">
        <v>1066</v>
      </c>
      <c r="B392" s="1" t="s">
        <v>1062</v>
      </c>
      <c r="C392" s="1">
        <v>4</v>
      </c>
      <c r="D392" s="1">
        <v>0</v>
      </c>
      <c r="E392" s="1">
        <v>1.912981E-3</v>
      </c>
      <c r="F392" s="1">
        <v>21</v>
      </c>
      <c r="G392" s="1">
        <v>0</v>
      </c>
      <c r="H392" s="1">
        <v>106</v>
      </c>
      <c r="I392" s="1">
        <v>0</v>
      </c>
      <c r="J392" s="1">
        <f t="shared" si="6"/>
        <v>-105.998087019</v>
      </c>
      <c r="K392" s="1"/>
      <c r="L392" s="1"/>
      <c r="M392" s="1"/>
      <c r="Q392">
        <v>354</v>
      </c>
      <c r="R392">
        <v>391</v>
      </c>
    </row>
    <row r="393" spans="1:18" x14ac:dyDescent="0.25">
      <c r="A393" s="1" t="s">
        <v>1134</v>
      </c>
      <c r="B393" s="1" t="s">
        <v>1062</v>
      </c>
      <c r="C393" s="1">
        <v>4</v>
      </c>
      <c r="D393" s="1">
        <v>0</v>
      </c>
      <c r="E393" s="1">
        <v>1.7067269999999999E-3</v>
      </c>
      <c r="F393" s="1">
        <v>36</v>
      </c>
      <c r="G393" s="1">
        <v>0</v>
      </c>
      <c r="H393" s="1">
        <v>109</v>
      </c>
      <c r="I393" s="1">
        <v>0</v>
      </c>
      <c r="J393" s="1">
        <f t="shared" si="6"/>
        <v>-108.998293273</v>
      </c>
      <c r="K393" s="1"/>
      <c r="L393" s="1"/>
      <c r="M393" s="1"/>
      <c r="Q393">
        <v>408</v>
      </c>
      <c r="R393">
        <v>392</v>
      </c>
    </row>
    <row r="394" spans="1:18" x14ac:dyDescent="0.25">
      <c r="A394" s="1" t="s">
        <v>1095</v>
      </c>
      <c r="B394" s="1" t="s">
        <v>1096</v>
      </c>
      <c r="C394" s="1">
        <v>4</v>
      </c>
      <c r="D394" s="1">
        <v>0</v>
      </c>
      <c r="E394" s="1">
        <v>2.9143709999999998E-3</v>
      </c>
      <c r="F394" s="1">
        <v>36</v>
      </c>
      <c r="G394" s="1">
        <v>0</v>
      </c>
      <c r="H394" s="1">
        <v>48</v>
      </c>
      <c r="I394" s="1">
        <v>0</v>
      </c>
      <c r="J394" s="1">
        <f t="shared" si="6"/>
        <v>-47.997085628999997</v>
      </c>
      <c r="K394" s="1">
        <f>AVERAGE(E394:E395)</f>
        <v>2.7027599999999998E-3</v>
      </c>
      <c r="L394" s="1">
        <f>COUNT(F394:F395)</f>
        <v>2</v>
      </c>
      <c r="M394" s="1"/>
      <c r="Q394">
        <v>375</v>
      </c>
      <c r="R394">
        <v>393</v>
      </c>
    </row>
    <row r="395" spans="1:18" x14ac:dyDescent="0.25">
      <c r="A395" s="1" t="s">
        <v>1097</v>
      </c>
      <c r="B395" s="1" t="s">
        <v>1096</v>
      </c>
      <c r="C395" s="1">
        <v>4</v>
      </c>
      <c r="D395" s="1">
        <v>0.123076923</v>
      </c>
      <c r="E395" s="1">
        <v>2.4911489999999998E-3</v>
      </c>
      <c r="F395" s="1">
        <v>65</v>
      </c>
      <c r="G395" s="1">
        <v>0</v>
      </c>
      <c r="H395" s="1">
        <v>35</v>
      </c>
      <c r="I395" s="1">
        <v>0</v>
      </c>
      <c r="J395" s="1">
        <f t="shared" si="6"/>
        <v>-34.997508850999999</v>
      </c>
      <c r="K395" s="1"/>
      <c r="L395" s="1"/>
      <c r="M395" s="1"/>
      <c r="Q395">
        <v>376</v>
      </c>
      <c r="R395">
        <v>394</v>
      </c>
    </row>
    <row r="396" spans="1:18" x14ac:dyDescent="0.25">
      <c r="A396" s="1" t="s">
        <v>839</v>
      </c>
      <c r="B396" s="1" t="s">
        <v>655</v>
      </c>
      <c r="C396" s="1">
        <v>5</v>
      </c>
      <c r="D396" s="1">
        <v>0</v>
      </c>
      <c r="E396" s="1">
        <v>2.5593310000000002E-3</v>
      </c>
      <c r="F396" s="1">
        <v>32</v>
      </c>
      <c r="G396" s="1">
        <v>0</v>
      </c>
      <c r="H396" s="1">
        <v>68</v>
      </c>
      <c r="I396" s="1">
        <v>0</v>
      </c>
      <c r="J396" s="1">
        <f t="shared" si="6"/>
        <v>-67.997440669</v>
      </c>
      <c r="K396" s="1">
        <f>AVERAGE(E396:E402)</f>
        <v>2.3634519999999998E-3</v>
      </c>
      <c r="L396" s="1">
        <f>COUNT(F396:F402)</f>
        <v>7</v>
      </c>
      <c r="M396" s="1"/>
      <c r="Q396">
        <v>25</v>
      </c>
      <c r="R396">
        <v>395</v>
      </c>
    </row>
    <row r="397" spans="1:18" x14ac:dyDescent="0.25">
      <c r="A397" s="1" t="s">
        <v>654</v>
      </c>
      <c r="B397" s="1" t="s">
        <v>655</v>
      </c>
      <c r="C397" s="1">
        <v>5</v>
      </c>
      <c r="D397" s="1">
        <v>0</v>
      </c>
      <c r="E397" s="1">
        <v>1.472384E-3</v>
      </c>
      <c r="F397" s="1">
        <v>38</v>
      </c>
      <c r="G397" s="1">
        <v>0</v>
      </c>
      <c r="H397" s="1">
        <v>126</v>
      </c>
      <c r="I397" s="1">
        <v>0</v>
      </c>
      <c r="J397" s="1">
        <f t="shared" ref="J397:J447" si="7">E397-H397</f>
        <v>-125.998527616</v>
      </c>
      <c r="K397" s="1"/>
      <c r="L397" s="1"/>
      <c r="M397" s="1"/>
      <c r="Q397">
        <v>19</v>
      </c>
      <c r="R397">
        <v>396</v>
      </c>
    </row>
    <row r="398" spans="1:18" x14ac:dyDescent="0.25">
      <c r="A398" s="1" t="s">
        <v>656</v>
      </c>
      <c r="B398" s="1" t="s">
        <v>655</v>
      </c>
      <c r="C398" s="1">
        <v>5</v>
      </c>
      <c r="D398" s="1">
        <v>0</v>
      </c>
      <c r="E398" s="1">
        <v>1.2714099999999999E-3</v>
      </c>
      <c r="F398" s="1">
        <v>32</v>
      </c>
      <c r="G398" s="1">
        <v>0</v>
      </c>
      <c r="H398" s="1">
        <v>165</v>
      </c>
      <c r="I398" s="1">
        <v>0</v>
      </c>
      <c r="J398" s="1">
        <f t="shared" si="7"/>
        <v>-164.99872859000001</v>
      </c>
      <c r="K398" s="1"/>
      <c r="L398" s="1"/>
      <c r="M398" s="1"/>
      <c r="Q398">
        <v>20</v>
      </c>
      <c r="R398">
        <v>397</v>
      </c>
    </row>
    <row r="399" spans="1:18" x14ac:dyDescent="0.25">
      <c r="A399" s="1" t="s">
        <v>657</v>
      </c>
      <c r="B399" s="1" t="s">
        <v>655</v>
      </c>
      <c r="C399" s="1">
        <v>5</v>
      </c>
      <c r="D399" s="1">
        <v>0.65530303000000001</v>
      </c>
      <c r="E399" s="1">
        <v>5.3661079999999996E-3</v>
      </c>
      <c r="F399" s="1">
        <v>24</v>
      </c>
      <c r="G399" s="1">
        <v>0</v>
      </c>
      <c r="H399" s="1">
        <v>22</v>
      </c>
      <c r="I399" s="1">
        <v>0</v>
      </c>
      <c r="J399" s="1">
        <f t="shared" si="7"/>
        <v>-21.994633892</v>
      </c>
      <c r="K399" s="1"/>
      <c r="L399" s="1"/>
      <c r="M399" s="1"/>
      <c r="Q399">
        <v>21</v>
      </c>
      <c r="R399">
        <v>398</v>
      </c>
    </row>
    <row r="400" spans="1:18" x14ac:dyDescent="0.25">
      <c r="A400" s="1" t="s">
        <v>658</v>
      </c>
      <c r="B400" s="1" t="s">
        <v>655</v>
      </c>
      <c r="C400" s="1">
        <v>5</v>
      </c>
      <c r="D400" s="1">
        <v>0</v>
      </c>
      <c r="E400" s="1">
        <v>3.0717449999999999E-3</v>
      </c>
      <c r="F400" s="1">
        <v>11</v>
      </c>
      <c r="G400" s="1">
        <v>0</v>
      </c>
      <c r="H400" s="1">
        <v>84</v>
      </c>
      <c r="I400" s="1">
        <v>0</v>
      </c>
      <c r="J400" s="1">
        <f t="shared" si="7"/>
        <v>-83.996928255</v>
      </c>
      <c r="K400" s="1"/>
      <c r="L400" s="1"/>
      <c r="M400" s="1"/>
      <c r="Q400">
        <v>22</v>
      </c>
      <c r="R400">
        <v>399</v>
      </c>
    </row>
    <row r="401" spans="1:18" x14ac:dyDescent="0.25">
      <c r="A401" s="1" t="s">
        <v>659</v>
      </c>
      <c r="B401" s="1" t="s">
        <v>655</v>
      </c>
      <c r="C401" s="1">
        <v>5</v>
      </c>
      <c r="D401" s="1">
        <v>0</v>
      </c>
      <c r="E401" s="1">
        <v>1.3836370000000001E-3</v>
      </c>
      <c r="F401" s="1">
        <v>30</v>
      </c>
      <c r="G401" s="1">
        <v>0</v>
      </c>
      <c r="H401" s="1">
        <v>151</v>
      </c>
      <c r="I401" s="1">
        <v>0</v>
      </c>
      <c r="J401" s="1">
        <f t="shared" si="7"/>
        <v>-150.998616363</v>
      </c>
      <c r="K401" s="1"/>
      <c r="L401" s="1"/>
      <c r="M401" s="1"/>
      <c r="Q401">
        <v>23</v>
      </c>
      <c r="R401">
        <v>400</v>
      </c>
    </row>
    <row r="402" spans="1:18" x14ac:dyDescent="0.25">
      <c r="A402" s="1" t="s">
        <v>660</v>
      </c>
      <c r="B402" s="1" t="s">
        <v>655</v>
      </c>
      <c r="C402" s="1">
        <v>5</v>
      </c>
      <c r="D402" s="1">
        <v>0</v>
      </c>
      <c r="E402" s="1">
        <v>1.419549E-3</v>
      </c>
      <c r="F402" s="1">
        <v>38</v>
      </c>
      <c r="G402" s="1">
        <v>0</v>
      </c>
      <c r="H402" s="1">
        <v>126</v>
      </c>
      <c r="I402" s="1">
        <v>0</v>
      </c>
      <c r="J402" s="1">
        <f t="shared" si="7"/>
        <v>-125.998580451</v>
      </c>
      <c r="K402" s="1"/>
      <c r="L402" s="1"/>
      <c r="M402" s="1"/>
      <c r="Q402">
        <v>24</v>
      </c>
      <c r="R402">
        <v>401</v>
      </c>
    </row>
    <row r="403" spans="1:18" x14ac:dyDescent="0.25">
      <c r="A403" s="1" t="s">
        <v>842</v>
      </c>
      <c r="B403" s="1" t="s">
        <v>668</v>
      </c>
      <c r="C403" s="1">
        <v>5</v>
      </c>
      <c r="D403" s="1">
        <v>0</v>
      </c>
      <c r="E403" s="1">
        <v>3.2042939999999999E-3</v>
      </c>
      <c r="F403" s="1">
        <v>28</v>
      </c>
      <c r="G403" s="1">
        <v>0</v>
      </c>
      <c r="H403" s="1">
        <v>49</v>
      </c>
      <c r="I403" s="1">
        <v>0</v>
      </c>
      <c r="J403" s="1">
        <f t="shared" si="7"/>
        <v>-48.996795706</v>
      </c>
      <c r="K403" s="1">
        <f>AVERAGE(E403:E409)</f>
        <v>2.981060142857143E-3</v>
      </c>
      <c r="L403" s="1">
        <f>COUNT(F403:F409)</f>
        <v>7</v>
      </c>
      <c r="M403" s="1"/>
      <c r="Q403">
        <v>37</v>
      </c>
      <c r="R403">
        <v>402</v>
      </c>
    </row>
    <row r="404" spans="1:18" x14ac:dyDescent="0.25">
      <c r="A404" s="1" t="s">
        <v>667</v>
      </c>
      <c r="B404" s="1" t="s">
        <v>668</v>
      </c>
      <c r="C404" s="1">
        <v>5</v>
      </c>
      <c r="D404" s="1">
        <v>0</v>
      </c>
      <c r="E404" s="1">
        <v>1.5920439999999999E-3</v>
      </c>
      <c r="F404" s="1">
        <v>38</v>
      </c>
      <c r="G404" s="1">
        <v>0</v>
      </c>
      <c r="H404" s="1">
        <v>122</v>
      </c>
      <c r="I404" s="1">
        <v>0</v>
      </c>
      <c r="J404" s="1">
        <f t="shared" si="7"/>
        <v>-121.99840795599999</v>
      </c>
      <c r="K404" s="1"/>
      <c r="L404" s="1"/>
      <c r="M404" s="1"/>
      <c r="Q404">
        <v>32</v>
      </c>
      <c r="R404">
        <v>403</v>
      </c>
    </row>
    <row r="405" spans="1:18" x14ac:dyDescent="0.25">
      <c r="A405" s="1" t="s">
        <v>669</v>
      </c>
      <c r="B405" s="1" t="s">
        <v>668</v>
      </c>
      <c r="C405" s="1">
        <v>5</v>
      </c>
      <c r="D405" s="1">
        <v>0</v>
      </c>
      <c r="E405" s="1">
        <v>1.4830430000000001E-3</v>
      </c>
      <c r="F405" s="1">
        <v>30</v>
      </c>
      <c r="G405" s="1">
        <v>0</v>
      </c>
      <c r="H405" s="1">
        <v>143</v>
      </c>
      <c r="I405" s="1">
        <v>0</v>
      </c>
      <c r="J405" s="1">
        <f t="shared" si="7"/>
        <v>-142.99851695699999</v>
      </c>
      <c r="K405" s="1"/>
      <c r="L405" s="1"/>
      <c r="M405" s="1"/>
      <c r="Q405">
        <v>33</v>
      </c>
      <c r="R405">
        <v>404</v>
      </c>
    </row>
    <row r="406" spans="1:18" x14ac:dyDescent="0.25">
      <c r="A406" s="1" t="s">
        <v>670</v>
      </c>
      <c r="B406" s="1" t="s">
        <v>668</v>
      </c>
      <c r="C406" s="1">
        <v>5</v>
      </c>
      <c r="D406" s="1">
        <v>0.38095238100000001</v>
      </c>
      <c r="E406" s="1">
        <v>8.1262669999999995E-3</v>
      </c>
      <c r="F406" s="1">
        <v>21</v>
      </c>
      <c r="G406" s="1">
        <v>0</v>
      </c>
      <c r="H406" s="1">
        <v>0</v>
      </c>
      <c r="I406" s="1">
        <v>16</v>
      </c>
      <c r="J406" s="1">
        <f t="shared" si="7"/>
        <v>8.1262669999999995E-3</v>
      </c>
      <c r="K406" s="1"/>
      <c r="L406" s="1"/>
      <c r="M406" s="1"/>
      <c r="Q406">
        <v>34</v>
      </c>
      <c r="R406">
        <v>405</v>
      </c>
    </row>
    <row r="407" spans="1:18" x14ac:dyDescent="0.25">
      <c r="A407" s="1" t="s">
        <v>671</v>
      </c>
      <c r="B407" s="1" t="s">
        <v>668</v>
      </c>
      <c r="C407" s="1">
        <v>5</v>
      </c>
      <c r="D407" s="1">
        <v>0</v>
      </c>
      <c r="E407" s="1">
        <v>3.1164249999999999E-3</v>
      </c>
      <c r="F407" s="1">
        <v>10</v>
      </c>
      <c r="G407" s="1">
        <v>0</v>
      </c>
      <c r="H407" s="1">
        <v>69</v>
      </c>
      <c r="I407" s="1">
        <v>0</v>
      </c>
      <c r="J407" s="1">
        <f t="shared" si="7"/>
        <v>-68.996883574999998</v>
      </c>
      <c r="K407" s="1"/>
      <c r="L407" s="1"/>
      <c r="M407" s="1"/>
      <c r="Q407">
        <v>35</v>
      </c>
      <c r="R407">
        <v>406</v>
      </c>
    </row>
    <row r="408" spans="1:18" x14ac:dyDescent="0.25">
      <c r="A408" s="1" t="s">
        <v>672</v>
      </c>
      <c r="B408" s="1" t="s">
        <v>668</v>
      </c>
      <c r="C408" s="1">
        <v>5</v>
      </c>
      <c r="D408" s="1">
        <v>0</v>
      </c>
      <c r="E408" s="1">
        <v>1.8037470000000001E-3</v>
      </c>
      <c r="F408" s="1">
        <v>26</v>
      </c>
      <c r="G408" s="1">
        <v>0</v>
      </c>
      <c r="H408" s="1">
        <v>112</v>
      </c>
      <c r="I408" s="1">
        <v>0</v>
      </c>
      <c r="J408" s="1">
        <f t="shared" si="7"/>
        <v>-111.998196253</v>
      </c>
      <c r="K408" s="1"/>
      <c r="L408" s="1"/>
      <c r="M408" s="1"/>
      <c r="Q408">
        <v>36</v>
      </c>
      <c r="R408">
        <v>407</v>
      </c>
    </row>
    <row r="409" spans="1:18" x14ac:dyDescent="0.25">
      <c r="A409" s="1" t="s">
        <v>795</v>
      </c>
      <c r="B409" s="1" t="s">
        <v>668</v>
      </c>
      <c r="C409" s="1">
        <v>5</v>
      </c>
      <c r="D409" s="1">
        <v>0</v>
      </c>
      <c r="E409" s="1">
        <v>1.5416010000000001E-3</v>
      </c>
      <c r="F409" s="1">
        <v>38</v>
      </c>
      <c r="G409" s="1">
        <v>0</v>
      </c>
      <c r="H409" s="1">
        <v>122</v>
      </c>
      <c r="I409" s="1">
        <v>0</v>
      </c>
      <c r="J409" s="1">
        <f t="shared" si="7"/>
        <v>-121.998458399</v>
      </c>
      <c r="K409" s="1"/>
      <c r="L409" s="1"/>
      <c r="M409" s="1"/>
      <c r="Q409">
        <v>184</v>
      </c>
      <c r="R409">
        <v>408</v>
      </c>
    </row>
    <row r="410" spans="1:18" x14ac:dyDescent="0.25">
      <c r="A410" s="1" t="s">
        <v>844</v>
      </c>
      <c r="B410" s="1" t="s">
        <v>680</v>
      </c>
      <c r="C410" s="1">
        <v>5</v>
      </c>
      <c r="D410" s="1">
        <v>0</v>
      </c>
      <c r="E410" s="1">
        <v>3.1574020000000001E-3</v>
      </c>
      <c r="F410" s="1">
        <v>27</v>
      </c>
      <c r="G410" s="1">
        <v>0</v>
      </c>
      <c r="H410" s="1">
        <v>53</v>
      </c>
      <c r="I410" s="1">
        <v>0</v>
      </c>
      <c r="J410" s="1">
        <f t="shared" si="7"/>
        <v>-52.996842598000001</v>
      </c>
      <c r="K410" s="1">
        <f>AVERAGE(E410:E416)</f>
        <v>2.3465818571428571E-3</v>
      </c>
      <c r="L410" s="1">
        <f>COUNT(F410:F416)</f>
        <v>7</v>
      </c>
      <c r="M410" s="1"/>
      <c r="Q410">
        <v>49</v>
      </c>
      <c r="R410">
        <v>409</v>
      </c>
    </row>
    <row r="411" spans="1:18" x14ac:dyDescent="0.25">
      <c r="A411" s="1" t="s">
        <v>679</v>
      </c>
      <c r="B411" s="1" t="s">
        <v>680</v>
      </c>
      <c r="C411" s="1">
        <v>5</v>
      </c>
      <c r="D411" s="1">
        <v>0</v>
      </c>
      <c r="E411" s="1">
        <v>1.536068E-3</v>
      </c>
      <c r="F411" s="1">
        <v>38</v>
      </c>
      <c r="G411" s="1">
        <v>0</v>
      </c>
      <c r="H411" s="1">
        <v>128</v>
      </c>
      <c r="I411" s="1">
        <v>0</v>
      </c>
      <c r="J411" s="1">
        <f t="shared" si="7"/>
        <v>-127.99846393200001</v>
      </c>
      <c r="K411" s="1"/>
      <c r="L411" s="1"/>
      <c r="M411" s="1"/>
      <c r="Q411">
        <v>44</v>
      </c>
      <c r="R411">
        <v>410</v>
      </c>
    </row>
    <row r="412" spans="1:18" x14ac:dyDescent="0.25">
      <c r="A412" s="1" t="s">
        <v>681</v>
      </c>
      <c r="B412" s="1" t="s">
        <v>680</v>
      </c>
      <c r="C412" s="1">
        <v>5</v>
      </c>
      <c r="D412" s="1">
        <v>0</v>
      </c>
      <c r="E412" s="1">
        <v>1.223678E-3</v>
      </c>
      <c r="F412" s="1">
        <v>33</v>
      </c>
      <c r="G412" s="1">
        <v>0</v>
      </c>
      <c r="H412" s="1">
        <v>171</v>
      </c>
      <c r="I412" s="1">
        <v>0</v>
      </c>
      <c r="J412" s="1">
        <f t="shared" si="7"/>
        <v>-170.998776322</v>
      </c>
      <c r="K412" s="1"/>
      <c r="L412" s="1"/>
      <c r="M412" s="1"/>
      <c r="Q412">
        <v>45</v>
      </c>
      <c r="R412">
        <v>411</v>
      </c>
    </row>
    <row r="413" spans="1:18" x14ac:dyDescent="0.25">
      <c r="A413" s="1" t="s">
        <v>682</v>
      </c>
      <c r="B413" s="1" t="s">
        <v>680</v>
      </c>
      <c r="C413" s="1">
        <v>5</v>
      </c>
      <c r="D413" s="1">
        <v>0.60326086999999995</v>
      </c>
      <c r="E413" s="1">
        <v>5.316093E-3</v>
      </c>
      <c r="F413" s="1">
        <v>24</v>
      </c>
      <c r="G413" s="1">
        <v>0</v>
      </c>
      <c r="H413" s="1">
        <v>23</v>
      </c>
      <c r="I413" s="1">
        <v>0</v>
      </c>
      <c r="J413" s="1">
        <f t="shared" si="7"/>
        <v>-22.994683906999999</v>
      </c>
      <c r="K413" s="1"/>
      <c r="L413" s="1"/>
      <c r="M413" s="1"/>
      <c r="Q413">
        <v>46</v>
      </c>
      <c r="R413">
        <v>412</v>
      </c>
    </row>
    <row r="414" spans="1:18" x14ac:dyDescent="0.25">
      <c r="A414" s="1" t="s">
        <v>683</v>
      </c>
      <c r="B414" s="1" t="s">
        <v>680</v>
      </c>
      <c r="C414" s="1">
        <v>5</v>
      </c>
      <c r="D414" s="1">
        <v>0</v>
      </c>
      <c r="E414" s="1">
        <v>2.4623779999999999E-3</v>
      </c>
      <c r="F414" s="1">
        <v>11</v>
      </c>
      <c r="G414" s="1">
        <v>0</v>
      </c>
      <c r="H414" s="1">
        <v>88</v>
      </c>
      <c r="I414" s="1">
        <v>0</v>
      </c>
      <c r="J414" s="1">
        <f t="shared" si="7"/>
        <v>-87.997537621999996</v>
      </c>
      <c r="K414" s="1"/>
      <c r="L414" s="1"/>
      <c r="M414" s="1"/>
      <c r="Q414">
        <v>47</v>
      </c>
      <c r="R414">
        <v>413</v>
      </c>
    </row>
    <row r="415" spans="1:18" x14ac:dyDescent="0.25">
      <c r="A415" s="1" t="s">
        <v>684</v>
      </c>
      <c r="B415" s="1" t="s">
        <v>680</v>
      </c>
      <c r="C415" s="1">
        <v>5</v>
      </c>
      <c r="D415" s="1">
        <v>0</v>
      </c>
      <c r="E415" s="1">
        <v>1.2244879999999999E-3</v>
      </c>
      <c r="F415" s="1">
        <v>31</v>
      </c>
      <c r="G415" s="1">
        <v>0</v>
      </c>
      <c r="H415" s="1">
        <v>166</v>
      </c>
      <c r="I415" s="1">
        <v>0</v>
      </c>
      <c r="J415" s="1">
        <f t="shared" si="7"/>
        <v>-165.99877551200001</v>
      </c>
      <c r="K415" s="1"/>
      <c r="L415" s="1"/>
      <c r="M415" s="1"/>
      <c r="Q415">
        <v>48</v>
      </c>
      <c r="R415">
        <v>414</v>
      </c>
    </row>
    <row r="416" spans="1:18" x14ac:dyDescent="0.25">
      <c r="A416" s="1" t="s">
        <v>799</v>
      </c>
      <c r="B416" s="1" t="s">
        <v>680</v>
      </c>
      <c r="C416" s="1">
        <v>5</v>
      </c>
      <c r="D416" s="1">
        <v>0</v>
      </c>
      <c r="E416" s="1">
        <v>1.5059660000000001E-3</v>
      </c>
      <c r="F416" s="1">
        <v>38</v>
      </c>
      <c r="G416" s="1">
        <v>0</v>
      </c>
      <c r="H416" s="1">
        <v>128</v>
      </c>
      <c r="I416" s="1">
        <v>0</v>
      </c>
      <c r="J416" s="1">
        <f t="shared" si="7"/>
        <v>-127.998494034</v>
      </c>
      <c r="K416" s="1"/>
      <c r="L416" s="1"/>
      <c r="M416" s="1"/>
      <c r="Q416">
        <v>186</v>
      </c>
      <c r="R416">
        <v>415</v>
      </c>
    </row>
    <row r="417" spans="1:18" x14ac:dyDescent="0.25">
      <c r="A417" s="1" t="s">
        <v>849</v>
      </c>
      <c r="B417" s="1" t="s">
        <v>716</v>
      </c>
      <c r="C417" s="1">
        <v>5</v>
      </c>
      <c r="D417" s="1">
        <v>0</v>
      </c>
      <c r="E417" s="1">
        <v>3.3028549999999999E-3</v>
      </c>
      <c r="F417" s="1">
        <v>25</v>
      </c>
      <c r="G417" s="1">
        <v>0</v>
      </c>
      <c r="H417" s="1">
        <v>52</v>
      </c>
      <c r="I417" s="1">
        <v>0</v>
      </c>
      <c r="J417" s="1">
        <f t="shared" si="7"/>
        <v>-51.996697144999999</v>
      </c>
      <c r="K417" s="1">
        <f>AVERAGE(E417:E423)</f>
        <v>3.2987312857142856E-3</v>
      </c>
      <c r="L417" s="1">
        <f>COUNT(F417:F423)</f>
        <v>7</v>
      </c>
      <c r="M417" s="1"/>
      <c r="Q417">
        <v>84</v>
      </c>
      <c r="R417">
        <v>416</v>
      </c>
    </row>
    <row r="418" spans="1:18" x14ac:dyDescent="0.25">
      <c r="A418" s="1" t="s">
        <v>715</v>
      </c>
      <c r="B418" s="1" t="s">
        <v>716</v>
      </c>
      <c r="C418" s="1">
        <v>5</v>
      </c>
      <c r="D418" s="1">
        <v>0</v>
      </c>
      <c r="E418" s="1">
        <v>1.817967E-3</v>
      </c>
      <c r="F418" s="1">
        <v>32</v>
      </c>
      <c r="G418" s="1">
        <v>0</v>
      </c>
      <c r="H418" s="1">
        <v>103</v>
      </c>
      <c r="I418" s="1">
        <v>0</v>
      </c>
      <c r="J418" s="1">
        <f t="shared" si="7"/>
        <v>-102.99818203300001</v>
      </c>
      <c r="K418" s="1"/>
      <c r="L418" s="1"/>
      <c r="M418" s="1"/>
      <c r="Q418">
        <v>79</v>
      </c>
      <c r="R418">
        <v>417</v>
      </c>
    </row>
    <row r="419" spans="1:18" x14ac:dyDescent="0.25">
      <c r="A419" s="1" t="s">
        <v>717</v>
      </c>
      <c r="B419" s="1" t="s">
        <v>716</v>
      </c>
      <c r="C419" s="1">
        <v>5</v>
      </c>
      <c r="D419" s="1">
        <v>0</v>
      </c>
      <c r="E419" s="1">
        <v>1.9141970000000001E-3</v>
      </c>
      <c r="F419" s="1">
        <v>20</v>
      </c>
      <c r="G419" s="1">
        <v>0</v>
      </c>
      <c r="H419" s="1">
        <v>112</v>
      </c>
      <c r="I419" s="1">
        <v>0</v>
      </c>
      <c r="J419" s="1">
        <f t="shared" si="7"/>
        <v>-111.998085803</v>
      </c>
      <c r="K419" s="1"/>
      <c r="L419" s="1"/>
      <c r="M419" s="1"/>
      <c r="Q419">
        <v>80</v>
      </c>
      <c r="R419">
        <v>418</v>
      </c>
    </row>
    <row r="420" spans="1:18" x14ac:dyDescent="0.25">
      <c r="A420" s="1" t="s">
        <v>718</v>
      </c>
      <c r="B420" s="1" t="s">
        <v>716</v>
      </c>
      <c r="C420" s="1">
        <v>5</v>
      </c>
      <c r="D420" s="1">
        <v>0.76190476200000001</v>
      </c>
      <c r="E420" s="1">
        <v>8.5762080000000001E-3</v>
      </c>
      <c r="F420" s="1">
        <v>18</v>
      </c>
      <c r="G420" s="1">
        <v>0</v>
      </c>
      <c r="H420" s="1">
        <v>14</v>
      </c>
      <c r="I420" s="1">
        <v>0</v>
      </c>
      <c r="J420" s="1">
        <f t="shared" si="7"/>
        <v>-13.991423792000001</v>
      </c>
      <c r="K420" s="1"/>
      <c r="L420" s="1"/>
      <c r="M420" s="1"/>
      <c r="Q420">
        <v>81</v>
      </c>
      <c r="R420">
        <v>419</v>
      </c>
    </row>
    <row r="421" spans="1:18" x14ac:dyDescent="0.25">
      <c r="A421" s="1" t="s">
        <v>719</v>
      </c>
      <c r="B421" s="1" t="s">
        <v>716</v>
      </c>
      <c r="C421" s="1">
        <v>5</v>
      </c>
      <c r="D421" s="1">
        <v>0</v>
      </c>
      <c r="E421" s="1">
        <v>3.463879E-3</v>
      </c>
      <c r="F421" s="1">
        <v>8</v>
      </c>
      <c r="G421" s="1">
        <v>0</v>
      </c>
      <c r="H421" s="1">
        <v>60</v>
      </c>
      <c r="I421" s="1">
        <v>0</v>
      </c>
      <c r="J421" s="1">
        <f t="shared" si="7"/>
        <v>-59.996536120999998</v>
      </c>
      <c r="K421" s="1"/>
      <c r="L421" s="1"/>
      <c r="M421" s="1"/>
      <c r="Q421">
        <v>82</v>
      </c>
      <c r="R421">
        <v>420</v>
      </c>
    </row>
    <row r="422" spans="1:18" x14ac:dyDescent="0.25">
      <c r="A422" s="1" t="s">
        <v>720</v>
      </c>
      <c r="B422" s="1" t="s">
        <v>716</v>
      </c>
      <c r="C422" s="1">
        <v>5</v>
      </c>
      <c r="D422" s="1">
        <v>0</v>
      </c>
      <c r="E422" s="1">
        <v>2.0580479999999998E-3</v>
      </c>
      <c r="F422" s="1">
        <v>18</v>
      </c>
      <c r="G422" s="1">
        <v>0</v>
      </c>
      <c r="H422" s="1">
        <v>101</v>
      </c>
      <c r="I422" s="1">
        <v>0</v>
      </c>
      <c r="J422" s="1">
        <f t="shared" si="7"/>
        <v>-100.99794195200001</v>
      </c>
      <c r="K422" s="1"/>
      <c r="L422" s="1"/>
      <c r="M422" s="1"/>
      <c r="Q422">
        <v>83</v>
      </c>
      <c r="R422">
        <v>421</v>
      </c>
    </row>
    <row r="423" spans="1:18" x14ac:dyDescent="0.25">
      <c r="A423" s="1" t="s">
        <v>803</v>
      </c>
      <c r="B423" s="1" t="s">
        <v>716</v>
      </c>
      <c r="C423" s="1">
        <v>5</v>
      </c>
      <c r="D423" s="1">
        <v>0</v>
      </c>
      <c r="E423" s="1">
        <v>1.9579649999999999E-3</v>
      </c>
      <c r="F423" s="1">
        <v>32</v>
      </c>
      <c r="G423" s="1">
        <v>0</v>
      </c>
      <c r="H423" s="1">
        <v>103</v>
      </c>
      <c r="I423" s="1">
        <v>0</v>
      </c>
      <c r="J423" s="1">
        <f t="shared" si="7"/>
        <v>-102.998042035</v>
      </c>
      <c r="K423" s="1"/>
      <c r="L423" s="1"/>
      <c r="M423" s="1"/>
      <c r="Q423">
        <v>188</v>
      </c>
      <c r="R423">
        <v>422</v>
      </c>
    </row>
    <row r="424" spans="1:18" x14ac:dyDescent="0.25">
      <c r="A424" s="1" t="s">
        <v>855</v>
      </c>
      <c r="B424" s="1" t="s">
        <v>764</v>
      </c>
      <c r="C424" s="1">
        <v>5</v>
      </c>
      <c r="D424" s="1">
        <v>0</v>
      </c>
      <c r="E424" s="1">
        <v>2.9702050000000001E-3</v>
      </c>
      <c r="F424" s="1">
        <v>28</v>
      </c>
      <c r="G424" s="1">
        <v>0</v>
      </c>
      <c r="H424" s="1">
        <v>55</v>
      </c>
      <c r="I424" s="1">
        <v>0</v>
      </c>
      <c r="J424" s="1">
        <f t="shared" si="7"/>
        <v>-54.997029795000003</v>
      </c>
      <c r="K424" s="1">
        <f>AVERAGE(E424:E430)</f>
        <v>3.6645641428571427E-3</v>
      </c>
      <c r="L424" s="1">
        <f>COUNT(F424:F430)</f>
        <v>7</v>
      </c>
      <c r="M424" s="1"/>
      <c r="Q424">
        <v>130</v>
      </c>
      <c r="R424">
        <v>423</v>
      </c>
    </row>
    <row r="425" spans="1:18" x14ac:dyDescent="0.25">
      <c r="A425" s="1" t="s">
        <v>763</v>
      </c>
      <c r="B425" s="1" t="s">
        <v>764</v>
      </c>
      <c r="C425" s="1">
        <v>5</v>
      </c>
      <c r="D425" s="1">
        <v>0</v>
      </c>
      <c r="E425" s="1">
        <v>1.7131749999999999E-3</v>
      </c>
      <c r="F425" s="1">
        <v>36</v>
      </c>
      <c r="G425" s="1">
        <v>0</v>
      </c>
      <c r="H425" s="1">
        <v>110</v>
      </c>
      <c r="I425" s="1">
        <v>0</v>
      </c>
      <c r="J425" s="1">
        <f t="shared" si="7"/>
        <v>-109.99828682499999</v>
      </c>
      <c r="K425" s="1"/>
      <c r="L425" s="1"/>
      <c r="M425" s="1"/>
      <c r="Q425">
        <v>125</v>
      </c>
      <c r="R425">
        <v>424</v>
      </c>
    </row>
    <row r="426" spans="1:18" x14ac:dyDescent="0.25">
      <c r="A426" s="1" t="s">
        <v>765</v>
      </c>
      <c r="B426" s="1" t="s">
        <v>764</v>
      </c>
      <c r="C426" s="1">
        <v>5</v>
      </c>
      <c r="D426" s="1">
        <v>0</v>
      </c>
      <c r="E426" s="1">
        <v>1.4631819999999999E-3</v>
      </c>
      <c r="F426" s="1">
        <v>25</v>
      </c>
      <c r="G426" s="1">
        <v>0</v>
      </c>
      <c r="H426" s="1">
        <v>140</v>
      </c>
      <c r="I426" s="1">
        <v>0</v>
      </c>
      <c r="J426" s="1">
        <f t="shared" si="7"/>
        <v>-139.99853681799999</v>
      </c>
      <c r="K426" s="1"/>
      <c r="L426" s="1"/>
      <c r="M426" s="1"/>
      <c r="Q426">
        <v>126</v>
      </c>
      <c r="R426">
        <v>425</v>
      </c>
    </row>
    <row r="427" spans="1:18" x14ac:dyDescent="0.25">
      <c r="A427" s="1" t="s">
        <v>766</v>
      </c>
      <c r="B427" s="1" t="s">
        <v>764</v>
      </c>
      <c r="C427" s="1">
        <v>5</v>
      </c>
      <c r="D427" s="1">
        <v>0.33333333300000001</v>
      </c>
      <c r="E427" s="1">
        <v>1.2475297999999999E-2</v>
      </c>
      <c r="F427" s="1">
        <v>21</v>
      </c>
      <c r="G427" s="1">
        <v>0</v>
      </c>
      <c r="H427" s="1">
        <v>0</v>
      </c>
      <c r="I427" s="1">
        <v>18</v>
      </c>
      <c r="J427" s="1">
        <f t="shared" si="7"/>
        <v>1.2475297999999999E-2</v>
      </c>
      <c r="K427" s="1"/>
      <c r="L427" s="1"/>
      <c r="M427" s="1"/>
      <c r="Q427">
        <v>127</v>
      </c>
      <c r="R427">
        <v>426</v>
      </c>
    </row>
    <row r="428" spans="1:18" x14ac:dyDescent="0.25">
      <c r="A428" s="1" t="s">
        <v>767</v>
      </c>
      <c r="B428" s="1" t="s">
        <v>764</v>
      </c>
      <c r="C428" s="1">
        <v>5</v>
      </c>
      <c r="D428" s="1">
        <v>0</v>
      </c>
      <c r="E428" s="1">
        <v>3.5487539999999999E-3</v>
      </c>
      <c r="F428" s="1">
        <v>9</v>
      </c>
      <c r="G428" s="1">
        <v>0</v>
      </c>
      <c r="H428" s="1">
        <v>64</v>
      </c>
      <c r="I428" s="1">
        <v>0</v>
      </c>
      <c r="J428" s="1">
        <f t="shared" si="7"/>
        <v>-63.996451245999999</v>
      </c>
      <c r="K428" s="1"/>
      <c r="L428" s="1"/>
      <c r="M428" s="1"/>
      <c r="Q428">
        <v>128</v>
      </c>
      <c r="R428">
        <v>427</v>
      </c>
    </row>
    <row r="429" spans="1:18" x14ac:dyDescent="0.25">
      <c r="A429" s="1" t="s">
        <v>768</v>
      </c>
      <c r="B429" s="1" t="s">
        <v>764</v>
      </c>
      <c r="C429" s="1">
        <v>5</v>
      </c>
      <c r="D429" s="1">
        <v>0</v>
      </c>
      <c r="E429" s="1">
        <v>1.8384569999999999E-3</v>
      </c>
      <c r="F429" s="1">
        <v>22</v>
      </c>
      <c r="G429" s="1">
        <v>0</v>
      </c>
      <c r="H429" s="1">
        <v>113</v>
      </c>
      <c r="I429" s="1">
        <v>0</v>
      </c>
      <c r="J429" s="1">
        <f t="shared" si="7"/>
        <v>-112.99816154299999</v>
      </c>
      <c r="K429" s="1"/>
      <c r="L429" s="1"/>
      <c r="M429" s="1"/>
      <c r="Q429">
        <v>129</v>
      </c>
      <c r="R429">
        <v>428</v>
      </c>
    </row>
    <row r="430" spans="1:18" x14ac:dyDescent="0.25">
      <c r="A430" s="1" t="s">
        <v>810</v>
      </c>
      <c r="B430" s="1" t="s">
        <v>764</v>
      </c>
      <c r="C430" s="1">
        <v>5</v>
      </c>
      <c r="D430" s="1">
        <v>0</v>
      </c>
      <c r="E430" s="1">
        <v>1.642878E-3</v>
      </c>
      <c r="F430" s="1">
        <v>36</v>
      </c>
      <c r="G430" s="1">
        <v>0</v>
      </c>
      <c r="H430" s="1">
        <v>110</v>
      </c>
      <c r="I430" s="1">
        <v>0</v>
      </c>
      <c r="J430" s="1">
        <f t="shared" si="7"/>
        <v>-109.998357122</v>
      </c>
      <c r="K430" s="1"/>
      <c r="L430" s="1"/>
      <c r="M430" s="1"/>
      <c r="Q430">
        <v>192</v>
      </c>
      <c r="R430">
        <v>429</v>
      </c>
    </row>
    <row r="431" spans="1:18" x14ac:dyDescent="0.25">
      <c r="A431" s="1" t="s">
        <v>873</v>
      </c>
      <c r="B431" s="1" t="s">
        <v>874</v>
      </c>
      <c r="C431" s="1">
        <v>5</v>
      </c>
      <c r="D431" s="1">
        <v>0</v>
      </c>
      <c r="E431" s="1">
        <v>2.1790830000000001E-3</v>
      </c>
      <c r="F431" s="1">
        <v>43</v>
      </c>
      <c r="G431" s="1">
        <v>0</v>
      </c>
      <c r="H431" s="1">
        <v>74</v>
      </c>
      <c r="I431" s="1">
        <v>0</v>
      </c>
      <c r="J431" s="1">
        <f t="shared" si="7"/>
        <v>-73.997820916999999</v>
      </c>
      <c r="K431" s="1">
        <f>AVERAGE(E431:E432)</f>
        <v>1.9171780000000001E-3</v>
      </c>
      <c r="L431" s="1">
        <f>COUNT(F431:F432)</f>
        <v>2</v>
      </c>
      <c r="M431" s="1"/>
      <c r="Q431">
        <v>154</v>
      </c>
      <c r="R431">
        <v>430</v>
      </c>
    </row>
    <row r="432" spans="1:18" x14ac:dyDescent="0.25">
      <c r="A432" s="1" t="s">
        <v>875</v>
      </c>
      <c r="B432" s="1" t="s">
        <v>874</v>
      </c>
      <c r="C432" s="1">
        <v>5</v>
      </c>
      <c r="D432" s="1">
        <v>0.231707317</v>
      </c>
      <c r="E432" s="1">
        <v>1.6552730000000001E-3</v>
      </c>
      <c r="F432" s="1">
        <v>82</v>
      </c>
      <c r="G432" s="1">
        <v>0</v>
      </c>
      <c r="H432" s="1">
        <v>52</v>
      </c>
      <c r="I432" s="1">
        <v>0</v>
      </c>
      <c r="J432" s="1">
        <f t="shared" si="7"/>
        <v>-51.998344727000003</v>
      </c>
      <c r="K432" s="1"/>
      <c r="L432" s="1"/>
      <c r="M432" s="1"/>
      <c r="Q432">
        <v>155</v>
      </c>
      <c r="R432">
        <v>431</v>
      </c>
    </row>
    <row r="433" spans="1:18" x14ac:dyDescent="0.25">
      <c r="A433" s="1" t="s">
        <v>1031</v>
      </c>
      <c r="B433" s="1" t="s">
        <v>965</v>
      </c>
      <c r="C433" s="1">
        <v>5</v>
      </c>
      <c r="D433" s="1">
        <v>0</v>
      </c>
      <c r="E433" s="1">
        <v>2.5340150000000001E-3</v>
      </c>
      <c r="F433" s="1">
        <v>32</v>
      </c>
      <c r="G433" s="1">
        <v>0</v>
      </c>
      <c r="H433" s="1">
        <v>71</v>
      </c>
      <c r="I433" s="1">
        <v>0</v>
      </c>
      <c r="J433" s="1">
        <f t="shared" si="7"/>
        <v>-70.997465985000005</v>
      </c>
      <c r="K433" s="1">
        <f>AVERAGE(E433:E439)</f>
        <v>2.2240525714285714E-3</v>
      </c>
      <c r="L433" s="1">
        <f>COUNT(F433:F439)</f>
        <v>7</v>
      </c>
      <c r="M433" s="1"/>
      <c r="Q433">
        <v>276</v>
      </c>
      <c r="R433">
        <v>432</v>
      </c>
    </row>
    <row r="434" spans="1:18" x14ac:dyDescent="0.25">
      <c r="A434" s="1" t="s">
        <v>964</v>
      </c>
      <c r="B434" s="1" t="s">
        <v>965</v>
      </c>
      <c r="C434" s="1">
        <v>5</v>
      </c>
      <c r="D434" s="1">
        <v>0</v>
      </c>
      <c r="E434" s="1">
        <v>1.456618E-3</v>
      </c>
      <c r="F434" s="1">
        <v>38</v>
      </c>
      <c r="G434" s="1">
        <v>0</v>
      </c>
      <c r="H434" s="1">
        <v>130</v>
      </c>
      <c r="I434" s="1">
        <v>0</v>
      </c>
      <c r="J434" s="1">
        <f t="shared" si="7"/>
        <v>-129.99854338200001</v>
      </c>
      <c r="K434" s="1"/>
      <c r="L434" s="1"/>
      <c r="M434" s="1"/>
      <c r="Q434">
        <v>271</v>
      </c>
      <c r="R434">
        <v>433</v>
      </c>
    </row>
    <row r="435" spans="1:18" x14ac:dyDescent="0.25">
      <c r="A435" s="1" t="s">
        <v>966</v>
      </c>
      <c r="B435" s="1" t="s">
        <v>965</v>
      </c>
      <c r="C435" s="1">
        <v>5</v>
      </c>
      <c r="D435" s="1">
        <v>0</v>
      </c>
      <c r="E435" s="1">
        <v>1.1961319999999999E-3</v>
      </c>
      <c r="F435" s="1">
        <v>33</v>
      </c>
      <c r="G435" s="1">
        <v>0</v>
      </c>
      <c r="H435" s="1">
        <v>173</v>
      </c>
      <c r="I435" s="1">
        <v>0</v>
      </c>
      <c r="J435" s="1">
        <f t="shared" si="7"/>
        <v>-172.99880386800001</v>
      </c>
      <c r="K435" s="1"/>
      <c r="L435" s="1"/>
      <c r="M435" s="1"/>
      <c r="Q435">
        <v>272</v>
      </c>
      <c r="R435">
        <v>434</v>
      </c>
    </row>
    <row r="436" spans="1:18" x14ac:dyDescent="0.25">
      <c r="A436" s="1" t="s">
        <v>967</v>
      </c>
      <c r="B436" s="1" t="s">
        <v>965</v>
      </c>
      <c r="C436" s="1">
        <v>5</v>
      </c>
      <c r="D436" s="1">
        <v>0.98369565199999998</v>
      </c>
      <c r="E436" s="1">
        <v>5.2511210000000001E-3</v>
      </c>
      <c r="F436" s="1">
        <v>24</v>
      </c>
      <c r="G436" s="1">
        <v>0</v>
      </c>
      <c r="H436" s="1">
        <v>23</v>
      </c>
      <c r="I436" s="1">
        <v>0</v>
      </c>
      <c r="J436" s="1">
        <f t="shared" si="7"/>
        <v>-22.994748878999999</v>
      </c>
      <c r="K436" s="1"/>
      <c r="L436" s="1"/>
      <c r="M436" s="1"/>
      <c r="Q436">
        <v>273</v>
      </c>
      <c r="R436">
        <v>435</v>
      </c>
    </row>
    <row r="437" spans="1:18" x14ac:dyDescent="0.25">
      <c r="A437" s="1" t="s">
        <v>968</v>
      </c>
      <c r="B437" s="1" t="s">
        <v>965</v>
      </c>
      <c r="C437" s="1">
        <v>5</v>
      </c>
      <c r="D437" s="1">
        <v>0</v>
      </c>
      <c r="E437" s="1">
        <v>2.4482549999999999E-3</v>
      </c>
      <c r="F437" s="1">
        <v>11</v>
      </c>
      <c r="G437" s="1">
        <v>0</v>
      </c>
      <c r="H437" s="1">
        <v>89</v>
      </c>
      <c r="I437" s="1">
        <v>0</v>
      </c>
      <c r="J437" s="1">
        <f t="shared" si="7"/>
        <v>-88.997551744999996</v>
      </c>
      <c r="K437" s="1"/>
      <c r="L437" s="1"/>
      <c r="M437" s="1"/>
      <c r="Q437">
        <v>274</v>
      </c>
      <c r="R437">
        <v>436</v>
      </c>
    </row>
    <row r="438" spans="1:18" x14ac:dyDescent="0.25">
      <c r="A438" s="1" t="s">
        <v>969</v>
      </c>
      <c r="B438" s="1" t="s">
        <v>965</v>
      </c>
      <c r="C438" s="1">
        <v>5</v>
      </c>
      <c r="D438" s="1">
        <v>0</v>
      </c>
      <c r="E438" s="1">
        <v>1.2284500000000001E-3</v>
      </c>
      <c r="F438" s="1">
        <v>31</v>
      </c>
      <c r="G438" s="1">
        <v>0</v>
      </c>
      <c r="H438" s="1">
        <v>165</v>
      </c>
      <c r="I438" s="1">
        <v>0</v>
      </c>
      <c r="J438" s="1">
        <f t="shared" si="7"/>
        <v>-164.99877154999999</v>
      </c>
      <c r="K438" s="1"/>
      <c r="L438" s="1"/>
      <c r="M438" s="1"/>
      <c r="Q438">
        <v>275</v>
      </c>
      <c r="R438">
        <v>437</v>
      </c>
    </row>
    <row r="439" spans="1:18" x14ac:dyDescent="0.25">
      <c r="A439" s="1" t="s">
        <v>1121</v>
      </c>
      <c r="B439" s="1" t="s">
        <v>965</v>
      </c>
      <c r="C439" s="1">
        <v>5</v>
      </c>
      <c r="D439" s="1">
        <v>0</v>
      </c>
      <c r="E439" s="1">
        <v>1.4537770000000001E-3</v>
      </c>
      <c r="F439" s="1">
        <v>38</v>
      </c>
      <c r="G439" s="1">
        <v>0</v>
      </c>
      <c r="H439" s="1">
        <v>130</v>
      </c>
      <c r="I439" s="1">
        <v>0</v>
      </c>
      <c r="J439" s="1">
        <f t="shared" si="7"/>
        <v>-129.99854622300001</v>
      </c>
      <c r="K439" s="1"/>
      <c r="L439" s="1"/>
      <c r="M439" s="1"/>
      <c r="Q439">
        <v>401</v>
      </c>
      <c r="R439">
        <v>438</v>
      </c>
    </row>
    <row r="440" spans="1:18" x14ac:dyDescent="0.25">
      <c r="A440" s="1" t="s">
        <v>843</v>
      </c>
      <c r="B440" s="1" t="s">
        <v>674</v>
      </c>
      <c r="C440" s="1">
        <v>6</v>
      </c>
      <c r="D440" s="1">
        <v>0</v>
      </c>
      <c r="E440" s="1">
        <v>2.440902E-3</v>
      </c>
      <c r="F440" s="1">
        <v>32</v>
      </c>
      <c r="G440" s="1">
        <v>0</v>
      </c>
      <c r="H440" s="1">
        <v>71</v>
      </c>
      <c r="I440" s="1">
        <v>0</v>
      </c>
      <c r="J440" s="1">
        <f t="shared" si="7"/>
        <v>-70.997559097999996</v>
      </c>
      <c r="K440" s="1">
        <f>AVERAGE(E440:E446)</f>
        <v>2.2173918571428571E-3</v>
      </c>
      <c r="L440" s="1">
        <f>COUNT(F440:F446)</f>
        <v>7</v>
      </c>
      <c r="M440" s="1"/>
      <c r="Q440">
        <v>43</v>
      </c>
      <c r="R440">
        <v>439</v>
      </c>
    </row>
    <row r="441" spans="1:18" x14ac:dyDescent="0.25">
      <c r="A441" s="1" t="s">
        <v>673</v>
      </c>
      <c r="B441" s="1" t="s">
        <v>674</v>
      </c>
      <c r="C441" s="1">
        <v>6</v>
      </c>
      <c r="D441" s="1">
        <v>0</v>
      </c>
      <c r="E441" s="1">
        <v>1.4951400000000001E-3</v>
      </c>
      <c r="F441" s="1">
        <v>39</v>
      </c>
      <c r="G441" s="1">
        <v>0</v>
      </c>
      <c r="H441" s="1">
        <v>130</v>
      </c>
      <c r="I441" s="1">
        <v>0</v>
      </c>
      <c r="J441" s="1">
        <f t="shared" si="7"/>
        <v>-129.99850486</v>
      </c>
      <c r="K441" s="1"/>
      <c r="L441" s="1"/>
      <c r="M441" s="1"/>
      <c r="Q441">
        <v>38</v>
      </c>
      <c r="R441">
        <v>440</v>
      </c>
    </row>
    <row r="442" spans="1:18" x14ac:dyDescent="0.25">
      <c r="A442" s="1" t="s">
        <v>675</v>
      </c>
      <c r="B442" s="1" t="s">
        <v>674</v>
      </c>
      <c r="C442" s="1">
        <v>6</v>
      </c>
      <c r="D442" s="1">
        <v>0</v>
      </c>
      <c r="E442" s="1">
        <v>1.1813189999999999E-3</v>
      </c>
      <c r="F442" s="1">
        <v>33</v>
      </c>
      <c r="G442" s="1">
        <v>0</v>
      </c>
      <c r="H442" s="1">
        <v>175</v>
      </c>
      <c r="I442" s="1">
        <v>0</v>
      </c>
      <c r="J442" s="1">
        <f t="shared" si="7"/>
        <v>-174.99881868099999</v>
      </c>
      <c r="K442" s="1"/>
      <c r="L442" s="1"/>
      <c r="M442" s="1"/>
      <c r="Q442">
        <v>39</v>
      </c>
      <c r="R442">
        <v>441</v>
      </c>
    </row>
    <row r="443" spans="1:18" x14ac:dyDescent="0.25">
      <c r="A443" s="1" t="s">
        <v>676</v>
      </c>
      <c r="B443" s="1" t="s">
        <v>674</v>
      </c>
      <c r="C443" s="1">
        <v>6</v>
      </c>
      <c r="D443" s="1">
        <v>0.82638888899999996</v>
      </c>
      <c r="E443" s="1">
        <v>5.0652120000000004E-3</v>
      </c>
      <c r="F443" s="1">
        <v>24</v>
      </c>
      <c r="G443" s="1">
        <v>0</v>
      </c>
      <c r="H443" s="1">
        <v>24</v>
      </c>
      <c r="I443" s="1">
        <v>0</v>
      </c>
      <c r="J443" s="1">
        <f t="shared" si="7"/>
        <v>-23.994934787999998</v>
      </c>
      <c r="K443" s="1"/>
      <c r="L443" s="1"/>
      <c r="M443" s="1"/>
      <c r="Q443">
        <v>40</v>
      </c>
      <c r="R443">
        <v>442</v>
      </c>
    </row>
    <row r="444" spans="1:18" x14ac:dyDescent="0.25">
      <c r="A444" s="1" t="s">
        <v>677</v>
      </c>
      <c r="B444" s="1" t="s">
        <v>674</v>
      </c>
      <c r="C444" s="1">
        <v>6</v>
      </c>
      <c r="D444" s="1">
        <v>0</v>
      </c>
      <c r="E444" s="1">
        <v>2.6072830000000002E-3</v>
      </c>
      <c r="F444" s="1">
        <v>11</v>
      </c>
      <c r="G444" s="1">
        <v>0</v>
      </c>
      <c r="H444" s="1">
        <v>90</v>
      </c>
      <c r="I444" s="1">
        <v>0</v>
      </c>
      <c r="J444" s="1">
        <f t="shared" si="7"/>
        <v>-89.997392716999997</v>
      </c>
      <c r="K444" s="1"/>
      <c r="L444" s="1"/>
      <c r="M444" s="1"/>
      <c r="Q444">
        <v>41</v>
      </c>
      <c r="R444">
        <v>443</v>
      </c>
    </row>
    <row r="445" spans="1:18" x14ac:dyDescent="0.25">
      <c r="A445" s="1" t="s">
        <v>678</v>
      </c>
      <c r="B445" s="1" t="s">
        <v>674</v>
      </c>
      <c r="C445" s="1">
        <v>6</v>
      </c>
      <c r="D445" s="1">
        <v>0</v>
      </c>
      <c r="E445" s="1">
        <v>1.224639E-3</v>
      </c>
      <c r="F445" s="1">
        <v>31</v>
      </c>
      <c r="G445" s="1">
        <v>0</v>
      </c>
      <c r="H445" s="1">
        <v>168</v>
      </c>
      <c r="I445" s="1">
        <v>0</v>
      </c>
      <c r="J445" s="1">
        <f t="shared" si="7"/>
        <v>-167.99877536100001</v>
      </c>
      <c r="K445" s="1"/>
      <c r="L445" s="1"/>
      <c r="M445" s="1"/>
      <c r="Q445">
        <v>42</v>
      </c>
      <c r="R445">
        <v>444</v>
      </c>
    </row>
    <row r="446" spans="1:18" x14ac:dyDescent="0.25">
      <c r="A446" s="1" t="s">
        <v>797</v>
      </c>
      <c r="B446" s="1" t="s">
        <v>674</v>
      </c>
      <c r="C446" s="1">
        <v>6</v>
      </c>
      <c r="D446" s="1">
        <v>0</v>
      </c>
      <c r="E446" s="1">
        <v>1.5072480000000001E-3</v>
      </c>
      <c r="F446" s="1">
        <v>39</v>
      </c>
      <c r="G446" s="1">
        <v>0</v>
      </c>
      <c r="H446" s="1">
        <v>130</v>
      </c>
      <c r="I446" s="1">
        <v>0</v>
      </c>
      <c r="J446" s="1">
        <f t="shared" si="7"/>
        <v>-129.998492752</v>
      </c>
      <c r="K446" s="1"/>
      <c r="L446" s="1"/>
      <c r="M446" s="1"/>
      <c r="Q446">
        <v>185</v>
      </c>
      <c r="R446">
        <v>445</v>
      </c>
    </row>
    <row r="447" spans="1:18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>
        <f t="shared" si="7"/>
        <v>0</v>
      </c>
      <c r="K447" s="1"/>
      <c r="L447" s="1">
        <f>SUM(L2:L446)</f>
        <v>446</v>
      </c>
      <c r="M447" s="1"/>
    </row>
  </sheetData>
  <sortState xmlns:xlrd2="http://schemas.microsoft.com/office/spreadsheetml/2017/richdata2" ref="A2:R447">
    <sortCondition ref="C2:C447"/>
    <sortCondition ref="B2:B447"/>
    <sortCondition ref="K2:K4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8"/>
  <sheetViews>
    <sheetView workbookViewId="0">
      <selection activeCell="I2" sqref="I2:I368"/>
    </sheetView>
  </sheetViews>
  <sheetFormatPr defaultRowHeight="15" x14ac:dyDescent="0.25"/>
  <cols>
    <col min="1" max="5" width="13.7109375" customWidth="1"/>
    <col min="9" max="9" width="29.140625" bestFit="1" customWidth="1"/>
    <col min="14" max="14" width="29.140625" bestFit="1" customWidth="1"/>
    <col min="15" max="15" width="4.42578125" bestFit="1" customWidth="1"/>
    <col min="16" max="16" width="12.85546875" bestFit="1" customWidth="1"/>
    <col min="20" max="20" width="9.5703125" bestFit="1" customWidth="1"/>
  </cols>
  <sheetData>
    <row r="1" spans="1:21" ht="19.5" thickBot="1" x14ac:dyDescent="0.35">
      <c r="A1" s="7" t="s">
        <v>0</v>
      </c>
      <c r="B1" s="8" t="s">
        <v>1</v>
      </c>
      <c r="C1" s="8" t="s">
        <v>2</v>
      </c>
      <c r="D1" s="8" t="s">
        <v>4</v>
      </c>
      <c r="E1" s="8" t="s">
        <v>620</v>
      </c>
      <c r="F1" s="51" t="s">
        <v>621</v>
      </c>
      <c r="H1" t="s">
        <v>0</v>
      </c>
      <c r="I1" t="s">
        <v>1</v>
      </c>
      <c r="J1" t="s">
        <v>2</v>
      </c>
      <c r="K1" t="s">
        <v>4</v>
      </c>
      <c r="L1" t="s">
        <v>620</v>
      </c>
      <c r="M1" t="s">
        <v>621</v>
      </c>
      <c r="N1" s="49" t="s">
        <v>1181</v>
      </c>
      <c r="O1" s="65" t="s">
        <v>1484</v>
      </c>
      <c r="P1" s="66" t="s">
        <v>1528</v>
      </c>
      <c r="R1" s="49" t="s">
        <v>1522</v>
      </c>
      <c r="S1" s="29"/>
      <c r="T1" s="29"/>
      <c r="U1" s="30"/>
    </row>
    <row r="2" spans="1:21" x14ac:dyDescent="0.25">
      <c r="A2" s="28" t="s">
        <v>637</v>
      </c>
      <c r="B2" s="29" t="s">
        <v>636</v>
      </c>
      <c r="C2" s="29">
        <v>2</v>
      </c>
      <c r="D2" s="29">
        <v>7.316828E-3</v>
      </c>
      <c r="E2" s="29">
        <f>AVERAGE(D2:D5)</f>
        <v>9.1868872500000011E-3</v>
      </c>
      <c r="F2" s="29">
        <f>COUNT(D2:D5)</f>
        <v>4</v>
      </c>
      <c r="H2" t="s">
        <v>966</v>
      </c>
      <c r="I2" t="s">
        <v>965</v>
      </c>
      <c r="J2">
        <v>5</v>
      </c>
      <c r="K2">
        <v>1.1961319999999999E-3</v>
      </c>
      <c r="L2">
        <v>1.71954116666667E-3</v>
      </c>
      <c r="M2">
        <v>6</v>
      </c>
      <c r="N2" s="31" t="s">
        <v>623</v>
      </c>
      <c r="O2" s="1">
        <v>1</v>
      </c>
      <c r="P2" s="45">
        <v>2.422544E-3</v>
      </c>
      <c r="R2" s="31" t="s">
        <v>1490</v>
      </c>
      <c r="S2" s="1">
        <v>4</v>
      </c>
      <c r="T2" s="47">
        <v>7.2334299999999999E-4</v>
      </c>
      <c r="U2" s="32">
        <v>1</v>
      </c>
    </row>
    <row r="3" spans="1:21" x14ac:dyDescent="0.25">
      <c r="A3" s="31" t="s">
        <v>639</v>
      </c>
      <c r="B3" s="1" t="s">
        <v>636</v>
      </c>
      <c r="C3" s="1">
        <v>2</v>
      </c>
      <c r="D3" s="1">
        <v>8.5190930000000002E-3</v>
      </c>
      <c r="E3" s="1"/>
      <c r="F3" s="1"/>
      <c r="H3" t="s">
        <v>675</v>
      </c>
      <c r="I3" t="s">
        <v>674</v>
      </c>
      <c r="J3">
        <v>6</v>
      </c>
      <c r="K3">
        <v>1.1813189999999999E-3</v>
      </c>
      <c r="L3">
        <v>1.7427551666666667E-3</v>
      </c>
      <c r="M3">
        <v>6</v>
      </c>
      <c r="N3" s="31" t="s">
        <v>1087</v>
      </c>
      <c r="O3" s="1">
        <v>2</v>
      </c>
      <c r="P3" s="45">
        <v>1.1557679999999999E-3</v>
      </c>
      <c r="R3" s="31" t="s">
        <v>1489</v>
      </c>
      <c r="S3" s="1">
        <v>3</v>
      </c>
      <c r="T3" s="47">
        <v>8.6788399999999997E-4</v>
      </c>
      <c r="U3" s="32">
        <v>2</v>
      </c>
    </row>
    <row r="4" spans="1:21" x14ac:dyDescent="0.25">
      <c r="A4" s="31" t="s">
        <v>635</v>
      </c>
      <c r="B4" s="1" t="s">
        <v>636</v>
      </c>
      <c r="C4" s="1">
        <v>2</v>
      </c>
      <c r="D4" s="1">
        <v>8.7157950000000001E-3</v>
      </c>
      <c r="E4" s="1"/>
      <c r="F4" s="1"/>
      <c r="H4" t="s">
        <v>947</v>
      </c>
      <c r="I4" t="s">
        <v>946</v>
      </c>
      <c r="J4">
        <v>4</v>
      </c>
      <c r="K4">
        <v>1.2888540000000001E-3</v>
      </c>
      <c r="L4">
        <v>1.7731018333333331E-3</v>
      </c>
      <c r="M4">
        <v>6</v>
      </c>
      <c r="N4" s="31" t="s">
        <v>1489</v>
      </c>
      <c r="O4" s="1">
        <v>3</v>
      </c>
      <c r="P4" s="45">
        <v>8.6788399999999997E-4</v>
      </c>
      <c r="R4" s="31" t="s">
        <v>1087</v>
      </c>
      <c r="S4" s="1">
        <v>2</v>
      </c>
      <c r="T4" s="47">
        <v>1.1557679999999999E-3</v>
      </c>
      <c r="U4" s="32">
        <v>5</v>
      </c>
    </row>
    <row r="5" spans="1:21" x14ac:dyDescent="0.25">
      <c r="A5" s="31" t="s">
        <v>638</v>
      </c>
      <c r="B5" s="1" t="s">
        <v>636</v>
      </c>
      <c r="C5" s="1">
        <v>2</v>
      </c>
      <c r="D5" s="1">
        <v>1.2195833E-2</v>
      </c>
      <c r="E5" s="1"/>
      <c r="F5" s="1"/>
      <c r="H5" t="s">
        <v>681</v>
      </c>
      <c r="I5" t="s">
        <v>680</v>
      </c>
      <c r="J5">
        <v>5</v>
      </c>
      <c r="K5">
        <v>1.223678E-3</v>
      </c>
      <c r="L5">
        <v>1.8516633333333333E-3</v>
      </c>
      <c r="M5">
        <v>6</v>
      </c>
      <c r="N5" s="31" t="s">
        <v>1490</v>
      </c>
      <c r="O5" s="1">
        <v>4</v>
      </c>
      <c r="P5" s="45">
        <v>7.2334299999999999E-4</v>
      </c>
      <c r="R5" s="31" t="s">
        <v>674</v>
      </c>
      <c r="S5" s="1">
        <v>6</v>
      </c>
      <c r="T5" s="47">
        <v>1.1813189999999999E-3</v>
      </c>
      <c r="U5" s="32">
        <v>6</v>
      </c>
    </row>
    <row r="6" spans="1:21" x14ac:dyDescent="0.25">
      <c r="A6" s="31" t="s">
        <v>836</v>
      </c>
      <c r="B6" s="1" t="s">
        <v>837</v>
      </c>
      <c r="C6" s="1">
        <v>3</v>
      </c>
      <c r="D6" s="1">
        <v>7.6495479999999999E-3</v>
      </c>
      <c r="E6" s="1">
        <f>AVERAGE(D6:D11)</f>
        <v>3.5795073333333336E-3</v>
      </c>
      <c r="F6" s="1">
        <f>COUNT(D6:D11)</f>
        <v>6</v>
      </c>
      <c r="H6" t="s">
        <v>656</v>
      </c>
      <c r="I6" t="s">
        <v>655</v>
      </c>
      <c r="J6">
        <v>5</v>
      </c>
      <c r="K6">
        <v>1.2714099999999999E-3</v>
      </c>
      <c r="L6">
        <v>1.863009333333333E-3</v>
      </c>
      <c r="M6">
        <v>6</v>
      </c>
      <c r="N6" s="31" t="s">
        <v>965</v>
      </c>
      <c r="O6" s="1">
        <v>5</v>
      </c>
      <c r="P6" s="45">
        <v>1.1961319999999999E-3</v>
      </c>
      <c r="R6" s="31" t="s">
        <v>965</v>
      </c>
      <c r="S6" s="1">
        <v>5</v>
      </c>
      <c r="T6" s="47">
        <v>1.1961319999999999E-3</v>
      </c>
      <c r="U6" s="32">
        <v>7</v>
      </c>
    </row>
    <row r="7" spans="1:21" ht="15.75" thickBot="1" x14ac:dyDescent="0.3">
      <c r="A7" s="31" t="s">
        <v>642</v>
      </c>
      <c r="B7" s="1" t="s">
        <v>641</v>
      </c>
      <c r="C7" s="1">
        <v>3</v>
      </c>
      <c r="D7" s="1">
        <v>1.9639789999999998E-3</v>
      </c>
      <c r="E7" s="1"/>
      <c r="F7" s="1"/>
      <c r="H7" t="s">
        <v>972</v>
      </c>
      <c r="I7" t="s">
        <v>971</v>
      </c>
      <c r="J7">
        <v>4</v>
      </c>
      <c r="K7">
        <v>1.241769E-3</v>
      </c>
      <c r="L7">
        <v>1.9253831666666665E-3</v>
      </c>
      <c r="M7">
        <v>6</v>
      </c>
      <c r="N7" s="33" t="s">
        <v>674</v>
      </c>
      <c r="O7" s="34">
        <v>6</v>
      </c>
      <c r="P7" s="46">
        <v>1.1813189999999999E-3</v>
      </c>
      <c r="R7" s="33" t="s">
        <v>623</v>
      </c>
      <c r="S7" s="34">
        <v>1</v>
      </c>
      <c r="T7" s="48">
        <v>6.2611189999999999E-3</v>
      </c>
      <c r="U7" s="35">
        <v>301</v>
      </c>
    </row>
    <row r="8" spans="1:21" ht="15.75" thickBot="1" x14ac:dyDescent="0.3">
      <c r="A8" s="31" t="s">
        <v>646</v>
      </c>
      <c r="B8" s="1" t="s">
        <v>641</v>
      </c>
      <c r="C8" s="1">
        <v>3</v>
      </c>
      <c r="D8" s="1">
        <v>2.3740990000000002E-3</v>
      </c>
      <c r="E8" s="1"/>
      <c r="F8" s="1"/>
      <c r="H8" t="s">
        <v>687</v>
      </c>
      <c r="I8" t="s">
        <v>686</v>
      </c>
      <c r="J8">
        <v>4</v>
      </c>
      <c r="K8">
        <v>1.274418E-3</v>
      </c>
      <c r="L8">
        <v>1.9630450000000001E-3</v>
      </c>
      <c r="M8">
        <v>6</v>
      </c>
    </row>
    <row r="9" spans="1:21" ht="18.75" x14ac:dyDescent="0.3">
      <c r="A9" s="31" t="s">
        <v>640</v>
      </c>
      <c r="B9" s="1" t="s">
        <v>641</v>
      </c>
      <c r="C9" s="1">
        <v>3</v>
      </c>
      <c r="D9" s="1">
        <v>2.4067590000000001E-3</v>
      </c>
      <c r="E9" s="1"/>
      <c r="F9" s="1"/>
      <c r="H9" t="s">
        <v>978</v>
      </c>
      <c r="I9" t="s">
        <v>977</v>
      </c>
      <c r="J9">
        <v>3</v>
      </c>
      <c r="K9">
        <v>1.3668160000000001E-3</v>
      </c>
      <c r="L9">
        <v>2.0645386666666666E-3</v>
      </c>
      <c r="M9">
        <v>6</v>
      </c>
      <c r="N9" s="49" t="s">
        <v>1520</v>
      </c>
      <c r="O9" s="29"/>
      <c r="P9" s="30"/>
      <c r="R9" s="49" t="s">
        <v>1521</v>
      </c>
      <c r="S9" s="29"/>
      <c r="T9" s="29"/>
      <c r="U9" s="30"/>
    </row>
    <row r="10" spans="1:21" x14ac:dyDescent="0.25">
      <c r="A10" s="31" t="s">
        <v>645</v>
      </c>
      <c r="B10" s="1" t="s">
        <v>641</v>
      </c>
      <c r="C10" s="1">
        <v>3</v>
      </c>
      <c r="D10" s="1">
        <v>2.863558E-3</v>
      </c>
      <c r="E10" s="1"/>
      <c r="F10" s="1"/>
      <c r="H10" t="s">
        <v>669</v>
      </c>
      <c r="I10" t="s">
        <v>668</v>
      </c>
      <c r="J10">
        <v>5</v>
      </c>
      <c r="K10">
        <v>1.4830430000000001E-3</v>
      </c>
      <c r="L10">
        <v>2.123525666666667E-3</v>
      </c>
      <c r="M10">
        <v>6</v>
      </c>
      <c r="N10" s="31" t="s">
        <v>623</v>
      </c>
      <c r="O10" s="1">
        <v>1</v>
      </c>
      <c r="P10" s="45">
        <v>7.3133996666666654E-3</v>
      </c>
      <c r="R10" s="31" t="s">
        <v>965</v>
      </c>
      <c r="S10" s="1">
        <v>5</v>
      </c>
      <c r="T10" s="47">
        <v>1.7195411666666666E-3</v>
      </c>
      <c r="U10" s="32">
        <v>1</v>
      </c>
    </row>
    <row r="11" spans="1:21" ht="15.75" thickBot="1" x14ac:dyDescent="0.3">
      <c r="A11" s="33" t="s">
        <v>644</v>
      </c>
      <c r="B11" s="34" t="s">
        <v>641</v>
      </c>
      <c r="C11" s="34">
        <v>3</v>
      </c>
      <c r="D11" s="34">
        <v>4.2191010000000003E-3</v>
      </c>
      <c r="E11" s="34"/>
      <c r="F11" s="34"/>
      <c r="H11" t="s">
        <v>765</v>
      </c>
      <c r="I11" t="s">
        <v>764</v>
      </c>
      <c r="J11">
        <v>5</v>
      </c>
      <c r="K11">
        <v>1.4631819999999999E-3</v>
      </c>
      <c r="L11">
        <v>2.1961084999999997E-3</v>
      </c>
      <c r="M11">
        <v>6</v>
      </c>
      <c r="N11" s="31" t="s">
        <v>1087</v>
      </c>
      <c r="O11" s="1">
        <v>2</v>
      </c>
      <c r="P11" s="45">
        <v>3.1541103333333335E-3</v>
      </c>
      <c r="R11" s="31" t="s">
        <v>674</v>
      </c>
      <c r="S11" s="1">
        <v>6</v>
      </c>
      <c r="T11" s="47">
        <v>1.7427551666666669E-3</v>
      </c>
      <c r="U11" s="32">
        <v>2</v>
      </c>
    </row>
    <row r="12" spans="1:21" x14ac:dyDescent="0.25">
      <c r="A12" s="28" t="s">
        <v>649</v>
      </c>
      <c r="B12" s="29" t="s">
        <v>648</v>
      </c>
      <c r="C12" s="29">
        <v>4</v>
      </c>
      <c r="D12" s="29">
        <v>1.5901859999999999E-3</v>
      </c>
      <c r="E12" s="29">
        <f>AVERAGE(D12:D17)</f>
        <v>2.4455135E-3</v>
      </c>
      <c r="F12" s="29">
        <f>COUNT(D12:D17)</f>
        <v>6</v>
      </c>
      <c r="H12" t="s">
        <v>1063</v>
      </c>
      <c r="I12" t="s">
        <v>1062</v>
      </c>
      <c r="J12">
        <v>4</v>
      </c>
      <c r="K12">
        <v>1.5311280000000001E-3</v>
      </c>
      <c r="L12">
        <v>2.2348910000000001E-3</v>
      </c>
      <c r="M12">
        <v>6</v>
      </c>
      <c r="N12" s="31" t="s">
        <v>977</v>
      </c>
      <c r="O12" s="1">
        <v>3</v>
      </c>
      <c r="P12" s="45">
        <v>2.0645386666666671E-3</v>
      </c>
      <c r="R12" s="31" t="s">
        <v>946</v>
      </c>
      <c r="S12" s="1">
        <v>4</v>
      </c>
      <c r="T12" s="47">
        <v>1.7731018333333331E-3</v>
      </c>
      <c r="U12" s="32">
        <v>3</v>
      </c>
    </row>
    <row r="13" spans="1:21" x14ac:dyDescent="0.25">
      <c r="A13" s="31" t="s">
        <v>647</v>
      </c>
      <c r="B13" s="1" t="s">
        <v>648</v>
      </c>
      <c r="C13" s="1">
        <v>4</v>
      </c>
      <c r="D13" s="1">
        <v>1.6079239999999999E-3</v>
      </c>
      <c r="E13" s="1"/>
      <c r="F13" s="1"/>
      <c r="H13" t="s">
        <v>715</v>
      </c>
      <c r="I13" t="s">
        <v>716</v>
      </c>
      <c r="J13">
        <v>5</v>
      </c>
      <c r="K13">
        <v>1.817967E-3</v>
      </c>
      <c r="L13">
        <v>2.4191518333333334E-3</v>
      </c>
      <c r="M13">
        <v>6</v>
      </c>
      <c r="N13" s="31" t="s">
        <v>946</v>
      </c>
      <c r="O13" s="1">
        <v>4</v>
      </c>
      <c r="P13" s="45">
        <v>1.7731018333333331E-3</v>
      </c>
      <c r="R13" s="31" t="s">
        <v>977</v>
      </c>
      <c r="S13" s="1">
        <v>3</v>
      </c>
      <c r="T13" s="47">
        <v>2.0645386666666671E-3</v>
      </c>
      <c r="U13" s="32">
        <v>10</v>
      </c>
    </row>
    <row r="14" spans="1:21" x14ac:dyDescent="0.25">
      <c r="A14" s="31" t="s">
        <v>653</v>
      </c>
      <c r="B14" s="1" t="s">
        <v>648</v>
      </c>
      <c r="C14" s="1">
        <v>4</v>
      </c>
      <c r="D14" s="1">
        <v>1.6641029999999999E-3</v>
      </c>
      <c r="E14" s="1"/>
      <c r="F14" s="1"/>
      <c r="H14" t="s">
        <v>649</v>
      </c>
      <c r="I14" t="s">
        <v>648</v>
      </c>
      <c r="J14">
        <v>4</v>
      </c>
      <c r="K14">
        <v>1.5901859999999999E-3</v>
      </c>
      <c r="L14">
        <v>2.4455135E-3</v>
      </c>
      <c r="M14">
        <v>6</v>
      </c>
      <c r="N14" s="31" t="s">
        <v>965</v>
      </c>
      <c r="O14" s="1">
        <v>5</v>
      </c>
      <c r="P14" s="45">
        <v>1.7195411666666666E-3</v>
      </c>
      <c r="R14" s="31" t="s">
        <v>1087</v>
      </c>
      <c r="S14" s="1">
        <v>2</v>
      </c>
      <c r="T14" s="47">
        <v>3.1541103333333335E-3</v>
      </c>
      <c r="U14" s="32">
        <v>31</v>
      </c>
    </row>
    <row r="15" spans="1:21" ht="15.75" thickBot="1" x14ac:dyDescent="0.3">
      <c r="A15" s="31" t="s">
        <v>652</v>
      </c>
      <c r="B15" s="1" t="s">
        <v>648</v>
      </c>
      <c r="C15" s="1">
        <v>4</v>
      </c>
      <c r="D15" s="1">
        <v>2.161751E-3</v>
      </c>
      <c r="E15" s="1"/>
      <c r="F15" s="1"/>
      <c r="H15" t="s">
        <v>958</v>
      </c>
      <c r="I15" t="s">
        <v>959</v>
      </c>
      <c r="J15">
        <v>4</v>
      </c>
      <c r="K15">
        <v>1.7065769999999999E-3</v>
      </c>
      <c r="L15">
        <v>2.4698788333333333E-3</v>
      </c>
      <c r="M15">
        <v>6</v>
      </c>
      <c r="N15" s="33" t="s">
        <v>674</v>
      </c>
      <c r="O15" s="34">
        <v>6</v>
      </c>
      <c r="P15" s="46">
        <v>1.7427551666666669E-3</v>
      </c>
      <c r="R15" s="33" t="s">
        <v>623</v>
      </c>
      <c r="S15" s="34">
        <v>1</v>
      </c>
      <c r="T15" s="48">
        <v>7.3133996666666654E-3</v>
      </c>
      <c r="U15" s="35">
        <v>60</v>
      </c>
    </row>
    <row r="16" spans="1:21" x14ac:dyDescent="0.25">
      <c r="A16" s="31" t="s">
        <v>838</v>
      </c>
      <c r="B16" s="1" t="s">
        <v>648</v>
      </c>
      <c r="C16" s="1">
        <v>4</v>
      </c>
      <c r="D16" s="1">
        <v>3.5615859999999998E-3</v>
      </c>
      <c r="E16" s="1"/>
      <c r="F16" s="1"/>
      <c r="H16" t="s">
        <v>747</v>
      </c>
      <c r="I16" t="s">
        <v>746</v>
      </c>
      <c r="J16">
        <v>4</v>
      </c>
      <c r="K16">
        <v>1.634129E-3</v>
      </c>
      <c r="L16">
        <v>2.4835263333333334E-3</v>
      </c>
      <c r="M16">
        <v>6</v>
      </c>
    </row>
    <row r="17" spans="1:13" x14ac:dyDescent="0.25">
      <c r="A17" s="31" t="s">
        <v>651</v>
      </c>
      <c r="B17" s="1" t="s">
        <v>648</v>
      </c>
      <c r="C17" s="1">
        <v>4</v>
      </c>
      <c r="D17" s="1">
        <v>4.0875310000000002E-3</v>
      </c>
      <c r="E17" s="1"/>
      <c r="F17" s="1"/>
      <c r="H17" t="s">
        <v>1127</v>
      </c>
      <c r="I17" t="s">
        <v>1006</v>
      </c>
      <c r="J17">
        <v>4</v>
      </c>
      <c r="K17">
        <v>1.842956E-3</v>
      </c>
      <c r="L17">
        <v>2.5438969999999998E-3</v>
      </c>
      <c r="M17">
        <v>6</v>
      </c>
    </row>
    <row r="18" spans="1:13" x14ac:dyDescent="0.25">
      <c r="A18" s="31" t="s">
        <v>656</v>
      </c>
      <c r="B18" s="1" t="s">
        <v>655</v>
      </c>
      <c r="C18" s="1">
        <v>5</v>
      </c>
      <c r="D18" s="1">
        <v>1.2714099999999999E-3</v>
      </c>
      <c r="E18" s="1">
        <f>AVERAGE(D18:D23)</f>
        <v>1.863009333333333E-3</v>
      </c>
      <c r="F18" s="1">
        <f>COUNT(D18:D23)</f>
        <v>6</v>
      </c>
      <c r="H18" t="s">
        <v>771</v>
      </c>
      <c r="I18" t="s">
        <v>770</v>
      </c>
      <c r="J18">
        <v>4</v>
      </c>
      <c r="K18">
        <v>1.5918429999999999E-3</v>
      </c>
      <c r="L18">
        <v>2.5443171666666669E-3</v>
      </c>
      <c r="M18">
        <v>6</v>
      </c>
    </row>
    <row r="19" spans="1:13" x14ac:dyDescent="0.25">
      <c r="A19" s="31" t="s">
        <v>659</v>
      </c>
      <c r="B19" s="1" t="s">
        <v>655</v>
      </c>
      <c r="C19" s="1">
        <v>5</v>
      </c>
      <c r="D19" s="1">
        <v>1.3836370000000001E-3</v>
      </c>
      <c r="E19" s="1"/>
      <c r="F19" s="1"/>
      <c r="H19" t="s">
        <v>1047</v>
      </c>
      <c r="I19" t="s">
        <v>1046</v>
      </c>
      <c r="J19">
        <v>3</v>
      </c>
      <c r="K19">
        <v>1.7683219999999999E-3</v>
      </c>
      <c r="L19">
        <v>2.6278501666666663E-3</v>
      </c>
      <c r="M19">
        <v>6</v>
      </c>
    </row>
    <row r="20" spans="1:13" x14ac:dyDescent="0.25">
      <c r="A20" s="31" t="s">
        <v>660</v>
      </c>
      <c r="B20" s="1" t="s">
        <v>655</v>
      </c>
      <c r="C20" s="1">
        <v>5</v>
      </c>
      <c r="D20" s="1">
        <v>1.419549E-3</v>
      </c>
      <c r="E20" s="1"/>
      <c r="F20" s="1"/>
      <c r="H20" t="s">
        <v>704</v>
      </c>
      <c r="I20" t="s">
        <v>699</v>
      </c>
      <c r="J20">
        <v>4</v>
      </c>
      <c r="K20">
        <v>1.9903479999999999E-3</v>
      </c>
      <c r="L20">
        <v>2.699266833333333E-3</v>
      </c>
      <c r="M20">
        <v>6</v>
      </c>
    </row>
    <row r="21" spans="1:13" x14ac:dyDescent="0.25">
      <c r="A21" s="31" t="s">
        <v>654</v>
      </c>
      <c r="B21" s="1" t="s">
        <v>655</v>
      </c>
      <c r="C21" s="1">
        <v>5</v>
      </c>
      <c r="D21" s="1">
        <v>1.472384E-3</v>
      </c>
      <c r="E21" s="1"/>
      <c r="F21" s="1"/>
      <c r="H21" t="s">
        <v>1069</v>
      </c>
      <c r="I21" t="s">
        <v>1068</v>
      </c>
      <c r="J21">
        <v>3</v>
      </c>
      <c r="K21">
        <v>1.7256699999999999E-3</v>
      </c>
      <c r="L21">
        <v>2.783986E-3</v>
      </c>
      <c r="M21">
        <v>6</v>
      </c>
    </row>
    <row r="22" spans="1:13" x14ac:dyDescent="0.25">
      <c r="A22" s="31" t="s">
        <v>839</v>
      </c>
      <c r="B22" s="1" t="s">
        <v>655</v>
      </c>
      <c r="C22" s="1">
        <v>5</v>
      </c>
      <c r="D22" s="1">
        <v>2.5593310000000002E-3</v>
      </c>
      <c r="E22" s="1"/>
      <c r="F22" s="1"/>
      <c r="H22" t="s">
        <v>914</v>
      </c>
      <c r="I22" t="s">
        <v>1490</v>
      </c>
      <c r="J22">
        <v>4</v>
      </c>
      <c r="K22">
        <v>7.2334299999999999E-4</v>
      </c>
      <c r="L22">
        <v>2.7850036666666662E-3</v>
      </c>
      <c r="M22">
        <v>3</v>
      </c>
    </row>
    <row r="23" spans="1:13" x14ac:dyDescent="0.25">
      <c r="A23" s="31" t="s">
        <v>658</v>
      </c>
      <c r="B23" s="1" t="s">
        <v>655</v>
      </c>
      <c r="C23" s="1">
        <v>5</v>
      </c>
      <c r="D23" s="1">
        <v>3.0717449999999999E-3</v>
      </c>
      <c r="E23" s="1"/>
      <c r="F23" s="1"/>
      <c r="H23" t="s">
        <v>938</v>
      </c>
      <c r="I23" t="s">
        <v>939</v>
      </c>
      <c r="J23">
        <v>3</v>
      </c>
      <c r="K23">
        <v>1.777654E-3</v>
      </c>
      <c r="L23">
        <v>2.8375465E-3</v>
      </c>
      <c r="M23">
        <v>6</v>
      </c>
    </row>
    <row r="24" spans="1:13" x14ac:dyDescent="0.25">
      <c r="A24" s="31" t="s">
        <v>794</v>
      </c>
      <c r="B24" s="1" t="s">
        <v>841</v>
      </c>
      <c r="C24" s="1">
        <v>4</v>
      </c>
      <c r="D24" s="1">
        <v>2.1070960000000001E-3</v>
      </c>
      <c r="E24" s="1">
        <f>AVERAGE(D24:D29)</f>
        <v>2.9093004999999998E-3</v>
      </c>
      <c r="F24" s="1">
        <f>COUNT(D24:D29)</f>
        <v>6</v>
      </c>
      <c r="H24" t="s">
        <v>995</v>
      </c>
      <c r="I24" t="s">
        <v>990</v>
      </c>
      <c r="J24">
        <v>3</v>
      </c>
      <c r="K24">
        <v>2.0553960000000001E-3</v>
      </c>
      <c r="L24">
        <v>2.844681166666667E-3</v>
      </c>
      <c r="M24">
        <v>6</v>
      </c>
    </row>
    <row r="25" spans="1:13" x14ac:dyDescent="0.25">
      <c r="A25" s="31" t="s">
        <v>840</v>
      </c>
      <c r="B25" s="1" t="s">
        <v>841</v>
      </c>
      <c r="C25" s="1">
        <v>4</v>
      </c>
      <c r="D25" s="1">
        <v>5.7572309999999998E-3</v>
      </c>
      <c r="E25" s="1"/>
      <c r="F25" s="1"/>
      <c r="H25" t="s">
        <v>721</v>
      </c>
      <c r="I25" t="s">
        <v>722</v>
      </c>
      <c r="J25">
        <v>4</v>
      </c>
      <c r="K25">
        <v>2.0211830000000002E-3</v>
      </c>
      <c r="L25">
        <v>2.8496369999999999E-3</v>
      </c>
      <c r="M25">
        <v>6</v>
      </c>
    </row>
    <row r="26" spans="1:13" x14ac:dyDescent="0.25">
      <c r="A26" s="31" t="s">
        <v>663</v>
      </c>
      <c r="B26" s="1" t="s">
        <v>662</v>
      </c>
      <c r="C26" s="1">
        <v>4</v>
      </c>
      <c r="D26" s="1">
        <v>1.6916489999999999E-3</v>
      </c>
      <c r="E26" s="1"/>
      <c r="F26" s="1"/>
      <c r="H26" t="s">
        <v>794</v>
      </c>
      <c r="I26" t="s">
        <v>841</v>
      </c>
      <c r="J26">
        <v>4</v>
      </c>
      <c r="K26">
        <v>2.1070960000000001E-3</v>
      </c>
      <c r="L26">
        <v>2.9093004999999998E-3</v>
      </c>
      <c r="M26">
        <v>6</v>
      </c>
    </row>
    <row r="27" spans="1:13" x14ac:dyDescent="0.25">
      <c r="A27" s="31" t="s">
        <v>661</v>
      </c>
      <c r="B27" s="1" t="s">
        <v>662</v>
      </c>
      <c r="C27" s="1">
        <v>4</v>
      </c>
      <c r="D27" s="1">
        <v>2.1072809999999999E-3</v>
      </c>
      <c r="E27" s="1"/>
      <c r="F27" s="1"/>
      <c r="H27" t="s">
        <v>1166</v>
      </c>
      <c r="I27" t="s">
        <v>1489</v>
      </c>
      <c r="J27">
        <v>3</v>
      </c>
      <c r="K27">
        <v>8.6788399999999997E-4</v>
      </c>
      <c r="L27">
        <v>2.937572666666667E-3</v>
      </c>
      <c r="M27">
        <v>3</v>
      </c>
    </row>
    <row r="28" spans="1:13" x14ac:dyDescent="0.25">
      <c r="A28" s="31" t="s">
        <v>666</v>
      </c>
      <c r="B28" s="1" t="s">
        <v>662</v>
      </c>
      <c r="C28" s="1">
        <v>4</v>
      </c>
      <c r="D28" s="1">
        <v>2.2596740000000001E-3</v>
      </c>
      <c r="E28" s="1"/>
      <c r="F28" s="1"/>
      <c r="H28" t="s">
        <v>908</v>
      </c>
      <c r="I28" t="s">
        <v>1488</v>
      </c>
      <c r="J28">
        <v>3</v>
      </c>
      <c r="K28">
        <v>8.8743000000000003E-4</v>
      </c>
      <c r="L28">
        <v>3.0234646666666663E-3</v>
      </c>
      <c r="M28">
        <v>3</v>
      </c>
    </row>
    <row r="29" spans="1:13" x14ac:dyDescent="0.25">
      <c r="A29" s="31" t="s">
        <v>665</v>
      </c>
      <c r="B29" s="1" t="s">
        <v>662</v>
      </c>
      <c r="C29" s="1">
        <v>4</v>
      </c>
      <c r="D29" s="1">
        <v>3.5328719999999998E-3</v>
      </c>
      <c r="E29" s="1"/>
      <c r="F29" s="1"/>
      <c r="H29" t="s">
        <v>777</v>
      </c>
      <c r="I29" t="s">
        <v>776</v>
      </c>
      <c r="J29">
        <v>3</v>
      </c>
      <c r="K29">
        <v>1.822209E-3</v>
      </c>
      <c r="L29">
        <v>3.118154833333333E-3</v>
      </c>
      <c r="M29">
        <v>6</v>
      </c>
    </row>
    <row r="30" spans="1:13" x14ac:dyDescent="0.25">
      <c r="A30" s="31" t="s">
        <v>669</v>
      </c>
      <c r="B30" s="1" t="s">
        <v>668</v>
      </c>
      <c r="C30" s="1">
        <v>5</v>
      </c>
      <c r="D30" s="1">
        <v>1.4830430000000001E-3</v>
      </c>
      <c r="E30" s="1">
        <f>AVERAGE(D30:D35)</f>
        <v>2.123525666666667E-3</v>
      </c>
      <c r="F30" s="1">
        <f>COUNT(D30:D35)</f>
        <v>6</v>
      </c>
      <c r="H30" t="s">
        <v>1107</v>
      </c>
      <c r="I30" t="s">
        <v>1087</v>
      </c>
      <c r="J30">
        <v>2</v>
      </c>
      <c r="K30">
        <v>1.1557679999999999E-3</v>
      </c>
      <c r="L30">
        <v>3.1541103333333335E-3</v>
      </c>
      <c r="M30">
        <v>3</v>
      </c>
    </row>
    <row r="31" spans="1:13" x14ac:dyDescent="0.25">
      <c r="A31" s="31" t="s">
        <v>795</v>
      </c>
      <c r="B31" s="1" t="s">
        <v>668</v>
      </c>
      <c r="C31" s="1">
        <v>5</v>
      </c>
      <c r="D31" s="1">
        <v>1.5416010000000001E-3</v>
      </c>
      <c r="E31" s="1"/>
      <c r="F31" s="1"/>
      <c r="H31" t="s">
        <v>925</v>
      </c>
      <c r="I31" t="s">
        <v>820</v>
      </c>
      <c r="J31">
        <v>4</v>
      </c>
      <c r="K31">
        <v>1.6177730000000001E-3</v>
      </c>
      <c r="L31">
        <v>3.3051171250000001E-3</v>
      </c>
      <c r="M31">
        <v>8</v>
      </c>
    </row>
    <row r="32" spans="1:13" x14ac:dyDescent="0.25">
      <c r="A32" s="31" t="s">
        <v>667</v>
      </c>
      <c r="B32" s="1" t="s">
        <v>668</v>
      </c>
      <c r="C32" s="1">
        <v>5</v>
      </c>
      <c r="D32" s="1">
        <v>1.5920439999999999E-3</v>
      </c>
      <c r="E32" s="1"/>
      <c r="F32" s="1"/>
      <c r="H32" t="s">
        <v>757</v>
      </c>
      <c r="I32" t="s">
        <v>758</v>
      </c>
      <c r="J32">
        <v>4</v>
      </c>
      <c r="K32">
        <v>1.935261E-3</v>
      </c>
      <c r="L32">
        <v>3.3338036666666665E-3</v>
      </c>
      <c r="M32">
        <v>6</v>
      </c>
    </row>
    <row r="33" spans="1:13" x14ac:dyDescent="0.25">
      <c r="A33" s="31" t="s">
        <v>672</v>
      </c>
      <c r="B33" s="1" t="s">
        <v>668</v>
      </c>
      <c r="C33" s="1">
        <v>5</v>
      </c>
      <c r="D33" s="1">
        <v>1.8037470000000001E-3</v>
      </c>
      <c r="E33" s="1"/>
      <c r="F33" s="1"/>
      <c r="H33" t="s">
        <v>1129</v>
      </c>
      <c r="I33" t="s">
        <v>1012</v>
      </c>
      <c r="J33">
        <v>3</v>
      </c>
      <c r="K33">
        <v>2.3252979999999999E-3</v>
      </c>
      <c r="L33">
        <v>3.3854408333333333E-3</v>
      </c>
      <c r="M33">
        <v>6</v>
      </c>
    </row>
    <row r="34" spans="1:13" x14ac:dyDescent="0.25">
      <c r="A34" s="31" t="s">
        <v>671</v>
      </c>
      <c r="B34" s="1" t="s">
        <v>668</v>
      </c>
      <c r="C34" s="1">
        <v>5</v>
      </c>
      <c r="D34" s="1">
        <v>3.1164249999999999E-3</v>
      </c>
      <c r="E34" s="1"/>
      <c r="F34" s="1"/>
      <c r="H34" t="s">
        <v>1160</v>
      </c>
      <c r="I34" t="s">
        <v>1158</v>
      </c>
      <c r="J34">
        <v>2</v>
      </c>
      <c r="K34">
        <v>1.234572E-3</v>
      </c>
      <c r="L34">
        <v>3.4090559999999993E-3</v>
      </c>
      <c r="M34">
        <v>3</v>
      </c>
    </row>
    <row r="35" spans="1:13" x14ac:dyDescent="0.25">
      <c r="A35" s="31" t="s">
        <v>842</v>
      </c>
      <c r="B35" s="1" t="s">
        <v>668</v>
      </c>
      <c r="C35" s="1">
        <v>5</v>
      </c>
      <c r="D35" s="1">
        <v>3.2042939999999999E-3</v>
      </c>
      <c r="E35" s="1"/>
      <c r="F35" s="1"/>
      <c r="H35" t="s">
        <v>885</v>
      </c>
      <c r="I35" t="s">
        <v>883</v>
      </c>
      <c r="J35">
        <v>2</v>
      </c>
      <c r="K35">
        <v>1.250026E-3</v>
      </c>
      <c r="L35">
        <v>3.4222583333333328E-3</v>
      </c>
      <c r="M35">
        <v>3</v>
      </c>
    </row>
    <row r="36" spans="1:13" x14ac:dyDescent="0.25">
      <c r="A36" s="31" t="s">
        <v>675</v>
      </c>
      <c r="B36" s="1" t="s">
        <v>674</v>
      </c>
      <c r="C36" s="1">
        <v>6</v>
      </c>
      <c r="D36" s="1">
        <v>1.1813189999999999E-3</v>
      </c>
      <c r="E36" s="1">
        <f>AVERAGE(D36:D41)</f>
        <v>1.7427551666666667E-3</v>
      </c>
      <c r="F36" s="1">
        <f>COUNT(D36:D41)</f>
        <v>6</v>
      </c>
      <c r="H36" t="s">
        <v>727</v>
      </c>
      <c r="I36" t="s">
        <v>728</v>
      </c>
      <c r="J36">
        <v>3</v>
      </c>
      <c r="K36">
        <v>2.3428339999999998E-3</v>
      </c>
      <c r="L36">
        <v>3.4931916666666664E-3</v>
      </c>
      <c r="M36">
        <v>6</v>
      </c>
    </row>
    <row r="37" spans="1:13" x14ac:dyDescent="0.25">
      <c r="A37" s="31" t="s">
        <v>678</v>
      </c>
      <c r="B37" s="1" t="s">
        <v>674</v>
      </c>
      <c r="C37" s="1">
        <v>6</v>
      </c>
      <c r="D37" s="1">
        <v>1.224639E-3</v>
      </c>
      <c r="E37" s="1"/>
      <c r="F37" s="1"/>
      <c r="H37" t="s">
        <v>836</v>
      </c>
      <c r="I37" t="s">
        <v>837</v>
      </c>
      <c r="J37">
        <v>3</v>
      </c>
      <c r="K37">
        <v>7.6495479999999999E-3</v>
      </c>
      <c r="L37">
        <v>3.5795073333333336E-3</v>
      </c>
      <c r="M37">
        <v>6</v>
      </c>
    </row>
    <row r="38" spans="1:13" x14ac:dyDescent="0.25">
      <c r="A38" s="31" t="s">
        <v>673</v>
      </c>
      <c r="B38" s="1" t="s">
        <v>674</v>
      </c>
      <c r="C38" s="1">
        <v>6</v>
      </c>
      <c r="D38" s="1">
        <v>1.4951400000000001E-3</v>
      </c>
      <c r="E38" s="1"/>
      <c r="F38" s="1"/>
      <c r="H38" t="s">
        <v>1075</v>
      </c>
      <c r="I38" t="s">
        <v>1074</v>
      </c>
      <c r="J38">
        <v>2</v>
      </c>
      <c r="K38">
        <v>2.1287900000000002E-3</v>
      </c>
      <c r="L38">
        <v>3.5891768333333337E-3</v>
      </c>
      <c r="M38">
        <v>6</v>
      </c>
    </row>
    <row r="39" spans="1:13" x14ac:dyDescent="0.25">
      <c r="A39" s="31" t="s">
        <v>797</v>
      </c>
      <c r="B39" s="1" t="s">
        <v>674</v>
      </c>
      <c r="C39" s="1">
        <v>6</v>
      </c>
      <c r="D39" s="1">
        <v>1.5072480000000001E-3</v>
      </c>
      <c r="E39" s="1"/>
      <c r="F39" s="1"/>
      <c r="H39" t="s">
        <v>710</v>
      </c>
      <c r="I39" t="s">
        <v>711</v>
      </c>
      <c r="J39">
        <v>4</v>
      </c>
      <c r="K39">
        <v>2.1816890000000001E-3</v>
      </c>
      <c r="L39">
        <v>3.7573885000000001E-3</v>
      </c>
      <c r="M39">
        <v>6</v>
      </c>
    </row>
    <row r="40" spans="1:13" x14ac:dyDescent="0.25">
      <c r="A40" s="31" t="s">
        <v>843</v>
      </c>
      <c r="B40" s="1" t="s">
        <v>674</v>
      </c>
      <c r="C40" s="1">
        <v>6</v>
      </c>
      <c r="D40" s="1">
        <v>2.440902E-3</v>
      </c>
      <c r="E40" s="1"/>
      <c r="F40" s="1"/>
      <c r="H40" t="s">
        <v>739</v>
      </c>
      <c r="I40" t="s">
        <v>740</v>
      </c>
      <c r="J40">
        <v>3</v>
      </c>
      <c r="K40">
        <v>2.1764900000000001E-3</v>
      </c>
      <c r="L40">
        <v>4.0459883333333327E-3</v>
      </c>
      <c r="M40">
        <v>6</v>
      </c>
    </row>
    <row r="41" spans="1:13" x14ac:dyDescent="0.25">
      <c r="A41" s="31" t="s">
        <v>677</v>
      </c>
      <c r="B41" s="1" t="s">
        <v>674</v>
      </c>
      <c r="C41" s="1">
        <v>6</v>
      </c>
      <c r="D41" s="1">
        <v>2.6072830000000002E-3</v>
      </c>
      <c r="E41" s="1"/>
      <c r="F41" s="1"/>
      <c r="H41" t="s">
        <v>1175</v>
      </c>
      <c r="I41" t="s">
        <v>1143</v>
      </c>
      <c r="J41">
        <v>3</v>
      </c>
      <c r="K41">
        <v>2.6797269999999998E-3</v>
      </c>
      <c r="L41">
        <v>4.0525960000000003E-3</v>
      </c>
      <c r="M41">
        <v>8</v>
      </c>
    </row>
    <row r="42" spans="1:13" x14ac:dyDescent="0.25">
      <c r="A42" s="31" t="s">
        <v>681</v>
      </c>
      <c r="B42" s="1" t="s">
        <v>680</v>
      </c>
      <c r="C42" s="1">
        <v>5</v>
      </c>
      <c r="D42" s="1">
        <v>1.223678E-3</v>
      </c>
      <c r="E42" s="1">
        <f>AVERAGE(D42:D47)</f>
        <v>1.8516633333333333E-3</v>
      </c>
      <c r="F42" s="1">
        <f>COUNT(D42:D47)</f>
        <v>6</v>
      </c>
      <c r="H42" t="s">
        <v>1028</v>
      </c>
      <c r="I42" t="s">
        <v>1029</v>
      </c>
      <c r="J42">
        <v>3</v>
      </c>
      <c r="K42">
        <v>7.2729159999999999E-3</v>
      </c>
      <c r="L42">
        <v>4.0975915E-3</v>
      </c>
      <c r="M42">
        <v>6</v>
      </c>
    </row>
    <row r="43" spans="1:13" x14ac:dyDescent="0.25">
      <c r="A43" s="31" t="s">
        <v>684</v>
      </c>
      <c r="B43" s="1" t="s">
        <v>680</v>
      </c>
      <c r="C43" s="1">
        <v>5</v>
      </c>
      <c r="D43" s="1">
        <v>1.2244879999999999E-3</v>
      </c>
      <c r="E43" s="1"/>
      <c r="F43" s="1"/>
      <c r="H43" t="s">
        <v>1056</v>
      </c>
      <c r="I43" t="s">
        <v>1057</v>
      </c>
      <c r="J43">
        <v>3</v>
      </c>
      <c r="K43">
        <v>2.1135390000000002E-3</v>
      </c>
      <c r="L43">
        <v>4.1650345000000004E-3</v>
      </c>
      <c r="M43">
        <v>6</v>
      </c>
    </row>
    <row r="44" spans="1:13" x14ac:dyDescent="0.25">
      <c r="A44" s="31" t="s">
        <v>799</v>
      </c>
      <c r="B44" s="1" t="s">
        <v>680</v>
      </c>
      <c r="C44" s="1">
        <v>5</v>
      </c>
      <c r="D44" s="1">
        <v>1.5059660000000001E-3</v>
      </c>
      <c r="E44" s="1"/>
      <c r="F44" s="1"/>
      <c r="H44" t="s">
        <v>1023</v>
      </c>
      <c r="I44" t="s">
        <v>1018</v>
      </c>
      <c r="J44">
        <v>2</v>
      </c>
      <c r="K44">
        <v>2.805751E-3</v>
      </c>
      <c r="L44">
        <v>4.2296411666666667E-3</v>
      </c>
      <c r="M44">
        <v>6</v>
      </c>
    </row>
    <row r="45" spans="1:13" x14ac:dyDescent="0.25">
      <c r="A45" s="31" t="s">
        <v>679</v>
      </c>
      <c r="B45" s="1" t="s">
        <v>680</v>
      </c>
      <c r="C45" s="1">
        <v>5</v>
      </c>
      <c r="D45" s="1">
        <v>1.536068E-3</v>
      </c>
      <c r="E45" s="1"/>
      <c r="F45" s="1"/>
      <c r="H45" t="s">
        <v>930</v>
      </c>
      <c r="I45" t="s">
        <v>787</v>
      </c>
      <c r="J45">
        <v>3</v>
      </c>
      <c r="K45">
        <v>2.4128130000000002E-3</v>
      </c>
      <c r="L45">
        <v>4.3510335000000004E-3</v>
      </c>
      <c r="M45">
        <v>8</v>
      </c>
    </row>
    <row r="46" spans="1:13" x14ac:dyDescent="0.25">
      <c r="A46" s="31" t="s">
        <v>683</v>
      </c>
      <c r="B46" s="1" t="s">
        <v>680</v>
      </c>
      <c r="C46" s="1">
        <v>5</v>
      </c>
      <c r="D46" s="1">
        <v>2.4623779999999999E-3</v>
      </c>
      <c r="E46" s="1"/>
      <c r="F46" s="1"/>
      <c r="H46" t="s">
        <v>1044</v>
      </c>
      <c r="I46" t="s">
        <v>1041</v>
      </c>
      <c r="J46">
        <v>2</v>
      </c>
      <c r="K46">
        <v>2.6743969999999998E-3</v>
      </c>
      <c r="L46">
        <v>4.6963249999999995E-3</v>
      </c>
      <c r="M46">
        <v>5</v>
      </c>
    </row>
    <row r="47" spans="1:13" x14ac:dyDescent="0.25">
      <c r="A47" s="31" t="s">
        <v>844</v>
      </c>
      <c r="B47" s="1" t="s">
        <v>680</v>
      </c>
      <c r="C47" s="1">
        <v>5</v>
      </c>
      <c r="D47" s="1">
        <v>3.1574020000000001E-3</v>
      </c>
      <c r="E47" s="1"/>
      <c r="F47" s="1"/>
      <c r="H47" t="s">
        <v>1000</v>
      </c>
      <c r="I47" t="s">
        <v>1001</v>
      </c>
      <c r="J47">
        <v>3</v>
      </c>
      <c r="K47">
        <v>2.4920139999999999E-3</v>
      </c>
      <c r="L47">
        <v>4.8857635000000002E-3</v>
      </c>
      <c r="M47">
        <v>6</v>
      </c>
    </row>
    <row r="48" spans="1:13" x14ac:dyDescent="0.25">
      <c r="A48" s="31" t="s">
        <v>687</v>
      </c>
      <c r="B48" s="1" t="s">
        <v>686</v>
      </c>
      <c r="C48" s="1">
        <v>4</v>
      </c>
      <c r="D48" s="1">
        <v>1.274418E-3</v>
      </c>
      <c r="E48" s="1">
        <f>AVERAGE(D48:D53)</f>
        <v>1.9630450000000001E-3</v>
      </c>
      <c r="F48" s="1">
        <f>COUNT(D48:D53)</f>
        <v>6</v>
      </c>
      <c r="H48" t="s">
        <v>922</v>
      </c>
      <c r="I48" t="s">
        <v>826</v>
      </c>
      <c r="J48">
        <v>3</v>
      </c>
      <c r="K48">
        <v>2.6439670000000001E-3</v>
      </c>
      <c r="L48">
        <v>4.9488338750000001E-3</v>
      </c>
      <c r="M48">
        <v>8</v>
      </c>
    </row>
    <row r="49" spans="1:13" x14ac:dyDescent="0.25">
      <c r="A49" s="31" t="s">
        <v>690</v>
      </c>
      <c r="B49" s="1" t="s">
        <v>686</v>
      </c>
      <c r="C49" s="1">
        <v>4</v>
      </c>
      <c r="D49" s="1">
        <v>1.3856540000000001E-3</v>
      </c>
      <c r="E49" s="1"/>
      <c r="F49" s="1"/>
      <c r="H49" t="s">
        <v>807</v>
      </c>
      <c r="I49" t="s">
        <v>1202</v>
      </c>
      <c r="J49">
        <v>3</v>
      </c>
      <c r="K49">
        <v>3.4892550000000001E-3</v>
      </c>
      <c r="L49">
        <v>5.0318346E-3</v>
      </c>
      <c r="M49">
        <v>5</v>
      </c>
    </row>
    <row r="50" spans="1:13" x14ac:dyDescent="0.25">
      <c r="A50" s="31" t="s">
        <v>685</v>
      </c>
      <c r="B50" s="1" t="s">
        <v>686</v>
      </c>
      <c r="C50" s="1">
        <v>4</v>
      </c>
      <c r="D50" s="1">
        <v>1.528076E-3</v>
      </c>
      <c r="E50" s="1"/>
      <c r="F50" s="1"/>
      <c r="H50" t="s">
        <v>697</v>
      </c>
      <c r="I50" t="s">
        <v>693</v>
      </c>
      <c r="J50">
        <v>3</v>
      </c>
      <c r="K50">
        <v>2.5157119999999998E-3</v>
      </c>
      <c r="L50">
        <v>5.1256356666666662E-3</v>
      </c>
      <c r="M50">
        <v>6</v>
      </c>
    </row>
    <row r="51" spans="1:13" x14ac:dyDescent="0.25">
      <c r="A51" s="31" t="s">
        <v>691</v>
      </c>
      <c r="B51" s="1" t="s">
        <v>686</v>
      </c>
      <c r="C51" s="1">
        <v>4</v>
      </c>
      <c r="D51" s="1">
        <v>1.544676E-3</v>
      </c>
      <c r="E51" s="1"/>
      <c r="F51" s="1"/>
      <c r="H51" t="s">
        <v>1024</v>
      </c>
      <c r="I51" t="s">
        <v>1025</v>
      </c>
      <c r="J51">
        <v>2</v>
      </c>
      <c r="K51">
        <v>9.00952E-3</v>
      </c>
      <c r="L51">
        <v>5.610819166666667E-3</v>
      </c>
      <c r="M51">
        <v>6</v>
      </c>
    </row>
    <row r="52" spans="1:13" x14ac:dyDescent="0.25">
      <c r="A52" s="31" t="s">
        <v>689</v>
      </c>
      <c r="B52" s="1" t="s">
        <v>686</v>
      </c>
      <c r="C52" s="1">
        <v>4</v>
      </c>
      <c r="D52" s="1">
        <v>2.7166180000000001E-3</v>
      </c>
      <c r="E52" s="1"/>
      <c r="F52" s="1"/>
      <c r="H52" t="s">
        <v>1153</v>
      </c>
      <c r="I52" t="s">
        <v>1149</v>
      </c>
      <c r="J52">
        <v>2</v>
      </c>
      <c r="K52">
        <v>4.4743930000000001E-3</v>
      </c>
      <c r="L52">
        <v>5.805765714285714E-3</v>
      </c>
      <c r="M52">
        <v>7</v>
      </c>
    </row>
    <row r="53" spans="1:13" x14ac:dyDescent="0.25">
      <c r="A53" s="31" t="s">
        <v>845</v>
      </c>
      <c r="B53" s="1" t="s">
        <v>686</v>
      </c>
      <c r="C53" s="1">
        <v>4</v>
      </c>
      <c r="D53" s="1">
        <v>3.3288279999999998E-3</v>
      </c>
      <c r="E53" s="1"/>
      <c r="F53" s="1"/>
      <c r="H53" t="s">
        <v>707</v>
      </c>
      <c r="I53" t="s">
        <v>706</v>
      </c>
      <c r="J53">
        <v>3</v>
      </c>
      <c r="K53">
        <v>4.4756149999999996E-3</v>
      </c>
      <c r="L53">
        <v>5.9047991999999997E-3</v>
      </c>
      <c r="M53">
        <v>5</v>
      </c>
    </row>
    <row r="54" spans="1:13" x14ac:dyDescent="0.25">
      <c r="A54" s="31" t="s">
        <v>697</v>
      </c>
      <c r="B54" s="1" t="s">
        <v>693</v>
      </c>
      <c r="C54" s="1">
        <v>3</v>
      </c>
      <c r="D54" s="1">
        <v>2.5157119999999998E-3</v>
      </c>
      <c r="E54" s="1">
        <f>AVERAGE(D54:D59)</f>
        <v>5.1256356666666662E-3</v>
      </c>
      <c r="F54" s="1">
        <f>COUNT(D54:D59)</f>
        <v>6</v>
      </c>
      <c r="H54" t="s">
        <v>1115</v>
      </c>
      <c r="I54" t="s">
        <v>1110</v>
      </c>
      <c r="J54">
        <v>2</v>
      </c>
      <c r="K54">
        <v>3.5125109999999998E-3</v>
      </c>
      <c r="L54">
        <v>6.0045192499999997E-3</v>
      </c>
      <c r="M54">
        <v>8</v>
      </c>
    </row>
    <row r="55" spans="1:13" x14ac:dyDescent="0.25">
      <c r="A55" s="31" t="s">
        <v>692</v>
      </c>
      <c r="B55" s="1" t="s">
        <v>693</v>
      </c>
      <c r="C55" s="1">
        <v>3</v>
      </c>
      <c r="D55" s="1">
        <v>2.767935E-3</v>
      </c>
      <c r="E55" s="1"/>
      <c r="F55" s="1"/>
      <c r="H55" t="s">
        <v>891</v>
      </c>
      <c r="I55" t="s">
        <v>859</v>
      </c>
      <c r="J55">
        <v>3</v>
      </c>
      <c r="K55">
        <v>8.8309900000000004E-4</v>
      </c>
      <c r="L55">
        <v>6.1263120000000001E-3</v>
      </c>
      <c r="M55">
        <v>4</v>
      </c>
    </row>
    <row r="56" spans="1:13" x14ac:dyDescent="0.25">
      <c r="A56" s="31" t="s">
        <v>694</v>
      </c>
      <c r="B56" s="1" t="s">
        <v>693</v>
      </c>
      <c r="C56" s="1">
        <v>3</v>
      </c>
      <c r="D56" s="1">
        <v>3.7997170000000002E-3</v>
      </c>
      <c r="E56" s="1"/>
      <c r="F56" s="1"/>
      <c r="H56" t="s">
        <v>818</v>
      </c>
      <c r="I56" t="s">
        <v>815</v>
      </c>
      <c r="J56">
        <v>3</v>
      </c>
      <c r="K56">
        <v>3.4018999999999998E-3</v>
      </c>
      <c r="L56">
        <v>6.2053515714285707E-3</v>
      </c>
      <c r="M56">
        <v>7</v>
      </c>
    </row>
    <row r="57" spans="1:13" x14ac:dyDescent="0.25">
      <c r="A57" s="31" t="s">
        <v>846</v>
      </c>
      <c r="B57" s="1" t="s">
        <v>693</v>
      </c>
      <c r="C57" s="1">
        <v>3</v>
      </c>
      <c r="D57" s="1">
        <v>5.905637E-3</v>
      </c>
      <c r="E57" s="1"/>
      <c r="F57" s="1"/>
      <c r="H57" t="s">
        <v>927</v>
      </c>
      <c r="I57" t="s">
        <v>832</v>
      </c>
      <c r="J57">
        <v>2</v>
      </c>
      <c r="K57">
        <v>4.0775580000000002E-3</v>
      </c>
      <c r="L57">
        <v>6.6064295000000002E-3</v>
      </c>
      <c r="M57">
        <v>6</v>
      </c>
    </row>
    <row r="58" spans="1:13" x14ac:dyDescent="0.25">
      <c r="A58" s="31" t="s">
        <v>696</v>
      </c>
      <c r="B58" s="1" t="s">
        <v>693</v>
      </c>
      <c r="C58" s="1">
        <v>3</v>
      </c>
      <c r="D58" s="1">
        <v>7.1715650000000004E-3</v>
      </c>
      <c r="E58" s="1"/>
      <c r="F58" s="1"/>
      <c r="H58" t="s">
        <v>983</v>
      </c>
      <c r="I58" t="s">
        <v>984</v>
      </c>
      <c r="J58">
        <v>2</v>
      </c>
      <c r="K58">
        <v>3.2263550000000002E-3</v>
      </c>
      <c r="L58">
        <v>6.7330991666666668E-3</v>
      </c>
      <c r="M58">
        <v>6</v>
      </c>
    </row>
    <row r="59" spans="1:13" x14ac:dyDescent="0.25">
      <c r="A59" s="31" t="s">
        <v>695</v>
      </c>
      <c r="B59" s="1" t="s">
        <v>693</v>
      </c>
      <c r="C59" s="1">
        <v>3</v>
      </c>
      <c r="D59" s="1">
        <v>8.5932479999999995E-3</v>
      </c>
      <c r="E59" s="1"/>
      <c r="F59" s="1"/>
      <c r="H59" t="s">
        <v>625</v>
      </c>
      <c r="I59" t="s">
        <v>623</v>
      </c>
      <c r="J59">
        <v>1</v>
      </c>
      <c r="K59">
        <v>2.422544E-3</v>
      </c>
      <c r="L59">
        <v>7.3133996666666671E-3</v>
      </c>
      <c r="M59">
        <v>3</v>
      </c>
    </row>
    <row r="60" spans="1:13" x14ac:dyDescent="0.25">
      <c r="A60" s="31" t="s">
        <v>704</v>
      </c>
      <c r="B60" s="1" t="s">
        <v>699</v>
      </c>
      <c r="C60" s="1">
        <v>4</v>
      </c>
      <c r="D60" s="1">
        <v>1.9903479999999999E-3</v>
      </c>
      <c r="E60" s="1">
        <f>AVERAGE(D60:D65)</f>
        <v>2.699266833333333E-3</v>
      </c>
      <c r="F60" s="1">
        <f>COUNT(D60:D65)</f>
        <v>6</v>
      </c>
      <c r="H60" t="s">
        <v>1131</v>
      </c>
      <c r="I60" t="s">
        <v>1053</v>
      </c>
      <c r="J60">
        <v>2</v>
      </c>
      <c r="K60">
        <v>7.1000330000000004E-3</v>
      </c>
      <c r="L60">
        <v>7.535712E-3</v>
      </c>
      <c r="M60">
        <v>4</v>
      </c>
    </row>
    <row r="61" spans="1:13" x14ac:dyDescent="0.25">
      <c r="A61" s="31" t="s">
        <v>698</v>
      </c>
      <c r="B61" s="1" t="s">
        <v>699</v>
      </c>
      <c r="C61" s="1">
        <v>4</v>
      </c>
      <c r="D61" s="1">
        <v>1.9940840000000001E-3</v>
      </c>
      <c r="E61" s="1"/>
      <c r="F61" s="1"/>
      <c r="H61" t="s">
        <v>1141</v>
      </c>
      <c r="I61" t="s">
        <v>1139</v>
      </c>
      <c r="J61">
        <v>2</v>
      </c>
      <c r="K61">
        <v>4.791577E-3</v>
      </c>
      <c r="L61">
        <v>7.8001500000000005E-3</v>
      </c>
      <c r="M61">
        <v>5</v>
      </c>
    </row>
    <row r="62" spans="1:13" x14ac:dyDescent="0.25">
      <c r="A62" s="31" t="s">
        <v>700</v>
      </c>
      <c r="B62" s="1" t="s">
        <v>699</v>
      </c>
      <c r="C62" s="1">
        <v>4</v>
      </c>
      <c r="D62" s="1">
        <v>2.4320539999999999E-3</v>
      </c>
      <c r="E62" s="1"/>
      <c r="F62" s="1"/>
      <c r="H62" t="s">
        <v>734</v>
      </c>
      <c r="I62" t="s">
        <v>735</v>
      </c>
      <c r="J62">
        <v>2</v>
      </c>
      <c r="K62">
        <v>6.6029720000000004E-3</v>
      </c>
      <c r="L62">
        <v>7.8404800000000004E-3</v>
      </c>
      <c r="M62">
        <v>4</v>
      </c>
    </row>
    <row r="63" spans="1:13" x14ac:dyDescent="0.25">
      <c r="A63" s="31" t="s">
        <v>703</v>
      </c>
      <c r="B63" s="1" t="s">
        <v>699</v>
      </c>
      <c r="C63" s="1">
        <v>4</v>
      </c>
      <c r="D63" s="1">
        <v>2.517156E-3</v>
      </c>
      <c r="E63" s="1"/>
      <c r="F63" s="1"/>
      <c r="H63" t="s">
        <v>785</v>
      </c>
      <c r="I63" t="s">
        <v>783</v>
      </c>
      <c r="J63">
        <v>2</v>
      </c>
      <c r="K63">
        <v>5.0434980000000004E-3</v>
      </c>
      <c r="L63">
        <v>8.2574911999999997E-3</v>
      </c>
      <c r="M63">
        <v>5</v>
      </c>
    </row>
    <row r="64" spans="1:13" x14ac:dyDescent="0.25">
      <c r="A64" s="31" t="s">
        <v>847</v>
      </c>
      <c r="B64" s="1" t="s">
        <v>699</v>
      </c>
      <c r="C64" s="1">
        <v>4</v>
      </c>
      <c r="D64" s="1">
        <v>3.4348970000000001E-3</v>
      </c>
      <c r="E64" s="1"/>
      <c r="F64" s="1"/>
      <c r="H64" t="s">
        <v>634</v>
      </c>
      <c r="I64" t="s">
        <v>632</v>
      </c>
      <c r="J64">
        <v>1</v>
      </c>
      <c r="K64">
        <v>7.8944170000000008E-3</v>
      </c>
      <c r="L64">
        <v>8.507671666666666E-3</v>
      </c>
      <c r="M64">
        <v>3</v>
      </c>
    </row>
    <row r="65" spans="1:13" x14ac:dyDescent="0.25">
      <c r="A65" s="31" t="s">
        <v>702</v>
      </c>
      <c r="B65" s="1" t="s">
        <v>699</v>
      </c>
      <c r="C65" s="1">
        <v>4</v>
      </c>
      <c r="D65" s="1">
        <v>3.827062E-3</v>
      </c>
      <c r="E65" s="1"/>
      <c r="F65" s="1"/>
      <c r="H65" t="s">
        <v>1116</v>
      </c>
      <c r="I65" t="s">
        <v>997</v>
      </c>
      <c r="J65">
        <v>2</v>
      </c>
      <c r="K65">
        <v>8.2867540000000003E-3</v>
      </c>
      <c r="L65">
        <v>8.8074199999999998E-3</v>
      </c>
      <c r="M65">
        <v>4</v>
      </c>
    </row>
    <row r="66" spans="1:13" x14ac:dyDescent="0.25">
      <c r="A66" s="31" t="s">
        <v>707</v>
      </c>
      <c r="B66" s="1" t="s">
        <v>706</v>
      </c>
      <c r="C66" s="1">
        <v>3</v>
      </c>
      <c r="D66" s="1">
        <v>4.4756149999999996E-3</v>
      </c>
      <c r="E66" s="1">
        <f>AVERAGE(D66:D70)</f>
        <v>5.9047991999999997E-3</v>
      </c>
      <c r="F66" s="1">
        <f>COUNT(D66:D70)</f>
        <v>5</v>
      </c>
      <c r="H66" t="s">
        <v>630</v>
      </c>
      <c r="I66" t="s">
        <v>629</v>
      </c>
      <c r="J66">
        <v>1</v>
      </c>
      <c r="K66">
        <v>8.9485999999999993E-3</v>
      </c>
      <c r="L66">
        <v>9.1598189999999996E-3</v>
      </c>
      <c r="M66">
        <v>2</v>
      </c>
    </row>
    <row r="67" spans="1:13" x14ac:dyDescent="0.25">
      <c r="A67" s="31" t="s">
        <v>792</v>
      </c>
      <c r="B67" s="1" t="s">
        <v>706</v>
      </c>
      <c r="C67" s="1">
        <v>3</v>
      </c>
      <c r="D67" s="1">
        <v>4.6814389999999999E-3</v>
      </c>
      <c r="E67" s="1"/>
      <c r="F67" s="1"/>
      <c r="H67" t="s">
        <v>637</v>
      </c>
      <c r="I67" t="s">
        <v>636</v>
      </c>
      <c r="J67">
        <v>2</v>
      </c>
      <c r="K67">
        <v>7.316828E-3</v>
      </c>
      <c r="L67">
        <v>9.1868872500000011E-3</v>
      </c>
      <c r="M67">
        <v>4</v>
      </c>
    </row>
    <row r="68" spans="1:13" x14ac:dyDescent="0.25">
      <c r="A68" s="31" t="s">
        <v>705</v>
      </c>
      <c r="B68" s="1" t="s">
        <v>706</v>
      </c>
      <c r="C68" s="1">
        <v>3</v>
      </c>
      <c r="D68" s="1">
        <v>4.6832219999999999E-3</v>
      </c>
      <c r="E68" s="1"/>
      <c r="F68" s="1"/>
      <c r="H68" t="s">
        <v>898</v>
      </c>
      <c r="I68" t="s">
        <v>897</v>
      </c>
      <c r="J68">
        <v>2</v>
      </c>
      <c r="K68">
        <v>1.0298318000000001E-2</v>
      </c>
      <c r="L68">
        <v>1.0925686E-2</v>
      </c>
      <c r="M68">
        <v>2</v>
      </c>
    </row>
    <row r="69" spans="1:13" x14ac:dyDescent="0.25">
      <c r="A69" s="31" t="s">
        <v>709</v>
      </c>
      <c r="B69" s="1" t="s">
        <v>706</v>
      </c>
      <c r="C69" s="1">
        <v>3</v>
      </c>
      <c r="D69" s="1">
        <v>6.5725319999999999E-3</v>
      </c>
      <c r="E69" s="1"/>
      <c r="F69" s="1"/>
      <c r="H69" t="s">
        <v>684</v>
      </c>
      <c r="I69" t="s">
        <v>680</v>
      </c>
      <c r="J69">
        <v>5</v>
      </c>
      <c r="K69">
        <v>1.2244879999999999E-3</v>
      </c>
    </row>
    <row r="70" spans="1:13" x14ac:dyDescent="0.25">
      <c r="A70" s="31" t="s">
        <v>708</v>
      </c>
      <c r="B70" s="1" t="s">
        <v>706</v>
      </c>
      <c r="C70" s="1">
        <v>3</v>
      </c>
      <c r="D70" s="1">
        <v>9.1111879999999992E-3</v>
      </c>
      <c r="E70" s="1"/>
      <c r="F70" s="1"/>
      <c r="H70" t="s">
        <v>678</v>
      </c>
      <c r="I70" t="s">
        <v>674</v>
      </c>
      <c r="J70">
        <v>6</v>
      </c>
      <c r="K70">
        <v>1.224639E-3</v>
      </c>
    </row>
    <row r="71" spans="1:13" x14ac:dyDescent="0.25">
      <c r="A71" s="31" t="s">
        <v>710</v>
      </c>
      <c r="B71" s="1" t="s">
        <v>711</v>
      </c>
      <c r="C71" s="1">
        <v>4</v>
      </c>
      <c r="D71" s="1">
        <v>2.1816890000000001E-3</v>
      </c>
      <c r="E71" s="1">
        <f>AVERAGE(D71:D76)</f>
        <v>3.7573885000000001E-3</v>
      </c>
      <c r="F71" s="1">
        <f>COUNT(D71:D76)</f>
        <v>6</v>
      </c>
      <c r="H71" t="s">
        <v>969</v>
      </c>
      <c r="I71" t="s">
        <v>965</v>
      </c>
      <c r="J71">
        <v>5</v>
      </c>
      <c r="K71">
        <v>1.2284500000000001E-3</v>
      </c>
    </row>
    <row r="72" spans="1:13" x14ac:dyDescent="0.25">
      <c r="A72" s="31" t="s">
        <v>801</v>
      </c>
      <c r="B72" s="1" t="s">
        <v>711</v>
      </c>
      <c r="C72" s="1">
        <v>4</v>
      </c>
      <c r="D72" s="1">
        <v>2.4044470000000001E-3</v>
      </c>
      <c r="E72" s="1"/>
      <c r="F72" s="1"/>
      <c r="H72" t="s">
        <v>975</v>
      </c>
      <c r="I72" t="s">
        <v>971</v>
      </c>
      <c r="J72">
        <v>4</v>
      </c>
      <c r="K72">
        <v>1.2847519999999999E-3</v>
      </c>
    </row>
    <row r="73" spans="1:13" x14ac:dyDescent="0.25">
      <c r="A73" s="31" t="s">
        <v>712</v>
      </c>
      <c r="B73" s="1" t="s">
        <v>711</v>
      </c>
      <c r="C73" s="1">
        <v>4</v>
      </c>
      <c r="D73" s="1">
        <v>3.5126440000000001E-3</v>
      </c>
      <c r="E73" s="1"/>
      <c r="F73" s="1"/>
      <c r="H73" t="s">
        <v>950</v>
      </c>
      <c r="I73" t="s">
        <v>946</v>
      </c>
      <c r="J73">
        <v>4</v>
      </c>
      <c r="K73">
        <v>1.383422E-3</v>
      </c>
    </row>
    <row r="74" spans="1:13" x14ac:dyDescent="0.25">
      <c r="A74" s="31" t="s">
        <v>714</v>
      </c>
      <c r="B74" s="1" t="s">
        <v>711</v>
      </c>
      <c r="C74" s="1">
        <v>4</v>
      </c>
      <c r="D74" s="1">
        <v>3.8049759999999998E-3</v>
      </c>
      <c r="E74" s="1"/>
      <c r="F74" s="1"/>
      <c r="H74" t="s">
        <v>659</v>
      </c>
      <c r="I74" t="s">
        <v>655</v>
      </c>
      <c r="J74">
        <v>5</v>
      </c>
      <c r="K74">
        <v>1.3836370000000001E-3</v>
      </c>
    </row>
    <row r="75" spans="1:13" x14ac:dyDescent="0.25">
      <c r="A75" s="31" t="s">
        <v>848</v>
      </c>
      <c r="B75" s="1" t="s">
        <v>711</v>
      </c>
      <c r="C75" s="1">
        <v>4</v>
      </c>
      <c r="D75" s="1">
        <v>4.8588499999999996E-3</v>
      </c>
      <c r="E75" s="1"/>
      <c r="F75" s="1"/>
      <c r="H75" t="s">
        <v>690</v>
      </c>
      <c r="I75" t="s">
        <v>686</v>
      </c>
      <c r="J75">
        <v>4</v>
      </c>
      <c r="K75">
        <v>1.3856540000000001E-3</v>
      </c>
    </row>
    <row r="76" spans="1:13" x14ac:dyDescent="0.25">
      <c r="A76" s="31" t="s">
        <v>713</v>
      </c>
      <c r="B76" s="1" t="s">
        <v>711</v>
      </c>
      <c r="C76" s="1">
        <v>4</v>
      </c>
      <c r="D76" s="1">
        <v>5.7817249999999997E-3</v>
      </c>
      <c r="E76" s="1"/>
      <c r="F76" s="1"/>
      <c r="H76" t="s">
        <v>660</v>
      </c>
      <c r="I76" t="s">
        <v>655</v>
      </c>
      <c r="J76">
        <v>5</v>
      </c>
      <c r="K76">
        <v>1.419549E-3</v>
      </c>
    </row>
    <row r="77" spans="1:13" x14ac:dyDescent="0.25">
      <c r="A77" s="31" t="s">
        <v>715</v>
      </c>
      <c r="B77" s="1" t="s">
        <v>716</v>
      </c>
      <c r="C77" s="1">
        <v>5</v>
      </c>
      <c r="D77" s="1">
        <v>1.817967E-3</v>
      </c>
      <c r="E77" s="1">
        <f>AVERAGE(D77:D82)</f>
        <v>2.4191518333333334E-3</v>
      </c>
      <c r="F77" s="1">
        <f>COUNT(D77:D82)</f>
        <v>6</v>
      </c>
      <c r="H77" t="s">
        <v>981</v>
      </c>
      <c r="I77" t="s">
        <v>977</v>
      </c>
      <c r="J77">
        <v>3</v>
      </c>
      <c r="K77">
        <v>1.4425830000000001E-3</v>
      </c>
    </row>
    <row r="78" spans="1:13" x14ac:dyDescent="0.25">
      <c r="A78" s="31" t="s">
        <v>717</v>
      </c>
      <c r="B78" s="1" t="s">
        <v>716</v>
      </c>
      <c r="C78" s="1">
        <v>5</v>
      </c>
      <c r="D78" s="1">
        <v>1.9141970000000001E-3</v>
      </c>
      <c r="E78" s="1"/>
      <c r="F78" s="1"/>
      <c r="H78" t="s">
        <v>1121</v>
      </c>
      <c r="I78" t="s">
        <v>965</v>
      </c>
      <c r="J78">
        <v>5</v>
      </c>
      <c r="K78">
        <v>1.4537770000000001E-3</v>
      </c>
    </row>
    <row r="79" spans="1:13" x14ac:dyDescent="0.25">
      <c r="A79" s="31" t="s">
        <v>803</v>
      </c>
      <c r="B79" s="1" t="s">
        <v>716</v>
      </c>
      <c r="C79" s="1">
        <v>5</v>
      </c>
      <c r="D79" s="1">
        <v>1.9579649999999999E-3</v>
      </c>
      <c r="E79" s="1"/>
      <c r="F79" s="1"/>
      <c r="H79" t="s">
        <v>964</v>
      </c>
      <c r="I79" t="s">
        <v>965</v>
      </c>
      <c r="J79">
        <v>5</v>
      </c>
      <c r="K79">
        <v>1.456618E-3</v>
      </c>
    </row>
    <row r="80" spans="1:13" x14ac:dyDescent="0.25">
      <c r="A80" s="31" t="s">
        <v>720</v>
      </c>
      <c r="B80" s="1" t="s">
        <v>716</v>
      </c>
      <c r="C80" s="1">
        <v>5</v>
      </c>
      <c r="D80" s="1">
        <v>2.0580479999999998E-3</v>
      </c>
      <c r="E80" s="1"/>
      <c r="F80" s="1"/>
      <c r="H80" t="s">
        <v>654</v>
      </c>
      <c r="I80" t="s">
        <v>655</v>
      </c>
      <c r="J80">
        <v>5</v>
      </c>
      <c r="K80">
        <v>1.472384E-3</v>
      </c>
    </row>
    <row r="81" spans="1:11" x14ac:dyDescent="0.25">
      <c r="A81" s="31" t="s">
        <v>849</v>
      </c>
      <c r="B81" s="1" t="s">
        <v>716</v>
      </c>
      <c r="C81" s="1">
        <v>5</v>
      </c>
      <c r="D81" s="1">
        <v>3.3028549999999999E-3</v>
      </c>
      <c r="E81" s="1"/>
      <c r="F81" s="1"/>
      <c r="H81" t="s">
        <v>673</v>
      </c>
      <c r="I81" t="s">
        <v>674</v>
      </c>
      <c r="J81">
        <v>6</v>
      </c>
      <c r="K81">
        <v>1.4951400000000001E-3</v>
      </c>
    </row>
    <row r="82" spans="1:11" x14ac:dyDescent="0.25">
      <c r="A82" s="31" t="s">
        <v>719</v>
      </c>
      <c r="B82" s="1" t="s">
        <v>716</v>
      </c>
      <c r="C82" s="1">
        <v>5</v>
      </c>
      <c r="D82" s="1">
        <v>3.463879E-3</v>
      </c>
      <c r="E82" s="1"/>
      <c r="F82" s="1"/>
      <c r="H82" t="s">
        <v>951</v>
      </c>
      <c r="I82" t="s">
        <v>946</v>
      </c>
      <c r="J82">
        <v>4</v>
      </c>
      <c r="K82">
        <v>1.496582E-3</v>
      </c>
    </row>
    <row r="83" spans="1:11" x14ac:dyDescent="0.25">
      <c r="A83" s="31" t="s">
        <v>721</v>
      </c>
      <c r="B83" s="1" t="s">
        <v>722</v>
      </c>
      <c r="C83" s="1">
        <v>4</v>
      </c>
      <c r="D83" s="1">
        <v>2.0211830000000002E-3</v>
      </c>
      <c r="E83" s="1">
        <f>AVERAGE(D83:D88)</f>
        <v>2.8496369999999999E-3</v>
      </c>
      <c r="F83" s="1">
        <f>COUNT(D83:D88)</f>
        <v>6</v>
      </c>
      <c r="H83" t="s">
        <v>799</v>
      </c>
      <c r="I83" t="s">
        <v>680</v>
      </c>
      <c r="J83">
        <v>5</v>
      </c>
      <c r="K83">
        <v>1.5059660000000001E-3</v>
      </c>
    </row>
    <row r="84" spans="1:11" x14ac:dyDescent="0.25">
      <c r="A84" s="31" t="s">
        <v>723</v>
      </c>
      <c r="B84" s="1" t="s">
        <v>722</v>
      </c>
      <c r="C84" s="1">
        <v>4</v>
      </c>
      <c r="D84" s="1">
        <v>2.1371379999999998E-3</v>
      </c>
      <c r="E84" s="1"/>
      <c r="F84" s="1"/>
      <c r="H84" t="s">
        <v>797</v>
      </c>
      <c r="I84" t="s">
        <v>674</v>
      </c>
      <c r="J84">
        <v>6</v>
      </c>
      <c r="K84">
        <v>1.5072480000000001E-3</v>
      </c>
    </row>
    <row r="85" spans="1:11" x14ac:dyDescent="0.25">
      <c r="A85" s="31" t="s">
        <v>805</v>
      </c>
      <c r="B85" s="1" t="s">
        <v>722</v>
      </c>
      <c r="C85" s="1">
        <v>4</v>
      </c>
      <c r="D85" s="1">
        <v>2.1410029999999998E-3</v>
      </c>
      <c r="E85" s="1"/>
      <c r="F85" s="1"/>
      <c r="H85" t="s">
        <v>945</v>
      </c>
      <c r="I85" t="s">
        <v>946</v>
      </c>
      <c r="J85">
        <v>4</v>
      </c>
      <c r="K85">
        <v>1.5101419999999999E-3</v>
      </c>
    </row>
    <row r="86" spans="1:11" x14ac:dyDescent="0.25">
      <c r="A86" s="31" t="s">
        <v>726</v>
      </c>
      <c r="B86" s="1" t="s">
        <v>722</v>
      </c>
      <c r="C86" s="1">
        <v>4</v>
      </c>
      <c r="D86" s="1">
        <v>2.2021139999999998E-3</v>
      </c>
      <c r="E86" s="1"/>
      <c r="F86" s="1"/>
      <c r="H86" t="s">
        <v>1123</v>
      </c>
      <c r="I86" t="s">
        <v>971</v>
      </c>
      <c r="J86">
        <v>4</v>
      </c>
      <c r="K86">
        <v>1.5175810000000001E-3</v>
      </c>
    </row>
    <row r="87" spans="1:11" x14ac:dyDescent="0.25">
      <c r="A87" s="31" t="s">
        <v>725</v>
      </c>
      <c r="B87" s="1" t="s">
        <v>722</v>
      </c>
      <c r="C87" s="1">
        <v>4</v>
      </c>
      <c r="D87" s="1">
        <v>3.5843899999999998E-3</v>
      </c>
      <c r="E87" s="1"/>
      <c r="F87" s="1"/>
      <c r="H87" t="s">
        <v>970</v>
      </c>
      <c r="I87" t="s">
        <v>971</v>
      </c>
      <c r="J87">
        <v>4</v>
      </c>
      <c r="K87">
        <v>1.5212520000000001E-3</v>
      </c>
    </row>
    <row r="88" spans="1:11" x14ac:dyDescent="0.25">
      <c r="A88" s="31" t="s">
        <v>850</v>
      </c>
      <c r="B88" s="1" t="s">
        <v>722</v>
      </c>
      <c r="C88" s="1">
        <v>4</v>
      </c>
      <c r="D88" s="1">
        <v>5.0119939999999997E-3</v>
      </c>
      <c r="E88" s="1"/>
      <c r="F88" s="1"/>
      <c r="H88" t="s">
        <v>685</v>
      </c>
      <c r="I88" t="s">
        <v>686</v>
      </c>
      <c r="J88">
        <v>4</v>
      </c>
      <c r="K88">
        <v>1.528076E-3</v>
      </c>
    </row>
    <row r="89" spans="1:11" x14ac:dyDescent="0.25">
      <c r="A89" s="31" t="s">
        <v>727</v>
      </c>
      <c r="B89" s="1" t="s">
        <v>728</v>
      </c>
      <c r="C89" s="1">
        <v>3</v>
      </c>
      <c r="D89" s="1">
        <v>2.3428339999999998E-3</v>
      </c>
      <c r="E89" s="1">
        <f>AVERAGE(D89:D94)</f>
        <v>3.4931916666666664E-3</v>
      </c>
      <c r="F89" s="1">
        <f>COUNT(D89:D94)</f>
        <v>6</v>
      </c>
      <c r="H89" t="s">
        <v>679</v>
      </c>
      <c r="I89" t="s">
        <v>680</v>
      </c>
      <c r="J89">
        <v>5</v>
      </c>
      <c r="K89">
        <v>1.536068E-3</v>
      </c>
    </row>
    <row r="90" spans="1:11" x14ac:dyDescent="0.25">
      <c r="A90" s="31" t="s">
        <v>733</v>
      </c>
      <c r="B90" s="1" t="s">
        <v>728</v>
      </c>
      <c r="C90" s="1">
        <v>3</v>
      </c>
      <c r="D90" s="1">
        <v>2.3464499999999999E-3</v>
      </c>
      <c r="E90" s="1"/>
      <c r="F90" s="1"/>
      <c r="H90" t="s">
        <v>795</v>
      </c>
      <c r="I90" t="s">
        <v>668</v>
      </c>
      <c r="J90">
        <v>5</v>
      </c>
      <c r="K90">
        <v>1.5416010000000001E-3</v>
      </c>
    </row>
    <row r="91" spans="1:11" x14ac:dyDescent="0.25">
      <c r="A91" s="31" t="s">
        <v>729</v>
      </c>
      <c r="B91" s="1" t="s">
        <v>728</v>
      </c>
      <c r="C91" s="1">
        <v>3</v>
      </c>
      <c r="D91" s="1">
        <v>2.4749540000000001E-3</v>
      </c>
      <c r="E91" s="1"/>
      <c r="F91" s="1"/>
      <c r="H91" t="s">
        <v>691</v>
      </c>
      <c r="I91" t="s">
        <v>686</v>
      </c>
      <c r="J91">
        <v>4</v>
      </c>
      <c r="K91">
        <v>1.544676E-3</v>
      </c>
    </row>
    <row r="92" spans="1:11" x14ac:dyDescent="0.25">
      <c r="A92" s="31" t="s">
        <v>732</v>
      </c>
      <c r="B92" s="1" t="s">
        <v>728</v>
      </c>
      <c r="C92" s="1">
        <v>3</v>
      </c>
      <c r="D92" s="1">
        <v>2.7058859999999998E-3</v>
      </c>
      <c r="E92" s="1"/>
      <c r="F92" s="1"/>
      <c r="H92" t="s">
        <v>982</v>
      </c>
      <c r="I92" t="s">
        <v>977</v>
      </c>
      <c r="J92">
        <v>3</v>
      </c>
      <c r="K92">
        <v>1.5860469999999999E-3</v>
      </c>
    </row>
    <row r="93" spans="1:11" x14ac:dyDescent="0.25">
      <c r="A93" s="31" t="s">
        <v>731</v>
      </c>
      <c r="B93" s="1" t="s">
        <v>728</v>
      </c>
      <c r="C93" s="1">
        <v>3</v>
      </c>
      <c r="D93" s="1">
        <v>4.779096E-3</v>
      </c>
      <c r="E93" s="1"/>
      <c r="F93" s="1"/>
      <c r="H93" t="s">
        <v>667</v>
      </c>
      <c r="I93" t="s">
        <v>668</v>
      </c>
      <c r="J93">
        <v>5</v>
      </c>
      <c r="K93">
        <v>1.5920439999999999E-3</v>
      </c>
    </row>
    <row r="94" spans="1:11" x14ac:dyDescent="0.25">
      <c r="A94" s="31" t="s">
        <v>851</v>
      </c>
      <c r="B94" s="1" t="s">
        <v>728</v>
      </c>
      <c r="C94" s="1">
        <v>3</v>
      </c>
      <c r="D94" s="1">
        <v>6.3099300000000001E-3</v>
      </c>
      <c r="E94" s="1"/>
      <c r="F94" s="1"/>
      <c r="H94" t="s">
        <v>647</v>
      </c>
      <c r="I94" t="s">
        <v>648</v>
      </c>
      <c r="J94">
        <v>4</v>
      </c>
      <c r="K94">
        <v>1.6079239999999999E-3</v>
      </c>
    </row>
    <row r="95" spans="1:11" x14ac:dyDescent="0.25">
      <c r="A95" s="31" t="s">
        <v>734</v>
      </c>
      <c r="B95" s="1" t="s">
        <v>735</v>
      </c>
      <c r="C95" s="1">
        <v>2</v>
      </c>
      <c r="D95" s="1">
        <v>6.6029720000000004E-3</v>
      </c>
      <c r="E95" s="1">
        <f>AVERAGE(D95:D98)</f>
        <v>7.8404800000000004E-3</v>
      </c>
      <c r="F95" s="1">
        <f>COUNT(D95:D98)</f>
        <v>4</v>
      </c>
      <c r="H95" t="s">
        <v>810</v>
      </c>
      <c r="I95" t="s">
        <v>764</v>
      </c>
      <c r="J95">
        <v>5</v>
      </c>
      <c r="K95">
        <v>1.642878E-3</v>
      </c>
    </row>
    <row r="96" spans="1:11" x14ac:dyDescent="0.25">
      <c r="A96" s="31" t="s">
        <v>738</v>
      </c>
      <c r="B96" s="1" t="s">
        <v>735</v>
      </c>
      <c r="C96" s="1">
        <v>2</v>
      </c>
      <c r="D96" s="1">
        <v>6.841728E-3</v>
      </c>
      <c r="E96" s="1"/>
      <c r="F96" s="1"/>
      <c r="H96" t="s">
        <v>653</v>
      </c>
      <c r="I96" t="s">
        <v>648</v>
      </c>
      <c r="J96">
        <v>4</v>
      </c>
      <c r="K96">
        <v>1.6641029999999999E-3</v>
      </c>
    </row>
    <row r="97" spans="1:11" x14ac:dyDescent="0.25">
      <c r="A97" s="31" t="s">
        <v>736</v>
      </c>
      <c r="B97" s="1" t="s">
        <v>735</v>
      </c>
      <c r="C97" s="1">
        <v>2</v>
      </c>
      <c r="D97" s="1">
        <v>7.251113E-3</v>
      </c>
      <c r="E97" s="1"/>
      <c r="F97" s="1"/>
      <c r="H97" t="s">
        <v>663</v>
      </c>
      <c r="I97" t="s">
        <v>662</v>
      </c>
      <c r="J97">
        <v>4</v>
      </c>
      <c r="K97">
        <v>1.6916489999999999E-3</v>
      </c>
    </row>
    <row r="98" spans="1:11" x14ac:dyDescent="0.25">
      <c r="A98" s="31" t="s">
        <v>737</v>
      </c>
      <c r="B98" s="1" t="s">
        <v>735</v>
      </c>
      <c r="C98" s="1">
        <v>2</v>
      </c>
      <c r="D98" s="1">
        <v>1.0666106999999999E-2</v>
      </c>
      <c r="E98" s="1"/>
      <c r="F98" s="1"/>
      <c r="H98" t="s">
        <v>1134</v>
      </c>
      <c r="I98" t="s">
        <v>1062</v>
      </c>
      <c r="J98">
        <v>4</v>
      </c>
      <c r="K98">
        <v>1.7067269999999999E-3</v>
      </c>
    </row>
    <row r="99" spans="1:11" x14ac:dyDescent="0.25">
      <c r="A99" s="31" t="s">
        <v>739</v>
      </c>
      <c r="B99" s="1" t="s">
        <v>740</v>
      </c>
      <c r="C99" s="1">
        <v>3</v>
      </c>
      <c r="D99" s="1">
        <v>2.1764900000000001E-3</v>
      </c>
      <c r="E99" s="1">
        <f>AVERAGE(D99:D104)</f>
        <v>4.0459883333333327E-3</v>
      </c>
      <c r="F99" s="1">
        <f>COUNT(D99:D104)</f>
        <v>6</v>
      </c>
      <c r="H99" t="s">
        <v>763</v>
      </c>
      <c r="I99" t="s">
        <v>764</v>
      </c>
      <c r="J99">
        <v>5</v>
      </c>
      <c r="K99">
        <v>1.7131749999999999E-3</v>
      </c>
    </row>
    <row r="100" spans="1:11" x14ac:dyDescent="0.25">
      <c r="A100" s="31" t="s">
        <v>744</v>
      </c>
      <c r="B100" s="1" t="s">
        <v>740</v>
      </c>
      <c r="C100" s="1">
        <v>3</v>
      </c>
      <c r="D100" s="1">
        <v>2.2065689999999998E-3</v>
      </c>
      <c r="E100" s="1"/>
      <c r="F100" s="1"/>
      <c r="H100" t="s">
        <v>976</v>
      </c>
      <c r="I100" t="s">
        <v>977</v>
      </c>
      <c r="J100">
        <v>3</v>
      </c>
      <c r="K100">
        <v>1.716581E-3</v>
      </c>
    </row>
    <row r="101" spans="1:11" x14ac:dyDescent="0.25">
      <c r="A101" s="31" t="s">
        <v>741</v>
      </c>
      <c r="B101" s="1" t="s">
        <v>740</v>
      </c>
      <c r="C101" s="1">
        <v>3</v>
      </c>
      <c r="D101" s="1">
        <v>2.7828000000000002E-3</v>
      </c>
      <c r="E101" s="1"/>
      <c r="F101" s="1"/>
      <c r="H101" t="s">
        <v>1119</v>
      </c>
      <c r="I101" t="s">
        <v>959</v>
      </c>
      <c r="J101">
        <v>4</v>
      </c>
      <c r="K101">
        <v>1.718579E-3</v>
      </c>
    </row>
    <row r="102" spans="1:11" x14ac:dyDescent="0.25">
      <c r="A102" s="31" t="s">
        <v>743</v>
      </c>
      <c r="B102" s="1" t="s">
        <v>740</v>
      </c>
      <c r="C102" s="1">
        <v>3</v>
      </c>
      <c r="D102" s="1">
        <v>5.1115589999999999E-3</v>
      </c>
      <c r="E102" s="1"/>
      <c r="F102" s="1"/>
      <c r="H102" t="s">
        <v>1061</v>
      </c>
      <c r="I102" t="s">
        <v>1062</v>
      </c>
      <c r="J102">
        <v>4</v>
      </c>
      <c r="K102">
        <v>1.7533430000000001E-3</v>
      </c>
    </row>
    <row r="103" spans="1:11" x14ac:dyDescent="0.25">
      <c r="A103" s="31" t="s">
        <v>852</v>
      </c>
      <c r="B103" s="1" t="s">
        <v>740</v>
      </c>
      <c r="C103" s="1">
        <v>3</v>
      </c>
      <c r="D103" s="1">
        <v>5.3644089999999997E-3</v>
      </c>
      <c r="E103" s="1"/>
      <c r="F103" s="1"/>
      <c r="H103" t="s">
        <v>769</v>
      </c>
      <c r="I103" t="s">
        <v>770</v>
      </c>
      <c r="J103">
        <v>4</v>
      </c>
      <c r="K103">
        <v>1.7936619999999999E-3</v>
      </c>
    </row>
    <row r="104" spans="1:11" x14ac:dyDescent="0.25">
      <c r="A104" s="31" t="s">
        <v>742</v>
      </c>
      <c r="B104" s="1" t="s">
        <v>740</v>
      </c>
      <c r="C104" s="1">
        <v>3</v>
      </c>
      <c r="D104" s="1">
        <v>6.6341029999999997E-3</v>
      </c>
      <c r="E104" s="1"/>
      <c r="F104" s="1"/>
      <c r="H104" t="s">
        <v>812</v>
      </c>
      <c r="I104" t="s">
        <v>770</v>
      </c>
      <c r="J104">
        <v>4</v>
      </c>
      <c r="K104">
        <v>1.8007889999999999E-3</v>
      </c>
    </row>
    <row r="105" spans="1:11" x14ac:dyDescent="0.25">
      <c r="A105" s="31" t="s">
        <v>747</v>
      </c>
      <c r="B105" s="1" t="s">
        <v>746</v>
      </c>
      <c r="C105" s="1">
        <v>4</v>
      </c>
      <c r="D105" s="1">
        <v>1.634129E-3</v>
      </c>
      <c r="E105" s="1">
        <f>AVERAGE(D105:D110)</f>
        <v>2.4835263333333334E-3</v>
      </c>
      <c r="F105" s="1">
        <f>COUNT(D105:D110)</f>
        <v>6</v>
      </c>
      <c r="H105" t="s">
        <v>672</v>
      </c>
      <c r="I105" t="s">
        <v>668</v>
      </c>
      <c r="J105">
        <v>5</v>
      </c>
      <c r="K105">
        <v>1.8037470000000001E-3</v>
      </c>
    </row>
    <row r="106" spans="1:11" x14ac:dyDescent="0.25">
      <c r="A106" s="31" t="s">
        <v>745</v>
      </c>
      <c r="B106" s="1" t="s">
        <v>746</v>
      </c>
      <c r="C106" s="1">
        <v>4</v>
      </c>
      <c r="D106" s="1">
        <v>1.9531499999999999E-3</v>
      </c>
      <c r="E106" s="1"/>
      <c r="F106" s="1"/>
      <c r="H106" t="s">
        <v>768</v>
      </c>
      <c r="I106" t="s">
        <v>764</v>
      </c>
      <c r="J106">
        <v>5</v>
      </c>
      <c r="K106">
        <v>1.8384569999999999E-3</v>
      </c>
    </row>
    <row r="107" spans="1:11" x14ac:dyDescent="0.25">
      <c r="A107" s="31" t="s">
        <v>751</v>
      </c>
      <c r="B107" s="1" t="s">
        <v>746</v>
      </c>
      <c r="C107" s="1">
        <v>4</v>
      </c>
      <c r="D107" s="1">
        <v>2.005125E-3</v>
      </c>
      <c r="E107" s="1"/>
      <c r="F107" s="1"/>
      <c r="H107" t="s">
        <v>960</v>
      </c>
      <c r="I107" t="s">
        <v>959</v>
      </c>
      <c r="J107">
        <v>4</v>
      </c>
      <c r="K107">
        <v>1.8440150000000001E-3</v>
      </c>
    </row>
    <row r="108" spans="1:11" x14ac:dyDescent="0.25">
      <c r="A108" s="31" t="s">
        <v>750</v>
      </c>
      <c r="B108" s="1" t="s">
        <v>746</v>
      </c>
      <c r="C108" s="1">
        <v>4</v>
      </c>
      <c r="D108" s="1">
        <v>2.1620419999999999E-3</v>
      </c>
      <c r="E108" s="1"/>
      <c r="F108" s="1"/>
      <c r="H108" t="s">
        <v>1136</v>
      </c>
      <c r="I108" t="s">
        <v>1068</v>
      </c>
      <c r="J108">
        <v>3</v>
      </c>
      <c r="K108">
        <v>1.8445779999999999E-3</v>
      </c>
    </row>
    <row r="109" spans="1:11" x14ac:dyDescent="0.25">
      <c r="A109" s="31" t="s">
        <v>853</v>
      </c>
      <c r="B109" s="1" t="s">
        <v>746</v>
      </c>
      <c r="C109" s="1">
        <v>4</v>
      </c>
      <c r="D109" s="1">
        <v>3.260322E-3</v>
      </c>
      <c r="E109" s="1"/>
      <c r="F109" s="1"/>
      <c r="H109" t="s">
        <v>1067</v>
      </c>
      <c r="I109" t="s">
        <v>1068</v>
      </c>
      <c r="J109">
        <v>3</v>
      </c>
      <c r="K109">
        <v>1.846828E-3</v>
      </c>
    </row>
    <row r="110" spans="1:11" ht="15.75" thickBot="1" x14ac:dyDescent="0.3">
      <c r="A110" s="33" t="s">
        <v>749</v>
      </c>
      <c r="B110" s="34" t="s">
        <v>746</v>
      </c>
      <c r="C110" s="34">
        <v>4</v>
      </c>
      <c r="D110" s="34">
        <v>3.88639E-3</v>
      </c>
      <c r="E110" s="34"/>
      <c r="F110" s="34"/>
      <c r="H110" t="s">
        <v>1051</v>
      </c>
      <c r="I110" t="s">
        <v>1046</v>
      </c>
      <c r="J110">
        <v>3</v>
      </c>
      <c r="K110">
        <v>1.858237E-3</v>
      </c>
    </row>
    <row r="111" spans="1:11" x14ac:dyDescent="0.25">
      <c r="A111" s="27" t="s">
        <v>807</v>
      </c>
      <c r="B111" s="27" t="s">
        <v>1202</v>
      </c>
      <c r="C111" s="27">
        <v>3</v>
      </c>
      <c r="D111" s="27">
        <v>3.4892550000000001E-3</v>
      </c>
      <c r="E111" s="27">
        <f>AVERAGE(D111:D115)</f>
        <v>5.0318346E-3</v>
      </c>
      <c r="F111" s="27">
        <f>COUNT(D111:D115)</f>
        <v>5</v>
      </c>
      <c r="H111" t="s">
        <v>1045</v>
      </c>
      <c r="I111" t="s">
        <v>1046</v>
      </c>
      <c r="J111">
        <v>3</v>
      </c>
      <c r="K111">
        <v>1.86115E-3</v>
      </c>
    </row>
    <row r="112" spans="1:11" x14ac:dyDescent="0.25">
      <c r="A112" s="1" t="s">
        <v>752</v>
      </c>
      <c r="B112" s="1" t="s">
        <v>753</v>
      </c>
      <c r="C112" s="1">
        <v>3</v>
      </c>
      <c r="D112" s="1">
        <v>3.5774380000000001E-3</v>
      </c>
      <c r="E112" s="1"/>
      <c r="F112" s="1"/>
      <c r="H112" t="s">
        <v>1005</v>
      </c>
      <c r="I112" t="s">
        <v>1006</v>
      </c>
      <c r="J112">
        <v>4</v>
      </c>
      <c r="K112">
        <v>1.8941349999999999E-3</v>
      </c>
    </row>
    <row r="113" spans="1:11" x14ac:dyDescent="0.25">
      <c r="A113" s="1" t="s">
        <v>754</v>
      </c>
      <c r="B113" s="1" t="s">
        <v>753</v>
      </c>
      <c r="C113" s="1">
        <v>3</v>
      </c>
      <c r="D113" s="1">
        <v>3.6154189999999999E-3</v>
      </c>
      <c r="E113" s="1"/>
      <c r="F113" s="1"/>
      <c r="H113" t="s">
        <v>774</v>
      </c>
      <c r="I113" t="s">
        <v>770</v>
      </c>
      <c r="J113">
        <v>4</v>
      </c>
      <c r="K113">
        <v>1.8986820000000001E-3</v>
      </c>
    </row>
    <row r="114" spans="1:11" x14ac:dyDescent="0.25">
      <c r="A114" s="1" t="s">
        <v>756</v>
      </c>
      <c r="B114" s="1" t="s">
        <v>753</v>
      </c>
      <c r="C114" s="1">
        <v>3</v>
      </c>
      <c r="D114" s="1">
        <v>5.3493280000000004E-3</v>
      </c>
      <c r="E114" s="1"/>
      <c r="F114" s="1"/>
      <c r="H114" t="s">
        <v>944</v>
      </c>
      <c r="I114" t="s">
        <v>939</v>
      </c>
      <c r="J114">
        <v>3</v>
      </c>
      <c r="K114">
        <v>1.9039160000000001E-3</v>
      </c>
    </row>
    <row r="115" spans="1:11" x14ac:dyDescent="0.25">
      <c r="A115" s="1" t="s">
        <v>755</v>
      </c>
      <c r="B115" s="1" t="s">
        <v>753</v>
      </c>
      <c r="C115" s="1">
        <v>3</v>
      </c>
      <c r="D115" s="1">
        <v>9.1277330000000007E-3</v>
      </c>
      <c r="E115" s="1"/>
      <c r="F115" s="1"/>
      <c r="H115" t="s">
        <v>1066</v>
      </c>
      <c r="I115" t="s">
        <v>1062</v>
      </c>
      <c r="J115">
        <v>4</v>
      </c>
      <c r="K115">
        <v>1.912981E-3</v>
      </c>
    </row>
    <row r="116" spans="1:11" x14ac:dyDescent="0.25">
      <c r="A116" s="1" t="s">
        <v>757</v>
      </c>
      <c r="B116" s="1" t="s">
        <v>758</v>
      </c>
      <c r="C116" s="1">
        <v>4</v>
      </c>
      <c r="D116" s="1">
        <v>1.935261E-3</v>
      </c>
      <c r="E116" s="1">
        <f>AVERAGE(D116:D121)</f>
        <v>3.3338036666666665E-3</v>
      </c>
      <c r="F116" s="1">
        <f>COUNT(D116:D121)</f>
        <v>6</v>
      </c>
      <c r="H116" t="s">
        <v>717</v>
      </c>
      <c r="I116" t="s">
        <v>716</v>
      </c>
      <c r="J116">
        <v>5</v>
      </c>
      <c r="K116">
        <v>1.9141970000000001E-3</v>
      </c>
    </row>
    <row r="117" spans="1:11" x14ac:dyDescent="0.25">
      <c r="A117" s="1" t="s">
        <v>808</v>
      </c>
      <c r="B117" s="1" t="s">
        <v>758</v>
      </c>
      <c r="C117" s="1">
        <v>4</v>
      </c>
      <c r="D117" s="1">
        <v>1.9778230000000001E-3</v>
      </c>
      <c r="E117" s="1"/>
      <c r="F117" s="1"/>
      <c r="H117" t="s">
        <v>745</v>
      </c>
      <c r="I117" t="s">
        <v>746</v>
      </c>
      <c r="J117">
        <v>4</v>
      </c>
      <c r="K117">
        <v>1.9531499999999999E-3</v>
      </c>
    </row>
    <row r="118" spans="1:11" x14ac:dyDescent="0.25">
      <c r="A118" s="1" t="s">
        <v>759</v>
      </c>
      <c r="B118" s="1" t="s">
        <v>758</v>
      </c>
      <c r="C118" s="1">
        <v>4</v>
      </c>
      <c r="D118" s="1">
        <v>2.0852919999999999E-3</v>
      </c>
      <c r="E118" s="1"/>
      <c r="F118" s="1"/>
      <c r="H118" t="s">
        <v>803</v>
      </c>
      <c r="I118" t="s">
        <v>716</v>
      </c>
      <c r="J118">
        <v>5</v>
      </c>
      <c r="K118">
        <v>1.9579649999999999E-3</v>
      </c>
    </row>
    <row r="119" spans="1:11" x14ac:dyDescent="0.25">
      <c r="A119" s="1" t="s">
        <v>762</v>
      </c>
      <c r="B119" s="1" t="s">
        <v>758</v>
      </c>
      <c r="C119" s="1">
        <v>4</v>
      </c>
      <c r="D119" s="1">
        <v>3.6416550000000002E-3</v>
      </c>
      <c r="E119" s="1"/>
      <c r="F119" s="1"/>
      <c r="H119" t="s">
        <v>642</v>
      </c>
      <c r="I119" t="s">
        <v>641</v>
      </c>
      <c r="J119">
        <v>3</v>
      </c>
      <c r="K119">
        <v>1.9639789999999998E-3</v>
      </c>
    </row>
    <row r="120" spans="1:11" x14ac:dyDescent="0.25">
      <c r="A120" s="1" t="s">
        <v>854</v>
      </c>
      <c r="B120" s="1" t="s">
        <v>758</v>
      </c>
      <c r="C120" s="1">
        <v>4</v>
      </c>
      <c r="D120" s="1">
        <v>4.6161739999999998E-3</v>
      </c>
      <c r="E120" s="1"/>
      <c r="F120" s="1"/>
      <c r="H120" t="s">
        <v>808</v>
      </c>
      <c r="I120" t="s">
        <v>758</v>
      </c>
      <c r="J120">
        <v>4</v>
      </c>
      <c r="K120">
        <v>1.9778230000000001E-3</v>
      </c>
    </row>
    <row r="121" spans="1:11" x14ac:dyDescent="0.25">
      <c r="A121" s="1" t="s">
        <v>761</v>
      </c>
      <c r="B121" s="1" t="s">
        <v>758</v>
      </c>
      <c r="C121" s="1">
        <v>4</v>
      </c>
      <c r="D121" s="1">
        <v>5.7466169999999999E-3</v>
      </c>
      <c r="E121" s="1"/>
      <c r="F121" s="1"/>
      <c r="H121" t="s">
        <v>698</v>
      </c>
      <c r="I121" t="s">
        <v>699</v>
      </c>
      <c r="J121">
        <v>4</v>
      </c>
      <c r="K121">
        <v>1.9940840000000001E-3</v>
      </c>
    </row>
    <row r="122" spans="1:11" x14ac:dyDescent="0.25">
      <c r="A122" s="1" t="s">
        <v>765</v>
      </c>
      <c r="B122" s="1" t="s">
        <v>764</v>
      </c>
      <c r="C122" s="1">
        <v>5</v>
      </c>
      <c r="D122" s="1">
        <v>1.4631819999999999E-3</v>
      </c>
      <c r="E122" s="1">
        <f>AVERAGE(D122:D127)</f>
        <v>2.1961084999999997E-3</v>
      </c>
      <c r="F122" s="1">
        <f>COUNT(D122:D127)</f>
        <v>6</v>
      </c>
      <c r="H122" t="s">
        <v>751</v>
      </c>
      <c r="I122" t="s">
        <v>746</v>
      </c>
      <c r="J122">
        <v>4</v>
      </c>
      <c r="K122">
        <v>2.005125E-3</v>
      </c>
    </row>
    <row r="123" spans="1:11" x14ac:dyDescent="0.25">
      <c r="A123" s="1" t="s">
        <v>810</v>
      </c>
      <c r="B123" s="1" t="s">
        <v>764</v>
      </c>
      <c r="C123" s="1">
        <v>5</v>
      </c>
      <c r="D123" s="1">
        <v>1.642878E-3</v>
      </c>
      <c r="E123" s="1"/>
      <c r="F123" s="1"/>
      <c r="H123" t="s">
        <v>775</v>
      </c>
      <c r="I123" t="s">
        <v>776</v>
      </c>
      <c r="J123">
        <v>3</v>
      </c>
      <c r="K123">
        <v>2.0252759999999999E-3</v>
      </c>
    </row>
    <row r="124" spans="1:11" x14ac:dyDescent="0.25">
      <c r="A124" s="1" t="s">
        <v>763</v>
      </c>
      <c r="B124" s="1" t="s">
        <v>764</v>
      </c>
      <c r="C124" s="1">
        <v>5</v>
      </c>
      <c r="D124" s="1">
        <v>1.7131749999999999E-3</v>
      </c>
      <c r="E124" s="1"/>
      <c r="F124" s="1"/>
      <c r="H124" t="s">
        <v>720</v>
      </c>
      <c r="I124" t="s">
        <v>716</v>
      </c>
      <c r="J124">
        <v>5</v>
      </c>
      <c r="K124">
        <v>2.0580479999999998E-3</v>
      </c>
    </row>
    <row r="125" spans="1:11" x14ac:dyDescent="0.25">
      <c r="A125" s="1" t="s">
        <v>768</v>
      </c>
      <c r="B125" s="1" t="s">
        <v>764</v>
      </c>
      <c r="C125" s="1">
        <v>5</v>
      </c>
      <c r="D125" s="1">
        <v>1.8384569999999999E-3</v>
      </c>
      <c r="E125" s="1"/>
      <c r="F125" s="1"/>
      <c r="H125" t="s">
        <v>989</v>
      </c>
      <c r="I125" t="s">
        <v>990</v>
      </c>
      <c r="J125">
        <v>3</v>
      </c>
      <c r="K125">
        <v>2.0614520000000001E-3</v>
      </c>
    </row>
    <row r="126" spans="1:11" x14ac:dyDescent="0.25">
      <c r="A126" s="1" t="s">
        <v>855</v>
      </c>
      <c r="B126" s="1" t="s">
        <v>764</v>
      </c>
      <c r="C126" s="1">
        <v>5</v>
      </c>
      <c r="D126" s="1">
        <v>2.9702050000000001E-3</v>
      </c>
      <c r="E126" s="1"/>
      <c r="F126" s="1"/>
      <c r="H126" t="s">
        <v>759</v>
      </c>
      <c r="I126" t="s">
        <v>758</v>
      </c>
      <c r="J126">
        <v>4</v>
      </c>
      <c r="K126">
        <v>2.0852919999999999E-3</v>
      </c>
    </row>
    <row r="127" spans="1:11" x14ac:dyDescent="0.25">
      <c r="A127" s="1" t="s">
        <v>767</v>
      </c>
      <c r="B127" s="1" t="s">
        <v>764</v>
      </c>
      <c r="C127" s="1">
        <v>5</v>
      </c>
      <c r="D127" s="1">
        <v>3.5487539999999999E-3</v>
      </c>
      <c r="E127" s="1"/>
      <c r="F127" s="1"/>
      <c r="H127" t="s">
        <v>781</v>
      </c>
      <c r="I127" t="s">
        <v>776</v>
      </c>
      <c r="J127">
        <v>3</v>
      </c>
      <c r="K127">
        <v>2.0978220000000001E-3</v>
      </c>
    </row>
    <row r="128" spans="1:11" x14ac:dyDescent="0.25">
      <c r="A128" s="1" t="s">
        <v>771</v>
      </c>
      <c r="B128" s="1" t="s">
        <v>770</v>
      </c>
      <c r="C128" s="1">
        <v>4</v>
      </c>
      <c r="D128" s="1">
        <v>1.5918429999999999E-3</v>
      </c>
      <c r="E128" s="1">
        <f>AVERAGE(D128:D133)</f>
        <v>2.5443171666666669E-3</v>
      </c>
      <c r="F128" s="1">
        <f>COUNT(D128:D133)</f>
        <v>6</v>
      </c>
      <c r="H128" t="s">
        <v>661</v>
      </c>
      <c r="I128" t="s">
        <v>662</v>
      </c>
      <c r="J128">
        <v>4</v>
      </c>
      <c r="K128">
        <v>2.1072809999999999E-3</v>
      </c>
    </row>
    <row r="129" spans="1:11" x14ac:dyDescent="0.25">
      <c r="A129" s="1" t="s">
        <v>769</v>
      </c>
      <c r="B129" s="1" t="s">
        <v>770</v>
      </c>
      <c r="C129" s="1">
        <v>4</v>
      </c>
      <c r="D129" s="1">
        <v>1.7936619999999999E-3</v>
      </c>
      <c r="E129" s="1"/>
      <c r="F129" s="1"/>
      <c r="H129" t="s">
        <v>1072</v>
      </c>
      <c r="I129" t="s">
        <v>1068</v>
      </c>
      <c r="J129">
        <v>3</v>
      </c>
      <c r="K129">
        <v>2.1129780000000002E-3</v>
      </c>
    </row>
    <row r="130" spans="1:11" x14ac:dyDescent="0.25">
      <c r="A130" s="1" t="s">
        <v>812</v>
      </c>
      <c r="B130" s="1" t="s">
        <v>770</v>
      </c>
      <c r="C130" s="1">
        <v>4</v>
      </c>
      <c r="D130" s="1">
        <v>1.8007889999999999E-3</v>
      </c>
      <c r="E130" s="1"/>
      <c r="F130" s="1"/>
      <c r="H130" t="s">
        <v>963</v>
      </c>
      <c r="I130" t="s">
        <v>959</v>
      </c>
      <c r="J130">
        <v>4</v>
      </c>
      <c r="K130">
        <v>2.1355599999999999E-3</v>
      </c>
    </row>
    <row r="131" spans="1:11" x14ac:dyDescent="0.25">
      <c r="A131" s="1" t="s">
        <v>774</v>
      </c>
      <c r="B131" s="1" t="s">
        <v>770</v>
      </c>
      <c r="C131" s="1">
        <v>4</v>
      </c>
      <c r="D131" s="1">
        <v>1.8986820000000001E-3</v>
      </c>
      <c r="E131" s="1"/>
      <c r="F131" s="1"/>
      <c r="H131" t="s">
        <v>723</v>
      </c>
      <c r="I131" t="s">
        <v>722</v>
      </c>
      <c r="J131">
        <v>4</v>
      </c>
      <c r="K131">
        <v>2.1371379999999998E-3</v>
      </c>
    </row>
    <row r="132" spans="1:11" x14ac:dyDescent="0.25">
      <c r="A132" s="1" t="s">
        <v>773</v>
      </c>
      <c r="B132" s="1" t="s">
        <v>770</v>
      </c>
      <c r="C132" s="1">
        <v>4</v>
      </c>
      <c r="D132" s="1">
        <v>3.3065109999999998E-3</v>
      </c>
      <c r="E132" s="1"/>
      <c r="F132" s="1"/>
      <c r="H132" t="s">
        <v>805</v>
      </c>
      <c r="I132" t="s">
        <v>722</v>
      </c>
      <c r="J132">
        <v>4</v>
      </c>
      <c r="K132">
        <v>2.1410029999999998E-3</v>
      </c>
    </row>
    <row r="133" spans="1:11" x14ac:dyDescent="0.25">
      <c r="A133" s="1" t="s">
        <v>856</v>
      </c>
      <c r="B133" s="1" t="s">
        <v>770</v>
      </c>
      <c r="C133" s="1">
        <v>4</v>
      </c>
      <c r="D133" s="1">
        <v>4.8744160000000003E-3</v>
      </c>
      <c r="E133" s="1"/>
      <c r="F133" s="1"/>
      <c r="H133" t="s">
        <v>652</v>
      </c>
      <c r="I133" t="s">
        <v>648</v>
      </c>
      <c r="J133">
        <v>4</v>
      </c>
      <c r="K133">
        <v>2.161751E-3</v>
      </c>
    </row>
    <row r="134" spans="1:11" x14ac:dyDescent="0.25">
      <c r="A134" s="1" t="s">
        <v>777</v>
      </c>
      <c r="B134" s="1" t="s">
        <v>776</v>
      </c>
      <c r="C134" s="1">
        <v>3</v>
      </c>
      <c r="D134" s="1">
        <v>1.822209E-3</v>
      </c>
      <c r="E134" s="1">
        <f>AVERAGE(D134:D139)</f>
        <v>3.118154833333333E-3</v>
      </c>
      <c r="F134" s="1">
        <f>COUNT(D134:D139)</f>
        <v>6</v>
      </c>
      <c r="H134" t="s">
        <v>750</v>
      </c>
      <c r="I134" t="s">
        <v>746</v>
      </c>
      <c r="J134">
        <v>4</v>
      </c>
      <c r="K134">
        <v>2.1620419999999999E-3</v>
      </c>
    </row>
    <row r="135" spans="1:11" x14ac:dyDescent="0.25">
      <c r="A135" s="1" t="s">
        <v>775</v>
      </c>
      <c r="B135" s="1" t="s">
        <v>776</v>
      </c>
      <c r="C135" s="1">
        <v>3</v>
      </c>
      <c r="D135" s="1">
        <v>2.0252759999999999E-3</v>
      </c>
      <c r="E135" s="1"/>
      <c r="F135" s="1"/>
      <c r="H135" t="s">
        <v>1010</v>
      </c>
      <c r="I135" t="s">
        <v>1006</v>
      </c>
      <c r="J135">
        <v>4</v>
      </c>
      <c r="K135">
        <v>2.162846E-3</v>
      </c>
    </row>
    <row r="136" spans="1:11" x14ac:dyDescent="0.25">
      <c r="A136" s="1" t="s">
        <v>781</v>
      </c>
      <c r="B136" s="1" t="s">
        <v>776</v>
      </c>
      <c r="C136" s="1">
        <v>3</v>
      </c>
      <c r="D136" s="1">
        <v>2.0978220000000001E-3</v>
      </c>
      <c r="E136" s="1"/>
      <c r="F136" s="1"/>
      <c r="H136" t="s">
        <v>940</v>
      </c>
      <c r="I136" t="s">
        <v>939</v>
      </c>
      <c r="J136">
        <v>3</v>
      </c>
      <c r="K136">
        <v>2.1840359999999999E-3</v>
      </c>
    </row>
    <row r="137" spans="1:11" x14ac:dyDescent="0.25">
      <c r="A137" s="1" t="s">
        <v>780</v>
      </c>
      <c r="B137" s="1" t="s">
        <v>776</v>
      </c>
      <c r="C137" s="1">
        <v>3</v>
      </c>
      <c r="D137" s="1">
        <v>2.373703E-3</v>
      </c>
      <c r="E137" s="1"/>
      <c r="F137" s="1"/>
      <c r="H137" t="s">
        <v>1073</v>
      </c>
      <c r="I137" t="s">
        <v>1074</v>
      </c>
      <c r="J137">
        <v>2</v>
      </c>
      <c r="K137">
        <v>2.1848639999999999E-3</v>
      </c>
    </row>
    <row r="138" spans="1:11" x14ac:dyDescent="0.25">
      <c r="A138" s="1" t="s">
        <v>779</v>
      </c>
      <c r="B138" s="1" t="s">
        <v>776</v>
      </c>
      <c r="C138" s="1">
        <v>3</v>
      </c>
      <c r="D138" s="1">
        <v>5.089115E-3</v>
      </c>
      <c r="E138" s="1"/>
      <c r="F138" s="1"/>
      <c r="H138" t="s">
        <v>1079</v>
      </c>
      <c r="I138" t="s">
        <v>1074</v>
      </c>
      <c r="J138">
        <v>2</v>
      </c>
      <c r="K138">
        <v>2.1857270000000002E-3</v>
      </c>
    </row>
    <row r="139" spans="1:11" x14ac:dyDescent="0.25">
      <c r="A139" s="1" t="s">
        <v>857</v>
      </c>
      <c r="B139" s="1" t="s">
        <v>776</v>
      </c>
      <c r="C139" s="1">
        <v>3</v>
      </c>
      <c r="D139" s="1">
        <v>5.3008040000000001E-3</v>
      </c>
      <c r="E139" s="1"/>
      <c r="F139" s="1"/>
      <c r="H139" t="s">
        <v>726</v>
      </c>
      <c r="I139" t="s">
        <v>722</v>
      </c>
      <c r="J139">
        <v>4</v>
      </c>
      <c r="K139">
        <v>2.2021139999999998E-3</v>
      </c>
    </row>
    <row r="140" spans="1:11" x14ac:dyDescent="0.25">
      <c r="A140" s="1" t="s">
        <v>891</v>
      </c>
      <c r="B140" s="1" t="s">
        <v>859</v>
      </c>
      <c r="C140" s="1">
        <v>3</v>
      </c>
      <c r="D140" s="1">
        <v>8.8309900000000004E-4</v>
      </c>
      <c r="E140" s="1">
        <f>AVERAGE(D140:D143)</f>
        <v>6.1263120000000001E-3</v>
      </c>
      <c r="F140" s="1">
        <f>COUNT(D140:D143)</f>
        <v>4</v>
      </c>
      <c r="H140" t="s">
        <v>1132</v>
      </c>
      <c r="I140" t="s">
        <v>1057</v>
      </c>
      <c r="J140">
        <v>3</v>
      </c>
      <c r="K140">
        <v>2.20302E-3</v>
      </c>
    </row>
    <row r="141" spans="1:11" x14ac:dyDescent="0.25">
      <c r="A141" s="1" t="s">
        <v>892</v>
      </c>
      <c r="B141" s="1" t="s">
        <v>859</v>
      </c>
      <c r="C141" s="1">
        <v>3</v>
      </c>
      <c r="D141" s="1">
        <v>3.9435980000000004E-3</v>
      </c>
      <c r="E141" s="1"/>
      <c r="F141" s="1"/>
      <c r="H141" t="s">
        <v>744</v>
      </c>
      <c r="I141" t="s">
        <v>740</v>
      </c>
      <c r="J141">
        <v>3</v>
      </c>
      <c r="K141">
        <v>2.2065689999999998E-3</v>
      </c>
    </row>
    <row r="142" spans="1:11" x14ac:dyDescent="0.25">
      <c r="A142" s="1" t="s">
        <v>899</v>
      </c>
      <c r="B142" s="1" t="s">
        <v>859</v>
      </c>
      <c r="C142" s="1">
        <v>3</v>
      </c>
      <c r="D142" s="1">
        <v>7.0915290000000001E-3</v>
      </c>
      <c r="E142" s="1"/>
      <c r="F142" s="1"/>
      <c r="H142" t="s">
        <v>666</v>
      </c>
      <c r="I142" t="s">
        <v>662</v>
      </c>
      <c r="J142">
        <v>4</v>
      </c>
      <c r="K142">
        <v>2.2596740000000001E-3</v>
      </c>
    </row>
    <row r="143" spans="1:11" x14ac:dyDescent="0.25">
      <c r="A143" s="1" t="s">
        <v>858</v>
      </c>
      <c r="B143" s="1" t="s">
        <v>859</v>
      </c>
      <c r="C143" s="1">
        <v>3</v>
      </c>
      <c r="D143" s="1">
        <v>1.2587022E-2</v>
      </c>
      <c r="E143" s="1"/>
      <c r="F143" s="1"/>
      <c r="H143" t="s">
        <v>1007</v>
      </c>
      <c r="I143" t="s">
        <v>1006</v>
      </c>
      <c r="J143">
        <v>4</v>
      </c>
      <c r="K143">
        <v>2.301548E-3</v>
      </c>
    </row>
    <row r="144" spans="1:11" x14ac:dyDescent="0.25">
      <c r="A144" s="1" t="s">
        <v>914</v>
      </c>
      <c r="B144" s="1" t="s">
        <v>1490</v>
      </c>
      <c r="C144" s="1">
        <v>4</v>
      </c>
      <c r="D144" s="1">
        <v>7.2334299999999999E-4</v>
      </c>
      <c r="E144" s="1">
        <f>AVERAGE(D144:D146)</f>
        <v>2.7850036666666662E-3</v>
      </c>
      <c r="F144" s="1">
        <f>COUNT(D144:D146)</f>
        <v>3</v>
      </c>
      <c r="H144" t="s">
        <v>733</v>
      </c>
      <c r="I144" t="s">
        <v>728</v>
      </c>
      <c r="J144">
        <v>3</v>
      </c>
      <c r="K144">
        <v>2.3464499999999999E-3</v>
      </c>
    </row>
    <row r="145" spans="1:11" x14ac:dyDescent="0.25">
      <c r="A145" s="1" t="s">
        <v>901</v>
      </c>
      <c r="B145" s="1" t="s">
        <v>1490</v>
      </c>
      <c r="C145" s="1">
        <v>4</v>
      </c>
      <c r="D145" s="1">
        <v>3.5339210000000002E-3</v>
      </c>
      <c r="E145" s="1"/>
      <c r="F145" s="1"/>
      <c r="H145" t="s">
        <v>1050</v>
      </c>
      <c r="I145" t="s">
        <v>1046</v>
      </c>
      <c r="J145">
        <v>3</v>
      </c>
      <c r="K145">
        <v>2.367989E-3</v>
      </c>
    </row>
    <row r="146" spans="1:11" x14ac:dyDescent="0.25">
      <c r="A146" s="1" t="s">
        <v>915</v>
      </c>
      <c r="B146" s="1" t="s">
        <v>1490</v>
      </c>
      <c r="C146" s="1">
        <v>4</v>
      </c>
      <c r="D146" s="1">
        <v>4.0977469999999997E-3</v>
      </c>
      <c r="E146" s="1"/>
      <c r="F146" s="1"/>
      <c r="H146" t="s">
        <v>780</v>
      </c>
      <c r="I146" t="s">
        <v>776</v>
      </c>
      <c r="J146">
        <v>3</v>
      </c>
      <c r="K146">
        <v>2.373703E-3</v>
      </c>
    </row>
    <row r="147" spans="1:11" x14ac:dyDescent="0.25">
      <c r="A147" s="1" t="s">
        <v>885</v>
      </c>
      <c r="B147" s="1" t="s">
        <v>883</v>
      </c>
      <c r="C147" s="1">
        <v>2</v>
      </c>
      <c r="D147" s="1">
        <v>1.250026E-3</v>
      </c>
      <c r="E147" s="1">
        <f>AVERAGE(D147:D149)</f>
        <v>3.4222583333333328E-3</v>
      </c>
      <c r="F147" s="1">
        <f>COUNT(D147:D149)</f>
        <v>3</v>
      </c>
      <c r="H147" t="s">
        <v>646</v>
      </c>
      <c r="I147" t="s">
        <v>641</v>
      </c>
      <c r="J147">
        <v>3</v>
      </c>
      <c r="K147">
        <v>2.3740990000000002E-3</v>
      </c>
    </row>
    <row r="148" spans="1:11" x14ac:dyDescent="0.25">
      <c r="A148" s="1" t="s">
        <v>882</v>
      </c>
      <c r="B148" s="1" t="s">
        <v>883</v>
      </c>
      <c r="C148" s="1">
        <v>2</v>
      </c>
      <c r="D148" s="1">
        <v>4.2832749999999996E-3</v>
      </c>
      <c r="E148" s="1"/>
      <c r="F148" s="1"/>
      <c r="H148" t="s">
        <v>801</v>
      </c>
      <c r="I148" t="s">
        <v>711</v>
      </c>
      <c r="J148">
        <v>4</v>
      </c>
      <c r="K148">
        <v>2.4044470000000001E-3</v>
      </c>
    </row>
    <row r="149" spans="1:11" x14ac:dyDescent="0.25">
      <c r="A149" s="1" t="s">
        <v>887</v>
      </c>
      <c r="B149" s="1" t="s">
        <v>883</v>
      </c>
      <c r="C149" s="1">
        <v>2</v>
      </c>
      <c r="D149" s="1">
        <v>4.7334739999999997E-3</v>
      </c>
      <c r="E149" s="1"/>
      <c r="F149" s="1"/>
      <c r="H149" t="s">
        <v>640</v>
      </c>
      <c r="I149" t="s">
        <v>641</v>
      </c>
      <c r="J149">
        <v>3</v>
      </c>
      <c r="K149">
        <v>2.4067590000000001E-3</v>
      </c>
    </row>
    <row r="150" spans="1:11" x14ac:dyDescent="0.25">
      <c r="A150" s="1" t="s">
        <v>908</v>
      </c>
      <c r="B150" s="1" t="s">
        <v>1488</v>
      </c>
      <c r="C150" s="1">
        <v>3</v>
      </c>
      <c r="D150" s="1">
        <v>8.8743000000000003E-4</v>
      </c>
      <c r="E150" s="1">
        <f>AVERAGE(D150:D152)</f>
        <v>3.0234646666666663E-3</v>
      </c>
      <c r="F150" s="1">
        <f>COUNT(D150:D152)</f>
        <v>3</v>
      </c>
      <c r="H150" t="s">
        <v>949</v>
      </c>
      <c r="I150" t="s">
        <v>946</v>
      </c>
      <c r="J150">
        <v>4</v>
      </c>
      <c r="K150">
        <v>2.4298660000000001E-3</v>
      </c>
    </row>
    <row r="151" spans="1:11" x14ac:dyDescent="0.25">
      <c r="A151" s="1" t="s">
        <v>904</v>
      </c>
      <c r="B151" s="1" t="s">
        <v>1488</v>
      </c>
      <c r="C151" s="1">
        <v>3</v>
      </c>
      <c r="D151" s="1">
        <v>3.671255E-3</v>
      </c>
      <c r="E151" s="1"/>
      <c r="F151" s="1"/>
      <c r="H151" t="s">
        <v>700</v>
      </c>
      <c r="I151" t="s">
        <v>699</v>
      </c>
      <c r="J151">
        <v>4</v>
      </c>
      <c r="K151">
        <v>2.4320539999999999E-3</v>
      </c>
    </row>
    <row r="152" spans="1:11" x14ac:dyDescent="0.25">
      <c r="A152" s="1" t="s">
        <v>910</v>
      </c>
      <c r="B152" s="1" t="s">
        <v>1488</v>
      </c>
      <c r="C152" s="1">
        <v>3</v>
      </c>
      <c r="D152" s="1">
        <v>4.511709E-3</v>
      </c>
      <c r="E152" s="1"/>
      <c r="F152" s="1"/>
      <c r="H152" t="s">
        <v>843</v>
      </c>
      <c r="I152" t="s">
        <v>674</v>
      </c>
      <c r="J152">
        <v>6</v>
      </c>
      <c r="K152">
        <v>2.440902E-3</v>
      </c>
    </row>
    <row r="153" spans="1:11" x14ac:dyDescent="0.25">
      <c r="A153" s="1" t="s">
        <v>785</v>
      </c>
      <c r="B153" s="1" t="s">
        <v>783</v>
      </c>
      <c r="C153" s="1">
        <v>2</v>
      </c>
      <c r="D153" s="1">
        <v>5.0434980000000004E-3</v>
      </c>
      <c r="E153" s="1">
        <f>AVERAGE(D153:D157)</f>
        <v>8.2574911999999997E-3</v>
      </c>
      <c r="F153" s="1">
        <f>COUNT(D153:D157)</f>
        <v>5</v>
      </c>
      <c r="H153" t="s">
        <v>923</v>
      </c>
      <c r="I153" t="s">
        <v>820</v>
      </c>
      <c r="J153">
        <v>4</v>
      </c>
      <c r="K153">
        <v>2.4412940000000001E-3</v>
      </c>
    </row>
    <row r="154" spans="1:11" x14ac:dyDescent="0.25">
      <c r="A154" s="1" t="s">
        <v>782</v>
      </c>
      <c r="B154" s="1" t="s">
        <v>783</v>
      </c>
      <c r="C154" s="1">
        <v>2</v>
      </c>
      <c r="D154" s="1">
        <v>5.0869799999999996E-3</v>
      </c>
      <c r="E154" s="1"/>
      <c r="F154" s="1"/>
      <c r="H154" t="s">
        <v>968</v>
      </c>
      <c r="I154" t="s">
        <v>965</v>
      </c>
      <c r="J154">
        <v>5</v>
      </c>
      <c r="K154">
        <v>2.4482549999999999E-3</v>
      </c>
    </row>
    <row r="155" spans="1:11" x14ac:dyDescent="0.25">
      <c r="A155" s="1" t="s">
        <v>894</v>
      </c>
      <c r="B155" s="1" t="s">
        <v>783</v>
      </c>
      <c r="C155" s="1">
        <v>2</v>
      </c>
      <c r="D155" s="1">
        <v>7.5607579999999999E-3</v>
      </c>
      <c r="E155" s="1"/>
      <c r="F155" s="1"/>
      <c r="H155" t="s">
        <v>991</v>
      </c>
      <c r="I155" t="s">
        <v>990</v>
      </c>
      <c r="J155">
        <v>3</v>
      </c>
      <c r="K155">
        <v>2.4617810000000001E-3</v>
      </c>
    </row>
    <row r="156" spans="1:11" x14ac:dyDescent="0.25">
      <c r="A156" s="1" t="s">
        <v>893</v>
      </c>
      <c r="B156" s="1" t="s">
        <v>783</v>
      </c>
      <c r="C156" s="1">
        <v>2</v>
      </c>
      <c r="D156" s="1">
        <v>1.1594698000000001E-2</v>
      </c>
      <c r="E156" s="1"/>
      <c r="F156" s="1"/>
      <c r="H156" t="s">
        <v>683</v>
      </c>
      <c r="I156" t="s">
        <v>680</v>
      </c>
      <c r="J156">
        <v>5</v>
      </c>
      <c r="K156">
        <v>2.4623779999999999E-3</v>
      </c>
    </row>
    <row r="157" spans="1:11" x14ac:dyDescent="0.25">
      <c r="A157" s="1" t="s">
        <v>784</v>
      </c>
      <c r="B157" s="1" t="s">
        <v>783</v>
      </c>
      <c r="C157" s="1">
        <v>2</v>
      </c>
      <c r="D157" s="1">
        <v>1.2001522000000001E-2</v>
      </c>
      <c r="E157" s="1"/>
      <c r="F157" s="1"/>
      <c r="H157" t="s">
        <v>729</v>
      </c>
      <c r="I157" t="s">
        <v>728</v>
      </c>
      <c r="J157">
        <v>3</v>
      </c>
      <c r="K157">
        <v>2.4749540000000001E-3</v>
      </c>
    </row>
    <row r="158" spans="1:11" x14ac:dyDescent="0.25">
      <c r="A158" s="1" t="s">
        <v>930</v>
      </c>
      <c r="B158" s="1" t="s">
        <v>787</v>
      </c>
      <c r="C158" s="1">
        <v>3</v>
      </c>
      <c r="D158" s="1">
        <v>2.4128130000000002E-3</v>
      </c>
      <c r="E158" s="1">
        <f>AVERAGE(D158:D165)</f>
        <v>4.3510335000000004E-3</v>
      </c>
      <c r="F158" s="1">
        <f>COUNT(D158:D165)</f>
        <v>8</v>
      </c>
      <c r="H158" t="s">
        <v>824</v>
      </c>
      <c r="I158" t="s">
        <v>820</v>
      </c>
      <c r="J158">
        <v>4</v>
      </c>
      <c r="K158">
        <v>2.5106579999999998E-3</v>
      </c>
    </row>
    <row r="159" spans="1:11" x14ac:dyDescent="0.25">
      <c r="A159" s="1" t="s">
        <v>791</v>
      </c>
      <c r="B159" s="1" t="s">
        <v>787</v>
      </c>
      <c r="C159" s="1">
        <v>3</v>
      </c>
      <c r="D159" s="1">
        <v>3.2656790000000001E-3</v>
      </c>
      <c r="E159" s="1"/>
      <c r="F159" s="1"/>
      <c r="H159" t="s">
        <v>819</v>
      </c>
      <c r="I159" t="s">
        <v>820</v>
      </c>
      <c r="J159">
        <v>4</v>
      </c>
      <c r="K159">
        <v>2.5143520000000001E-3</v>
      </c>
    </row>
    <row r="160" spans="1:11" x14ac:dyDescent="0.25">
      <c r="A160" s="1" t="s">
        <v>786</v>
      </c>
      <c r="B160" s="1" t="s">
        <v>787</v>
      </c>
      <c r="C160" s="1">
        <v>3</v>
      </c>
      <c r="D160" s="1">
        <v>3.2713080000000001E-3</v>
      </c>
      <c r="E160" s="1"/>
      <c r="F160" s="1"/>
      <c r="H160" t="s">
        <v>703</v>
      </c>
      <c r="I160" t="s">
        <v>699</v>
      </c>
      <c r="J160">
        <v>4</v>
      </c>
      <c r="K160">
        <v>2.517156E-3</v>
      </c>
    </row>
    <row r="161" spans="1:11" x14ac:dyDescent="0.25">
      <c r="A161" s="1" t="s">
        <v>928</v>
      </c>
      <c r="B161" s="1" t="s">
        <v>787</v>
      </c>
      <c r="C161" s="1">
        <v>3</v>
      </c>
      <c r="D161" s="1">
        <v>3.5178150000000001E-3</v>
      </c>
      <c r="E161" s="1"/>
      <c r="F161" s="1"/>
      <c r="H161" t="s">
        <v>1027</v>
      </c>
      <c r="I161" t="s">
        <v>946</v>
      </c>
      <c r="J161">
        <v>4</v>
      </c>
      <c r="K161">
        <v>2.5297449999999999E-3</v>
      </c>
    </row>
    <row r="162" spans="1:11" x14ac:dyDescent="0.25">
      <c r="A162" s="1" t="s">
        <v>788</v>
      </c>
      <c r="B162" s="1" t="s">
        <v>787</v>
      </c>
      <c r="C162" s="1">
        <v>3</v>
      </c>
      <c r="D162" s="1">
        <v>3.722473E-3</v>
      </c>
      <c r="E162" s="1"/>
      <c r="F162" s="1"/>
      <c r="H162" t="s">
        <v>1031</v>
      </c>
      <c r="I162" t="s">
        <v>965</v>
      </c>
      <c r="J162">
        <v>5</v>
      </c>
      <c r="K162">
        <v>2.5340150000000001E-3</v>
      </c>
    </row>
    <row r="163" spans="1:11" x14ac:dyDescent="0.25">
      <c r="A163" s="1" t="s">
        <v>790</v>
      </c>
      <c r="B163" s="1" t="s">
        <v>787</v>
      </c>
      <c r="C163" s="1">
        <v>3</v>
      </c>
      <c r="D163" s="1">
        <v>5.5347800000000004E-3</v>
      </c>
      <c r="E163" s="1"/>
      <c r="F163" s="1"/>
      <c r="H163" t="s">
        <v>974</v>
      </c>
      <c r="I163" t="s">
        <v>971</v>
      </c>
      <c r="J163">
        <v>4</v>
      </c>
      <c r="K163">
        <v>2.5368579999999999E-3</v>
      </c>
    </row>
    <row r="164" spans="1:11" x14ac:dyDescent="0.25">
      <c r="A164" s="1" t="s">
        <v>895</v>
      </c>
      <c r="B164" s="1" t="s">
        <v>787</v>
      </c>
      <c r="C164" s="1">
        <v>3</v>
      </c>
      <c r="D164" s="1">
        <v>5.8519260000000003E-3</v>
      </c>
      <c r="E164" s="1"/>
      <c r="F164" s="1"/>
      <c r="H164" t="s">
        <v>980</v>
      </c>
      <c r="I164" t="s">
        <v>977</v>
      </c>
      <c r="J164">
        <v>3</v>
      </c>
      <c r="K164">
        <v>2.5581670000000001E-3</v>
      </c>
    </row>
    <row r="165" spans="1:11" x14ac:dyDescent="0.25">
      <c r="A165" s="1" t="s">
        <v>789</v>
      </c>
      <c r="B165" s="1" t="s">
        <v>787</v>
      </c>
      <c r="C165" s="1">
        <v>3</v>
      </c>
      <c r="D165" s="1">
        <v>7.2314739999999999E-3</v>
      </c>
      <c r="E165" s="1"/>
      <c r="F165" s="1"/>
      <c r="H165" t="s">
        <v>839</v>
      </c>
      <c r="I165" t="s">
        <v>655</v>
      </c>
      <c r="J165">
        <v>5</v>
      </c>
      <c r="K165">
        <v>2.5593310000000002E-3</v>
      </c>
    </row>
    <row r="166" spans="1:11" x14ac:dyDescent="0.25">
      <c r="A166" s="1" t="s">
        <v>898</v>
      </c>
      <c r="B166" s="1" t="s">
        <v>897</v>
      </c>
      <c r="C166" s="1">
        <v>2</v>
      </c>
      <c r="D166" s="1">
        <v>1.0298318000000001E-2</v>
      </c>
      <c r="E166" s="1">
        <f>AVERAGE(D166:D167)</f>
        <v>1.0925686E-2</v>
      </c>
      <c r="F166" s="1">
        <f>COUNT(D166:D167)</f>
        <v>2</v>
      </c>
      <c r="H166" t="s">
        <v>1011</v>
      </c>
      <c r="I166" t="s">
        <v>1012</v>
      </c>
      <c r="J166">
        <v>3</v>
      </c>
      <c r="K166">
        <v>2.586503E-3</v>
      </c>
    </row>
    <row r="167" spans="1:11" x14ac:dyDescent="0.25">
      <c r="A167" s="1" t="s">
        <v>896</v>
      </c>
      <c r="B167" s="1" t="s">
        <v>897</v>
      </c>
      <c r="C167" s="1">
        <v>2</v>
      </c>
      <c r="D167" s="1">
        <v>1.1553054E-2</v>
      </c>
      <c r="E167" s="1"/>
      <c r="F167" s="1"/>
      <c r="H167" t="s">
        <v>1013</v>
      </c>
      <c r="I167" t="s">
        <v>1012</v>
      </c>
      <c r="J167">
        <v>3</v>
      </c>
      <c r="K167">
        <v>2.6052330000000002E-3</v>
      </c>
    </row>
    <row r="168" spans="1:11" x14ac:dyDescent="0.25">
      <c r="A168" s="1" t="s">
        <v>818</v>
      </c>
      <c r="B168" s="1" t="s">
        <v>815</v>
      </c>
      <c r="C168" s="1">
        <v>3</v>
      </c>
      <c r="D168" s="1">
        <v>3.4018999999999998E-3</v>
      </c>
      <c r="E168" s="1">
        <f>AVERAGE(D168:D174)</f>
        <v>6.2053515714285707E-3</v>
      </c>
      <c r="F168" s="1">
        <f>COUNT(D168:D174)</f>
        <v>7</v>
      </c>
      <c r="H168" t="s">
        <v>677</v>
      </c>
      <c r="I168" t="s">
        <v>674</v>
      </c>
      <c r="J168">
        <v>6</v>
      </c>
      <c r="K168">
        <v>2.6072830000000002E-3</v>
      </c>
    </row>
    <row r="169" spans="1:11" x14ac:dyDescent="0.25">
      <c r="A169" s="1" t="s">
        <v>814</v>
      </c>
      <c r="B169" s="1" t="s">
        <v>815</v>
      </c>
      <c r="C169" s="1">
        <v>3</v>
      </c>
      <c r="D169" s="1">
        <v>3.7774250000000001E-3</v>
      </c>
      <c r="E169" s="1"/>
      <c r="F169" s="1"/>
      <c r="H169" t="s">
        <v>1016</v>
      </c>
      <c r="I169" t="s">
        <v>1012</v>
      </c>
      <c r="J169">
        <v>3</v>
      </c>
      <c r="K169">
        <v>2.6657120000000002E-3</v>
      </c>
    </row>
    <row r="170" spans="1:11" x14ac:dyDescent="0.25">
      <c r="A170" s="1" t="s">
        <v>917</v>
      </c>
      <c r="B170" s="1" t="s">
        <v>815</v>
      </c>
      <c r="C170" s="1">
        <v>3</v>
      </c>
      <c r="D170" s="1">
        <v>4.1122880000000004E-3</v>
      </c>
      <c r="E170" s="1"/>
      <c r="F170" s="1"/>
      <c r="H170" t="s">
        <v>821</v>
      </c>
      <c r="I170" t="s">
        <v>820</v>
      </c>
      <c r="J170">
        <v>4</v>
      </c>
      <c r="K170">
        <v>2.6683100000000001E-3</v>
      </c>
    </row>
    <row r="171" spans="1:11" x14ac:dyDescent="0.25">
      <c r="A171" s="1" t="s">
        <v>918</v>
      </c>
      <c r="B171" s="1" t="s">
        <v>815</v>
      </c>
      <c r="C171" s="1">
        <v>3</v>
      </c>
      <c r="D171" s="1">
        <v>4.4111910000000001E-3</v>
      </c>
      <c r="E171" s="1"/>
      <c r="F171" s="1"/>
      <c r="H171" t="s">
        <v>732</v>
      </c>
      <c r="I171" t="s">
        <v>728</v>
      </c>
      <c r="J171">
        <v>3</v>
      </c>
      <c r="K171">
        <v>2.7058859999999998E-3</v>
      </c>
    </row>
    <row r="172" spans="1:11" x14ac:dyDescent="0.25">
      <c r="A172" s="1" t="s">
        <v>816</v>
      </c>
      <c r="B172" s="1" t="s">
        <v>815</v>
      </c>
      <c r="C172" s="1">
        <v>3</v>
      </c>
      <c r="D172" s="1">
        <v>6.6822419999999997E-3</v>
      </c>
      <c r="E172" s="1"/>
      <c r="F172" s="1"/>
      <c r="H172" t="s">
        <v>1142</v>
      </c>
      <c r="I172" t="s">
        <v>1143</v>
      </c>
      <c r="J172">
        <v>3</v>
      </c>
      <c r="K172">
        <v>2.7121649999999999E-3</v>
      </c>
    </row>
    <row r="173" spans="1:11" x14ac:dyDescent="0.25">
      <c r="A173" s="1" t="s">
        <v>916</v>
      </c>
      <c r="B173" s="1" t="s">
        <v>815</v>
      </c>
      <c r="C173" s="1">
        <v>3</v>
      </c>
      <c r="D173" s="1">
        <v>9.9404490000000005E-3</v>
      </c>
      <c r="E173" s="1"/>
      <c r="F173" s="1"/>
      <c r="H173" t="s">
        <v>689</v>
      </c>
      <c r="I173" t="s">
        <v>686</v>
      </c>
      <c r="J173">
        <v>4</v>
      </c>
      <c r="K173">
        <v>2.7166180000000001E-3</v>
      </c>
    </row>
    <row r="174" spans="1:11" x14ac:dyDescent="0.25">
      <c r="A174" s="1" t="s">
        <v>817</v>
      </c>
      <c r="B174" s="1" t="s">
        <v>815</v>
      </c>
      <c r="C174" s="1">
        <v>3</v>
      </c>
      <c r="D174" s="1">
        <v>1.1111965999999999E-2</v>
      </c>
      <c r="E174" s="1"/>
      <c r="F174" s="1"/>
      <c r="H174" t="s">
        <v>943</v>
      </c>
      <c r="I174" t="s">
        <v>939</v>
      </c>
      <c r="J174">
        <v>3</v>
      </c>
      <c r="K174">
        <v>2.7301399999999998E-3</v>
      </c>
    </row>
    <row r="175" spans="1:11" x14ac:dyDescent="0.25">
      <c r="A175" s="1" t="s">
        <v>925</v>
      </c>
      <c r="B175" s="1" t="s">
        <v>820</v>
      </c>
      <c r="C175" s="1">
        <v>4</v>
      </c>
      <c r="D175" s="1">
        <v>1.6177730000000001E-3</v>
      </c>
      <c r="E175" s="1">
        <f>AVERAGE(D175:D182)</f>
        <v>3.3051171250000001E-3</v>
      </c>
      <c r="F175" s="1">
        <f>COUNT(D175:D182)</f>
        <v>8</v>
      </c>
      <c r="H175" t="s">
        <v>1040</v>
      </c>
      <c r="I175" t="s">
        <v>1041</v>
      </c>
      <c r="J175">
        <v>2</v>
      </c>
      <c r="K175">
        <v>2.7440799999999999E-3</v>
      </c>
    </row>
    <row r="176" spans="1:11" x14ac:dyDescent="0.25">
      <c r="A176" s="1" t="s">
        <v>923</v>
      </c>
      <c r="B176" s="1" t="s">
        <v>820</v>
      </c>
      <c r="C176" s="1">
        <v>4</v>
      </c>
      <c r="D176" s="1">
        <v>2.4412940000000001E-3</v>
      </c>
      <c r="E176" s="1"/>
      <c r="F176" s="1"/>
      <c r="H176" t="s">
        <v>692</v>
      </c>
      <c r="I176" t="s">
        <v>693</v>
      </c>
      <c r="J176">
        <v>3</v>
      </c>
      <c r="K176">
        <v>2.767935E-3</v>
      </c>
    </row>
    <row r="177" spans="1:11" x14ac:dyDescent="0.25">
      <c r="A177" s="1" t="s">
        <v>824</v>
      </c>
      <c r="B177" s="1" t="s">
        <v>820</v>
      </c>
      <c r="C177" s="1">
        <v>4</v>
      </c>
      <c r="D177" s="1">
        <v>2.5106579999999998E-3</v>
      </c>
      <c r="E177" s="1"/>
      <c r="F177" s="1"/>
      <c r="H177" t="s">
        <v>994</v>
      </c>
      <c r="I177" t="s">
        <v>990</v>
      </c>
      <c r="J177">
        <v>3</v>
      </c>
      <c r="K177">
        <v>2.7708810000000002E-3</v>
      </c>
    </row>
    <row r="178" spans="1:11" x14ac:dyDescent="0.25">
      <c r="A178" s="1" t="s">
        <v>819</v>
      </c>
      <c r="B178" s="1" t="s">
        <v>820</v>
      </c>
      <c r="C178" s="1">
        <v>4</v>
      </c>
      <c r="D178" s="1">
        <v>2.5143520000000001E-3</v>
      </c>
      <c r="E178" s="1"/>
      <c r="F178" s="1"/>
      <c r="H178" t="s">
        <v>1078</v>
      </c>
      <c r="I178" t="s">
        <v>1074</v>
      </c>
      <c r="J178">
        <v>2</v>
      </c>
      <c r="K178">
        <v>2.7752969999999999E-3</v>
      </c>
    </row>
    <row r="179" spans="1:11" x14ac:dyDescent="0.25">
      <c r="A179" s="1" t="s">
        <v>821</v>
      </c>
      <c r="B179" s="1" t="s">
        <v>820</v>
      </c>
      <c r="C179" s="1">
        <v>4</v>
      </c>
      <c r="D179" s="1">
        <v>2.6683100000000001E-3</v>
      </c>
      <c r="E179" s="1"/>
      <c r="F179" s="1"/>
      <c r="H179" t="s">
        <v>741</v>
      </c>
      <c r="I179" t="s">
        <v>740</v>
      </c>
      <c r="J179">
        <v>3</v>
      </c>
      <c r="K179">
        <v>2.7828000000000002E-3</v>
      </c>
    </row>
    <row r="180" spans="1:11" x14ac:dyDescent="0.25">
      <c r="A180" s="1" t="s">
        <v>823</v>
      </c>
      <c r="B180" s="1" t="s">
        <v>820</v>
      </c>
      <c r="C180" s="1">
        <v>4</v>
      </c>
      <c r="D180" s="1">
        <v>3.9711399999999997E-3</v>
      </c>
      <c r="E180" s="1"/>
      <c r="F180" s="1"/>
      <c r="H180" t="s">
        <v>1144</v>
      </c>
      <c r="I180" t="s">
        <v>1143</v>
      </c>
      <c r="J180">
        <v>3</v>
      </c>
      <c r="K180">
        <v>2.789868E-3</v>
      </c>
    </row>
    <row r="181" spans="1:11" x14ac:dyDescent="0.25">
      <c r="A181" s="1" t="s">
        <v>919</v>
      </c>
      <c r="B181" s="1" t="s">
        <v>820</v>
      </c>
      <c r="C181" s="1">
        <v>4</v>
      </c>
      <c r="D181" s="1">
        <v>4.8705629999999996E-3</v>
      </c>
      <c r="E181" s="1"/>
      <c r="F181" s="1"/>
      <c r="H181" t="s">
        <v>1017</v>
      </c>
      <c r="I181" t="s">
        <v>1018</v>
      </c>
      <c r="J181">
        <v>2</v>
      </c>
      <c r="K181">
        <v>2.8208130000000001E-3</v>
      </c>
    </row>
    <row r="182" spans="1:11" x14ac:dyDescent="0.25">
      <c r="A182" s="1" t="s">
        <v>822</v>
      </c>
      <c r="B182" s="1" t="s">
        <v>820</v>
      </c>
      <c r="C182" s="1">
        <v>4</v>
      </c>
      <c r="D182" s="1">
        <v>5.8468469999999996E-3</v>
      </c>
      <c r="E182" s="1"/>
      <c r="F182" s="1"/>
      <c r="H182" t="s">
        <v>645</v>
      </c>
      <c r="I182" t="s">
        <v>641</v>
      </c>
      <c r="J182">
        <v>3</v>
      </c>
      <c r="K182">
        <v>2.863558E-3</v>
      </c>
    </row>
    <row r="183" spans="1:11" x14ac:dyDescent="0.25">
      <c r="A183" s="1" t="s">
        <v>922</v>
      </c>
      <c r="B183" s="1" t="s">
        <v>826</v>
      </c>
      <c r="C183" s="1">
        <v>3</v>
      </c>
      <c r="D183" s="1">
        <v>2.6439670000000001E-3</v>
      </c>
      <c r="E183" s="1">
        <f>AVERAGE(D183:D190)</f>
        <v>4.9488338750000001E-3</v>
      </c>
      <c r="F183" s="1">
        <f>COUNT(D183:D190)</f>
        <v>8</v>
      </c>
      <c r="H183" t="s">
        <v>1147</v>
      </c>
      <c r="I183" t="s">
        <v>1143</v>
      </c>
      <c r="J183">
        <v>3</v>
      </c>
      <c r="K183">
        <v>2.8785030000000001E-3</v>
      </c>
    </row>
    <row r="184" spans="1:11" x14ac:dyDescent="0.25">
      <c r="A184" s="1" t="s">
        <v>825</v>
      </c>
      <c r="B184" s="1" t="s">
        <v>826</v>
      </c>
      <c r="C184" s="1">
        <v>3</v>
      </c>
      <c r="D184" s="1">
        <v>3.3719309999999999E-3</v>
      </c>
      <c r="E184" s="1"/>
      <c r="F184" s="1"/>
      <c r="H184" t="s">
        <v>1019</v>
      </c>
      <c r="I184" t="s">
        <v>1018</v>
      </c>
      <c r="J184">
        <v>2</v>
      </c>
      <c r="K184">
        <v>2.9356809999999999E-3</v>
      </c>
    </row>
    <row r="185" spans="1:11" x14ac:dyDescent="0.25">
      <c r="A185" s="1" t="s">
        <v>830</v>
      </c>
      <c r="B185" s="1" t="s">
        <v>826</v>
      </c>
      <c r="C185" s="1">
        <v>3</v>
      </c>
      <c r="D185" s="1">
        <v>3.4051149999999998E-3</v>
      </c>
      <c r="E185" s="1"/>
      <c r="F185" s="1"/>
      <c r="H185" t="s">
        <v>957</v>
      </c>
      <c r="I185" t="s">
        <v>953</v>
      </c>
      <c r="J185">
        <v>3</v>
      </c>
      <c r="K185">
        <v>2.938913E-3</v>
      </c>
    </row>
    <row r="186" spans="1:11" x14ac:dyDescent="0.25">
      <c r="A186" s="1" t="s">
        <v>921</v>
      </c>
      <c r="B186" s="1" t="s">
        <v>826</v>
      </c>
      <c r="C186" s="1">
        <v>3</v>
      </c>
      <c r="D186" s="1">
        <v>3.5093149999999998E-3</v>
      </c>
      <c r="E186" s="1"/>
      <c r="F186" s="1"/>
      <c r="H186" t="s">
        <v>855</v>
      </c>
      <c r="I186" t="s">
        <v>764</v>
      </c>
      <c r="J186">
        <v>5</v>
      </c>
      <c r="K186">
        <v>2.9702050000000001E-3</v>
      </c>
    </row>
    <row r="187" spans="1:11" x14ac:dyDescent="0.25">
      <c r="A187" s="1" t="s">
        <v>827</v>
      </c>
      <c r="B187" s="1" t="s">
        <v>826</v>
      </c>
      <c r="C187" s="1">
        <v>3</v>
      </c>
      <c r="D187" s="1">
        <v>3.585038E-3</v>
      </c>
      <c r="E187" s="1"/>
      <c r="F187" s="1"/>
      <c r="H187" t="s">
        <v>1083</v>
      </c>
      <c r="I187" t="s">
        <v>1062</v>
      </c>
      <c r="J187">
        <v>4</v>
      </c>
      <c r="K187">
        <v>2.9825199999999998E-3</v>
      </c>
    </row>
    <row r="188" spans="1:11" x14ac:dyDescent="0.25">
      <c r="A188" s="1" t="s">
        <v>829</v>
      </c>
      <c r="B188" s="1" t="s">
        <v>826</v>
      </c>
      <c r="C188" s="1">
        <v>3</v>
      </c>
      <c r="D188" s="1">
        <v>4.4676109999999998E-3</v>
      </c>
      <c r="E188" s="1"/>
      <c r="F188" s="1"/>
      <c r="H188" t="s">
        <v>952</v>
      </c>
      <c r="I188" t="s">
        <v>953</v>
      </c>
      <c r="J188">
        <v>3</v>
      </c>
      <c r="K188">
        <v>2.9927869999999998E-3</v>
      </c>
    </row>
    <row r="189" spans="1:11" x14ac:dyDescent="0.25">
      <c r="A189" s="1" t="s">
        <v>828</v>
      </c>
      <c r="B189" s="1" t="s">
        <v>826</v>
      </c>
      <c r="C189" s="1">
        <v>3</v>
      </c>
      <c r="D189" s="1">
        <v>8.2266590000000007E-3</v>
      </c>
      <c r="E189" s="1"/>
      <c r="F189" s="1"/>
      <c r="H189" t="s">
        <v>954</v>
      </c>
      <c r="I189" t="s">
        <v>953</v>
      </c>
      <c r="J189">
        <v>3</v>
      </c>
      <c r="K189">
        <v>3.0019830000000002E-3</v>
      </c>
    </row>
    <row r="190" spans="1:11" x14ac:dyDescent="0.25">
      <c r="A190" s="1" t="s">
        <v>920</v>
      </c>
      <c r="B190" s="1" t="s">
        <v>826</v>
      </c>
      <c r="C190" s="1">
        <v>3</v>
      </c>
      <c r="D190" s="1">
        <v>1.0381035E-2</v>
      </c>
      <c r="E190" s="1"/>
      <c r="F190" s="1"/>
      <c r="H190" t="s">
        <v>658</v>
      </c>
      <c r="I190" t="s">
        <v>655</v>
      </c>
      <c r="J190">
        <v>5</v>
      </c>
      <c r="K190">
        <v>3.0717449999999999E-3</v>
      </c>
    </row>
    <row r="191" spans="1:11" x14ac:dyDescent="0.25">
      <c r="A191" s="1" t="s">
        <v>927</v>
      </c>
      <c r="B191" s="1" t="s">
        <v>832</v>
      </c>
      <c r="C191" s="1">
        <v>2</v>
      </c>
      <c r="D191" s="1">
        <v>4.0775580000000002E-3</v>
      </c>
      <c r="E191" s="1">
        <f>AVERAGE(D191:D196)</f>
        <v>6.6064295000000002E-3</v>
      </c>
      <c r="F191" s="1">
        <f>COUNT(D191:D196)</f>
        <v>6</v>
      </c>
      <c r="H191" t="s">
        <v>1118</v>
      </c>
      <c r="I191" t="s">
        <v>953</v>
      </c>
      <c r="J191">
        <v>3</v>
      </c>
      <c r="K191">
        <v>3.105025E-3</v>
      </c>
    </row>
    <row r="192" spans="1:11" x14ac:dyDescent="0.25">
      <c r="A192" s="1" t="s">
        <v>833</v>
      </c>
      <c r="B192" s="1" t="s">
        <v>832</v>
      </c>
      <c r="C192" s="1">
        <v>2</v>
      </c>
      <c r="D192" s="1">
        <v>4.7266859999999999E-3</v>
      </c>
      <c r="E192" s="1"/>
      <c r="F192" s="1"/>
      <c r="H192" t="s">
        <v>671</v>
      </c>
      <c r="I192" t="s">
        <v>668</v>
      </c>
      <c r="J192">
        <v>5</v>
      </c>
      <c r="K192">
        <v>3.1164249999999999E-3</v>
      </c>
    </row>
    <row r="193" spans="1:11" x14ac:dyDescent="0.25">
      <c r="A193" s="1" t="s">
        <v>831</v>
      </c>
      <c r="B193" s="1" t="s">
        <v>832</v>
      </c>
      <c r="C193" s="1">
        <v>2</v>
      </c>
      <c r="D193" s="1">
        <v>5.0367820000000001E-3</v>
      </c>
      <c r="E193" s="1"/>
      <c r="F193" s="1"/>
      <c r="H193" t="s">
        <v>1058</v>
      </c>
      <c r="I193" t="s">
        <v>1057</v>
      </c>
      <c r="J193">
        <v>3</v>
      </c>
      <c r="K193">
        <v>3.1418570000000001E-3</v>
      </c>
    </row>
    <row r="194" spans="1:11" x14ac:dyDescent="0.25">
      <c r="A194" s="1" t="s">
        <v>926</v>
      </c>
      <c r="B194" s="1" t="s">
        <v>832</v>
      </c>
      <c r="C194" s="1">
        <v>2</v>
      </c>
      <c r="D194" s="1">
        <v>6.0752410000000003E-3</v>
      </c>
      <c r="E194" s="1"/>
      <c r="F194" s="1"/>
      <c r="H194" t="s">
        <v>844</v>
      </c>
      <c r="I194" t="s">
        <v>680</v>
      </c>
      <c r="J194">
        <v>5</v>
      </c>
      <c r="K194">
        <v>3.1574020000000001E-3</v>
      </c>
    </row>
    <row r="195" spans="1:11" x14ac:dyDescent="0.25">
      <c r="A195" s="1" t="s">
        <v>834</v>
      </c>
      <c r="B195" s="1" t="s">
        <v>832</v>
      </c>
      <c r="C195" s="1">
        <v>2</v>
      </c>
      <c r="D195" s="1">
        <v>7.12489E-3</v>
      </c>
      <c r="E195" s="1"/>
      <c r="F195" s="1"/>
      <c r="H195" t="s">
        <v>1037</v>
      </c>
      <c r="I195" t="s">
        <v>1006</v>
      </c>
      <c r="J195">
        <v>4</v>
      </c>
      <c r="K195">
        <v>3.161199E-3</v>
      </c>
    </row>
    <row r="196" spans="1:11" x14ac:dyDescent="0.25">
      <c r="A196" s="1" t="s">
        <v>835</v>
      </c>
      <c r="B196" s="1" t="s">
        <v>832</v>
      </c>
      <c r="C196" s="1">
        <v>2</v>
      </c>
      <c r="D196" s="1">
        <v>1.259742E-2</v>
      </c>
      <c r="E196" s="1"/>
      <c r="F196" s="1"/>
      <c r="H196" t="s">
        <v>842</v>
      </c>
      <c r="I196" t="s">
        <v>668</v>
      </c>
      <c r="J196">
        <v>5</v>
      </c>
      <c r="K196">
        <v>3.2042939999999999E-3</v>
      </c>
    </row>
    <row r="197" spans="1:11" x14ac:dyDescent="0.25">
      <c r="A197" s="1" t="s">
        <v>1024</v>
      </c>
      <c r="B197" s="1" t="s">
        <v>1025</v>
      </c>
      <c r="C197" s="1">
        <v>2</v>
      </c>
      <c r="D197" s="1">
        <v>9.00952E-3</v>
      </c>
      <c r="E197" s="1">
        <f>AVERAGE(D197:D202)</f>
        <v>5.610819166666667E-3</v>
      </c>
      <c r="F197" s="1">
        <f>COUNT(D197:D202)</f>
        <v>6</v>
      </c>
      <c r="H197" t="s">
        <v>1125</v>
      </c>
      <c r="I197" t="s">
        <v>1001</v>
      </c>
      <c r="J197">
        <v>3</v>
      </c>
      <c r="K197">
        <v>3.254079E-3</v>
      </c>
    </row>
    <row r="198" spans="1:11" x14ac:dyDescent="0.25">
      <c r="A198" s="1" t="s">
        <v>936</v>
      </c>
      <c r="B198" s="1" t="s">
        <v>932</v>
      </c>
      <c r="C198" s="1">
        <v>2</v>
      </c>
      <c r="D198" s="1">
        <v>4.0464819999999997E-3</v>
      </c>
      <c r="E198" s="1"/>
      <c r="F198" s="1"/>
      <c r="H198" t="s">
        <v>853</v>
      </c>
      <c r="I198" t="s">
        <v>746</v>
      </c>
      <c r="J198">
        <v>4</v>
      </c>
      <c r="K198">
        <v>3.260322E-3</v>
      </c>
    </row>
    <row r="199" spans="1:11" x14ac:dyDescent="0.25">
      <c r="A199" s="1" t="s">
        <v>933</v>
      </c>
      <c r="B199" s="1" t="s">
        <v>932</v>
      </c>
      <c r="C199" s="1">
        <v>2</v>
      </c>
      <c r="D199" s="1">
        <v>4.121441E-3</v>
      </c>
      <c r="E199" s="1"/>
      <c r="F199" s="1"/>
      <c r="H199" t="s">
        <v>791</v>
      </c>
      <c r="I199" t="s">
        <v>787</v>
      </c>
      <c r="J199">
        <v>3</v>
      </c>
      <c r="K199">
        <v>3.2656790000000001E-3</v>
      </c>
    </row>
    <row r="200" spans="1:11" x14ac:dyDescent="0.25">
      <c r="A200" s="1" t="s">
        <v>937</v>
      </c>
      <c r="B200" s="1" t="s">
        <v>932</v>
      </c>
      <c r="C200" s="1">
        <v>2</v>
      </c>
      <c r="D200" s="1">
        <v>4.3170760000000004E-3</v>
      </c>
      <c r="E200" s="1"/>
      <c r="F200" s="1"/>
      <c r="H200" t="s">
        <v>786</v>
      </c>
      <c r="I200" t="s">
        <v>787</v>
      </c>
      <c r="J200">
        <v>3</v>
      </c>
      <c r="K200">
        <v>3.2713080000000001E-3</v>
      </c>
    </row>
    <row r="201" spans="1:11" x14ac:dyDescent="0.25">
      <c r="A201" s="1" t="s">
        <v>931</v>
      </c>
      <c r="B201" s="1" t="s">
        <v>932</v>
      </c>
      <c r="C201" s="1">
        <v>2</v>
      </c>
      <c r="D201" s="1">
        <v>4.3794890000000003E-3</v>
      </c>
      <c r="E201" s="1"/>
      <c r="F201" s="1"/>
      <c r="H201" t="s">
        <v>849</v>
      </c>
      <c r="I201" t="s">
        <v>716</v>
      </c>
      <c r="J201">
        <v>5</v>
      </c>
      <c r="K201">
        <v>3.3028549999999999E-3</v>
      </c>
    </row>
    <row r="202" spans="1:11" x14ac:dyDescent="0.25">
      <c r="A202" s="1" t="s">
        <v>935</v>
      </c>
      <c r="B202" s="1" t="s">
        <v>932</v>
      </c>
      <c r="C202" s="1">
        <v>2</v>
      </c>
      <c r="D202" s="1">
        <v>7.7909069999999997E-3</v>
      </c>
      <c r="E202" s="1"/>
      <c r="F202" s="1"/>
      <c r="H202" t="s">
        <v>773</v>
      </c>
      <c r="I202" t="s">
        <v>770</v>
      </c>
      <c r="J202">
        <v>4</v>
      </c>
      <c r="K202">
        <v>3.3065109999999998E-3</v>
      </c>
    </row>
    <row r="203" spans="1:11" x14ac:dyDescent="0.25">
      <c r="A203" s="1" t="s">
        <v>938</v>
      </c>
      <c r="B203" s="1" t="s">
        <v>939</v>
      </c>
      <c r="C203" s="1">
        <v>3</v>
      </c>
      <c r="D203" s="1">
        <v>1.777654E-3</v>
      </c>
      <c r="E203" s="1">
        <f>AVERAGE(D203:D208)</f>
        <v>2.8375465E-3</v>
      </c>
      <c r="F203" s="1">
        <f>COUNT(D203:D208)</f>
        <v>6</v>
      </c>
      <c r="H203" t="s">
        <v>1081</v>
      </c>
      <c r="I203" t="s">
        <v>1046</v>
      </c>
      <c r="J203">
        <v>3</v>
      </c>
      <c r="K203">
        <v>3.3116529999999999E-3</v>
      </c>
    </row>
    <row r="204" spans="1:11" x14ac:dyDescent="0.25">
      <c r="A204" s="1" t="s">
        <v>944</v>
      </c>
      <c r="B204" s="1" t="s">
        <v>939</v>
      </c>
      <c r="C204" s="1">
        <v>3</v>
      </c>
      <c r="D204" s="1">
        <v>1.9039160000000001E-3</v>
      </c>
      <c r="E204" s="1"/>
      <c r="F204" s="1"/>
      <c r="H204" t="s">
        <v>1030</v>
      </c>
      <c r="I204" t="s">
        <v>959</v>
      </c>
      <c r="J204">
        <v>4</v>
      </c>
      <c r="K204">
        <v>3.3134760000000001E-3</v>
      </c>
    </row>
    <row r="205" spans="1:11" x14ac:dyDescent="0.25">
      <c r="A205" s="1" t="s">
        <v>940</v>
      </c>
      <c r="B205" s="1" t="s">
        <v>939</v>
      </c>
      <c r="C205" s="1">
        <v>3</v>
      </c>
      <c r="D205" s="1">
        <v>2.1840359999999999E-3</v>
      </c>
      <c r="E205" s="1"/>
      <c r="F205" s="1"/>
      <c r="H205" t="s">
        <v>845</v>
      </c>
      <c r="I205" t="s">
        <v>686</v>
      </c>
      <c r="J205">
        <v>4</v>
      </c>
      <c r="K205">
        <v>3.3288279999999998E-3</v>
      </c>
    </row>
    <row r="206" spans="1:11" x14ac:dyDescent="0.25">
      <c r="A206" s="1" t="s">
        <v>943</v>
      </c>
      <c r="B206" s="1" t="s">
        <v>939</v>
      </c>
      <c r="C206" s="1">
        <v>3</v>
      </c>
      <c r="D206" s="1">
        <v>2.7301399999999998E-3</v>
      </c>
      <c r="E206" s="1"/>
      <c r="F206" s="1"/>
      <c r="H206" t="s">
        <v>825</v>
      </c>
      <c r="I206" t="s">
        <v>826</v>
      </c>
      <c r="J206">
        <v>3</v>
      </c>
      <c r="K206">
        <v>3.3719309999999999E-3</v>
      </c>
    </row>
    <row r="207" spans="1:11" x14ac:dyDescent="0.25">
      <c r="A207" s="1" t="s">
        <v>1026</v>
      </c>
      <c r="B207" s="1" t="s">
        <v>939</v>
      </c>
      <c r="C207" s="1">
        <v>3</v>
      </c>
      <c r="D207" s="1">
        <v>3.3857240000000001E-3</v>
      </c>
      <c r="E207" s="1"/>
      <c r="F207" s="1"/>
      <c r="H207" t="s">
        <v>988</v>
      </c>
      <c r="I207" t="s">
        <v>984</v>
      </c>
      <c r="J207">
        <v>2</v>
      </c>
      <c r="K207">
        <v>3.3725169999999998E-3</v>
      </c>
    </row>
    <row r="208" spans="1:11" x14ac:dyDescent="0.25">
      <c r="A208" s="1" t="s">
        <v>942</v>
      </c>
      <c r="B208" s="1" t="s">
        <v>939</v>
      </c>
      <c r="C208" s="1">
        <v>3</v>
      </c>
      <c r="D208" s="1">
        <v>5.0438089999999998E-3</v>
      </c>
      <c r="E208" s="1"/>
      <c r="F208" s="1"/>
      <c r="H208" t="s">
        <v>1026</v>
      </c>
      <c r="I208" t="s">
        <v>939</v>
      </c>
      <c r="J208">
        <v>3</v>
      </c>
      <c r="K208">
        <v>3.3857240000000001E-3</v>
      </c>
    </row>
    <row r="209" spans="1:11" x14ac:dyDescent="0.25">
      <c r="A209" s="1" t="s">
        <v>947</v>
      </c>
      <c r="B209" s="1" t="s">
        <v>946</v>
      </c>
      <c r="C209" s="1">
        <v>4</v>
      </c>
      <c r="D209" s="1">
        <v>1.2888540000000001E-3</v>
      </c>
      <c r="E209" s="1">
        <f>AVERAGE(D209:D214)</f>
        <v>1.7731018333333331E-3</v>
      </c>
      <c r="F209" s="1">
        <f>COUNT(D209:D214)</f>
        <v>6</v>
      </c>
      <c r="H209" t="s">
        <v>1035</v>
      </c>
      <c r="I209" t="s">
        <v>990</v>
      </c>
      <c r="J209">
        <v>3</v>
      </c>
      <c r="K209">
        <v>3.4016580000000001E-3</v>
      </c>
    </row>
    <row r="210" spans="1:11" x14ac:dyDescent="0.25">
      <c r="A210" s="1" t="s">
        <v>950</v>
      </c>
      <c r="B210" s="1" t="s">
        <v>946</v>
      </c>
      <c r="C210" s="1">
        <v>4</v>
      </c>
      <c r="D210" s="1">
        <v>1.383422E-3</v>
      </c>
      <c r="E210" s="1"/>
      <c r="F210" s="1"/>
      <c r="H210" t="s">
        <v>830</v>
      </c>
      <c r="I210" t="s">
        <v>826</v>
      </c>
      <c r="J210">
        <v>3</v>
      </c>
      <c r="K210">
        <v>3.4051149999999998E-3</v>
      </c>
    </row>
    <row r="211" spans="1:11" x14ac:dyDescent="0.25">
      <c r="A211" s="1" t="s">
        <v>951</v>
      </c>
      <c r="B211" s="1" t="s">
        <v>946</v>
      </c>
      <c r="C211" s="1">
        <v>4</v>
      </c>
      <c r="D211" s="1">
        <v>1.496582E-3</v>
      </c>
      <c r="E211" s="1"/>
      <c r="F211" s="1"/>
      <c r="H211" t="s">
        <v>847</v>
      </c>
      <c r="I211" t="s">
        <v>699</v>
      </c>
      <c r="J211">
        <v>4</v>
      </c>
      <c r="K211">
        <v>3.4348970000000001E-3</v>
      </c>
    </row>
    <row r="212" spans="1:11" x14ac:dyDescent="0.25">
      <c r="A212" s="1" t="s">
        <v>945</v>
      </c>
      <c r="B212" s="1" t="s">
        <v>946</v>
      </c>
      <c r="C212" s="1">
        <v>4</v>
      </c>
      <c r="D212" s="1">
        <v>1.5101419999999999E-3</v>
      </c>
      <c r="E212" s="1"/>
      <c r="F212" s="1"/>
      <c r="H212" t="s">
        <v>1032</v>
      </c>
      <c r="I212" t="s">
        <v>971</v>
      </c>
      <c r="J212">
        <v>4</v>
      </c>
      <c r="K212">
        <v>3.4500870000000001E-3</v>
      </c>
    </row>
    <row r="213" spans="1:11" x14ac:dyDescent="0.25">
      <c r="A213" s="1" t="s">
        <v>949</v>
      </c>
      <c r="B213" s="1" t="s">
        <v>946</v>
      </c>
      <c r="C213" s="1">
        <v>4</v>
      </c>
      <c r="D213" s="1">
        <v>2.4298660000000001E-3</v>
      </c>
      <c r="E213" s="1"/>
      <c r="F213" s="1"/>
      <c r="H213" t="s">
        <v>719</v>
      </c>
      <c r="I213" t="s">
        <v>716</v>
      </c>
      <c r="J213">
        <v>5</v>
      </c>
      <c r="K213">
        <v>3.463879E-3</v>
      </c>
    </row>
    <row r="214" spans="1:11" x14ac:dyDescent="0.25">
      <c r="A214" s="1" t="s">
        <v>1027</v>
      </c>
      <c r="B214" s="1" t="s">
        <v>946</v>
      </c>
      <c r="C214" s="1">
        <v>4</v>
      </c>
      <c r="D214" s="1">
        <v>2.5297449999999999E-3</v>
      </c>
      <c r="E214" s="1"/>
      <c r="F214" s="1"/>
      <c r="H214" t="s">
        <v>1022</v>
      </c>
      <c r="I214" t="s">
        <v>1018</v>
      </c>
      <c r="J214">
        <v>2</v>
      </c>
      <c r="K214">
        <v>3.49446E-3</v>
      </c>
    </row>
    <row r="215" spans="1:11" x14ac:dyDescent="0.25">
      <c r="A215" s="1" t="s">
        <v>1028</v>
      </c>
      <c r="B215" s="1" t="s">
        <v>1029</v>
      </c>
      <c r="C215" s="1">
        <v>3</v>
      </c>
      <c r="D215" s="1">
        <v>7.2729159999999999E-3</v>
      </c>
      <c r="E215" s="1">
        <f>AVERAGE(D215:D220)</f>
        <v>4.0975915E-3</v>
      </c>
      <c r="F215" s="1">
        <f>COUNT(D215:D220)</f>
        <v>6</v>
      </c>
      <c r="H215" t="s">
        <v>921</v>
      </c>
      <c r="I215" t="s">
        <v>826</v>
      </c>
      <c r="J215">
        <v>3</v>
      </c>
      <c r="K215">
        <v>3.5093149999999998E-3</v>
      </c>
    </row>
    <row r="216" spans="1:11" x14ac:dyDescent="0.25">
      <c r="A216" s="1" t="s">
        <v>957</v>
      </c>
      <c r="B216" s="1" t="s">
        <v>953</v>
      </c>
      <c r="C216" s="1">
        <v>3</v>
      </c>
      <c r="D216" s="1">
        <v>2.938913E-3</v>
      </c>
      <c r="E216" s="1"/>
      <c r="F216" s="1"/>
      <c r="H216" t="s">
        <v>712</v>
      </c>
      <c r="I216" t="s">
        <v>711</v>
      </c>
      <c r="J216">
        <v>4</v>
      </c>
      <c r="K216">
        <v>3.5126440000000001E-3</v>
      </c>
    </row>
    <row r="217" spans="1:11" x14ac:dyDescent="0.25">
      <c r="A217" s="1" t="s">
        <v>952</v>
      </c>
      <c r="B217" s="1" t="s">
        <v>953</v>
      </c>
      <c r="C217" s="1">
        <v>3</v>
      </c>
      <c r="D217" s="1">
        <v>2.9927869999999998E-3</v>
      </c>
      <c r="E217" s="1"/>
      <c r="F217" s="1"/>
      <c r="H217" t="s">
        <v>928</v>
      </c>
      <c r="I217" t="s">
        <v>787</v>
      </c>
      <c r="J217">
        <v>3</v>
      </c>
      <c r="K217">
        <v>3.5178150000000001E-3</v>
      </c>
    </row>
    <row r="218" spans="1:11" x14ac:dyDescent="0.25">
      <c r="A218" s="1" t="s">
        <v>954</v>
      </c>
      <c r="B218" s="1" t="s">
        <v>953</v>
      </c>
      <c r="C218" s="1">
        <v>3</v>
      </c>
      <c r="D218" s="1">
        <v>3.0019830000000002E-3</v>
      </c>
      <c r="E218" s="1"/>
      <c r="F218" s="1"/>
      <c r="H218" t="s">
        <v>1065</v>
      </c>
      <c r="I218" t="s">
        <v>1062</v>
      </c>
      <c r="J218">
        <v>4</v>
      </c>
      <c r="K218">
        <v>3.5226469999999998E-3</v>
      </c>
    </row>
    <row r="219" spans="1:11" x14ac:dyDescent="0.25">
      <c r="A219" s="1" t="s">
        <v>1118</v>
      </c>
      <c r="B219" s="1" t="s">
        <v>953</v>
      </c>
      <c r="C219" s="1">
        <v>3</v>
      </c>
      <c r="D219" s="1">
        <v>3.105025E-3</v>
      </c>
      <c r="E219" s="1"/>
      <c r="F219" s="1"/>
      <c r="H219" t="s">
        <v>665</v>
      </c>
      <c r="I219" t="s">
        <v>662</v>
      </c>
      <c r="J219">
        <v>4</v>
      </c>
      <c r="K219">
        <v>3.5328719999999998E-3</v>
      </c>
    </row>
    <row r="220" spans="1:11" x14ac:dyDescent="0.25">
      <c r="A220" s="1" t="s">
        <v>956</v>
      </c>
      <c r="B220" s="1" t="s">
        <v>953</v>
      </c>
      <c r="C220" s="1">
        <v>3</v>
      </c>
      <c r="D220" s="1">
        <v>5.2739249999999996E-3</v>
      </c>
      <c r="E220" s="1"/>
      <c r="F220" s="1"/>
      <c r="H220" t="s">
        <v>901</v>
      </c>
      <c r="I220" t="s">
        <v>1490</v>
      </c>
      <c r="J220">
        <v>4</v>
      </c>
      <c r="K220">
        <v>3.5339210000000002E-3</v>
      </c>
    </row>
    <row r="221" spans="1:11" x14ac:dyDescent="0.25">
      <c r="A221" s="1" t="s">
        <v>958</v>
      </c>
      <c r="B221" s="1" t="s">
        <v>959</v>
      </c>
      <c r="C221" s="1">
        <v>4</v>
      </c>
      <c r="D221" s="1">
        <v>1.7065769999999999E-3</v>
      </c>
      <c r="E221" s="1">
        <f>AVERAGE(D221:D226)</f>
        <v>2.4698788333333333E-3</v>
      </c>
      <c r="F221" s="1">
        <f>COUNT(D221:D226)</f>
        <v>6</v>
      </c>
      <c r="H221" t="s">
        <v>767</v>
      </c>
      <c r="I221" t="s">
        <v>764</v>
      </c>
      <c r="J221">
        <v>5</v>
      </c>
      <c r="K221">
        <v>3.5487539999999999E-3</v>
      </c>
    </row>
    <row r="222" spans="1:11" x14ac:dyDescent="0.25">
      <c r="A222" s="1" t="s">
        <v>1119</v>
      </c>
      <c r="B222" s="1" t="s">
        <v>959</v>
      </c>
      <c r="C222" s="1">
        <v>4</v>
      </c>
      <c r="D222" s="1">
        <v>1.718579E-3</v>
      </c>
      <c r="E222" s="1"/>
      <c r="F222" s="1"/>
      <c r="H222" t="s">
        <v>838</v>
      </c>
      <c r="I222" t="s">
        <v>648</v>
      </c>
      <c r="J222">
        <v>4</v>
      </c>
      <c r="K222">
        <v>3.5615859999999998E-3</v>
      </c>
    </row>
    <row r="223" spans="1:11" x14ac:dyDescent="0.25">
      <c r="A223" s="1" t="s">
        <v>960</v>
      </c>
      <c r="B223" s="1" t="s">
        <v>959</v>
      </c>
      <c r="C223" s="1">
        <v>4</v>
      </c>
      <c r="D223" s="1">
        <v>1.8440150000000001E-3</v>
      </c>
      <c r="E223" s="1"/>
      <c r="F223" s="1"/>
      <c r="H223" t="s">
        <v>752</v>
      </c>
      <c r="I223" t="s">
        <v>753</v>
      </c>
      <c r="J223">
        <v>3</v>
      </c>
      <c r="K223">
        <v>3.5774380000000001E-3</v>
      </c>
    </row>
    <row r="224" spans="1:11" x14ac:dyDescent="0.25">
      <c r="A224" s="1" t="s">
        <v>963</v>
      </c>
      <c r="B224" s="1" t="s">
        <v>959</v>
      </c>
      <c r="C224" s="1">
        <v>4</v>
      </c>
      <c r="D224" s="1">
        <v>2.1355599999999999E-3</v>
      </c>
      <c r="E224" s="1"/>
      <c r="F224" s="1"/>
      <c r="H224" t="s">
        <v>725</v>
      </c>
      <c r="I224" t="s">
        <v>722</v>
      </c>
      <c r="J224">
        <v>4</v>
      </c>
      <c r="K224">
        <v>3.5843899999999998E-3</v>
      </c>
    </row>
    <row r="225" spans="1:11" x14ac:dyDescent="0.25">
      <c r="A225" s="1" t="s">
        <v>1030</v>
      </c>
      <c r="B225" s="1" t="s">
        <v>959</v>
      </c>
      <c r="C225" s="1">
        <v>4</v>
      </c>
      <c r="D225" s="1">
        <v>3.3134760000000001E-3</v>
      </c>
      <c r="E225" s="1"/>
      <c r="F225" s="1"/>
      <c r="H225" t="s">
        <v>827</v>
      </c>
      <c r="I225" t="s">
        <v>826</v>
      </c>
      <c r="J225">
        <v>3</v>
      </c>
      <c r="K225">
        <v>3.585038E-3</v>
      </c>
    </row>
    <row r="226" spans="1:11" x14ac:dyDescent="0.25">
      <c r="A226" s="1" t="s">
        <v>962</v>
      </c>
      <c r="B226" s="1" t="s">
        <v>959</v>
      </c>
      <c r="C226" s="1">
        <v>4</v>
      </c>
      <c r="D226" s="1">
        <v>4.1010660000000004E-3</v>
      </c>
      <c r="E226" s="1"/>
      <c r="F226" s="1"/>
      <c r="H226" t="s">
        <v>754</v>
      </c>
      <c r="I226" t="s">
        <v>753</v>
      </c>
      <c r="J226">
        <v>3</v>
      </c>
      <c r="K226">
        <v>3.6154189999999999E-3</v>
      </c>
    </row>
    <row r="227" spans="1:11" x14ac:dyDescent="0.25">
      <c r="A227" s="1" t="s">
        <v>966</v>
      </c>
      <c r="B227" s="1" t="s">
        <v>965</v>
      </c>
      <c r="C227" s="1">
        <v>5</v>
      </c>
      <c r="D227" s="1">
        <v>1.1961319999999999E-3</v>
      </c>
      <c r="E227" s="1">
        <f>AVERAGE(D227:D232)</f>
        <v>1.7195411666666666E-3</v>
      </c>
      <c r="F227" s="1">
        <f>COUNT(D227:D232)</f>
        <v>6</v>
      </c>
      <c r="H227" t="s">
        <v>762</v>
      </c>
      <c r="I227" t="s">
        <v>758</v>
      </c>
      <c r="J227">
        <v>4</v>
      </c>
      <c r="K227">
        <v>3.6416550000000002E-3</v>
      </c>
    </row>
    <row r="228" spans="1:11" x14ac:dyDescent="0.25">
      <c r="A228" s="1" t="s">
        <v>969</v>
      </c>
      <c r="B228" s="1" t="s">
        <v>965</v>
      </c>
      <c r="C228" s="1">
        <v>5</v>
      </c>
      <c r="D228" s="1">
        <v>1.2284500000000001E-3</v>
      </c>
      <c r="E228" s="1"/>
      <c r="F228" s="1"/>
      <c r="H228" t="s">
        <v>904</v>
      </c>
      <c r="I228" t="s">
        <v>1488</v>
      </c>
      <c r="J228">
        <v>3</v>
      </c>
      <c r="K228">
        <v>3.671255E-3</v>
      </c>
    </row>
    <row r="229" spans="1:11" x14ac:dyDescent="0.25">
      <c r="A229" s="1" t="s">
        <v>1121</v>
      </c>
      <c r="B229" s="1" t="s">
        <v>965</v>
      </c>
      <c r="C229" s="1">
        <v>5</v>
      </c>
      <c r="D229" s="1">
        <v>1.4537770000000001E-3</v>
      </c>
      <c r="E229" s="1"/>
      <c r="F229" s="1"/>
      <c r="H229" t="s">
        <v>1071</v>
      </c>
      <c r="I229" t="s">
        <v>1068</v>
      </c>
      <c r="J229">
        <v>3</v>
      </c>
      <c r="K229">
        <v>3.6846380000000001E-3</v>
      </c>
    </row>
    <row r="230" spans="1:11" x14ac:dyDescent="0.25">
      <c r="A230" s="1" t="s">
        <v>964</v>
      </c>
      <c r="B230" s="1" t="s">
        <v>965</v>
      </c>
      <c r="C230" s="1">
        <v>5</v>
      </c>
      <c r="D230" s="1">
        <v>1.456618E-3</v>
      </c>
      <c r="E230" s="1"/>
      <c r="F230" s="1"/>
      <c r="H230" t="s">
        <v>1033</v>
      </c>
      <c r="I230" t="s">
        <v>977</v>
      </c>
      <c r="J230">
        <v>3</v>
      </c>
      <c r="K230">
        <v>3.7170380000000002E-3</v>
      </c>
    </row>
    <row r="231" spans="1:11" x14ac:dyDescent="0.25">
      <c r="A231" s="1" t="s">
        <v>968</v>
      </c>
      <c r="B231" s="1" t="s">
        <v>965</v>
      </c>
      <c r="C231" s="1">
        <v>5</v>
      </c>
      <c r="D231" s="1">
        <v>2.4482549999999999E-3</v>
      </c>
      <c r="E231" s="1"/>
      <c r="F231" s="1"/>
      <c r="H231" t="s">
        <v>788</v>
      </c>
      <c r="I231" t="s">
        <v>787</v>
      </c>
      <c r="J231">
        <v>3</v>
      </c>
      <c r="K231">
        <v>3.722473E-3</v>
      </c>
    </row>
    <row r="232" spans="1:11" x14ac:dyDescent="0.25">
      <c r="A232" s="1" t="s">
        <v>1031</v>
      </c>
      <c r="B232" s="1" t="s">
        <v>965</v>
      </c>
      <c r="C232" s="1">
        <v>5</v>
      </c>
      <c r="D232" s="1">
        <v>2.5340150000000001E-3</v>
      </c>
      <c r="E232" s="1"/>
      <c r="F232" s="1"/>
      <c r="H232" t="s">
        <v>814</v>
      </c>
      <c r="I232" t="s">
        <v>815</v>
      </c>
      <c r="J232">
        <v>3</v>
      </c>
      <c r="K232">
        <v>3.7774250000000001E-3</v>
      </c>
    </row>
    <row r="233" spans="1:11" x14ac:dyDescent="0.25">
      <c r="A233" s="1" t="s">
        <v>972</v>
      </c>
      <c r="B233" s="1" t="s">
        <v>971</v>
      </c>
      <c r="C233" s="1">
        <v>4</v>
      </c>
      <c r="D233" s="1">
        <v>1.241769E-3</v>
      </c>
      <c r="E233" s="1">
        <f>AVERAGE(D233:D238)</f>
        <v>1.9253831666666665E-3</v>
      </c>
      <c r="F233" s="1">
        <f>COUNT(D233:D238)</f>
        <v>6</v>
      </c>
      <c r="H233" t="s">
        <v>694</v>
      </c>
      <c r="I233" t="s">
        <v>693</v>
      </c>
      <c r="J233">
        <v>3</v>
      </c>
      <c r="K233">
        <v>3.7997170000000002E-3</v>
      </c>
    </row>
    <row r="234" spans="1:11" x14ac:dyDescent="0.25">
      <c r="A234" s="1" t="s">
        <v>975</v>
      </c>
      <c r="B234" s="1" t="s">
        <v>971</v>
      </c>
      <c r="C234" s="1">
        <v>4</v>
      </c>
      <c r="D234" s="1">
        <v>1.2847519999999999E-3</v>
      </c>
      <c r="E234" s="1"/>
      <c r="F234" s="1"/>
      <c r="H234" t="s">
        <v>714</v>
      </c>
      <c r="I234" t="s">
        <v>711</v>
      </c>
      <c r="J234">
        <v>4</v>
      </c>
      <c r="K234">
        <v>3.8049759999999998E-3</v>
      </c>
    </row>
    <row r="235" spans="1:11" x14ac:dyDescent="0.25">
      <c r="A235" s="1" t="s">
        <v>1123</v>
      </c>
      <c r="B235" s="1" t="s">
        <v>971</v>
      </c>
      <c r="C235" s="1">
        <v>4</v>
      </c>
      <c r="D235" s="1">
        <v>1.5175810000000001E-3</v>
      </c>
      <c r="E235" s="1"/>
      <c r="F235" s="1"/>
      <c r="H235" t="s">
        <v>702</v>
      </c>
      <c r="I235" t="s">
        <v>699</v>
      </c>
      <c r="J235">
        <v>4</v>
      </c>
      <c r="K235">
        <v>3.827062E-3</v>
      </c>
    </row>
    <row r="236" spans="1:11" x14ac:dyDescent="0.25">
      <c r="A236" s="1" t="s">
        <v>970</v>
      </c>
      <c r="B236" s="1" t="s">
        <v>971</v>
      </c>
      <c r="C236" s="1">
        <v>4</v>
      </c>
      <c r="D236" s="1">
        <v>1.5212520000000001E-3</v>
      </c>
      <c r="E236" s="1"/>
      <c r="F236" s="1"/>
      <c r="H236" t="s">
        <v>1178</v>
      </c>
      <c r="I236" t="s">
        <v>1110</v>
      </c>
      <c r="J236">
        <v>2</v>
      </c>
      <c r="K236">
        <v>3.8586800000000002E-3</v>
      </c>
    </row>
    <row r="237" spans="1:11" x14ac:dyDescent="0.25">
      <c r="A237" s="1" t="s">
        <v>974</v>
      </c>
      <c r="B237" s="1" t="s">
        <v>971</v>
      </c>
      <c r="C237" s="1">
        <v>4</v>
      </c>
      <c r="D237" s="1">
        <v>2.5368579999999999E-3</v>
      </c>
      <c r="E237" s="1"/>
      <c r="F237" s="1"/>
      <c r="H237" t="s">
        <v>749</v>
      </c>
      <c r="I237" t="s">
        <v>746</v>
      </c>
      <c r="J237">
        <v>4</v>
      </c>
      <c r="K237">
        <v>3.88639E-3</v>
      </c>
    </row>
    <row r="238" spans="1:11" x14ac:dyDescent="0.25">
      <c r="A238" s="1" t="s">
        <v>1032</v>
      </c>
      <c r="B238" s="1" t="s">
        <v>971</v>
      </c>
      <c r="C238" s="1">
        <v>4</v>
      </c>
      <c r="D238" s="1">
        <v>3.4500870000000001E-3</v>
      </c>
      <c r="E238" s="1"/>
      <c r="F238" s="1"/>
      <c r="H238" t="s">
        <v>1086</v>
      </c>
      <c r="I238" t="s">
        <v>1087</v>
      </c>
      <c r="J238">
        <v>2</v>
      </c>
      <c r="K238">
        <v>3.889787E-3</v>
      </c>
    </row>
    <row r="239" spans="1:11" x14ac:dyDescent="0.25">
      <c r="A239" s="1" t="s">
        <v>978</v>
      </c>
      <c r="B239" s="1" t="s">
        <v>977</v>
      </c>
      <c r="C239" s="1">
        <v>3</v>
      </c>
      <c r="D239" s="1">
        <v>1.3668160000000001E-3</v>
      </c>
      <c r="E239" s="1">
        <f>AVERAGE(D239:D244)</f>
        <v>2.0645386666666666E-3</v>
      </c>
      <c r="F239" s="1">
        <f>COUNT(D239:D244)</f>
        <v>6</v>
      </c>
      <c r="H239" t="s">
        <v>1009</v>
      </c>
      <c r="I239" t="s">
        <v>1006</v>
      </c>
      <c r="J239">
        <v>4</v>
      </c>
      <c r="K239">
        <v>3.9006980000000002E-3</v>
      </c>
    </row>
    <row r="240" spans="1:11" x14ac:dyDescent="0.25">
      <c r="A240" s="1" t="s">
        <v>981</v>
      </c>
      <c r="B240" s="1" t="s">
        <v>977</v>
      </c>
      <c r="C240" s="1">
        <v>3</v>
      </c>
      <c r="D240" s="1">
        <v>1.4425830000000001E-3</v>
      </c>
      <c r="E240" s="1"/>
      <c r="F240" s="1"/>
      <c r="H240" t="s">
        <v>1112</v>
      </c>
      <c r="I240" t="s">
        <v>1110</v>
      </c>
      <c r="J240">
        <v>2</v>
      </c>
      <c r="K240">
        <v>3.9373309999999996E-3</v>
      </c>
    </row>
    <row r="241" spans="1:11" x14ac:dyDescent="0.25">
      <c r="A241" s="1" t="s">
        <v>982</v>
      </c>
      <c r="B241" s="1" t="s">
        <v>977</v>
      </c>
      <c r="C241" s="1">
        <v>3</v>
      </c>
      <c r="D241" s="1">
        <v>1.5860469999999999E-3</v>
      </c>
      <c r="E241" s="1"/>
      <c r="F241" s="1"/>
      <c r="H241" t="s">
        <v>892</v>
      </c>
      <c r="I241" t="s">
        <v>859</v>
      </c>
      <c r="J241">
        <v>3</v>
      </c>
      <c r="K241">
        <v>3.9435980000000004E-3</v>
      </c>
    </row>
    <row r="242" spans="1:11" x14ac:dyDescent="0.25">
      <c r="A242" s="1" t="s">
        <v>976</v>
      </c>
      <c r="B242" s="1" t="s">
        <v>977</v>
      </c>
      <c r="C242" s="1">
        <v>3</v>
      </c>
      <c r="D242" s="1">
        <v>1.716581E-3</v>
      </c>
      <c r="E242" s="1"/>
      <c r="F242" s="1"/>
      <c r="H242" t="s">
        <v>1167</v>
      </c>
      <c r="I242" t="s">
        <v>1489</v>
      </c>
      <c r="J242">
        <v>3</v>
      </c>
      <c r="K242">
        <v>3.9691910000000004E-3</v>
      </c>
    </row>
    <row r="243" spans="1:11" x14ac:dyDescent="0.25">
      <c r="A243" s="1" t="s">
        <v>980</v>
      </c>
      <c r="B243" s="1" t="s">
        <v>977</v>
      </c>
      <c r="C243" s="1">
        <v>3</v>
      </c>
      <c r="D243" s="1">
        <v>2.5581670000000001E-3</v>
      </c>
      <c r="E243" s="1"/>
      <c r="F243" s="1"/>
      <c r="H243" t="s">
        <v>823</v>
      </c>
      <c r="I243" t="s">
        <v>820</v>
      </c>
      <c r="J243">
        <v>4</v>
      </c>
      <c r="K243">
        <v>3.9711399999999997E-3</v>
      </c>
    </row>
    <row r="244" spans="1:11" x14ac:dyDescent="0.25">
      <c r="A244" s="1" t="s">
        <v>1033</v>
      </c>
      <c r="B244" s="1" t="s">
        <v>977</v>
      </c>
      <c r="C244" s="1">
        <v>3</v>
      </c>
      <c r="D244" s="1">
        <v>3.7170380000000002E-3</v>
      </c>
      <c r="E244" s="1"/>
      <c r="F244" s="1"/>
      <c r="H244" t="s">
        <v>1173</v>
      </c>
      <c r="I244" t="s">
        <v>1143</v>
      </c>
      <c r="J244">
        <v>3</v>
      </c>
      <c r="K244">
        <v>3.9724119999999998E-3</v>
      </c>
    </row>
    <row r="245" spans="1:11" x14ac:dyDescent="0.25">
      <c r="A245" s="1" t="s">
        <v>983</v>
      </c>
      <c r="B245" s="1" t="s">
        <v>984</v>
      </c>
      <c r="C245" s="1">
        <v>2</v>
      </c>
      <c r="D245" s="1">
        <v>3.2263550000000002E-3</v>
      </c>
      <c r="E245" s="1">
        <f>AVERAGE(D245:D250)</f>
        <v>6.7330991666666668E-3</v>
      </c>
      <c r="F245" s="1">
        <f>COUNT(D245:D250)</f>
        <v>6</v>
      </c>
      <c r="H245" t="s">
        <v>1154</v>
      </c>
      <c r="I245" t="s">
        <v>1489</v>
      </c>
      <c r="J245">
        <v>3</v>
      </c>
      <c r="K245">
        <v>3.9756430000000001E-3</v>
      </c>
    </row>
    <row r="246" spans="1:11" x14ac:dyDescent="0.25">
      <c r="A246" s="1" t="s">
        <v>988</v>
      </c>
      <c r="B246" s="1" t="s">
        <v>984</v>
      </c>
      <c r="C246" s="1">
        <v>2</v>
      </c>
      <c r="D246" s="1">
        <v>3.3725169999999998E-3</v>
      </c>
      <c r="E246" s="1"/>
      <c r="F246" s="1"/>
      <c r="H246" t="s">
        <v>936</v>
      </c>
      <c r="I246" t="s">
        <v>932</v>
      </c>
      <c r="J246">
        <v>2</v>
      </c>
      <c r="K246">
        <v>4.0464819999999997E-3</v>
      </c>
    </row>
    <row r="247" spans="1:11" x14ac:dyDescent="0.25">
      <c r="A247" s="1" t="s">
        <v>1034</v>
      </c>
      <c r="B247" s="1" t="s">
        <v>984</v>
      </c>
      <c r="C247" s="1">
        <v>2</v>
      </c>
      <c r="D247" s="1">
        <v>5.7933159999999997E-3</v>
      </c>
      <c r="E247" s="1"/>
      <c r="F247" s="1"/>
      <c r="H247" t="s">
        <v>651</v>
      </c>
      <c r="I247" t="s">
        <v>648</v>
      </c>
      <c r="J247">
        <v>4</v>
      </c>
      <c r="K247">
        <v>4.0875310000000002E-3</v>
      </c>
    </row>
    <row r="248" spans="1:11" x14ac:dyDescent="0.25">
      <c r="A248" s="1" t="s">
        <v>985</v>
      </c>
      <c r="B248" s="1" t="s">
        <v>984</v>
      </c>
      <c r="C248" s="1">
        <v>2</v>
      </c>
      <c r="D248" s="1">
        <v>6.3930469999999998E-3</v>
      </c>
      <c r="E248" s="1"/>
      <c r="F248" s="1"/>
      <c r="H248" t="s">
        <v>915</v>
      </c>
      <c r="I248" t="s">
        <v>1490</v>
      </c>
      <c r="J248">
        <v>4</v>
      </c>
      <c r="K248">
        <v>4.0977469999999997E-3</v>
      </c>
    </row>
    <row r="249" spans="1:11" x14ac:dyDescent="0.25">
      <c r="A249" s="1" t="s">
        <v>987</v>
      </c>
      <c r="B249" s="1" t="s">
        <v>984</v>
      </c>
      <c r="C249" s="1">
        <v>2</v>
      </c>
      <c r="D249" s="1">
        <v>9.9076359999999992E-3</v>
      </c>
      <c r="E249" s="1"/>
      <c r="F249" s="1"/>
      <c r="H249" t="s">
        <v>962</v>
      </c>
      <c r="I249" t="s">
        <v>959</v>
      </c>
      <c r="J249">
        <v>4</v>
      </c>
      <c r="K249">
        <v>4.1010660000000004E-3</v>
      </c>
    </row>
    <row r="250" spans="1:11" x14ac:dyDescent="0.25">
      <c r="A250" s="1" t="s">
        <v>986</v>
      </c>
      <c r="B250" s="1" t="s">
        <v>984</v>
      </c>
      <c r="C250" s="1">
        <v>2</v>
      </c>
      <c r="D250" s="1">
        <v>1.1705724000000001E-2</v>
      </c>
      <c r="E250" s="1"/>
      <c r="F250" s="1"/>
      <c r="H250" t="s">
        <v>917</v>
      </c>
      <c r="I250" t="s">
        <v>815</v>
      </c>
      <c r="J250">
        <v>3</v>
      </c>
      <c r="K250">
        <v>4.1122880000000004E-3</v>
      </c>
    </row>
    <row r="251" spans="1:11" x14ac:dyDescent="0.25">
      <c r="A251" s="1" t="s">
        <v>995</v>
      </c>
      <c r="B251" s="1" t="s">
        <v>990</v>
      </c>
      <c r="C251" s="1">
        <v>3</v>
      </c>
      <c r="D251" s="1">
        <v>2.0553960000000001E-3</v>
      </c>
      <c r="E251" s="1">
        <f>AVERAGE(D251:D256)</f>
        <v>2.844681166666667E-3</v>
      </c>
      <c r="F251" s="1">
        <f>COUNT(D251:D256)</f>
        <v>6</v>
      </c>
      <c r="H251" t="s">
        <v>933</v>
      </c>
      <c r="I251" t="s">
        <v>932</v>
      </c>
      <c r="J251">
        <v>2</v>
      </c>
      <c r="K251">
        <v>4.121441E-3</v>
      </c>
    </row>
    <row r="252" spans="1:11" x14ac:dyDescent="0.25">
      <c r="A252" s="1" t="s">
        <v>989</v>
      </c>
      <c r="B252" s="1" t="s">
        <v>990</v>
      </c>
      <c r="C252" s="1">
        <v>3</v>
      </c>
      <c r="D252" s="1">
        <v>2.0614520000000001E-3</v>
      </c>
      <c r="E252" s="1"/>
      <c r="F252" s="1"/>
      <c r="H252" t="s">
        <v>1111</v>
      </c>
      <c r="I252" t="s">
        <v>1110</v>
      </c>
      <c r="J252">
        <v>2</v>
      </c>
      <c r="K252">
        <v>4.1987810000000004E-3</v>
      </c>
    </row>
    <row r="253" spans="1:11" x14ac:dyDescent="0.25">
      <c r="A253" s="1" t="s">
        <v>991</v>
      </c>
      <c r="B253" s="1" t="s">
        <v>990</v>
      </c>
      <c r="C253" s="1">
        <v>3</v>
      </c>
      <c r="D253" s="1">
        <v>2.4617810000000001E-3</v>
      </c>
      <c r="E253" s="1"/>
      <c r="F253" s="1"/>
      <c r="H253" t="s">
        <v>1002</v>
      </c>
      <c r="I253" t="s">
        <v>1001</v>
      </c>
      <c r="J253">
        <v>3</v>
      </c>
      <c r="K253">
        <v>4.2018130000000004E-3</v>
      </c>
    </row>
    <row r="254" spans="1:11" x14ac:dyDescent="0.25">
      <c r="A254" s="1" t="s">
        <v>994</v>
      </c>
      <c r="B254" s="1" t="s">
        <v>990</v>
      </c>
      <c r="C254" s="1">
        <v>3</v>
      </c>
      <c r="D254" s="1">
        <v>2.7708810000000002E-3</v>
      </c>
      <c r="E254" s="1"/>
      <c r="F254" s="1"/>
      <c r="H254" t="s">
        <v>644</v>
      </c>
      <c r="I254" t="s">
        <v>641</v>
      </c>
      <c r="J254">
        <v>3</v>
      </c>
      <c r="K254">
        <v>4.2191010000000003E-3</v>
      </c>
    </row>
    <row r="255" spans="1:11" x14ac:dyDescent="0.25">
      <c r="A255" s="1" t="s">
        <v>1035</v>
      </c>
      <c r="B255" s="1" t="s">
        <v>990</v>
      </c>
      <c r="C255" s="1">
        <v>3</v>
      </c>
      <c r="D255" s="1">
        <v>3.4016580000000001E-3</v>
      </c>
      <c r="E255" s="1"/>
      <c r="F255" s="1"/>
      <c r="H255" t="s">
        <v>1015</v>
      </c>
      <c r="I255" t="s">
        <v>1012</v>
      </c>
      <c r="J255">
        <v>3</v>
      </c>
      <c r="K255">
        <v>4.2284979999999998E-3</v>
      </c>
    </row>
    <row r="256" spans="1:11" x14ac:dyDescent="0.25">
      <c r="A256" s="1" t="s">
        <v>993</v>
      </c>
      <c r="B256" s="1" t="s">
        <v>990</v>
      </c>
      <c r="C256" s="1">
        <v>3</v>
      </c>
      <c r="D256" s="1">
        <v>4.3169189999999998E-3</v>
      </c>
      <c r="E256" s="1"/>
      <c r="F256" s="1"/>
      <c r="H256" t="s">
        <v>882</v>
      </c>
      <c r="I256" t="s">
        <v>883</v>
      </c>
      <c r="J256">
        <v>2</v>
      </c>
      <c r="K256">
        <v>4.2832749999999996E-3</v>
      </c>
    </row>
    <row r="257" spans="1:11" x14ac:dyDescent="0.25">
      <c r="A257" s="1" t="s">
        <v>1116</v>
      </c>
      <c r="B257" s="1" t="s">
        <v>997</v>
      </c>
      <c r="C257" s="1">
        <v>2</v>
      </c>
      <c r="D257" s="1">
        <v>8.2867540000000003E-3</v>
      </c>
      <c r="E257" s="1">
        <f>AVERAGE(D257:D260)</f>
        <v>8.8074199999999998E-3</v>
      </c>
      <c r="F257" s="1">
        <f>COUNT(D257:D260)</f>
        <v>4</v>
      </c>
      <c r="H257" t="s">
        <v>993</v>
      </c>
      <c r="I257" t="s">
        <v>990</v>
      </c>
      <c r="J257">
        <v>3</v>
      </c>
      <c r="K257">
        <v>4.3169189999999998E-3</v>
      </c>
    </row>
    <row r="258" spans="1:11" x14ac:dyDescent="0.25">
      <c r="A258" s="1" t="s">
        <v>998</v>
      </c>
      <c r="B258" s="1" t="s">
        <v>997</v>
      </c>
      <c r="C258" s="1">
        <v>2</v>
      </c>
      <c r="D258" s="1">
        <v>8.3506770000000008E-3</v>
      </c>
      <c r="E258" s="1"/>
      <c r="F258" s="1"/>
      <c r="H258" t="s">
        <v>937</v>
      </c>
      <c r="I258" t="s">
        <v>932</v>
      </c>
      <c r="J258">
        <v>2</v>
      </c>
      <c r="K258">
        <v>4.3170760000000004E-3</v>
      </c>
    </row>
    <row r="259" spans="1:11" x14ac:dyDescent="0.25">
      <c r="A259" s="1" t="s">
        <v>996</v>
      </c>
      <c r="B259" s="1" t="s">
        <v>997</v>
      </c>
      <c r="C259" s="1">
        <v>2</v>
      </c>
      <c r="D259" s="1">
        <v>8.7321810000000003E-3</v>
      </c>
      <c r="E259" s="1"/>
      <c r="F259" s="1"/>
      <c r="H259" t="s">
        <v>1157</v>
      </c>
      <c r="I259" t="s">
        <v>1158</v>
      </c>
      <c r="J259">
        <v>2</v>
      </c>
      <c r="K259">
        <v>4.3313609999999997E-3</v>
      </c>
    </row>
    <row r="260" spans="1:11" x14ac:dyDescent="0.25">
      <c r="A260" s="1" t="s">
        <v>999</v>
      </c>
      <c r="B260" s="1" t="s">
        <v>997</v>
      </c>
      <c r="C260" s="1">
        <v>2</v>
      </c>
      <c r="D260" s="1">
        <v>9.8600679999999996E-3</v>
      </c>
      <c r="E260" s="1"/>
      <c r="F260" s="1"/>
      <c r="H260" t="s">
        <v>931</v>
      </c>
      <c r="I260" t="s">
        <v>932</v>
      </c>
      <c r="J260">
        <v>2</v>
      </c>
      <c r="K260">
        <v>4.3794890000000003E-3</v>
      </c>
    </row>
    <row r="261" spans="1:11" x14ac:dyDescent="0.25">
      <c r="A261" s="1" t="s">
        <v>1000</v>
      </c>
      <c r="B261" s="1" t="s">
        <v>1001</v>
      </c>
      <c r="C261" s="1">
        <v>3</v>
      </c>
      <c r="D261" s="1">
        <v>2.4920139999999999E-3</v>
      </c>
      <c r="E261" s="1">
        <f>AVERAGE(D261:D266)</f>
        <v>4.8857635000000002E-3</v>
      </c>
      <c r="F261" s="1">
        <f>COUNT(D261:D266)</f>
        <v>6</v>
      </c>
      <c r="H261" t="s">
        <v>918</v>
      </c>
      <c r="I261" t="s">
        <v>815</v>
      </c>
      <c r="J261">
        <v>3</v>
      </c>
      <c r="K261">
        <v>4.4111910000000001E-3</v>
      </c>
    </row>
    <row r="262" spans="1:11" x14ac:dyDescent="0.25">
      <c r="A262" s="1" t="s">
        <v>1125</v>
      </c>
      <c r="B262" s="1" t="s">
        <v>1001</v>
      </c>
      <c r="C262" s="1">
        <v>3</v>
      </c>
      <c r="D262" s="1">
        <v>3.254079E-3</v>
      </c>
      <c r="E262" s="1"/>
      <c r="F262" s="1"/>
      <c r="H262" t="s">
        <v>1108</v>
      </c>
      <c r="I262" t="s">
        <v>1087</v>
      </c>
      <c r="J262">
        <v>2</v>
      </c>
      <c r="K262">
        <v>4.4167759999999999E-3</v>
      </c>
    </row>
    <row r="263" spans="1:11" x14ac:dyDescent="0.25">
      <c r="A263" s="1" t="s">
        <v>1002</v>
      </c>
      <c r="B263" s="1" t="s">
        <v>1001</v>
      </c>
      <c r="C263" s="1">
        <v>3</v>
      </c>
      <c r="D263" s="1">
        <v>4.2018130000000004E-3</v>
      </c>
      <c r="E263" s="1"/>
      <c r="F263" s="1"/>
      <c r="H263" t="s">
        <v>829</v>
      </c>
      <c r="I263" t="s">
        <v>826</v>
      </c>
      <c r="J263">
        <v>3</v>
      </c>
      <c r="K263">
        <v>4.4676109999999998E-3</v>
      </c>
    </row>
    <row r="264" spans="1:11" x14ac:dyDescent="0.25">
      <c r="A264" s="1" t="s">
        <v>1036</v>
      </c>
      <c r="B264" s="1" t="s">
        <v>1001</v>
      </c>
      <c r="C264" s="1">
        <v>3</v>
      </c>
      <c r="D264" s="1">
        <v>5.2151009999999998E-3</v>
      </c>
      <c r="E264" s="1"/>
      <c r="F264" s="1"/>
      <c r="H264" t="s">
        <v>910</v>
      </c>
      <c r="I264" t="s">
        <v>1488</v>
      </c>
      <c r="J264">
        <v>3</v>
      </c>
      <c r="K264">
        <v>4.511709E-3</v>
      </c>
    </row>
    <row r="265" spans="1:11" x14ac:dyDescent="0.25">
      <c r="A265" s="1" t="s">
        <v>1004</v>
      </c>
      <c r="B265" s="1" t="s">
        <v>1001</v>
      </c>
      <c r="C265" s="1">
        <v>3</v>
      </c>
      <c r="D265" s="1">
        <v>5.9058410000000002E-3</v>
      </c>
      <c r="E265" s="1"/>
      <c r="F265" s="1"/>
      <c r="H265" t="s">
        <v>1148</v>
      </c>
      <c r="I265" t="s">
        <v>1149</v>
      </c>
      <c r="J265">
        <v>2</v>
      </c>
      <c r="K265">
        <v>4.5318499999999996E-3</v>
      </c>
    </row>
    <row r="266" spans="1:11" x14ac:dyDescent="0.25">
      <c r="A266" s="1" t="s">
        <v>1003</v>
      </c>
      <c r="B266" s="1" t="s">
        <v>1001</v>
      </c>
      <c r="C266" s="1">
        <v>3</v>
      </c>
      <c r="D266" s="1">
        <v>8.2457329999999999E-3</v>
      </c>
      <c r="E266" s="1"/>
      <c r="F266" s="1"/>
      <c r="H266" t="s">
        <v>1042</v>
      </c>
      <c r="I266" t="s">
        <v>1041</v>
      </c>
      <c r="J266">
        <v>2</v>
      </c>
      <c r="K266">
        <v>4.5712950000000004E-3</v>
      </c>
    </row>
    <row r="267" spans="1:11" x14ac:dyDescent="0.25">
      <c r="A267" s="1" t="s">
        <v>1127</v>
      </c>
      <c r="B267" s="1" t="s">
        <v>1006</v>
      </c>
      <c r="C267" s="1">
        <v>4</v>
      </c>
      <c r="D267" s="1">
        <v>1.842956E-3</v>
      </c>
      <c r="E267" s="1">
        <f>AVERAGE(D267:D272)</f>
        <v>2.5438969999999998E-3</v>
      </c>
      <c r="F267" s="1">
        <f>COUNT(D267:D272)</f>
        <v>6</v>
      </c>
      <c r="H267" t="s">
        <v>1049</v>
      </c>
      <c r="I267" t="s">
        <v>1046</v>
      </c>
      <c r="J267">
        <v>3</v>
      </c>
      <c r="K267">
        <v>4.5997499999999997E-3</v>
      </c>
    </row>
    <row r="268" spans="1:11" x14ac:dyDescent="0.25">
      <c r="A268" s="1" t="s">
        <v>1005</v>
      </c>
      <c r="B268" s="1" t="s">
        <v>1006</v>
      </c>
      <c r="C268" s="1">
        <v>4</v>
      </c>
      <c r="D268" s="1">
        <v>1.8941349999999999E-3</v>
      </c>
      <c r="E268" s="50"/>
      <c r="F268" s="50"/>
      <c r="H268" t="s">
        <v>854</v>
      </c>
      <c r="I268" t="s">
        <v>758</v>
      </c>
      <c r="J268">
        <v>4</v>
      </c>
      <c r="K268">
        <v>4.6161739999999998E-3</v>
      </c>
    </row>
    <row r="269" spans="1:11" x14ac:dyDescent="0.25">
      <c r="A269" s="1" t="s">
        <v>1010</v>
      </c>
      <c r="B269" s="1" t="s">
        <v>1006</v>
      </c>
      <c r="C269" s="1">
        <v>4</v>
      </c>
      <c r="D269" s="1">
        <v>2.162846E-3</v>
      </c>
      <c r="E269" s="1"/>
      <c r="F269" s="1"/>
      <c r="H269" t="s">
        <v>1082</v>
      </c>
      <c r="I269" t="s">
        <v>1057</v>
      </c>
      <c r="J269">
        <v>3</v>
      </c>
      <c r="K269">
        <v>4.6456980000000002E-3</v>
      </c>
    </row>
    <row r="270" spans="1:11" x14ac:dyDescent="0.25">
      <c r="A270" s="1" t="s">
        <v>1007</v>
      </c>
      <c r="B270" s="1" t="s">
        <v>1006</v>
      </c>
      <c r="C270" s="1">
        <v>4</v>
      </c>
      <c r="D270" s="1">
        <v>2.301548E-3</v>
      </c>
      <c r="E270" s="1"/>
      <c r="F270" s="1"/>
      <c r="H270" t="s">
        <v>1162</v>
      </c>
      <c r="I270" t="s">
        <v>1158</v>
      </c>
      <c r="J270">
        <v>2</v>
      </c>
      <c r="K270">
        <v>4.6612349999999997E-3</v>
      </c>
    </row>
    <row r="271" spans="1:11" x14ac:dyDescent="0.25">
      <c r="A271" s="1" t="s">
        <v>1037</v>
      </c>
      <c r="B271" s="1" t="s">
        <v>1006</v>
      </c>
      <c r="C271" s="1">
        <v>4</v>
      </c>
      <c r="D271" s="1">
        <v>3.161199E-3</v>
      </c>
      <c r="E271" s="1"/>
      <c r="F271" s="1"/>
      <c r="H271" t="s">
        <v>792</v>
      </c>
      <c r="I271" t="s">
        <v>706</v>
      </c>
      <c r="J271">
        <v>3</v>
      </c>
      <c r="K271">
        <v>4.6814389999999999E-3</v>
      </c>
    </row>
    <row r="272" spans="1:11" x14ac:dyDescent="0.25">
      <c r="A272" s="1" t="s">
        <v>1009</v>
      </c>
      <c r="B272" s="1" t="s">
        <v>1006</v>
      </c>
      <c r="C272" s="1">
        <v>4</v>
      </c>
      <c r="D272" s="1">
        <v>3.9006980000000002E-3</v>
      </c>
      <c r="E272" s="1"/>
      <c r="F272" s="1"/>
      <c r="H272" t="s">
        <v>705</v>
      </c>
      <c r="I272" t="s">
        <v>706</v>
      </c>
      <c r="J272">
        <v>3</v>
      </c>
      <c r="K272">
        <v>4.6832219999999999E-3</v>
      </c>
    </row>
    <row r="273" spans="1:11" x14ac:dyDescent="0.25">
      <c r="A273" s="1" t="s">
        <v>1129</v>
      </c>
      <c r="B273" s="1" t="s">
        <v>1012</v>
      </c>
      <c r="C273" s="1">
        <v>3</v>
      </c>
      <c r="D273" s="1">
        <v>2.3252979999999999E-3</v>
      </c>
      <c r="E273" s="1">
        <f>AVERAGE(D273:D278)</f>
        <v>3.3854408333333333E-3</v>
      </c>
      <c r="F273" s="1">
        <f>COUNT(D273:D278)</f>
        <v>6</v>
      </c>
      <c r="H273" t="s">
        <v>833</v>
      </c>
      <c r="I273" t="s">
        <v>832</v>
      </c>
      <c r="J273">
        <v>2</v>
      </c>
      <c r="K273">
        <v>4.7266859999999999E-3</v>
      </c>
    </row>
    <row r="274" spans="1:11" x14ac:dyDescent="0.25">
      <c r="A274" s="1" t="s">
        <v>1011</v>
      </c>
      <c r="B274" s="1" t="s">
        <v>1012</v>
      </c>
      <c r="C274" s="1">
        <v>3</v>
      </c>
      <c r="D274" s="1">
        <v>2.586503E-3</v>
      </c>
      <c r="E274" s="1"/>
      <c r="F274" s="1"/>
      <c r="H274" t="s">
        <v>887</v>
      </c>
      <c r="I274" t="s">
        <v>883</v>
      </c>
      <c r="J274">
        <v>2</v>
      </c>
      <c r="K274">
        <v>4.7334739999999997E-3</v>
      </c>
    </row>
    <row r="275" spans="1:11" x14ac:dyDescent="0.25">
      <c r="A275" s="1" t="s">
        <v>1013</v>
      </c>
      <c r="B275" s="1" t="s">
        <v>1012</v>
      </c>
      <c r="C275" s="1">
        <v>3</v>
      </c>
      <c r="D275" s="1">
        <v>2.6052330000000002E-3</v>
      </c>
      <c r="E275" s="1"/>
      <c r="F275" s="1"/>
      <c r="H275" t="s">
        <v>731</v>
      </c>
      <c r="I275" t="s">
        <v>728</v>
      </c>
      <c r="J275">
        <v>3</v>
      </c>
      <c r="K275">
        <v>4.779096E-3</v>
      </c>
    </row>
    <row r="276" spans="1:11" x14ac:dyDescent="0.25">
      <c r="A276" s="1" t="s">
        <v>1016</v>
      </c>
      <c r="B276" s="1" t="s">
        <v>1012</v>
      </c>
      <c r="C276" s="1">
        <v>3</v>
      </c>
      <c r="D276" s="1">
        <v>2.6657120000000002E-3</v>
      </c>
      <c r="E276" s="1"/>
      <c r="F276" s="1"/>
      <c r="H276" t="s">
        <v>1150</v>
      </c>
      <c r="I276" t="s">
        <v>1149</v>
      </c>
      <c r="J276">
        <v>2</v>
      </c>
      <c r="K276">
        <v>4.8158919999999996E-3</v>
      </c>
    </row>
    <row r="277" spans="1:11" x14ac:dyDescent="0.25">
      <c r="A277" s="1" t="s">
        <v>1015</v>
      </c>
      <c r="B277" s="1" t="s">
        <v>1012</v>
      </c>
      <c r="C277" s="1">
        <v>3</v>
      </c>
      <c r="D277" s="1">
        <v>4.2284979999999998E-3</v>
      </c>
      <c r="E277" s="1"/>
      <c r="F277" s="1"/>
      <c r="H277" t="s">
        <v>848</v>
      </c>
      <c r="I277" t="s">
        <v>711</v>
      </c>
      <c r="J277">
        <v>4</v>
      </c>
      <c r="K277">
        <v>4.8588499999999996E-3</v>
      </c>
    </row>
    <row r="278" spans="1:11" x14ac:dyDescent="0.25">
      <c r="A278" s="1" t="s">
        <v>1038</v>
      </c>
      <c r="B278" s="1" t="s">
        <v>1012</v>
      </c>
      <c r="C278" s="1">
        <v>3</v>
      </c>
      <c r="D278" s="1">
        <v>5.9014009999999997E-3</v>
      </c>
      <c r="E278" s="1"/>
      <c r="F278" s="1"/>
      <c r="H278" t="s">
        <v>919</v>
      </c>
      <c r="I278" t="s">
        <v>820</v>
      </c>
      <c r="J278">
        <v>4</v>
      </c>
      <c r="K278">
        <v>4.8705629999999996E-3</v>
      </c>
    </row>
    <row r="279" spans="1:11" x14ac:dyDescent="0.25">
      <c r="A279" s="1" t="s">
        <v>1023</v>
      </c>
      <c r="B279" s="1" t="s">
        <v>1018</v>
      </c>
      <c r="C279" s="1">
        <v>2</v>
      </c>
      <c r="D279" s="1">
        <v>2.805751E-3</v>
      </c>
      <c r="E279" s="1">
        <f>AVERAGE(D279:D284)</f>
        <v>4.2296411666666667E-3</v>
      </c>
      <c r="F279" s="1">
        <f>COUNT(D279:D284)</f>
        <v>6</v>
      </c>
      <c r="H279" t="s">
        <v>856</v>
      </c>
      <c r="I279" t="s">
        <v>770</v>
      </c>
      <c r="J279">
        <v>4</v>
      </c>
      <c r="K279">
        <v>4.8744160000000003E-3</v>
      </c>
    </row>
    <row r="280" spans="1:11" x14ac:dyDescent="0.25">
      <c r="A280" s="1" t="s">
        <v>1017</v>
      </c>
      <c r="B280" s="1" t="s">
        <v>1018</v>
      </c>
      <c r="C280" s="1">
        <v>2</v>
      </c>
      <c r="D280" s="1">
        <v>2.8208130000000001E-3</v>
      </c>
      <c r="E280" s="1"/>
      <c r="F280" s="1"/>
      <c r="H280" t="s">
        <v>1060</v>
      </c>
      <c r="I280" t="s">
        <v>1057</v>
      </c>
      <c r="J280">
        <v>3</v>
      </c>
      <c r="K280">
        <v>4.892314E-3</v>
      </c>
    </row>
    <row r="281" spans="1:11" x14ac:dyDescent="0.25">
      <c r="A281" s="1" t="s">
        <v>1019</v>
      </c>
      <c r="B281" s="1" t="s">
        <v>1018</v>
      </c>
      <c r="C281" s="1">
        <v>2</v>
      </c>
      <c r="D281" s="1">
        <v>2.9356809999999999E-3</v>
      </c>
      <c r="E281" s="1"/>
      <c r="F281" s="1"/>
      <c r="H281" t="s">
        <v>1146</v>
      </c>
      <c r="I281" t="s">
        <v>1143</v>
      </c>
      <c r="J281">
        <v>3</v>
      </c>
      <c r="K281">
        <v>4.993071E-3</v>
      </c>
    </row>
    <row r="282" spans="1:11" x14ac:dyDescent="0.25">
      <c r="A282" s="1" t="s">
        <v>1022</v>
      </c>
      <c r="B282" s="1" t="s">
        <v>1018</v>
      </c>
      <c r="C282" s="1">
        <v>2</v>
      </c>
      <c r="D282" s="1">
        <v>3.49446E-3</v>
      </c>
      <c r="E282" s="1"/>
      <c r="F282" s="1"/>
      <c r="H282" t="s">
        <v>850</v>
      </c>
      <c r="I282" t="s">
        <v>722</v>
      </c>
      <c r="J282">
        <v>4</v>
      </c>
      <c r="K282">
        <v>5.0119939999999997E-3</v>
      </c>
    </row>
    <row r="283" spans="1:11" x14ac:dyDescent="0.25">
      <c r="A283" s="1" t="s">
        <v>1021</v>
      </c>
      <c r="B283" s="1" t="s">
        <v>1018</v>
      </c>
      <c r="C283" s="1">
        <v>2</v>
      </c>
      <c r="D283" s="1">
        <v>5.8960510000000002E-3</v>
      </c>
      <c r="E283" s="1"/>
      <c r="F283" s="1"/>
      <c r="H283" t="s">
        <v>831</v>
      </c>
      <c r="I283" t="s">
        <v>832</v>
      </c>
      <c r="J283">
        <v>2</v>
      </c>
      <c r="K283">
        <v>5.0367820000000001E-3</v>
      </c>
    </row>
    <row r="284" spans="1:11" x14ac:dyDescent="0.25">
      <c r="A284" s="1" t="s">
        <v>1039</v>
      </c>
      <c r="B284" s="1" t="s">
        <v>1018</v>
      </c>
      <c r="C284" s="1">
        <v>2</v>
      </c>
      <c r="D284" s="1">
        <v>7.425091E-3</v>
      </c>
      <c r="E284" s="1"/>
      <c r="F284" s="1"/>
      <c r="H284" t="s">
        <v>942</v>
      </c>
      <c r="I284" t="s">
        <v>939</v>
      </c>
      <c r="J284">
        <v>3</v>
      </c>
      <c r="K284">
        <v>5.0438089999999998E-3</v>
      </c>
    </row>
    <row r="285" spans="1:11" x14ac:dyDescent="0.25">
      <c r="A285" s="1" t="s">
        <v>1044</v>
      </c>
      <c r="B285" s="1" t="s">
        <v>1041</v>
      </c>
      <c r="C285" s="1">
        <v>2</v>
      </c>
      <c r="D285" s="1">
        <v>2.6743969999999998E-3</v>
      </c>
      <c r="E285" s="1">
        <f>AVERAGE(D285:D289)</f>
        <v>4.6963249999999995E-3</v>
      </c>
      <c r="F285" s="1">
        <f>COUNT(D285:D289)</f>
        <v>5</v>
      </c>
      <c r="H285" t="s">
        <v>1172</v>
      </c>
      <c r="I285" t="s">
        <v>1149</v>
      </c>
      <c r="J285">
        <v>2</v>
      </c>
      <c r="K285">
        <v>5.0691720000000003E-3</v>
      </c>
    </row>
    <row r="286" spans="1:11" x14ac:dyDescent="0.25">
      <c r="A286" s="1" t="s">
        <v>1040</v>
      </c>
      <c r="B286" s="1" t="s">
        <v>1041</v>
      </c>
      <c r="C286" s="1">
        <v>2</v>
      </c>
      <c r="D286" s="1">
        <v>2.7440799999999999E-3</v>
      </c>
      <c r="E286" s="1"/>
      <c r="F286" s="1"/>
      <c r="H286" t="s">
        <v>782</v>
      </c>
      <c r="I286" t="s">
        <v>783</v>
      </c>
      <c r="J286">
        <v>2</v>
      </c>
      <c r="K286">
        <v>5.0869799999999996E-3</v>
      </c>
    </row>
    <row r="287" spans="1:11" x14ac:dyDescent="0.25">
      <c r="A287" s="1" t="s">
        <v>1042</v>
      </c>
      <c r="B287" s="1" t="s">
        <v>1041</v>
      </c>
      <c r="C287" s="1">
        <v>2</v>
      </c>
      <c r="D287" s="1">
        <v>4.5712950000000004E-3</v>
      </c>
      <c r="E287" s="1"/>
      <c r="F287" s="1"/>
      <c r="H287" t="s">
        <v>779</v>
      </c>
      <c r="I287" t="s">
        <v>776</v>
      </c>
      <c r="J287">
        <v>3</v>
      </c>
      <c r="K287">
        <v>5.089115E-3</v>
      </c>
    </row>
    <row r="288" spans="1:11" x14ac:dyDescent="0.25">
      <c r="A288" s="1" t="s">
        <v>1080</v>
      </c>
      <c r="B288" s="1" t="s">
        <v>1041</v>
      </c>
      <c r="C288" s="1">
        <v>2</v>
      </c>
      <c r="D288" s="1">
        <v>5.5857509999999999E-3</v>
      </c>
      <c r="E288" s="1"/>
      <c r="F288" s="1"/>
      <c r="H288" t="s">
        <v>743</v>
      </c>
      <c r="I288" t="s">
        <v>740</v>
      </c>
      <c r="J288">
        <v>3</v>
      </c>
      <c r="K288">
        <v>5.1115589999999999E-3</v>
      </c>
    </row>
    <row r="289" spans="1:11" x14ac:dyDescent="0.25">
      <c r="A289" s="1" t="s">
        <v>1043</v>
      </c>
      <c r="B289" s="1" t="s">
        <v>1041</v>
      </c>
      <c r="C289" s="1">
        <v>2</v>
      </c>
      <c r="D289" s="1">
        <v>7.9061019999999999E-3</v>
      </c>
      <c r="E289" s="1"/>
      <c r="F289" s="1"/>
      <c r="H289" t="s">
        <v>1077</v>
      </c>
      <c r="I289" t="s">
        <v>1074</v>
      </c>
      <c r="J289">
        <v>2</v>
      </c>
      <c r="K289">
        <v>5.2035529999999997E-3</v>
      </c>
    </row>
    <row r="290" spans="1:11" x14ac:dyDescent="0.25">
      <c r="A290" s="1" t="s">
        <v>1047</v>
      </c>
      <c r="B290" s="1" t="s">
        <v>1046</v>
      </c>
      <c r="C290" s="1">
        <v>3</v>
      </c>
      <c r="D290" s="1">
        <v>1.7683219999999999E-3</v>
      </c>
      <c r="E290" s="1">
        <f>AVERAGE(D290:D295)</f>
        <v>2.6278501666666663E-3</v>
      </c>
      <c r="F290" s="1">
        <f>COUNT(D290:D295)</f>
        <v>6</v>
      </c>
      <c r="H290" t="s">
        <v>1036</v>
      </c>
      <c r="I290" t="s">
        <v>1001</v>
      </c>
      <c r="J290">
        <v>3</v>
      </c>
      <c r="K290">
        <v>5.2151009999999998E-3</v>
      </c>
    </row>
    <row r="291" spans="1:11" x14ac:dyDescent="0.25">
      <c r="A291" s="1" t="s">
        <v>1051</v>
      </c>
      <c r="B291" s="1" t="s">
        <v>1046</v>
      </c>
      <c r="C291" s="1">
        <v>3</v>
      </c>
      <c r="D291" s="1">
        <v>1.858237E-3</v>
      </c>
      <c r="E291" s="1"/>
      <c r="F291" s="1"/>
      <c r="H291" t="s">
        <v>956</v>
      </c>
      <c r="I291" t="s">
        <v>953</v>
      </c>
      <c r="J291">
        <v>3</v>
      </c>
      <c r="K291">
        <v>5.2739249999999996E-3</v>
      </c>
    </row>
    <row r="292" spans="1:11" x14ac:dyDescent="0.25">
      <c r="A292" s="1" t="s">
        <v>1045</v>
      </c>
      <c r="B292" s="1" t="s">
        <v>1046</v>
      </c>
      <c r="C292" s="1">
        <v>3</v>
      </c>
      <c r="D292" s="1">
        <v>1.86115E-3</v>
      </c>
      <c r="E292" s="1"/>
      <c r="F292" s="1"/>
      <c r="H292" t="s">
        <v>1138</v>
      </c>
      <c r="I292" t="s">
        <v>1139</v>
      </c>
      <c r="J292">
        <v>2</v>
      </c>
      <c r="K292">
        <v>5.2951229999999997E-3</v>
      </c>
    </row>
    <row r="293" spans="1:11" x14ac:dyDescent="0.25">
      <c r="A293" s="1" t="s">
        <v>1050</v>
      </c>
      <c r="B293" s="1" t="s">
        <v>1046</v>
      </c>
      <c r="C293" s="1">
        <v>3</v>
      </c>
      <c r="D293" s="1">
        <v>2.367989E-3</v>
      </c>
      <c r="E293" s="1"/>
      <c r="F293" s="1"/>
      <c r="H293" t="s">
        <v>857</v>
      </c>
      <c r="I293" t="s">
        <v>776</v>
      </c>
      <c r="J293">
        <v>3</v>
      </c>
      <c r="K293">
        <v>5.3008040000000001E-3</v>
      </c>
    </row>
    <row r="294" spans="1:11" x14ac:dyDescent="0.25">
      <c r="A294" s="1" t="s">
        <v>1081</v>
      </c>
      <c r="B294" s="1" t="s">
        <v>1046</v>
      </c>
      <c r="C294" s="1">
        <v>3</v>
      </c>
      <c r="D294" s="1">
        <v>3.3116529999999999E-3</v>
      </c>
      <c r="E294" s="1"/>
      <c r="F294" s="1"/>
      <c r="H294" t="s">
        <v>1170</v>
      </c>
      <c r="I294" t="s">
        <v>1143</v>
      </c>
      <c r="J294">
        <v>3</v>
      </c>
      <c r="K294">
        <v>5.3384219999999998E-3</v>
      </c>
    </row>
    <row r="295" spans="1:11" x14ac:dyDescent="0.25">
      <c r="A295" s="1" t="s">
        <v>1049</v>
      </c>
      <c r="B295" s="1" t="s">
        <v>1046</v>
      </c>
      <c r="C295" s="1">
        <v>3</v>
      </c>
      <c r="D295" s="1">
        <v>4.5997499999999997E-3</v>
      </c>
      <c r="E295" s="1"/>
      <c r="F295" s="1"/>
      <c r="H295" t="s">
        <v>756</v>
      </c>
      <c r="I295" t="s">
        <v>753</v>
      </c>
      <c r="J295">
        <v>3</v>
      </c>
      <c r="K295">
        <v>5.3493280000000004E-3</v>
      </c>
    </row>
    <row r="296" spans="1:11" x14ac:dyDescent="0.25">
      <c r="A296" s="1" t="s">
        <v>1131</v>
      </c>
      <c r="B296" s="1" t="s">
        <v>1053</v>
      </c>
      <c r="C296" s="1">
        <v>2</v>
      </c>
      <c r="D296" s="1">
        <v>7.1000330000000004E-3</v>
      </c>
      <c r="E296" s="1">
        <f>AVERAGE(D296:D299)</f>
        <v>7.535712E-3</v>
      </c>
      <c r="F296" s="1">
        <f>COUNT(D296:D299)</f>
        <v>4</v>
      </c>
      <c r="H296" t="s">
        <v>852</v>
      </c>
      <c r="I296" t="s">
        <v>740</v>
      </c>
      <c r="J296">
        <v>3</v>
      </c>
      <c r="K296">
        <v>5.3644089999999997E-3</v>
      </c>
    </row>
    <row r="297" spans="1:11" x14ac:dyDescent="0.25">
      <c r="A297" s="1" t="s">
        <v>1052</v>
      </c>
      <c r="B297" s="1" t="s">
        <v>1053</v>
      </c>
      <c r="C297" s="1">
        <v>2</v>
      </c>
      <c r="D297" s="1">
        <v>7.1724079999999999E-3</v>
      </c>
      <c r="E297" s="1"/>
      <c r="F297" s="1"/>
      <c r="H297" t="s">
        <v>1084</v>
      </c>
      <c r="I297" t="s">
        <v>1068</v>
      </c>
      <c r="J297">
        <v>3</v>
      </c>
      <c r="K297">
        <v>5.489224E-3</v>
      </c>
    </row>
    <row r="298" spans="1:11" x14ac:dyDescent="0.25">
      <c r="A298" s="1" t="s">
        <v>1054</v>
      </c>
      <c r="B298" s="1" t="s">
        <v>1053</v>
      </c>
      <c r="C298" s="1">
        <v>2</v>
      </c>
      <c r="D298" s="1">
        <v>7.8236590000000002E-3</v>
      </c>
      <c r="E298" s="1"/>
      <c r="F298" s="1"/>
      <c r="H298" t="s">
        <v>1171</v>
      </c>
      <c r="I298" t="s">
        <v>1149</v>
      </c>
      <c r="J298">
        <v>2</v>
      </c>
      <c r="K298">
        <v>5.5183070000000001E-3</v>
      </c>
    </row>
    <row r="299" spans="1:11" x14ac:dyDescent="0.25">
      <c r="A299" s="1" t="s">
        <v>1055</v>
      </c>
      <c r="B299" s="1" t="s">
        <v>1053</v>
      </c>
      <c r="C299" s="1">
        <v>2</v>
      </c>
      <c r="D299" s="1">
        <v>8.0467479999999994E-3</v>
      </c>
      <c r="E299" s="1"/>
      <c r="F299" s="1"/>
      <c r="H299" t="s">
        <v>790</v>
      </c>
      <c r="I299" t="s">
        <v>787</v>
      </c>
      <c r="J299">
        <v>3</v>
      </c>
      <c r="K299">
        <v>5.5347800000000004E-3</v>
      </c>
    </row>
    <row r="300" spans="1:11" x14ac:dyDescent="0.25">
      <c r="A300" s="1" t="s">
        <v>1056</v>
      </c>
      <c r="B300" s="1" t="s">
        <v>1057</v>
      </c>
      <c r="C300" s="1">
        <v>3</v>
      </c>
      <c r="D300" s="1">
        <v>2.1135390000000002E-3</v>
      </c>
      <c r="E300" s="1">
        <f>AVERAGE(D300:D305)</f>
        <v>4.1650345000000004E-3</v>
      </c>
      <c r="F300" s="1">
        <f>COUNT(D300:D305)</f>
        <v>6</v>
      </c>
      <c r="H300" t="s">
        <v>1080</v>
      </c>
      <c r="I300" t="s">
        <v>1041</v>
      </c>
      <c r="J300">
        <v>2</v>
      </c>
      <c r="K300">
        <v>5.5857509999999999E-3</v>
      </c>
    </row>
    <row r="301" spans="1:11" x14ac:dyDescent="0.25">
      <c r="A301" s="1" t="s">
        <v>1132</v>
      </c>
      <c r="B301" s="1" t="s">
        <v>1057</v>
      </c>
      <c r="C301" s="1">
        <v>3</v>
      </c>
      <c r="D301" s="1">
        <v>2.20302E-3</v>
      </c>
      <c r="E301" s="1"/>
      <c r="F301" s="1"/>
      <c r="H301" t="s">
        <v>761</v>
      </c>
      <c r="I301" t="s">
        <v>758</v>
      </c>
      <c r="J301">
        <v>4</v>
      </c>
      <c r="K301">
        <v>5.7466169999999999E-3</v>
      </c>
    </row>
    <row r="302" spans="1:11" x14ac:dyDescent="0.25">
      <c r="A302" s="1" t="s">
        <v>1058</v>
      </c>
      <c r="B302" s="1" t="s">
        <v>1057</v>
      </c>
      <c r="C302" s="1">
        <v>3</v>
      </c>
      <c r="D302" s="1">
        <v>3.1418570000000001E-3</v>
      </c>
      <c r="E302" s="1"/>
      <c r="F302" s="1"/>
      <c r="H302" t="s">
        <v>840</v>
      </c>
      <c r="I302" t="s">
        <v>841</v>
      </c>
      <c r="J302">
        <v>4</v>
      </c>
      <c r="K302">
        <v>5.7572309999999998E-3</v>
      </c>
    </row>
    <row r="303" spans="1:11" x14ac:dyDescent="0.25">
      <c r="A303" s="1" t="s">
        <v>1082</v>
      </c>
      <c r="B303" s="1" t="s">
        <v>1057</v>
      </c>
      <c r="C303" s="1">
        <v>3</v>
      </c>
      <c r="D303" s="1">
        <v>4.6456980000000002E-3</v>
      </c>
      <c r="E303" s="1"/>
      <c r="F303" s="1"/>
      <c r="H303" t="s">
        <v>713</v>
      </c>
      <c r="I303" t="s">
        <v>711</v>
      </c>
      <c r="J303">
        <v>4</v>
      </c>
      <c r="K303">
        <v>5.7817249999999997E-3</v>
      </c>
    </row>
    <row r="304" spans="1:11" x14ac:dyDescent="0.25">
      <c r="A304" s="1" t="s">
        <v>1060</v>
      </c>
      <c r="B304" s="1" t="s">
        <v>1057</v>
      </c>
      <c r="C304" s="1">
        <v>3</v>
      </c>
      <c r="D304" s="1">
        <v>4.892314E-3</v>
      </c>
      <c r="E304" s="1"/>
      <c r="F304" s="1"/>
      <c r="H304" t="s">
        <v>1034</v>
      </c>
      <c r="I304" t="s">
        <v>984</v>
      </c>
      <c r="J304">
        <v>2</v>
      </c>
      <c r="K304">
        <v>5.7933159999999997E-3</v>
      </c>
    </row>
    <row r="305" spans="1:11" x14ac:dyDescent="0.25">
      <c r="A305" s="1" t="s">
        <v>1059</v>
      </c>
      <c r="B305" s="1" t="s">
        <v>1057</v>
      </c>
      <c r="C305" s="1">
        <v>3</v>
      </c>
      <c r="D305" s="1">
        <v>7.9937789999999995E-3</v>
      </c>
      <c r="E305" s="1"/>
      <c r="F305" s="1"/>
      <c r="H305" t="s">
        <v>822</v>
      </c>
      <c r="I305" t="s">
        <v>820</v>
      </c>
      <c r="J305">
        <v>4</v>
      </c>
      <c r="K305">
        <v>5.8468469999999996E-3</v>
      </c>
    </row>
    <row r="306" spans="1:11" x14ac:dyDescent="0.25">
      <c r="A306" s="1" t="s">
        <v>1063</v>
      </c>
      <c r="B306" s="1" t="s">
        <v>1062</v>
      </c>
      <c r="C306" s="1">
        <v>4</v>
      </c>
      <c r="D306" s="1">
        <v>1.5311280000000001E-3</v>
      </c>
      <c r="E306" s="1">
        <f>AVERAGE(D306:D311)</f>
        <v>2.2348910000000001E-3</v>
      </c>
      <c r="F306" s="1">
        <f>COUNT(D306:D311)</f>
        <v>6</v>
      </c>
      <c r="H306" t="s">
        <v>895</v>
      </c>
      <c r="I306" t="s">
        <v>787</v>
      </c>
      <c r="J306">
        <v>3</v>
      </c>
      <c r="K306">
        <v>5.8519260000000003E-3</v>
      </c>
    </row>
    <row r="307" spans="1:11" x14ac:dyDescent="0.25">
      <c r="A307" s="1" t="s">
        <v>1134</v>
      </c>
      <c r="B307" s="1" t="s">
        <v>1062</v>
      </c>
      <c r="C307" s="1">
        <v>4</v>
      </c>
      <c r="D307" s="1">
        <v>1.7067269999999999E-3</v>
      </c>
      <c r="E307" s="1"/>
      <c r="F307" s="1"/>
      <c r="H307" t="s">
        <v>1021</v>
      </c>
      <c r="I307" t="s">
        <v>1018</v>
      </c>
      <c r="J307">
        <v>2</v>
      </c>
      <c r="K307">
        <v>5.8960510000000002E-3</v>
      </c>
    </row>
    <row r="308" spans="1:11" x14ac:dyDescent="0.25">
      <c r="A308" s="1" t="s">
        <v>1061</v>
      </c>
      <c r="B308" s="1" t="s">
        <v>1062</v>
      </c>
      <c r="C308" s="1">
        <v>4</v>
      </c>
      <c r="D308" s="1">
        <v>1.7533430000000001E-3</v>
      </c>
      <c r="E308" s="1"/>
      <c r="F308" s="1"/>
      <c r="H308" t="s">
        <v>1038</v>
      </c>
      <c r="I308" t="s">
        <v>1012</v>
      </c>
      <c r="J308">
        <v>3</v>
      </c>
      <c r="K308">
        <v>5.9014009999999997E-3</v>
      </c>
    </row>
    <row r="309" spans="1:11" x14ac:dyDescent="0.25">
      <c r="A309" s="1" t="s">
        <v>1066</v>
      </c>
      <c r="B309" s="1" t="s">
        <v>1062</v>
      </c>
      <c r="C309" s="1">
        <v>4</v>
      </c>
      <c r="D309" s="1">
        <v>1.912981E-3</v>
      </c>
      <c r="E309" s="1"/>
      <c r="F309" s="1"/>
      <c r="H309" t="s">
        <v>846</v>
      </c>
      <c r="I309" t="s">
        <v>693</v>
      </c>
      <c r="J309">
        <v>3</v>
      </c>
      <c r="K309">
        <v>5.905637E-3</v>
      </c>
    </row>
    <row r="310" spans="1:11" x14ac:dyDescent="0.25">
      <c r="A310" s="1" t="s">
        <v>1083</v>
      </c>
      <c r="B310" s="1" t="s">
        <v>1062</v>
      </c>
      <c r="C310" s="1">
        <v>4</v>
      </c>
      <c r="D310" s="1">
        <v>2.9825199999999998E-3</v>
      </c>
      <c r="E310" s="1"/>
      <c r="F310" s="1"/>
      <c r="H310" t="s">
        <v>1004</v>
      </c>
      <c r="I310" t="s">
        <v>1001</v>
      </c>
      <c r="J310">
        <v>3</v>
      </c>
      <c r="K310">
        <v>5.9058410000000002E-3</v>
      </c>
    </row>
    <row r="311" spans="1:11" x14ac:dyDescent="0.25">
      <c r="A311" s="1" t="s">
        <v>1065</v>
      </c>
      <c r="B311" s="1" t="s">
        <v>1062</v>
      </c>
      <c r="C311" s="1">
        <v>4</v>
      </c>
      <c r="D311" s="1">
        <v>3.5226469999999998E-3</v>
      </c>
      <c r="E311" s="1"/>
      <c r="F311" s="1"/>
      <c r="H311" t="s">
        <v>926</v>
      </c>
      <c r="I311" t="s">
        <v>832</v>
      </c>
      <c r="J311">
        <v>2</v>
      </c>
      <c r="K311">
        <v>6.0752410000000003E-3</v>
      </c>
    </row>
    <row r="312" spans="1:11" x14ac:dyDescent="0.25">
      <c r="A312" s="1" t="s">
        <v>1069</v>
      </c>
      <c r="B312" s="1" t="s">
        <v>1068</v>
      </c>
      <c r="C312" s="1">
        <v>3</v>
      </c>
      <c r="D312" s="1">
        <v>1.7256699999999999E-3</v>
      </c>
      <c r="E312" s="1">
        <f>AVERAGE(D312:D317)</f>
        <v>2.783986E-3</v>
      </c>
      <c r="F312" s="1">
        <f>COUNT(D312:D317)</f>
        <v>6</v>
      </c>
      <c r="H312" t="s">
        <v>627</v>
      </c>
      <c r="I312" t="s">
        <v>623</v>
      </c>
      <c r="J312">
        <v>1</v>
      </c>
      <c r="K312">
        <v>6.2611189999999999E-3</v>
      </c>
    </row>
    <row r="313" spans="1:11" x14ac:dyDescent="0.25">
      <c r="A313" s="1" t="s">
        <v>1136</v>
      </c>
      <c r="B313" s="1" t="s">
        <v>1068</v>
      </c>
      <c r="C313" s="1">
        <v>3</v>
      </c>
      <c r="D313" s="1">
        <v>1.8445779999999999E-3</v>
      </c>
      <c r="E313" s="1"/>
      <c r="F313" s="1"/>
      <c r="H313" t="s">
        <v>851</v>
      </c>
      <c r="I313" t="s">
        <v>728</v>
      </c>
      <c r="J313">
        <v>3</v>
      </c>
      <c r="K313">
        <v>6.3099300000000001E-3</v>
      </c>
    </row>
    <row r="314" spans="1:11" x14ac:dyDescent="0.25">
      <c r="A314" s="1" t="s">
        <v>1067</v>
      </c>
      <c r="B314" s="1" t="s">
        <v>1068</v>
      </c>
      <c r="C314" s="1">
        <v>3</v>
      </c>
      <c r="D314" s="1">
        <v>1.846828E-3</v>
      </c>
      <c r="E314" s="1"/>
      <c r="F314" s="1"/>
      <c r="H314" t="s">
        <v>985</v>
      </c>
      <c r="I314" t="s">
        <v>984</v>
      </c>
      <c r="J314">
        <v>2</v>
      </c>
      <c r="K314">
        <v>6.3930469999999998E-3</v>
      </c>
    </row>
    <row r="315" spans="1:11" x14ac:dyDescent="0.25">
      <c r="A315" s="1" t="s">
        <v>1072</v>
      </c>
      <c r="B315" s="1" t="s">
        <v>1068</v>
      </c>
      <c r="C315" s="1">
        <v>3</v>
      </c>
      <c r="D315" s="1">
        <v>2.1129780000000002E-3</v>
      </c>
      <c r="E315" s="1"/>
      <c r="F315" s="1"/>
      <c r="H315" t="s">
        <v>1109</v>
      </c>
      <c r="I315" t="s">
        <v>1110</v>
      </c>
      <c r="J315">
        <v>2</v>
      </c>
      <c r="K315">
        <v>6.552052E-3</v>
      </c>
    </row>
    <row r="316" spans="1:11" x14ac:dyDescent="0.25">
      <c r="A316" s="1" t="s">
        <v>1071</v>
      </c>
      <c r="B316" s="1" t="s">
        <v>1068</v>
      </c>
      <c r="C316" s="1">
        <v>3</v>
      </c>
      <c r="D316" s="1">
        <v>3.6846380000000001E-3</v>
      </c>
      <c r="E316" s="1"/>
      <c r="F316" s="1"/>
      <c r="H316" t="s">
        <v>709</v>
      </c>
      <c r="I316" t="s">
        <v>706</v>
      </c>
      <c r="J316">
        <v>3</v>
      </c>
      <c r="K316">
        <v>6.5725319999999999E-3</v>
      </c>
    </row>
    <row r="317" spans="1:11" x14ac:dyDescent="0.25">
      <c r="A317" s="1" t="s">
        <v>1084</v>
      </c>
      <c r="B317" s="1" t="s">
        <v>1068</v>
      </c>
      <c r="C317" s="1">
        <v>3</v>
      </c>
      <c r="D317" s="1">
        <v>5.489224E-3</v>
      </c>
      <c r="E317" s="1"/>
      <c r="F317" s="1"/>
      <c r="H317" t="s">
        <v>742</v>
      </c>
      <c r="I317" t="s">
        <v>740</v>
      </c>
      <c r="J317">
        <v>3</v>
      </c>
      <c r="K317">
        <v>6.6341029999999997E-3</v>
      </c>
    </row>
    <row r="318" spans="1:11" x14ac:dyDescent="0.25">
      <c r="A318" s="1" t="s">
        <v>1075</v>
      </c>
      <c r="B318" s="1" t="s">
        <v>1074</v>
      </c>
      <c r="C318" s="1">
        <v>2</v>
      </c>
      <c r="D318" s="1">
        <v>2.1287900000000002E-3</v>
      </c>
      <c r="E318" s="1">
        <f>AVERAGE(D318:D323)</f>
        <v>3.5891768333333337E-3</v>
      </c>
      <c r="F318" s="1">
        <f>COUNT(D318:D323)</f>
        <v>6</v>
      </c>
      <c r="H318" t="s">
        <v>816</v>
      </c>
      <c r="I318" t="s">
        <v>815</v>
      </c>
      <c r="J318">
        <v>3</v>
      </c>
      <c r="K318">
        <v>6.6822419999999997E-3</v>
      </c>
    </row>
    <row r="319" spans="1:11" x14ac:dyDescent="0.25">
      <c r="A319" s="1" t="s">
        <v>1073</v>
      </c>
      <c r="B319" s="1" t="s">
        <v>1074</v>
      </c>
      <c r="C319" s="1">
        <v>2</v>
      </c>
      <c r="D319" s="1">
        <v>2.1848639999999999E-3</v>
      </c>
      <c r="E319" s="1"/>
      <c r="F319" s="1"/>
      <c r="H319" t="s">
        <v>1152</v>
      </c>
      <c r="I319" t="s">
        <v>1149</v>
      </c>
      <c r="J319">
        <v>2</v>
      </c>
      <c r="K319">
        <v>6.7836140000000003E-3</v>
      </c>
    </row>
    <row r="320" spans="1:11" x14ac:dyDescent="0.25">
      <c r="A320" s="1" t="s">
        <v>1079</v>
      </c>
      <c r="B320" s="1" t="s">
        <v>1074</v>
      </c>
      <c r="C320" s="1">
        <v>2</v>
      </c>
      <c r="D320" s="1">
        <v>2.1857270000000002E-3</v>
      </c>
      <c r="E320" s="1"/>
      <c r="F320" s="1"/>
      <c r="H320" t="s">
        <v>738</v>
      </c>
      <c r="I320" t="s">
        <v>735</v>
      </c>
      <c r="J320">
        <v>2</v>
      </c>
      <c r="K320">
        <v>6.841728E-3</v>
      </c>
    </row>
    <row r="321" spans="1:11" x14ac:dyDescent="0.25">
      <c r="A321" s="1" t="s">
        <v>1078</v>
      </c>
      <c r="B321" s="1" t="s">
        <v>1074</v>
      </c>
      <c r="C321" s="1">
        <v>2</v>
      </c>
      <c r="D321" s="1">
        <v>2.7752969999999999E-3</v>
      </c>
      <c r="E321" s="1"/>
      <c r="F321" s="1"/>
      <c r="H321" t="s">
        <v>1145</v>
      </c>
      <c r="I321" t="s">
        <v>1143</v>
      </c>
      <c r="J321">
        <v>3</v>
      </c>
      <c r="K321">
        <v>7.0565999999999997E-3</v>
      </c>
    </row>
    <row r="322" spans="1:11" x14ac:dyDescent="0.25">
      <c r="A322" s="1" t="s">
        <v>1077</v>
      </c>
      <c r="B322" s="1" t="s">
        <v>1074</v>
      </c>
      <c r="C322" s="1">
        <v>2</v>
      </c>
      <c r="D322" s="1">
        <v>5.2035529999999997E-3</v>
      </c>
      <c r="E322" s="1"/>
      <c r="F322" s="1"/>
      <c r="H322" t="s">
        <v>1085</v>
      </c>
      <c r="I322" t="s">
        <v>1074</v>
      </c>
      <c r="J322">
        <v>2</v>
      </c>
      <c r="K322">
        <v>7.05683E-3</v>
      </c>
    </row>
    <row r="323" spans="1:11" x14ac:dyDescent="0.25">
      <c r="A323" s="1" t="s">
        <v>1085</v>
      </c>
      <c r="B323" s="1" t="s">
        <v>1074</v>
      </c>
      <c r="C323" s="1">
        <v>2</v>
      </c>
      <c r="D323" s="1">
        <v>7.05683E-3</v>
      </c>
      <c r="E323" s="1"/>
      <c r="F323" s="1"/>
      <c r="H323" t="s">
        <v>899</v>
      </c>
      <c r="I323" t="s">
        <v>859</v>
      </c>
      <c r="J323">
        <v>3</v>
      </c>
      <c r="K323">
        <v>7.0915290000000001E-3</v>
      </c>
    </row>
    <row r="324" spans="1:11" x14ac:dyDescent="0.25">
      <c r="A324" s="1" t="s">
        <v>1107</v>
      </c>
      <c r="B324" s="1" t="s">
        <v>1087</v>
      </c>
      <c r="C324" s="1">
        <v>2</v>
      </c>
      <c r="D324" s="1">
        <v>1.1557679999999999E-3</v>
      </c>
      <c r="E324" s="1">
        <f>AVERAGE(D324:D326)</f>
        <v>3.1541103333333335E-3</v>
      </c>
      <c r="F324" s="1">
        <f>COUNT(D324:D326)</f>
        <v>3</v>
      </c>
      <c r="H324" t="s">
        <v>834</v>
      </c>
      <c r="I324" t="s">
        <v>832</v>
      </c>
      <c r="J324">
        <v>2</v>
      </c>
      <c r="K324">
        <v>7.12489E-3</v>
      </c>
    </row>
    <row r="325" spans="1:11" x14ac:dyDescent="0.25">
      <c r="A325" s="1" t="s">
        <v>1086</v>
      </c>
      <c r="B325" s="1" t="s">
        <v>1087</v>
      </c>
      <c r="C325" s="1">
        <v>2</v>
      </c>
      <c r="D325" s="1">
        <v>3.889787E-3</v>
      </c>
      <c r="E325" s="1"/>
      <c r="F325" s="1"/>
      <c r="H325" t="s">
        <v>696</v>
      </c>
      <c r="I325" t="s">
        <v>693</v>
      </c>
      <c r="J325">
        <v>3</v>
      </c>
      <c r="K325">
        <v>7.1715650000000004E-3</v>
      </c>
    </row>
    <row r="326" spans="1:11" x14ac:dyDescent="0.25">
      <c r="A326" s="1" t="s">
        <v>1108</v>
      </c>
      <c r="B326" s="1" t="s">
        <v>1087</v>
      </c>
      <c r="C326" s="1">
        <v>2</v>
      </c>
      <c r="D326" s="1">
        <v>4.4167759999999999E-3</v>
      </c>
      <c r="E326" s="1"/>
      <c r="F326" s="1"/>
      <c r="H326" t="s">
        <v>1052</v>
      </c>
      <c r="I326" t="s">
        <v>1053</v>
      </c>
      <c r="J326">
        <v>2</v>
      </c>
      <c r="K326">
        <v>7.1724079999999999E-3</v>
      </c>
    </row>
    <row r="327" spans="1:11" x14ac:dyDescent="0.25">
      <c r="A327" s="1" t="s">
        <v>1166</v>
      </c>
      <c r="B327" s="1" t="s">
        <v>1489</v>
      </c>
      <c r="C327" s="1">
        <v>3</v>
      </c>
      <c r="D327" s="1">
        <v>8.6788399999999997E-4</v>
      </c>
      <c r="E327" s="1">
        <f>AVERAGE(D327:D329)</f>
        <v>2.937572666666667E-3</v>
      </c>
      <c r="F327" s="1">
        <f>COUNT(D327:D329)</f>
        <v>3</v>
      </c>
      <c r="H327" t="s">
        <v>789</v>
      </c>
      <c r="I327" t="s">
        <v>787</v>
      </c>
      <c r="J327">
        <v>3</v>
      </c>
      <c r="K327">
        <v>7.2314739999999999E-3</v>
      </c>
    </row>
    <row r="328" spans="1:11" x14ac:dyDescent="0.25">
      <c r="A328" s="1" t="s">
        <v>1167</v>
      </c>
      <c r="B328" s="1" t="s">
        <v>1489</v>
      </c>
      <c r="C328" s="1">
        <v>3</v>
      </c>
      <c r="D328" s="1">
        <v>3.9691910000000004E-3</v>
      </c>
      <c r="E328" s="1"/>
      <c r="F328" s="1"/>
      <c r="H328" t="s">
        <v>736</v>
      </c>
      <c r="I328" t="s">
        <v>735</v>
      </c>
      <c r="J328">
        <v>2</v>
      </c>
      <c r="K328">
        <v>7.251113E-3</v>
      </c>
    </row>
    <row r="329" spans="1:11" x14ac:dyDescent="0.25">
      <c r="A329" s="1" t="s">
        <v>1154</v>
      </c>
      <c r="B329" s="1" t="s">
        <v>1489</v>
      </c>
      <c r="C329" s="1">
        <v>3</v>
      </c>
      <c r="D329" s="1">
        <v>3.9756430000000001E-3</v>
      </c>
      <c r="E329" s="1"/>
      <c r="F329" s="1"/>
      <c r="H329" t="s">
        <v>1039</v>
      </c>
      <c r="I329" t="s">
        <v>1018</v>
      </c>
      <c r="J329">
        <v>2</v>
      </c>
      <c r="K329">
        <v>7.425091E-3</v>
      </c>
    </row>
    <row r="330" spans="1:11" x14ac:dyDescent="0.25">
      <c r="A330" s="1" t="s">
        <v>625</v>
      </c>
      <c r="B330" s="1" t="s">
        <v>623</v>
      </c>
      <c r="C330" s="1">
        <v>1</v>
      </c>
      <c r="D330" s="1">
        <v>2.422544E-3</v>
      </c>
      <c r="E330" s="1">
        <f>AVERAGE(D330:D332)</f>
        <v>7.3133996666666671E-3</v>
      </c>
      <c r="F330" s="1">
        <f>COUNT(D330:D332)</f>
        <v>3</v>
      </c>
      <c r="H330" t="s">
        <v>894</v>
      </c>
      <c r="I330" t="s">
        <v>783</v>
      </c>
      <c r="J330">
        <v>2</v>
      </c>
      <c r="K330">
        <v>7.5607579999999999E-3</v>
      </c>
    </row>
    <row r="331" spans="1:11" x14ac:dyDescent="0.25">
      <c r="A331" s="1" t="s">
        <v>627</v>
      </c>
      <c r="B331" s="1" t="s">
        <v>623</v>
      </c>
      <c r="C331" s="1">
        <v>1</v>
      </c>
      <c r="D331" s="1">
        <v>6.2611189999999999E-3</v>
      </c>
      <c r="E331" s="1"/>
      <c r="F331" s="1"/>
      <c r="H331" t="s">
        <v>1176</v>
      </c>
      <c r="I331" t="s">
        <v>1110</v>
      </c>
      <c r="J331">
        <v>2</v>
      </c>
      <c r="K331">
        <v>7.7801010000000002E-3</v>
      </c>
    </row>
    <row r="332" spans="1:11" x14ac:dyDescent="0.25">
      <c r="A332" s="1" t="s">
        <v>622</v>
      </c>
      <c r="B332" s="1" t="s">
        <v>623</v>
      </c>
      <c r="C332" s="1">
        <v>1</v>
      </c>
      <c r="D332" s="1">
        <v>1.3256535999999999E-2</v>
      </c>
      <c r="E332" s="1"/>
      <c r="F332" s="1"/>
      <c r="H332" t="s">
        <v>935</v>
      </c>
      <c r="I332" t="s">
        <v>932</v>
      </c>
      <c r="J332">
        <v>2</v>
      </c>
      <c r="K332">
        <v>7.7909069999999997E-3</v>
      </c>
    </row>
    <row r="333" spans="1:11" x14ac:dyDescent="0.25">
      <c r="A333" s="1" t="s">
        <v>630</v>
      </c>
      <c r="B333" s="1" t="s">
        <v>629</v>
      </c>
      <c r="C333" s="1">
        <v>1</v>
      </c>
      <c r="D333" s="1">
        <v>8.9485999999999993E-3</v>
      </c>
      <c r="E333" s="1">
        <f>AVERAGE(D333:D334)</f>
        <v>9.1598189999999996E-3</v>
      </c>
      <c r="F333" s="1">
        <f>COUNT(D333:D334)</f>
        <v>2</v>
      </c>
      <c r="H333" t="s">
        <v>1054</v>
      </c>
      <c r="I333" t="s">
        <v>1053</v>
      </c>
      <c r="J333">
        <v>2</v>
      </c>
      <c r="K333">
        <v>7.8236590000000002E-3</v>
      </c>
    </row>
    <row r="334" spans="1:11" x14ac:dyDescent="0.25">
      <c r="A334" s="1" t="s">
        <v>628</v>
      </c>
      <c r="B334" s="1" t="s">
        <v>629</v>
      </c>
      <c r="C334" s="1">
        <v>1</v>
      </c>
      <c r="D334" s="1">
        <v>9.3710379999999999E-3</v>
      </c>
      <c r="E334" s="1"/>
      <c r="F334" s="1"/>
      <c r="H334" t="s">
        <v>1043</v>
      </c>
      <c r="I334" t="s">
        <v>1041</v>
      </c>
      <c r="J334">
        <v>2</v>
      </c>
      <c r="K334">
        <v>7.9061019999999999E-3</v>
      </c>
    </row>
    <row r="335" spans="1:11" x14ac:dyDescent="0.25">
      <c r="A335" s="1" t="s">
        <v>1115</v>
      </c>
      <c r="B335" s="1" t="s">
        <v>1110</v>
      </c>
      <c r="C335" s="1">
        <v>2</v>
      </c>
      <c r="D335" s="1">
        <v>3.5125109999999998E-3</v>
      </c>
      <c r="E335" s="1">
        <f>AVERAGE(D335:D342)</f>
        <v>6.0045192499999997E-3</v>
      </c>
      <c r="F335" s="1">
        <f>COUNT(D335:D342)</f>
        <v>8</v>
      </c>
      <c r="H335" t="s">
        <v>1059</v>
      </c>
      <c r="I335" t="s">
        <v>1057</v>
      </c>
      <c r="J335">
        <v>3</v>
      </c>
      <c r="K335">
        <v>7.9937789999999995E-3</v>
      </c>
    </row>
    <row r="336" spans="1:11" x14ac:dyDescent="0.25">
      <c r="A336" s="1" t="s">
        <v>1178</v>
      </c>
      <c r="B336" s="1" t="s">
        <v>1110</v>
      </c>
      <c r="C336" s="1">
        <v>2</v>
      </c>
      <c r="D336" s="1">
        <v>3.8586800000000002E-3</v>
      </c>
      <c r="E336" s="1"/>
      <c r="F336" s="1"/>
      <c r="H336" t="s">
        <v>1055</v>
      </c>
      <c r="I336" t="s">
        <v>1053</v>
      </c>
      <c r="J336">
        <v>2</v>
      </c>
      <c r="K336">
        <v>8.0467479999999994E-3</v>
      </c>
    </row>
    <row r="337" spans="1:11" x14ac:dyDescent="0.25">
      <c r="A337" s="1" t="s">
        <v>1112</v>
      </c>
      <c r="B337" s="1" t="s">
        <v>1110</v>
      </c>
      <c r="C337" s="1">
        <v>2</v>
      </c>
      <c r="D337" s="1">
        <v>3.9373309999999996E-3</v>
      </c>
      <c r="E337" s="1"/>
      <c r="F337" s="1"/>
      <c r="H337" t="s">
        <v>828</v>
      </c>
      <c r="I337" t="s">
        <v>826</v>
      </c>
      <c r="J337">
        <v>3</v>
      </c>
      <c r="K337">
        <v>8.2266590000000007E-3</v>
      </c>
    </row>
    <row r="338" spans="1:11" x14ac:dyDescent="0.25">
      <c r="A338" s="1" t="s">
        <v>1111</v>
      </c>
      <c r="B338" s="1" t="s">
        <v>1110</v>
      </c>
      <c r="C338" s="1">
        <v>2</v>
      </c>
      <c r="D338" s="1">
        <v>4.1987810000000004E-3</v>
      </c>
      <c r="E338" s="1"/>
      <c r="F338" s="1"/>
      <c r="H338" t="s">
        <v>1003</v>
      </c>
      <c r="I338" t="s">
        <v>1001</v>
      </c>
      <c r="J338">
        <v>3</v>
      </c>
      <c r="K338">
        <v>8.2457329999999999E-3</v>
      </c>
    </row>
    <row r="339" spans="1:11" x14ac:dyDescent="0.25">
      <c r="A339" s="1" t="s">
        <v>1109</v>
      </c>
      <c r="B339" s="1" t="s">
        <v>1110</v>
      </c>
      <c r="C339" s="1">
        <v>2</v>
      </c>
      <c r="D339" s="1">
        <v>6.552052E-3</v>
      </c>
      <c r="E339" s="1"/>
      <c r="F339" s="1"/>
      <c r="H339" t="s">
        <v>998</v>
      </c>
      <c r="I339" t="s">
        <v>997</v>
      </c>
      <c r="J339">
        <v>2</v>
      </c>
      <c r="K339">
        <v>8.3506770000000008E-3</v>
      </c>
    </row>
    <row r="340" spans="1:11" x14ac:dyDescent="0.25">
      <c r="A340" s="1" t="s">
        <v>1176</v>
      </c>
      <c r="B340" s="1" t="s">
        <v>1110</v>
      </c>
      <c r="C340" s="1">
        <v>2</v>
      </c>
      <c r="D340" s="1">
        <v>7.7801010000000002E-3</v>
      </c>
      <c r="E340" s="1"/>
      <c r="F340" s="1"/>
      <c r="H340" t="s">
        <v>639</v>
      </c>
      <c r="I340" t="s">
        <v>636</v>
      </c>
      <c r="J340">
        <v>2</v>
      </c>
      <c r="K340">
        <v>8.5190930000000002E-3</v>
      </c>
    </row>
    <row r="341" spans="1:11" x14ac:dyDescent="0.25">
      <c r="A341" s="1" t="s">
        <v>1114</v>
      </c>
      <c r="B341" s="1" t="s">
        <v>1110</v>
      </c>
      <c r="C341" s="1">
        <v>2</v>
      </c>
      <c r="D341" s="1">
        <v>8.6808360000000008E-3</v>
      </c>
      <c r="E341" s="1"/>
      <c r="F341" s="1"/>
      <c r="H341" t="s">
        <v>695</v>
      </c>
      <c r="I341" t="s">
        <v>693</v>
      </c>
      <c r="J341">
        <v>3</v>
      </c>
      <c r="K341">
        <v>8.5932479999999995E-3</v>
      </c>
    </row>
    <row r="342" spans="1:11" x14ac:dyDescent="0.25">
      <c r="A342" s="1" t="s">
        <v>1113</v>
      </c>
      <c r="B342" s="1" t="s">
        <v>1110</v>
      </c>
      <c r="C342" s="1">
        <v>2</v>
      </c>
      <c r="D342" s="1">
        <v>9.5158619999999999E-3</v>
      </c>
      <c r="E342" s="1"/>
      <c r="F342" s="1"/>
      <c r="H342" t="s">
        <v>1140</v>
      </c>
      <c r="I342" t="s">
        <v>1139</v>
      </c>
      <c r="J342">
        <v>2</v>
      </c>
      <c r="K342">
        <v>8.5990870000000001E-3</v>
      </c>
    </row>
    <row r="343" spans="1:11" x14ac:dyDescent="0.25">
      <c r="A343" s="1" t="s">
        <v>1160</v>
      </c>
      <c r="B343" s="1" t="s">
        <v>1158</v>
      </c>
      <c r="C343" s="1">
        <v>2</v>
      </c>
      <c r="D343" s="1">
        <v>1.234572E-3</v>
      </c>
      <c r="E343" s="1">
        <f>AVERAGE(D343:D345)</f>
        <v>3.4090559999999993E-3</v>
      </c>
      <c r="F343" s="1">
        <f>COUNT(D343:D345)</f>
        <v>3</v>
      </c>
      <c r="H343" t="s">
        <v>1114</v>
      </c>
      <c r="I343" t="s">
        <v>1110</v>
      </c>
      <c r="J343">
        <v>2</v>
      </c>
      <c r="K343">
        <v>8.6808360000000008E-3</v>
      </c>
    </row>
    <row r="344" spans="1:11" x14ac:dyDescent="0.25">
      <c r="A344" s="1" t="s">
        <v>1157</v>
      </c>
      <c r="B344" s="1" t="s">
        <v>1158</v>
      </c>
      <c r="C344" s="1">
        <v>2</v>
      </c>
      <c r="D344" s="1">
        <v>4.3313609999999997E-3</v>
      </c>
      <c r="E344" s="1"/>
      <c r="F344" s="1"/>
      <c r="H344" t="s">
        <v>635</v>
      </c>
      <c r="I344" t="s">
        <v>636</v>
      </c>
      <c r="J344">
        <v>2</v>
      </c>
      <c r="K344">
        <v>8.7157950000000001E-3</v>
      </c>
    </row>
    <row r="345" spans="1:11" x14ac:dyDescent="0.25">
      <c r="A345" s="1" t="s">
        <v>1162</v>
      </c>
      <c r="B345" s="1" t="s">
        <v>1158</v>
      </c>
      <c r="C345" s="1">
        <v>2</v>
      </c>
      <c r="D345" s="1">
        <v>4.6612349999999997E-3</v>
      </c>
      <c r="E345" s="1"/>
      <c r="F345" s="1"/>
      <c r="H345" t="s">
        <v>996</v>
      </c>
      <c r="I345" t="s">
        <v>997</v>
      </c>
      <c r="J345">
        <v>2</v>
      </c>
      <c r="K345">
        <v>8.7321810000000003E-3</v>
      </c>
    </row>
    <row r="346" spans="1:11" x14ac:dyDescent="0.25">
      <c r="A346" s="1" t="s">
        <v>1141</v>
      </c>
      <c r="B346" s="1" t="s">
        <v>1139</v>
      </c>
      <c r="C346" s="1">
        <v>2</v>
      </c>
      <c r="D346" s="1">
        <v>4.791577E-3</v>
      </c>
      <c r="E346" s="1">
        <f>AVERAGE(D346:D350)</f>
        <v>7.8001500000000005E-3</v>
      </c>
      <c r="F346" s="1">
        <f>COUNT(D346:D350)</f>
        <v>5</v>
      </c>
      <c r="H346" t="s">
        <v>631</v>
      </c>
      <c r="I346" t="s">
        <v>632</v>
      </c>
      <c r="J346">
        <v>1</v>
      </c>
      <c r="K346">
        <v>8.7490039999999995E-3</v>
      </c>
    </row>
    <row r="347" spans="1:11" x14ac:dyDescent="0.25">
      <c r="A347" s="1" t="s">
        <v>1138</v>
      </c>
      <c r="B347" s="1" t="s">
        <v>1139</v>
      </c>
      <c r="C347" s="1">
        <v>2</v>
      </c>
      <c r="D347" s="1">
        <v>5.2951229999999997E-3</v>
      </c>
      <c r="E347" s="1"/>
      <c r="F347" s="1"/>
      <c r="H347" t="s">
        <v>633</v>
      </c>
      <c r="I347" t="s">
        <v>632</v>
      </c>
      <c r="J347">
        <v>1</v>
      </c>
      <c r="K347">
        <v>8.8795939999999993E-3</v>
      </c>
    </row>
    <row r="348" spans="1:11" x14ac:dyDescent="0.25">
      <c r="A348" s="1" t="s">
        <v>1140</v>
      </c>
      <c r="B348" s="1" t="s">
        <v>1139</v>
      </c>
      <c r="C348" s="1">
        <v>2</v>
      </c>
      <c r="D348" s="1">
        <v>8.5990870000000001E-3</v>
      </c>
      <c r="E348" s="1"/>
      <c r="F348" s="1"/>
      <c r="H348" t="s">
        <v>708</v>
      </c>
      <c r="I348" t="s">
        <v>706</v>
      </c>
      <c r="J348">
        <v>3</v>
      </c>
      <c r="K348">
        <v>9.1111879999999992E-3</v>
      </c>
    </row>
    <row r="349" spans="1:11" x14ac:dyDescent="0.25">
      <c r="A349" s="1" t="s">
        <v>1169</v>
      </c>
      <c r="B349" s="1" t="s">
        <v>1139</v>
      </c>
      <c r="C349" s="1">
        <v>2</v>
      </c>
      <c r="D349" s="1">
        <v>9.656319E-3</v>
      </c>
      <c r="E349" s="1"/>
      <c r="F349" s="1"/>
      <c r="H349" t="s">
        <v>755</v>
      </c>
      <c r="I349" t="s">
        <v>753</v>
      </c>
      <c r="J349">
        <v>3</v>
      </c>
      <c r="K349">
        <v>9.1277330000000007E-3</v>
      </c>
    </row>
    <row r="350" spans="1:11" x14ac:dyDescent="0.25">
      <c r="A350" s="1" t="s">
        <v>1168</v>
      </c>
      <c r="B350" s="1" t="s">
        <v>1139</v>
      </c>
      <c r="C350" s="1">
        <v>2</v>
      </c>
      <c r="D350" s="1">
        <v>1.0658644E-2</v>
      </c>
      <c r="E350" s="1"/>
      <c r="F350" s="1"/>
      <c r="H350" t="s">
        <v>628</v>
      </c>
      <c r="I350" t="s">
        <v>629</v>
      </c>
      <c r="J350">
        <v>1</v>
      </c>
      <c r="K350">
        <v>9.3710379999999999E-3</v>
      </c>
    </row>
    <row r="351" spans="1:11" x14ac:dyDescent="0.25">
      <c r="A351" s="1" t="s">
        <v>1175</v>
      </c>
      <c r="B351" s="1" t="s">
        <v>1143</v>
      </c>
      <c r="C351" s="1">
        <v>3</v>
      </c>
      <c r="D351" s="1">
        <v>2.6797269999999998E-3</v>
      </c>
      <c r="E351" s="1">
        <f>AVERAGE(D351:D358)</f>
        <v>4.0525960000000003E-3</v>
      </c>
      <c r="F351" s="1">
        <f>COUNT(D351:D358)</f>
        <v>8</v>
      </c>
      <c r="H351" t="s">
        <v>1151</v>
      </c>
      <c r="I351" t="s">
        <v>1149</v>
      </c>
      <c r="J351">
        <v>2</v>
      </c>
      <c r="K351">
        <v>9.4471320000000004E-3</v>
      </c>
    </row>
    <row r="352" spans="1:11" x14ac:dyDescent="0.25">
      <c r="A352" s="1" t="s">
        <v>1142</v>
      </c>
      <c r="B352" s="1" t="s">
        <v>1143</v>
      </c>
      <c r="C352" s="1">
        <v>3</v>
      </c>
      <c r="D352" s="1">
        <v>2.7121649999999999E-3</v>
      </c>
      <c r="E352" s="1"/>
      <c r="F352" s="1"/>
      <c r="H352" t="s">
        <v>1113</v>
      </c>
      <c r="I352" t="s">
        <v>1110</v>
      </c>
      <c r="J352">
        <v>2</v>
      </c>
      <c r="K352">
        <v>9.5158619999999999E-3</v>
      </c>
    </row>
    <row r="353" spans="1:11" x14ac:dyDescent="0.25">
      <c r="A353" s="1" t="s">
        <v>1144</v>
      </c>
      <c r="B353" s="1" t="s">
        <v>1143</v>
      </c>
      <c r="C353" s="1">
        <v>3</v>
      </c>
      <c r="D353" s="1">
        <v>2.789868E-3</v>
      </c>
      <c r="E353" s="1"/>
      <c r="F353" s="1"/>
      <c r="H353" t="s">
        <v>1169</v>
      </c>
      <c r="I353" t="s">
        <v>1139</v>
      </c>
      <c r="J353">
        <v>2</v>
      </c>
      <c r="K353">
        <v>9.656319E-3</v>
      </c>
    </row>
    <row r="354" spans="1:11" x14ac:dyDescent="0.25">
      <c r="A354" s="1" t="s">
        <v>1147</v>
      </c>
      <c r="B354" s="1" t="s">
        <v>1143</v>
      </c>
      <c r="C354" s="1">
        <v>3</v>
      </c>
      <c r="D354" s="1">
        <v>2.8785030000000001E-3</v>
      </c>
      <c r="E354" s="1"/>
      <c r="F354" s="1"/>
      <c r="H354" t="s">
        <v>999</v>
      </c>
      <c r="I354" t="s">
        <v>997</v>
      </c>
      <c r="J354">
        <v>2</v>
      </c>
      <c r="K354">
        <v>9.8600679999999996E-3</v>
      </c>
    </row>
    <row r="355" spans="1:11" x14ac:dyDescent="0.25">
      <c r="A355" s="1" t="s">
        <v>1173</v>
      </c>
      <c r="B355" s="1" t="s">
        <v>1143</v>
      </c>
      <c r="C355" s="1">
        <v>3</v>
      </c>
      <c r="D355" s="1">
        <v>3.9724119999999998E-3</v>
      </c>
      <c r="E355" s="1"/>
      <c r="F355" s="1"/>
      <c r="H355" t="s">
        <v>987</v>
      </c>
      <c r="I355" t="s">
        <v>984</v>
      </c>
      <c r="J355">
        <v>2</v>
      </c>
      <c r="K355">
        <v>9.9076359999999992E-3</v>
      </c>
    </row>
    <row r="356" spans="1:11" x14ac:dyDescent="0.25">
      <c r="A356" s="1" t="s">
        <v>1146</v>
      </c>
      <c r="B356" s="1" t="s">
        <v>1143</v>
      </c>
      <c r="C356" s="1">
        <v>3</v>
      </c>
      <c r="D356" s="1">
        <v>4.993071E-3</v>
      </c>
      <c r="E356" s="1"/>
      <c r="F356" s="1"/>
      <c r="H356" t="s">
        <v>916</v>
      </c>
      <c r="I356" t="s">
        <v>815</v>
      </c>
      <c r="J356">
        <v>3</v>
      </c>
      <c r="K356">
        <v>9.9404490000000005E-3</v>
      </c>
    </row>
    <row r="357" spans="1:11" x14ac:dyDescent="0.25">
      <c r="A357" s="1" t="s">
        <v>1170</v>
      </c>
      <c r="B357" s="1" t="s">
        <v>1143</v>
      </c>
      <c r="C357" s="1">
        <v>3</v>
      </c>
      <c r="D357" s="1">
        <v>5.3384219999999998E-3</v>
      </c>
      <c r="E357" s="1"/>
      <c r="F357" s="1"/>
      <c r="H357" t="s">
        <v>920</v>
      </c>
      <c r="I357" t="s">
        <v>826</v>
      </c>
      <c r="J357">
        <v>3</v>
      </c>
      <c r="K357">
        <v>1.0381035E-2</v>
      </c>
    </row>
    <row r="358" spans="1:11" x14ac:dyDescent="0.25">
      <c r="A358" s="1" t="s">
        <v>1145</v>
      </c>
      <c r="B358" s="1" t="s">
        <v>1143</v>
      </c>
      <c r="C358" s="1">
        <v>3</v>
      </c>
      <c r="D358" s="1">
        <v>7.0565999999999997E-3</v>
      </c>
      <c r="E358" s="1"/>
      <c r="F358" s="1"/>
      <c r="H358" t="s">
        <v>1168</v>
      </c>
      <c r="I358" t="s">
        <v>1139</v>
      </c>
      <c r="J358">
        <v>2</v>
      </c>
      <c r="K358">
        <v>1.0658644E-2</v>
      </c>
    </row>
    <row r="359" spans="1:11" x14ac:dyDescent="0.25">
      <c r="A359" s="1" t="s">
        <v>1153</v>
      </c>
      <c r="B359" s="1" t="s">
        <v>1149</v>
      </c>
      <c r="C359" s="1">
        <v>2</v>
      </c>
      <c r="D359" s="1">
        <v>4.4743930000000001E-3</v>
      </c>
      <c r="E359" s="1">
        <f>AVERAGE(D359:D365)</f>
        <v>5.805765714285714E-3</v>
      </c>
      <c r="F359" s="1">
        <f>COUNT(D359:D365)</f>
        <v>7</v>
      </c>
      <c r="H359" t="s">
        <v>737</v>
      </c>
      <c r="I359" t="s">
        <v>735</v>
      </c>
      <c r="J359">
        <v>2</v>
      </c>
      <c r="K359">
        <v>1.0666106999999999E-2</v>
      </c>
    </row>
    <row r="360" spans="1:11" x14ac:dyDescent="0.25">
      <c r="A360" s="1" t="s">
        <v>1148</v>
      </c>
      <c r="B360" s="1" t="s">
        <v>1149</v>
      </c>
      <c r="C360" s="1">
        <v>2</v>
      </c>
      <c r="D360" s="1">
        <v>4.5318499999999996E-3</v>
      </c>
      <c r="E360" s="1"/>
      <c r="F360" s="1"/>
      <c r="H360" t="s">
        <v>817</v>
      </c>
      <c r="I360" t="s">
        <v>815</v>
      </c>
      <c r="J360">
        <v>3</v>
      </c>
      <c r="K360">
        <v>1.1111965999999999E-2</v>
      </c>
    </row>
    <row r="361" spans="1:11" x14ac:dyDescent="0.25">
      <c r="A361" s="1" t="s">
        <v>1150</v>
      </c>
      <c r="B361" s="1" t="s">
        <v>1149</v>
      </c>
      <c r="C361" s="1">
        <v>2</v>
      </c>
      <c r="D361" s="1">
        <v>4.8158919999999996E-3</v>
      </c>
      <c r="E361" s="1"/>
      <c r="F361" s="1"/>
      <c r="H361" t="s">
        <v>896</v>
      </c>
      <c r="I361" t="s">
        <v>897</v>
      </c>
      <c r="J361">
        <v>2</v>
      </c>
      <c r="K361">
        <v>1.1553054E-2</v>
      </c>
    </row>
    <row r="362" spans="1:11" x14ac:dyDescent="0.25">
      <c r="A362" s="1" t="s">
        <v>1172</v>
      </c>
      <c r="B362" s="1" t="s">
        <v>1149</v>
      </c>
      <c r="C362" s="1">
        <v>2</v>
      </c>
      <c r="D362" s="1">
        <v>5.0691720000000003E-3</v>
      </c>
      <c r="E362" s="1"/>
      <c r="F362" s="1"/>
      <c r="H362" t="s">
        <v>893</v>
      </c>
      <c r="I362" t="s">
        <v>783</v>
      </c>
      <c r="J362">
        <v>2</v>
      </c>
      <c r="K362">
        <v>1.1594698000000001E-2</v>
      </c>
    </row>
    <row r="363" spans="1:11" x14ac:dyDescent="0.25">
      <c r="A363" s="1" t="s">
        <v>1171</v>
      </c>
      <c r="B363" s="1" t="s">
        <v>1149</v>
      </c>
      <c r="C363" s="1">
        <v>2</v>
      </c>
      <c r="D363" s="1">
        <v>5.5183070000000001E-3</v>
      </c>
      <c r="E363" s="1"/>
      <c r="F363" s="1"/>
      <c r="H363" t="s">
        <v>986</v>
      </c>
      <c r="I363" t="s">
        <v>984</v>
      </c>
      <c r="J363">
        <v>2</v>
      </c>
      <c r="K363">
        <v>1.1705724000000001E-2</v>
      </c>
    </row>
    <row r="364" spans="1:11" x14ac:dyDescent="0.25">
      <c r="A364" s="1" t="s">
        <v>1152</v>
      </c>
      <c r="B364" s="1" t="s">
        <v>1149</v>
      </c>
      <c r="C364" s="1">
        <v>2</v>
      </c>
      <c r="D364" s="1">
        <v>6.7836140000000003E-3</v>
      </c>
      <c r="E364" s="1"/>
      <c r="F364" s="1"/>
      <c r="H364" t="s">
        <v>784</v>
      </c>
      <c r="I364" t="s">
        <v>783</v>
      </c>
      <c r="J364">
        <v>2</v>
      </c>
      <c r="K364">
        <v>1.2001522000000001E-2</v>
      </c>
    </row>
    <row r="365" spans="1:11" x14ac:dyDescent="0.25">
      <c r="A365" s="1" t="s">
        <v>1151</v>
      </c>
      <c r="B365" s="1" t="s">
        <v>1149</v>
      </c>
      <c r="C365" s="1">
        <v>2</v>
      </c>
      <c r="D365" s="1">
        <v>9.4471320000000004E-3</v>
      </c>
      <c r="E365" s="1"/>
      <c r="F365" s="1"/>
      <c r="H365" t="s">
        <v>638</v>
      </c>
      <c r="I365" t="s">
        <v>636</v>
      </c>
      <c r="J365">
        <v>2</v>
      </c>
      <c r="K365">
        <v>1.2195833E-2</v>
      </c>
    </row>
    <row r="366" spans="1:11" x14ac:dyDescent="0.25">
      <c r="A366" s="1" t="s">
        <v>634</v>
      </c>
      <c r="B366" s="1" t="s">
        <v>632</v>
      </c>
      <c r="C366" s="1">
        <v>1</v>
      </c>
      <c r="D366" s="1">
        <v>7.8944170000000008E-3</v>
      </c>
      <c r="E366" s="1">
        <f>AVERAGE(D366:D368)</f>
        <v>8.507671666666666E-3</v>
      </c>
      <c r="F366" s="1">
        <f>COUNT(D366:D368)</f>
        <v>3</v>
      </c>
      <c r="H366" t="s">
        <v>858</v>
      </c>
      <c r="I366" t="s">
        <v>859</v>
      </c>
      <c r="J366">
        <v>3</v>
      </c>
      <c r="K366">
        <v>1.2587022E-2</v>
      </c>
    </row>
    <row r="367" spans="1:11" x14ac:dyDescent="0.25">
      <c r="A367" s="1" t="s">
        <v>631</v>
      </c>
      <c r="B367" s="1" t="s">
        <v>632</v>
      </c>
      <c r="C367" s="1">
        <v>1</v>
      </c>
      <c r="D367" s="1">
        <v>8.7490039999999995E-3</v>
      </c>
      <c r="E367" s="1"/>
      <c r="F367" s="1"/>
      <c r="H367" t="s">
        <v>835</v>
      </c>
      <c r="I367" t="s">
        <v>832</v>
      </c>
      <c r="J367">
        <v>2</v>
      </c>
      <c r="K367">
        <v>1.259742E-2</v>
      </c>
    </row>
    <row r="368" spans="1:11" x14ac:dyDescent="0.25">
      <c r="A368" s="1" t="s">
        <v>633</v>
      </c>
      <c r="B368" s="1" t="s">
        <v>632</v>
      </c>
      <c r="C368" s="1">
        <v>1</v>
      </c>
      <c r="D368" s="1">
        <v>8.8795939999999993E-3</v>
      </c>
      <c r="E368" s="1"/>
      <c r="F368" s="1"/>
      <c r="H368" t="s">
        <v>622</v>
      </c>
      <c r="I368" t="s">
        <v>623</v>
      </c>
      <c r="J368">
        <v>1</v>
      </c>
      <c r="K368">
        <v>1.3256535999999999E-2</v>
      </c>
    </row>
    <row r="369" spans="1:6" x14ac:dyDescent="0.25">
      <c r="A369" s="50"/>
      <c r="B369" s="50"/>
      <c r="C369" s="50"/>
      <c r="D369" s="50"/>
      <c r="E369" s="50"/>
      <c r="F369">
        <f>SUM(F2:F368)</f>
        <v>367</v>
      </c>
    </row>
    <row r="370" spans="1:6" x14ac:dyDescent="0.25">
      <c r="A370" s="50"/>
      <c r="B370" s="50"/>
      <c r="C370" s="50"/>
      <c r="D370" s="50"/>
      <c r="E370" s="50"/>
    </row>
    <row r="371" spans="1:6" x14ac:dyDescent="0.25">
      <c r="A371" s="50"/>
      <c r="B371" s="50"/>
      <c r="C371" s="50"/>
      <c r="D371" s="50"/>
      <c r="E371" s="50"/>
    </row>
    <row r="372" spans="1:6" x14ac:dyDescent="0.25">
      <c r="A372" s="50"/>
      <c r="B372" s="50"/>
      <c r="C372" s="50"/>
      <c r="D372" s="50"/>
      <c r="E372" s="50"/>
    </row>
    <row r="373" spans="1:6" x14ac:dyDescent="0.25">
      <c r="A373" s="50"/>
      <c r="B373" s="50"/>
      <c r="C373" s="50"/>
      <c r="D373" s="50"/>
      <c r="E373" s="50"/>
    </row>
    <row r="374" spans="1:6" x14ac:dyDescent="0.25">
      <c r="A374" s="50"/>
      <c r="B374" s="50"/>
      <c r="C374" s="50"/>
      <c r="D374" s="50"/>
      <c r="E374" s="50"/>
    </row>
    <row r="375" spans="1:6" x14ac:dyDescent="0.25">
      <c r="A375" s="50"/>
      <c r="B375" s="50"/>
      <c r="C375" s="50"/>
      <c r="D375" s="50"/>
      <c r="E375" s="50"/>
    </row>
    <row r="376" spans="1:6" x14ac:dyDescent="0.25">
      <c r="A376" s="50"/>
      <c r="B376" s="50"/>
      <c r="C376" s="50"/>
      <c r="D376" s="50"/>
      <c r="E376" s="50"/>
    </row>
    <row r="377" spans="1:6" x14ac:dyDescent="0.25">
      <c r="A377" s="50"/>
      <c r="B377" s="50"/>
      <c r="C377" s="50"/>
      <c r="D377" s="50"/>
      <c r="E377" s="50"/>
    </row>
    <row r="378" spans="1:6" x14ac:dyDescent="0.25">
      <c r="A378" s="50"/>
      <c r="B378" s="50"/>
      <c r="C378" s="50"/>
      <c r="D378" s="50"/>
      <c r="E378" s="50"/>
    </row>
    <row r="379" spans="1:6" x14ac:dyDescent="0.25">
      <c r="A379" s="50"/>
      <c r="B379" s="50"/>
      <c r="C379" s="50"/>
      <c r="D379" s="50"/>
      <c r="E379" s="50"/>
    </row>
    <row r="380" spans="1:6" x14ac:dyDescent="0.25">
      <c r="A380" s="50"/>
      <c r="B380" s="50"/>
      <c r="C380" s="50"/>
      <c r="D380" s="50"/>
      <c r="E380" s="50"/>
    </row>
    <row r="381" spans="1:6" x14ac:dyDescent="0.25">
      <c r="A381" s="50"/>
      <c r="B381" s="50"/>
      <c r="C381" s="50"/>
      <c r="D381" s="50"/>
      <c r="E381" s="50"/>
    </row>
    <row r="382" spans="1:6" x14ac:dyDescent="0.25">
      <c r="A382" s="50"/>
      <c r="B382" s="50"/>
      <c r="C382" s="50"/>
      <c r="D382" s="50"/>
      <c r="E382" s="50"/>
    </row>
    <row r="383" spans="1:6" x14ac:dyDescent="0.25">
      <c r="A383" s="50"/>
      <c r="B383" s="50"/>
      <c r="C383" s="50"/>
      <c r="D383" s="50"/>
      <c r="E383" s="50"/>
    </row>
    <row r="384" spans="1:6" x14ac:dyDescent="0.25">
      <c r="A384" s="50"/>
      <c r="B384" s="50"/>
      <c r="C384" s="50"/>
      <c r="D384" s="50"/>
      <c r="E384" s="50"/>
    </row>
    <row r="385" spans="1:5" x14ac:dyDescent="0.25">
      <c r="A385" s="50"/>
      <c r="B385" s="50"/>
      <c r="C385" s="50"/>
      <c r="D385" s="50"/>
      <c r="E385" s="50"/>
    </row>
    <row r="386" spans="1:5" x14ac:dyDescent="0.25">
      <c r="A386" s="50"/>
      <c r="B386" s="50"/>
      <c r="C386" s="50"/>
      <c r="D386" s="50"/>
      <c r="E386" s="50"/>
    </row>
    <row r="387" spans="1:5" x14ac:dyDescent="0.25">
      <c r="A387" s="50"/>
      <c r="B387" s="50"/>
      <c r="C387" s="50"/>
      <c r="D387" s="50"/>
      <c r="E387" s="50"/>
    </row>
    <row r="388" spans="1:5" x14ac:dyDescent="0.25">
      <c r="A388" s="50"/>
      <c r="B388" s="50"/>
      <c r="C388" s="50"/>
      <c r="D388" s="50"/>
      <c r="E388" s="50"/>
    </row>
    <row r="389" spans="1:5" x14ac:dyDescent="0.25">
      <c r="A389" s="50"/>
      <c r="B389" s="50"/>
      <c r="C389" s="50"/>
      <c r="D389" s="50"/>
      <c r="E389" s="50"/>
    </row>
    <row r="390" spans="1:5" x14ac:dyDescent="0.25">
      <c r="A390" s="50"/>
      <c r="B390" s="50"/>
      <c r="C390" s="50"/>
      <c r="D390" s="50"/>
      <c r="E390" s="50"/>
    </row>
    <row r="391" spans="1:5" x14ac:dyDescent="0.25">
      <c r="A391" s="50"/>
      <c r="B391" s="50"/>
      <c r="C391" s="50"/>
      <c r="D391" s="50"/>
      <c r="E391" s="50"/>
    </row>
    <row r="392" spans="1:5" x14ac:dyDescent="0.25">
      <c r="A392" s="50"/>
      <c r="B392" s="50"/>
      <c r="C392" s="50"/>
      <c r="D392" s="50"/>
      <c r="E392" s="50"/>
    </row>
    <row r="393" spans="1:5" x14ac:dyDescent="0.25">
      <c r="A393" s="50"/>
      <c r="B393" s="50"/>
      <c r="C393" s="50"/>
      <c r="D393" s="50"/>
      <c r="E393" s="50"/>
    </row>
    <row r="394" spans="1:5" x14ac:dyDescent="0.25">
      <c r="A394" s="50"/>
      <c r="B394" s="50"/>
      <c r="C394" s="50"/>
      <c r="D394" s="50"/>
      <c r="E394" s="50"/>
    </row>
    <row r="395" spans="1:5" x14ac:dyDescent="0.25">
      <c r="A395" s="50"/>
      <c r="B395" s="50"/>
      <c r="C395" s="50"/>
      <c r="D395" s="50"/>
      <c r="E395" s="50"/>
    </row>
    <row r="396" spans="1:5" x14ac:dyDescent="0.25">
      <c r="A396" s="50"/>
      <c r="B396" s="50"/>
      <c r="C396" s="50"/>
      <c r="D396" s="50"/>
      <c r="E396" s="50"/>
    </row>
    <row r="397" spans="1:5" x14ac:dyDescent="0.25">
      <c r="A397" s="50"/>
      <c r="B397" s="50"/>
      <c r="C397" s="50"/>
      <c r="D397" s="50"/>
      <c r="E397" s="50"/>
    </row>
    <row r="398" spans="1:5" x14ac:dyDescent="0.25">
      <c r="A398" s="50"/>
      <c r="B398" s="50"/>
      <c r="C398" s="50"/>
      <c r="D398" s="50"/>
      <c r="E398" s="50"/>
    </row>
    <row r="399" spans="1:5" x14ac:dyDescent="0.25">
      <c r="A399" s="50"/>
      <c r="B399" s="50"/>
      <c r="C399" s="50"/>
      <c r="D399" s="50"/>
      <c r="E399" s="50"/>
    </row>
    <row r="400" spans="1:5" x14ac:dyDescent="0.25">
      <c r="A400" s="50"/>
      <c r="B400" s="50"/>
      <c r="C400" s="50"/>
      <c r="D400" s="50"/>
      <c r="E400" s="50"/>
    </row>
    <row r="401" spans="1:5" x14ac:dyDescent="0.25">
      <c r="A401" s="50"/>
      <c r="B401" s="50"/>
      <c r="C401" s="50"/>
      <c r="D401" s="50"/>
      <c r="E401" s="50"/>
    </row>
    <row r="402" spans="1:5" x14ac:dyDescent="0.25">
      <c r="A402" s="50"/>
      <c r="B402" s="50"/>
      <c r="C402" s="50"/>
      <c r="D402" s="50"/>
      <c r="E402" s="50"/>
    </row>
    <row r="403" spans="1:5" x14ac:dyDescent="0.25">
      <c r="A403" s="50"/>
      <c r="B403" s="50"/>
      <c r="C403" s="50"/>
      <c r="D403" s="50"/>
      <c r="E403" s="50"/>
    </row>
    <row r="404" spans="1:5" x14ac:dyDescent="0.25">
      <c r="A404" s="50"/>
      <c r="B404" s="50"/>
      <c r="C404" s="50"/>
      <c r="D404" s="50"/>
      <c r="E404" s="50"/>
    </row>
    <row r="405" spans="1:5" x14ac:dyDescent="0.25">
      <c r="A405" s="50"/>
      <c r="B405" s="50"/>
      <c r="C405" s="50"/>
      <c r="D405" s="50"/>
      <c r="E405" s="50"/>
    </row>
    <row r="406" spans="1:5" x14ac:dyDescent="0.25">
      <c r="A406" s="50"/>
      <c r="B406" s="50"/>
      <c r="C406" s="50"/>
      <c r="D406" s="50"/>
      <c r="E406" s="50"/>
    </row>
    <row r="407" spans="1:5" x14ac:dyDescent="0.25">
      <c r="A407" s="50"/>
      <c r="B407" s="50"/>
      <c r="C407" s="50"/>
      <c r="D407" s="50"/>
      <c r="E407" s="50"/>
    </row>
    <row r="408" spans="1:5" x14ac:dyDescent="0.25">
      <c r="A408" s="50"/>
      <c r="B408" s="50"/>
      <c r="C408" s="50"/>
      <c r="D408" s="50"/>
      <c r="E408" s="50"/>
    </row>
    <row r="409" spans="1:5" x14ac:dyDescent="0.25">
      <c r="A409" s="50"/>
      <c r="B409" s="50"/>
      <c r="C409" s="50"/>
      <c r="D409" s="50"/>
      <c r="E409" s="50"/>
    </row>
    <row r="410" spans="1:5" x14ac:dyDescent="0.25">
      <c r="A410" s="50"/>
      <c r="B410" s="50"/>
      <c r="C410" s="50"/>
      <c r="D410" s="50"/>
      <c r="E410" s="50"/>
    </row>
    <row r="411" spans="1:5" x14ac:dyDescent="0.25">
      <c r="A411" s="50"/>
      <c r="B411" s="50"/>
      <c r="C411" s="50"/>
      <c r="D411" s="50"/>
      <c r="E411" s="50"/>
    </row>
    <row r="412" spans="1:5" x14ac:dyDescent="0.25">
      <c r="A412" s="50"/>
      <c r="B412" s="50"/>
      <c r="C412" s="50"/>
      <c r="D412" s="50"/>
      <c r="E412" s="50"/>
    </row>
    <row r="413" spans="1:5" x14ac:dyDescent="0.25">
      <c r="A413" s="50"/>
      <c r="B413" s="50"/>
      <c r="C413" s="50"/>
      <c r="D413" s="50"/>
      <c r="E413" s="50"/>
    </row>
    <row r="414" spans="1:5" x14ac:dyDescent="0.25">
      <c r="A414" s="50"/>
      <c r="B414" s="50"/>
      <c r="C414" s="50"/>
      <c r="D414" s="50"/>
      <c r="E414" s="50"/>
    </row>
    <row r="415" spans="1:5" x14ac:dyDescent="0.25">
      <c r="A415" s="50"/>
      <c r="B415" s="50"/>
      <c r="C415" s="50"/>
      <c r="D415" s="50"/>
      <c r="E415" s="50"/>
    </row>
    <row r="416" spans="1:5" x14ac:dyDescent="0.25">
      <c r="A416" s="50"/>
      <c r="B416" s="50"/>
      <c r="C416" s="50"/>
      <c r="D416" s="50"/>
      <c r="E416" s="50"/>
    </row>
    <row r="417" spans="1:5" x14ac:dyDescent="0.25">
      <c r="A417" s="50"/>
      <c r="B417" s="50"/>
      <c r="C417" s="50"/>
      <c r="D417" s="50"/>
      <c r="E417" s="50"/>
    </row>
    <row r="418" spans="1:5" x14ac:dyDescent="0.25">
      <c r="A418" s="50"/>
      <c r="B418" s="50"/>
      <c r="C418" s="50"/>
      <c r="D418" s="50"/>
      <c r="E418" s="50"/>
    </row>
    <row r="419" spans="1:5" x14ac:dyDescent="0.25">
      <c r="A419" s="50"/>
      <c r="B419" s="50"/>
      <c r="C419" s="50"/>
      <c r="D419" s="50"/>
      <c r="E419" s="50"/>
    </row>
    <row r="420" spans="1:5" x14ac:dyDescent="0.25">
      <c r="A420" s="50"/>
      <c r="B420" s="50"/>
      <c r="C420" s="50"/>
      <c r="D420" s="50"/>
      <c r="E420" s="50"/>
    </row>
    <row r="421" spans="1:5" x14ac:dyDescent="0.25">
      <c r="A421" s="50"/>
      <c r="B421" s="50"/>
      <c r="C421" s="50"/>
      <c r="D421" s="50"/>
      <c r="E421" s="50"/>
    </row>
    <row r="422" spans="1:5" x14ac:dyDescent="0.25">
      <c r="A422" s="50"/>
      <c r="B422" s="50"/>
      <c r="C422" s="50"/>
      <c r="D422" s="50"/>
      <c r="E422" s="50"/>
    </row>
    <row r="423" spans="1:5" x14ac:dyDescent="0.25">
      <c r="A423" s="50"/>
      <c r="B423" s="50"/>
      <c r="C423" s="50"/>
      <c r="D423" s="50"/>
      <c r="E423" s="50"/>
    </row>
    <row r="424" spans="1:5" x14ac:dyDescent="0.25">
      <c r="A424" s="50"/>
      <c r="B424" s="50"/>
      <c r="C424" s="50"/>
      <c r="D424" s="50"/>
      <c r="E424" s="50"/>
    </row>
    <row r="425" spans="1:5" x14ac:dyDescent="0.25">
      <c r="A425" s="50"/>
      <c r="B425" s="50"/>
      <c r="C425" s="50"/>
      <c r="D425" s="50"/>
      <c r="E425" s="50"/>
    </row>
    <row r="426" spans="1:5" x14ac:dyDescent="0.25">
      <c r="A426" s="50"/>
      <c r="B426" s="50"/>
      <c r="C426" s="50"/>
      <c r="D426" s="50"/>
      <c r="E426" s="50"/>
    </row>
    <row r="427" spans="1:5" x14ac:dyDescent="0.25">
      <c r="A427" s="50"/>
      <c r="B427" s="50"/>
      <c r="C427" s="50"/>
      <c r="D427" s="50"/>
      <c r="E427" s="50"/>
    </row>
    <row r="428" spans="1:5" x14ac:dyDescent="0.25">
      <c r="A428" s="50"/>
      <c r="B428" s="50"/>
      <c r="C428" s="50"/>
      <c r="D428" s="50"/>
      <c r="E428" s="50"/>
    </row>
    <row r="429" spans="1:5" x14ac:dyDescent="0.25">
      <c r="A429" s="50"/>
      <c r="B429" s="50"/>
      <c r="C429" s="50"/>
      <c r="D429" s="50"/>
      <c r="E429" s="50"/>
    </row>
    <row r="430" spans="1:5" x14ac:dyDescent="0.25">
      <c r="A430" s="50"/>
      <c r="B430" s="50"/>
      <c r="C430" s="50"/>
      <c r="D430" s="50"/>
      <c r="E430" s="50"/>
    </row>
    <row r="431" spans="1:5" x14ac:dyDescent="0.25">
      <c r="A431" s="50"/>
      <c r="B431" s="50"/>
      <c r="C431" s="50"/>
      <c r="D431" s="50"/>
      <c r="E431" s="50"/>
    </row>
    <row r="432" spans="1:5" x14ac:dyDescent="0.25">
      <c r="A432" s="50"/>
      <c r="B432" s="50"/>
      <c r="C432" s="50"/>
      <c r="D432" s="50"/>
      <c r="E432" s="50"/>
    </row>
    <row r="433" spans="1:5" x14ac:dyDescent="0.25">
      <c r="A433" s="50"/>
      <c r="B433" s="50"/>
      <c r="C433" s="50"/>
      <c r="D433" s="50"/>
      <c r="E433" s="50"/>
    </row>
    <row r="434" spans="1:5" x14ac:dyDescent="0.25">
      <c r="A434" s="50"/>
      <c r="B434" s="50"/>
      <c r="C434" s="50"/>
      <c r="D434" s="50"/>
      <c r="E434" s="50"/>
    </row>
    <row r="435" spans="1:5" x14ac:dyDescent="0.25">
      <c r="A435" s="50"/>
      <c r="B435" s="50"/>
      <c r="C435" s="50"/>
      <c r="D435" s="50"/>
      <c r="E435" s="50"/>
    </row>
    <row r="436" spans="1:5" x14ac:dyDescent="0.25">
      <c r="A436" s="50"/>
      <c r="B436" s="50"/>
      <c r="C436" s="50"/>
      <c r="D436" s="50"/>
      <c r="E436" s="50"/>
    </row>
    <row r="437" spans="1:5" x14ac:dyDescent="0.25">
      <c r="A437" s="50"/>
      <c r="B437" s="50"/>
      <c r="C437" s="50"/>
      <c r="D437" s="50"/>
      <c r="E437" s="50"/>
    </row>
    <row r="438" spans="1:5" x14ac:dyDescent="0.25">
      <c r="A438" s="50"/>
      <c r="B438" s="50"/>
      <c r="C438" s="50"/>
      <c r="D438" s="50"/>
      <c r="E438" s="50"/>
    </row>
    <row r="439" spans="1:5" x14ac:dyDescent="0.25">
      <c r="A439" s="50"/>
      <c r="B439" s="50"/>
      <c r="C439" s="50"/>
      <c r="D439" s="50"/>
      <c r="E439" s="50"/>
    </row>
    <row r="440" spans="1:5" x14ac:dyDescent="0.25">
      <c r="A440" s="50"/>
      <c r="B440" s="50"/>
      <c r="C440" s="50"/>
      <c r="D440" s="50"/>
      <c r="E440" s="50"/>
    </row>
    <row r="441" spans="1:5" x14ac:dyDescent="0.25">
      <c r="A441" s="50"/>
      <c r="B441" s="50"/>
      <c r="C441" s="50"/>
      <c r="D441" s="50"/>
      <c r="E441" s="50"/>
    </row>
    <row r="442" spans="1:5" x14ac:dyDescent="0.25">
      <c r="A442" s="50"/>
      <c r="B442" s="50"/>
      <c r="C442" s="50"/>
      <c r="D442" s="50"/>
      <c r="E442" s="50"/>
    </row>
    <row r="443" spans="1:5" x14ac:dyDescent="0.25">
      <c r="A443" s="50"/>
      <c r="B443" s="50"/>
      <c r="C443" s="50"/>
      <c r="D443" s="50"/>
      <c r="E443" s="50"/>
    </row>
    <row r="444" spans="1:5" x14ac:dyDescent="0.25">
      <c r="A444" s="50"/>
      <c r="B444" s="50"/>
      <c r="C444" s="50"/>
      <c r="D444" s="50"/>
      <c r="E444" s="50"/>
    </row>
    <row r="445" spans="1:5" x14ac:dyDescent="0.25">
      <c r="A445" s="50"/>
      <c r="B445" s="50"/>
      <c r="C445" s="50"/>
      <c r="D445" s="50"/>
      <c r="E445" s="50"/>
    </row>
    <row r="446" spans="1:5" x14ac:dyDescent="0.25">
      <c r="A446" s="50"/>
      <c r="B446" s="50"/>
      <c r="C446" s="50"/>
      <c r="D446" s="50"/>
      <c r="E446" s="50"/>
    </row>
    <row r="447" spans="1:5" x14ac:dyDescent="0.25">
      <c r="A447" s="50"/>
      <c r="B447" s="50"/>
      <c r="C447" s="50"/>
      <c r="D447" s="50"/>
      <c r="E447" s="50"/>
    </row>
    <row r="448" spans="1:5" x14ac:dyDescent="0.25">
      <c r="A448" s="50"/>
      <c r="B448" s="50"/>
      <c r="C448" s="50"/>
      <c r="D448" s="50"/>
      <c r="E448" s="50"/>
    </row>
  </sheetData>
  <sortState xmlns:xlrd2="http://schemas.microsoft.com/office/spreadsheetml/2017/richdata2" ref="H2:M448">
    <sortCondition ref="L2:L448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9"/>
  <sheetViews>
    <sheetView tabSelected="1" topLeftCell="D1" workbookViewId="0">
      <selection activeCell="Q2" sqref="Q2:T9"/>
    </sheetView>
  </sheetViews>
  <sheetFormatPr defaultRowHeight="15" x14ac:dyDescent="0.25"/>
  <cols>
    <col min="1" max="1" width="29.140625" bestFit="1" customWidth="1"/>
    <col min="2" max="2" width="3.140625" bestFit="1" customWidth="1"/>
    <col min="3" max="3" width="5.28515625" bestFit="1" customWidth="1"/>
    <col min="4" max="4" width="11.28515625" bestFit="1" customWidth="1"/>
    <col min="5" max="5" width="8.5703125" bestFit="1" customWidth="1"/>
    <col min="16" max="16" width="23.7109375" bestFit="1" customWidth="1"/>
  </cols>
  <sheetData>
    <row r="1" spans="1:19" ht="15.75" thickBot="1" x14ac:dyDescent="0.3">
      <c r="A1" s="16" t="s">
        <v>1483</v>
      </c>
      <c r="B1" s="17" t="s">
        <v>1484</v>
      </c>
      <c r="C1" s="17" t="s">
        <v>1525</v>
      </c>
      <c r="D1" s="18" t="s">
        <v>1523</v>
      </c>
      <c r="E1" s="55" t="s">
        <v>1524</v>
      </c>
    </row>
    <row r="2" spans="1:19" x14ac:dyDescent="0.25">
      <c r="A2" s="28" t="s">
        <v>623</v>
      </c>
      <c r="B2" s="29">
        <v>1</v>
      </c>
      <c r="C2" s="29">
        <v>3</v>
      </c>
      <c r="D2" s="56">
        <v>2.422544E-3</v>
      </c>
      <c r="E2" s="57">
        <v>7.3134000000000003E-3</v>
      </c>
      <c r="Q2" t="s">
        <v>1538</v>
      </c>
      <c r="R2" t="s">
        <v>1539</v>
      </c>
      <c r="S2" t="s">
        <v>1537</v>
      </c>
    </row>
    <row r="3" spans="1:19" x14ac:dyDescent="0.25">
      <c r="A3" s="31" t="s">
        <v>632</v>
      </c>
      <c r="B3" s="1">
        <v>1</v>
      </c>
      <c r="C3" s="1">
        <v>3</v>
      </c>
      <c r="D3" s="47">
        <v>7.8944170000000008E-3</v>
      </c>
      <c r="E3" s="58">
        <v>8.5076720000000008E-3</v>
      </c>
      <c r="Q3" s="71">
        <f>AVERAGE(E2:E4)</f>
        <v>8.3269636666666678E-3</v>
      </c>
      <c r="R3">
        <f>Q3*10000</f>
        <v>83.269636666666685</v>
      </c>
      <c r="S3">
        <v>1</v>
      </c>
    </row>
    <row r="4" spans="1:19" x14ac:dyDescent="0.25">
      <c r="A4" s="31" t="s">
        <v>629</v>
      </c>
      <c r="B4" s="1">
        <v>1</v>
      </c>
      <c r="C4" s="1">
        <v>2</v>
      </c>
      <c r="D4" s="47">
        <v>8.9485999999999993E-3</v>
      </c>
      <c r="E4" s="58">
        <v>9.1598189999999996E-3</v>
      </c>
      <c r="Q4" s="71">
        <f>AVERAGE(E5:E22)</f>
        <v>6.3119458888888889E-3</v>
      </c>
      <c r="R4">
        <f t="shared" ref="R4:R8" si="0">Q4*10000</f>
        <v>63.119458888888886</v>
      </c>
      <c r="S4">
        <v>2</v>
      </c>
    </row>
    <row r="5" spans="1:19" x14ac:dyDescent="0.25">
      <c r="A5" s="31" t="s">
        <v>1087</v>
      </c>
      <c r="B5" s="1">
        <v>2</v>
      </c>
      <c r="C5" s="1">
        <v>3</v>
      </c>
      <c r="D5" s="47">
        <v>1.1557679999999999E-3</v>
      </c>
      <c r="E5" s="58">
        <v>3.1541099999999999E-3</v>
      </c>
      <c r="Q5" s="71">
        <f>AVERAGE(E23:E45)</f>
        <v>3.9842049130434784E-3</v>
      </c>
      <c r="R5">
        <f t="shared" si="0"/>
        <v>39.842049130434781</v>
      </c>
      <c r="S5">
        <v>3</v>
      </c>
    </row>
    <row r="6" spans="1:19" x14ac:dyDescent="0.25">
      <c r="A6" s="31" t="s">
        <v>1158</v>
      </c>
      <c r="B6" s="1">
        <v>2</v>
      </c>
      <c r="C6" s="1">
        <v>3</v>
      </c>
      <c r="D6" s="47">
        <v>1.234572E-3</v>
      </c>
      <c r="E6" s="58">
        <v>3.4090560000000002E-3</v>
      </c>
      <c r="Q6" s="71">
        <f>AVERAGE(E46:E61)</f>
        <v>2.6264420625000005E-3</v>
      </c>
      <c r="R6">
        <f t="shared" si="0"/>
        <v>26.264420625000007</v>
      </c>
      <c r="S6">
        <v>4</v>
      </c>
    </row>
    <row r="7" spans="1:19" x14ac:dyDescent="0.25">
      <c r="A7" s="31" t="s">
        <v>883</v>
      </c>
      <c r="B7" s="1">
        <v>2</v>
      </c>
      <c r="C7" s="1">
        <v>3</v>
      </c>
      <c r="D7" s="47">
        <v>1.250026E-3</v>
      </c>
      <c r="E7" s="58">
        <v>3.4222580000000001E-3</v>
      </c>
      <c r="Q7" s="71">
        <f>AVERAGE(E62:E67)</f>
        <v>2.0288333333333334E-3</v>
      </c>
      <c r="R7">
        <f t="shared" si="0"/>
        <v>20.288333333333334</v>
      </c>
      <c r="S7">
        <v>5</v>
      </c>
    </row>
    <row r="8" spans="1:19" x14ac:dyDescent="0.25">
      <c r="A8" s="31" t="s">
        <v>1074</v>
      </c>
      <c r="B8" s="1">
        <v>2</v>
      </c>
      <c r="C8" s="1">
        <v>6</v>
      </c>
      <c r="D8" s="47">
        <v>2.1287900000000002E-3</v>
      </c>
      <c r="E8" s="58">
        <v>3.5891769999999998E-3</v>
      </c>
      <c r="Q8" s="71">
        <f>AVERAGE(E68)</f>
        <v>1.7427549999999999E-3</v>
      </c>
      <c r="R8">
        <f t="shared" si="0"/>
        <v>17.42755</v>
      </c>
      <c r="S8">
        <v>6</v>
      </c>
    </row>
    <row r="9" spans="1:19" x14ac:dyDescent="0.25">
      <c r="A9" s="31" t="s">
        <v>1018</v>
      </c>
      <c r="B9" s="1">
        <v>2</v>
      </c>
      <c r="C9" s="1">
        <v>6</v>
      </c>
      <c r="D9" s="47">
        <v>2.805751E-3</v>
      </c>
      <c r="E9" s="58">
        <v>4.2296410000000001E-3</v>
      </c>
    </row>
    <row r="10" spans="1:19" x14ac:dyDescent="0.25">
      <c r="A10" s="31" t="s">
        <v>1041</v>
      </c>
      <c r="B10" s="1">
        <v>2</v>
      </c>
      <c r="C10" s="1">
        <v>5</v>
      </c>
      <c r="D10" s="47">
        <v>2.6743969999999998E-3</v>
      </c>
      <c r="E10" s="58">
        <v>4.6963250000000003E-3</v>
      </c>
    </row>
    <row r="11" spans="1:19" x14ac:dyDescent="0.25">
      <c r="A11" s="31" t="s">
        <v>1025</v>
      </c>
      <c r="B11" s="1">
        <v>2</v>
      </c>
      <c r="C11" s="1">
        <v>6</v>
      </c>
      <c r="D11" s="47">
        <v>9.00952E-3</v>
      </c>
      <c r="E11" s="58">
        <v>5.6108190000000004E-3</v>
      </c>
    </row>
    <row r="12" spans="1:19" x14ac:dyDescent="0.25">
      <c r="A12" s="31" t="s">
        <v>1149</v>
      </c>
      <c r="B12" s="1">
        <v>2</v>
      </c>
      <c r="C12" s="1">
        <v>7</v>
      </c>
      <c r="D12" s="47">
        <v>4.4743930000000001E-3</v>
      </c>
      <c r="E12" s="58">
        <v>5.8057660000000004E-3</v>
      </c>
    </row>
    <row r="13" spans="1:19" x14ac:dyDescent="0.25">
      <c r="A13" s="31" t="s">
        <v>1110</v>
      </c>
      <c r="B13" s="1">
        <v>2</v>
      </c>
      <c r="C13" s="1">
        <v>8</v>
      </c>
      <c r="D13" s="47">
        <v>3.5125109999999998E-3</v>
      </c>
      <c r="E13" s="58">
        <v>6.0045189999999998E-3</v>
      </c>
    </row>
    <row r="14" spans="1:19" x14ac:dyDescent="0.25">
      <c r="A14" s="31" t="s">
        <v>832</v>
      </c>
      <c r="B14" s="1">
        <v>2</v>
      </c>
      <c r="C14" s="1">
        <v>6</v>
      </c>
      <c r="D14" s="47">
        <v>4.0775580000000002E-3</v>
      </c>
      <c r="E14" s="58">
        <v>6.6064299999999999E-3</v>
      </c>
    </row>
    <row r="15" spans="1:19" x14ac:dyDescent="0.25">
      <c r="A15" s="31" t="s">
        <v>984</v>
      </c>
      <c r="B15" s="1">
        <v>2</v>
      </c>
      <c r="C15" s="1">
        <v>6</v>
      </c>
      <c r="D15" s="47">
        <v>3.2263550000000002E-3</v>
      </c>
      <c r="E15" s="58">
        <v>6.7330990000000002E-3</v>
      </c>
    </row>
    <row r="16" spans="1:19" x14ac:dyDescent="0.25">
      <c r="A16" s="31" t="s">
        <v>1053</v>
      </c>
      <c r="B16" s="1">
        <v>2</v>
      </c>
      <c r="C16" s="1">
        <v>4</v>
      </c>
      <c r="D16" s="47">
        <v>7.1000330000000004E-3</v>
      </c>
      <c r="E16" s="58">
        <v>7.535712E-3</v>
      </c>
    </row>
    <row r="17" spans="1:5" x14ac:dyDescent="0.25">
      <c r="A17" s="31" t="s">
        <v>1139</v>
      </c>
      <c r="B17" s="1">
        <v>2</v>
      </c>
      <c r="C17" s="1">
        <v>5</v>
      </c>
      <c r="D17" s="47">
        <v>4.791577E-3</v>
      </c>
      <c r="E17" s="58">
        <v>7.8001499999999996E-3</v>
      </c>
    </row>
    <row r="18" spans="1:5" x14ac:dyDescent="0.25">
      <c r="A18" s="31" t="s">
        <v>735</v>
      </c>
      <c r="B18" s="1">
        <v>2</v>
      </c>
      <c r="C18" s="1">
        <v>4</v>
      </c>
      <c r="D18" s="47">
        <v>6.6029720000000004E-3</v>
      </c>
      <c r="E18" s="58">
        <v>7.8404800000000004E-3</v>
      </c>
    </row>
    <row r="19" spans="1:5" x14ac:dyDescent="0.25">
      <c r="A19" s="31" t="s">
        <v>783</v>
      </c>
      <c r="B19" s="1">
        <v>2</v>
      </c>
      <c r="C19" s="1">
        <v>5</v>
      </c>
      <c r="D19" s="47">
        <v>5.0434980000000004E-3</v>
      </c>
      <c r="E19" s="58">
        <v>8.2574910000000005E-3</v>
      </c>
    </row>
    <row r="20" spans="1:5" x14ac:dyDescent="0.25">
      <c r="A20" s="31" t="s">
        <v>997</v>
      </c>
      <c r="B20" s="1">
        <v>2</v>
      </c>
      <c r="C20" s="1">
        <v>4</v>
      </c>
      <c r="D20" s="47">
        <v>8.2867540000000003E-3</v>
      </c>
      <c r="E20" s="58">
        <v>8.8074199999999998E-3</v>
      </c>
    </row>
    <row r="21" spans="1:5" x14ac:dyDescent="0.25">
      <c r="A21" s="31" t="s">
        <v>636</v>
      </c>
      <c r="B21" s="1">
        <v>2</v>
      </c>
      <c r="C21" s="1">
        <v>4</v>
      </c>
      <c r="D21" s="47">
        <v>7.316828E-3</v>
      </c>
      <c r="E21" s="58">
        <v>9.1868869999999995E-3</v>
      </c>
    </row>
    <row r="22" spans="1:5" x14ac:dyDescent="0.25">
      <c r="A22" s="31" t="s">
        <v>897</v>
      </c>
      <c r="B22" s="1">
        <v>2</v>
      </c>
      <c r="C22" s="1">
        <v>2</v>
      </c>
      <c r="D22" s="47">
        <v>1.0298318000000001E-2</v>
      </c>
      <c r="E22" s="58">
        <v>1.0925686E-2</v>
      </c>
    </row>
    <row r="23" spans="1:5" x14ac:dyDescent="0.25">
      <c r="A23" s="31" t="s">
        <v>977</v>
      </c>
      <c r="B23" s="1">
        <v>3</v>
      </c>
      <c r="C23" s="1">
        <v>6</v>
      </c>
      <c r="D23" s="47">
        <v>1.3668160000000001E-3</v>
      </c>
      <c r="E23" s="58">
        <v>2.0645389999999998E-3</v>
      </c>
    </row>
    <row r="24" spans="1:5" x14ac:dyDescent="0.25">
      <c r="A24" s="31" t="s">
        <v>1046</v>
      </c>
      <c r="B24" s="1">
        <v>3</v>
      </c>
      <c r="C24" s="1">
        <v>6</v>
      </c>
      <c r="D24" s="47">
        <v>1.7683219999999999E-3</v>
      </c>
      <c r="E24" s="58">
        <v>2.6278500000000002E-3</v>
      </c>
    </row>
    <row r="25" spans="1:5" x14ac:dyDescent="0.25">
      <c r="A25" s="31" t="s">
        <v>1068</v>
      </c>
      <c r="B25" s="1">
        <v>3</v>
      </c>
      <c r="C25" s="1">
        <v>6</v>
      </c>
      <c r="D25" s="47">
        <v>1.7256699999999999E-3</v>
      </c>
      <c r="E25" s="58">
        <v>2.783986E-3</v>
      </c>
    </row>
    <row r="26" spans="1:5" x14ac:dyDescent="0.25">
      <c r="A26" s="31" t="s">
        <v>939</v>
      </c>
      <c r="B26" s="1">
        <v>3</v>
      </c>
      <c r="C26" s="1">
        <v>6</v>
      </c>
      <c r="D26" s="47">
        <v>1.777654E-3</v>
      </c>
      <c r="E26" s="58">
        <v>2.8375470000000002E-3</v>
      </c>
    </row>
    <row r="27" spans="1:5" x14ac:dyDescent="0.25">
      <c r="A27" s="31" t="s">
        <v>990</v>
      </c>
      <c r="B27" s="1">
        <v>3</v>
      </c>
      <c r="C27" s="1">
        <v>6</v>
      </c>
      <c r="D27" s="47">
        <v>2.0553960000000001E-3</v>
      </c>
      <c r="E27" s="58">
        <v>2.8446809999999999E-3</v>
      </c>
    </row>
    <row r="28" spans="1:5" x14ac:dyDescent="0.25">
      <c r="A28" s="31" t="s">
        <v>1489</v>
      </c>
      <c r="B28" s="1">
        <v>3</v>
      </c>
      <c r="C28" s="1">
        <v>3</v>
      </c>
      <c r="D28" s="47">
        <v>8.6788399999999997E-4</v>
      </c>
      <c r="E28" s="58">
        <v>2.9375730000000002E-3</v>
      </c>
    </row>
    <row r="29" spans="1:5" x14ac:dyDescent="0.25">
      <c r="A29" s="31" t="s">
        <v>1488</v>
      </c>
      <c r="B29" s="1">
        <v>3</v>
      </c>
      <c r="C29" s="1">
        <v>3</v>
      </c>
      <c r="D29" s="47">
        <v>8.8743000000000003E-4</v>
      </c>
      <c r="E29" s="58">
        <v>3.0234649999999999E-3</v>
      </c>
    </row>
    <row r="30" spans="1:5" x14ac:dyDescent="0.25">
      <c r="A30" s="31" t="s">
        <v>776</v>
      </c>
      <c r="B30" s="1">
        <v>3</v>
      </c>
      <c r="C30" s="1">
        <v>6</v>
      </c>
      <c r="D30" s="47">
        <v>1.822209E-3</v>
      </c>
      <c r="E30" s="58">
        <v>3.1181550000000001E-3</v>
      </c>
    </row>
    <row r="31" spans="1:5" x14ac:dyDescent="0.25">
      <c r="A31" s="31" t="s">
        <v>1012</v>
      </c>
      <c r="B31" s="1">
        <v>3</v>
      </c>
      <c r="C31" s="1">
        <v>6</v>
      </c>
      <c r="D31" s="47">
        <v>2.3252979999999999E-3</v>
      </c>
      <c r="E31" s="58">
        <v>3.3854409999999999E-3</v>
      </c>
    </row>
    <row r="32" spans="1:5" x14ac:dyDescent="0.25">
      <c r="A32" s="31" t="s">
        <v>728</v>
      </c>
      <c r="B32" s="1">
        <v>3</v>
      </c>
      <c r="C32" s="1">
        <v>6</v>
      </c>
      <c r="D32" s="47">
        <v>2.3428339999999998E-3</v>
      </c>
      <c r="E32" s="58">
        <v>3.493192E-3</v>
      </c>
    </row>
    <row r="33" spans="1:5" x14ac:dyDescent="0.25">
      <c r="A33" s="31" t="s">
        <v>837</v>
      </c>
      <c r="B33" s="1">
        <v>3</v>
      </c>
      <c r="C33" s="1">
        <v>6</v>
      </c>
      <c r="D33" s="47">
        <v>7.6495479999999999E-3</v>
      </c>
      <c r="E33" s="58">
        <v>3.579507E-3</v>
      </c>
    </row>
    <row r="34" spans="1:5" x14ac:dyDescent="0.25">
      <c r="A34" s="31" t="s">
        <v>740</v>
      </c>
      <c r="B34" s="1">
        <v>3</v>
      </c>
      <c r="C34" s="1">
        <v>6</v>
      </c>
      <c r="D34" s="47">
        <v>2.1764900000000001E-3</v>
      </c>
      <c r="E34" s="58">
        <v>4.0459880000000004E-3</v>
      </c>
    </row>
    <row r="35" spans="1:5" x14ac:dyDescent="0.25">
      <c r="A35" s="31" t="s">
        <v>1143</v>
      </c>
      <c r="B35" s="1">
        <v>3</v>
      </c>
      <c r="C35" s="1">
        <v>8</v>
      </c>
      <c r="D35" s="47">
        <v>2.6797269999999998E-3</v>
      </c>
      <c r="E35" s="58">
        <v>4.0525960000000003E-3</v>
      </c>
    </row>
    <row r="36" spans="1:5" x14ac:dyDescent="0.25">
      <c r="A36" s="31" t="s">
        <v>1029</v>
      </c>
      <c r="B36" s="1">
        <v>3</v>
      </c>
      <c r="C36" s="1">
        <v>6</v>
      </c>
      <c r="D36" s="47">
        <v>7.2729159999999999E-3</v>
      </c>
      <c r="E36" s="58">
        <v>4.0975919999999997E-3</v>
      </c>
    </row>
    <row r="37" spans="1:5" x14ac:dyDescent="0.25">
      <c r="A37" s="31" t="s">
        <v>1057</v>
      </c>
      <c r="B37" s="1">
        <v>3</v>
      </c>
      <c r="C37" s="1">
        <v>6</v>
      </c>
      <c r="D37" s="47">
        <v>2.1135390000000002E-3</v>
      </c>
      <c r="E37" s="58">
        <v>4.1650350000000001E-3</v>
      </c>
    </row>
    <row r="38" spans="1:5" x14ac:dyDescent="0.25">
      <c r="A38" s="31" t="s">
        <v>787</v>
      </c>
      <c r="B38" s="1">
        <v>3</v>
      </c>
      <c r="C38" s="1">
        <v>8</v>
      </c>
      <c r="D38" s="47">
        <v>2.4128130000000002E-3</v>
      </c>
      <c r="E38" s="58">
        <v>4.3510340000000002E-3</v>
      </c>
    </row>
    <row r="39" spans="1:5" x14ac:dyDescent="0.25">
      <c r="A39" s="31" t="s">
        <v>1001</v>
      </c>
      <c r="B39" s="1">
        <v>3</v>
      </c>
      <c r="C39" s="1">
        <v>6</v>
      </c>
      <c r="D39" s="47">
        <v>2.4920139999999999E-3</v>
      </c>
      <c r="E39" s="58">
        <v>4.8857639999999999E-3</v>
      </c>
    </row>
    <row r="40" spans="1:5" x14ac:dyDescent="0.25">
      <c r="A40" s="31" t="s">
        <v>826</v>
      </c>
      <c r="B40" s="1">
        <v>3</v>
      </c>
      <c r="C40" s="1">
        <v>8</v>
      </c>
      <c r="D40" s="47">
        <v>2.6439670000000001E-3</v>
      </c>
      <c r="E40" s="58">
        <v>4.948834E-3</v>
      </c>
    </row>
    <row r="41" spans="1:5" x14ac:dyDescent="0.25">
      <c r="A41" s="31" t="s">
        <v>1202</v>
      </c>
      <c r="B41" s="1">
        <v>3</v>
      </c>
      <c r="C41" s="1">
        <v>5</v>
      </c>
      <c r="D41" s="47">
        <v>3.4892550000000001E-3</v>
      </c>
      <c r="E41" s="58">
        <v>5.0318350000000001E-3</v>
      </c>
    </row>
    <row r="42" spans="1:5" x14ac:dyDescent="0.25">
      <c r="A42" s="31" t="s">
        <v>693</v>
      </c>
      <c r="B42" s="1">
        <v>3</v>
      </c>
      <c r="C42" s="1">
        <v>6</v>
      </c>
      <c r="D42" s="47">
        <v>2.5157119999999998E-3</v>
      </c>
      <c r="E42" s="58">
        <v>5.1256360000000003E-3</v>
      </c>
    </row>
    <row r="43" spans="1:5" x14ac:dyDescent="0.25">
      <c r="A43" s="31" t="s">
        <v>706</v>
      </c>
      <c r="B43" s="1">
        <v>3</v>
      </c>
      <c r="C43" s="1">
        <v>5</v>
      </c>
      <c r="D43" s="47">
        <v>4.4756149999999996E-3</v>
      </c>
      <c r="E43" s="58">
        <v>5.9047989999999996E-3</v>
      </c>
    </row>
    <row r="44" spans="1:5" x14ac:dyDescent="0.25">
      <c r="A44" s="31" t="s">
        <v>859</v>
      </c>
      <c r="B44" s="1">
        <v>3</v>
      </c>
      <c r="C44" s="1">
        <v>4</v>
      </c>
      <c r="D44" s="47">
        <v>8.8309900000000004E-4</v>
      </c>
      <c r="E44" s="58">
        <v>6.1263120000000001E-3</v>
      </c>
    </row>
    <row r="45" spans="1:5" x14ac:dyDescent="0.25">
      <c r="A45" s="31" t="s">
        <v>815</v>
      </c>
      <c r="B45" s="1">
        <v>3</v>
      </c>
      <c r="C45" s="1">
        <v>7</v>
      </c>
      <c r="D45" s="47">
        <v>3.4018999999999998E-3</v>
      </c>
      <c r="E45" s="58">
        <v>6.2053519999999999E-3</v>
      </c>
    </row>
    <row r="46" spans="1:5" x14ac:dyDescent="0.25">
      <c r="A46" s="31" t="s">
        <v>946</v>
      </c>
      <c r="B46" s="1">
        <v>4</v>
      </c>
      <c r="C46" s="1">
        <v>6</v>
      </c>
      <c r="D46" s="47">
        <v>1.2888540000000001E-3</v>
      </c>
      <c r="E46" s="58">
        <v>1.7731019999999999E-3</v>
      </c>
    </row>
    <row r="47" spans="1:5" x14ac:dyDescent="0.25">
      <c r="A47" s="31" t="s">
        <v>971</v>
      </c>
      <c r="B47" s="1">
        <v>4</v>
      </c>
      <c r="C47" s="1">
        <v>6</v>
      </c>
      <c r="D47" s="47">
        <v>1.241769E-3</v>
      </c>
      <c r="E47" s="58">
        <v>1.9253829999999999E-3</v>
      </c>
    </row>
    <row r="48" spans="1:5" x14ac:dyDescent="0.25">
      <c r="A48" s="31" t="s">
        <v>686</v>
      </c>
      <c r="B48" s="1">
        <v>4</v>
      </c>
      <c r="C48" s="1">
        <v>6</v>
      </c>
      <c r="D48" s="47">
        <v>1.274418E-3</v>
      </c>
      <c r="E48" s="58">
        <v>1.9630450000000001E-3</v>
      </c>
    </row>
    <row r="49" spans="1:5" x14ac:dyDescent="0.25">
      <c r="A49" s="31" t="s">
        <v>1062</v>
      </c>
      <c r="B49" s="1">
        <v>4</v>
      </c>
      <c r="C49" s="1">
        <v>6</v>
      </c>
      <c r="D49" s="47">
        <v>1.5311280000000001E-3</v>
      </c>
      <c r="E49" s="58">
        <v>2.2348910000000001E-3</v>
      </c>
    </row>
    <row r="50" spans="1:5" x14ac:dyDescent="0.25">
      <c r="A50" s="31" t="s">
        <v>648</v>
      </c>
      <c r="B50" s="1">
        <v>4</v>
      </c>
      <c r="C50" s="1">
        <v>6</v>
      </c>
      <c r="D50" s="47">
        <v>1.5901859999999999E-3</v>
      </c>
      <c r="E50" s="58">
        <v>2.4455140000000002E-3</v>
      </c>
    </row>
    <row r="51" spans="1:5" x14ac:dyDescent="0.25">
      <c r="A51" s="31" t="s">
        <v>959</v>
      </c>
      <c r="B51" s="1">
        <v>4</v>
      </c>
      <c r="C51" s="1">
        <v>6</v>
      </c>
      <c r="D51" s="47">
        <v>1.7065769999999999E-3</v>
      </c>
      <c r="E51" s="58">
        <v>2.4698789999999999E-3</v>
      </c>
    </row>
    <row r="52" spans="1:5" x14ac:dyDescent="0.25">
      <c r="A52" s="31" t="s">
        <v>746</v>
      </c>
      <c r="B52" s="1">
        <v>4</v>
      </c>
      <c r="C52" s="1">
        <v>6</v>
      </c>
      <c r="D52" s="47">
        <v>1.634129E-3</v>
      </c>
      <c r="E52" s="58">
        <v>2.4835259999999998E-3</v>
      </c>
    </row>
    <row r="53" spans="1:5" x14ac:dyDescent="0.25">
      <c r="A53" s="31" t="s">
        <v>1006</v>
      </c>
      <c r="B53" s="1">
        <v>4</v>
      </c>
      <c r="C53" s="1">
        <v>6</v>
      </c>
      <c r="D53" s="47">
        <v>1.842956E-3</v>
      </c>
      <c r="E53" s="58">
        <v>2.5438969999999998E-3</v>
      </c>
    </row>
    <row r="54" spans="1:5" x14ac:dyDescent="0.25">
      <c r="A54" s="31" t="s">
        <v>770</v>
      </c>
      <c r="B54" s="1">
        <v>4</v>
      </c>
      <c r="C54" s="1">
        <v>6</v>
      </c>
      <c r="D54" s="47">
        <v>1.5918429999999999E-3</v>
      </c>
      <c r="E54" s="58">
        <v>2.5443169999999999E-3</v>
      </c>
    </row>
    <row r="55" spans="1:5" x14ac:dyDescent="0.25">
      <c r="A55" s="31" t="s">
        <v>699</v>
      </c>
      <c r="B55" s="1">
        <v>4</v>
      </c>
      <c r="C55" s="1">
        <v>6</v>
      </c>
      <c r="D55" s="47">
        <v>1.9903479999999999E-3</v>
      </c>
      <c r="E55" s="58">
        <v>2.699267E-3</v>
      </c>
    </row>
    <row r="56" spans="1:5" x14ac:dyDescent="0.25">
      <c r="A56" s="31" t="s">
        <v>1490</v>
      </c>
      <c r="B56" s="1">
        <v>4</v>
      </c>
      <c r="C56" s="1">
        <v>3</v>
      </c>
      <c r="D56" s="47">
        <v>7.2334299999999999E-4</v>
      </c>
      <c r="E56" s="58">
        <v>2.7850040000000002E-3</v>
      </c>
    </row>
    <row r="57" spans="1:5" x14ac:dyDescent="0.25">
      <c r="A57" s="31" t="s">
        <v>722</v>
      </c>
      <c r="B57" s="1">
        <v>4</v>
      </c>
      <c r="C57" s="1">
        <v>6</v>
      </c>
      <c r="D57" s="47">
        <v>2.0211830000000002E-3</v>
      </c>
      <c r="E57" s="58">
        <v>2.8496369999999999E-3</v>
      </c>
    </row>
    <row r="58" spans="1:5" x14ac:dyDescent="0.25">
      <c r="A58" s="31" t="s">
        <v>841</v>
      </c>
      <c r="B58" s="1">
        <v>4</v>
      </c>
      <c r="C58" s="1">
        <v>6</v>
      </c>
      <c r="D58" s="47">
        <v>2.1070960000000001E-3</v>
      </c>
      <c r="E58" s="58">
        <v>2.909301E-3</v>
      </c>
    </row>
    <row r="59" spans="1:5" x14ac:dyDescent="0.25">
      <c r="A59" s="31" t="s">
        <v>820</v>
      </c>
      <c r="B59" s="1">
        <v>4</v>
      </c>
      <c r="C59" s="1">
        <v>8</v>
      </c>
      <c r="D59" s="47">
        <v>1.6177730000000001E-3</v>
      </c>
      <c r="E59" s="58">
        <v>3.3051170000000002E-3</v>
      </c>
    </row>
    <row r="60" spans="1:5" x14ac:dyDescent="0.25">
      <c r="A60" s="31" t="s">
        <v>758</v>
      </c>
      <c r="B60" s="1">
        <v>4</v>
      </c>
      <c r="C60" s="1">
        <v>6</v>
      </c>
      <c r="D60" s="47">
        <v>1.935261E-3</v>
      </c>
      <c r="E60" s="58">
        <v>3.3338040000000001E-3</v>
      </c>
    </row>
    <row r="61" spans="1:5" x14ac:dyDescent="0.25">
      <c r="A61" s="31" t="s">
        <v>711</v>
      </c>
      <c r="B61" s="1">
        <v>4</v>
      </c>
      <c r="C61" s="1">
        <v>6</v>
      </c>
      <c r="D61" s="47">
        <v>2.1816890000000001E-3</v>
      </c>
      <c r="E61" s="58">
        <v>3.7573889999999999E-3</v>
      </c>
    </row>
    <row r="62" spans="1:5" x14ac:dyDescent="0.25">
      <c r="A62" s="31" t="s">
        <v>965</v>
      </c>
      <c r="B62" s="1">
        <v>5</v>
      </c>
      <c r="C62" s="1">
        <v>6</v>
      </c>
      <c r="D62" s="47">
        <v>1.1961319999999999E-3</v>
      </c>
      <c r="E62" s="58">
        <v>1.719541E-3</v>
      </c>
    </row>
    <row r="63" spans="1:5" x14ac:dyDescent="0.25">
      <c r="A63" s="31" t="s">
        <v>680</v>
      </c>
      <c r="B63" s="1">
        <v>5</v>
      </c>
      <c r="C63" s="1">
        <v>6</v>
      </c>
      <c r="D63" s="47">
        <v>1.223678E-3</v>
      </c>
      <c r="E63" s="58">
        <v>1.8516629999999999E-3</v>
      </c>
    </row>
    <row r="64" spans="1:5" x14ac:dyDescent="0.25">
      <c r="A64" s="31" t="s">
        <v>655</v>
      </c>
      <c r="B64" s="1">
        <v>5</v>
      </c>
      <c r="C64" s="1">
        <v>6</v>
      </c>
      <c r="D64" s="47">
        <v>1.2714099999999999E-3</v>
      </c>
      <c r="E64" s="58">
        <v>1.8630090000000001E-3</v>
      </c>
    </row>
    <row r="65" spans="1:5" x14ac:dyDescent="0.25">
      <c r="A65" s="31" t="s">
        <v>668</v>
      </c>
      <c r="B65" s="1">
        <v>5</v>
      </c>
      <c r="C65" s="1">
        <v>6</v>
      </c>
      <c r="D65" s="47">
        <v>1.4830430000000001E-3</v>
      </c>
      <c r="E65" s="58">
        <v>2.1235260000000001E-3</v>
      </c>
    </row>
    <row r="66" spans="1:5" x14ac:dyDescent="0.25">
      <c r="A66" s="31" t="s">
        <v>764</v>
      </c>
      <c r="B66" s="1">
        <v>5</v>
      </c>
      <c r="C66" s="1">
        <v>6</v>
      </c>
      <c r="D66" s="47">
        <v>1.4631819999999999E-3</v>
      </c>
      <c r="E66" s="58">
        <v>2.1961089999999999E-3</v>
      </c>
    </row>
    <row r="67" spans="1:5" x14ac:dyDescent="0.25">
      <c r="A67" s="31" t="s">
        <v>716</v>
      </c>
      <c r="B67" s="1">
        <v>5</v>
      </c>
      <c r="C67" s="1">
        <v>6</v>
      </c>
      <c r="D67" s="47">
        <v>1.817967E-3</v>
      </c>
      <c r="E67" s="58">
        <v>2.4191519999999999E-3</v>
      </c>
    </row>
    <row r="68" spans="1:5" ht="15.75" thickBot="1" x14ac:dyDescent="0.3">
      <c r="A68" s="59" t="s">
        <v>674</v>
      </c>
      <c r="B68" s="60">
        <v>6</v>
      </c>
      <c r="C68" s="60">
        <v>6</v>
      </c>
      <c r="D68" s="61">
        <v>1.1813189999999999E-3</v>
      </c>
      <c r="E68" s="62">
        <v>1.7427549999999999E-3</v>
      </c>
    </row>
    <row r="69" spans="1:5" ht="15.75" thickBot="1" x14ac:dyDescent="0.3">
      <c r="A69" s="7"/>
      <c r="B69" s="8"/>
      <c r="C69" s="8">
        <f>SUM(C2:C68)</f>
        <v>367</v>
      </c>
      <c r="D69" s="8"/>
      <c r="E69" s="9"/>
    </row>
  </sheetData>
  <conditionalFormatting sqref="A1">
    <cfRule type="duplicateValues" dxfId="6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46"/>
  <sheetViews>
    <sheetView workbookViewId="0">
      <selection sqref="A1:E1048576"/>
    </sheetView>
  </sheetViews>
  <sheetFormatPr defaultRowHeight="15" x14ac:dyDescent="0.25"/>
  <cols>
    <col min="1" max="1" width="19.42578125" bestFit="1" customWidth="1"/>
    <col min="2" max="2" width="29.140625" bestFit="1" customWidth="1"/>
    <col min="8" max="8" width="19.42578125" bestFit="1" customWidth="1"/>
    <col min="9" max="9" width="29.140625" bestFit="1" customWidth="1"/>
    <col min="13" max="13" width="9.28515625" bestFit="1" customWidth="1"/>
    <col min="14" max="14" width="29.140625" bestFit="1" customWidth="1"/>
    <col min="15" max="15" width="19" bestFit="1" customWidth="1"/>
    <col min="16" max="17" width="6.42578125" bestFit="1" customWidth="1"/>
  </cols>
  <sheetData>
    <row r="1" spans="1:17" ht="24" thickBot="1" x14ac:dyDescent="0.4">
      <c r="A1" t="s">
        <v>0</v>
      </c>
      <c r="B1" t="s">
        <v>1</v>
      </c>
      <c r="C1" t="s">
        <v>2</v>
      </c>
      <c r="D1" t="s">
        <v>4</v>
      </c>
      <c r="E1" t="s">
        <v>620</v>
      </c>
      <c r="H1" t="s">
        <v>0</v>
      </c>
      <c r="I1" s="36" t="s">
        <v>1518</v>
      </c>
      <c r="J1" t="s">
        <v>1519</v>
      </c>
      <c r="M1" s="37"/>
      <c r="N1" s="38" t="s">
        <v>1500</v>
      </c>
      <c r="O1" s="37"/>
      <c r="P1" s="37"/>
      <c r="Q1" s="37"/>
    </row>
    <row r="2" spans="1:17" ht="24" thickBot="1" x14ac:dyDescent="0.4">
      <c r="A2" s="44" t="s">
        <v>1503</v>
      </c>
      <c r="B2" s="43" t="s">
        <v>623</v>
      </c>
      <c r="C2" s="43">
        <v>1</v>
      </c>
      <c r="D2" s="43">
        <v>2.422544E-3</v>
      </c>
      <c r="H2" s="40" t="s">
        <v>1507</v>
      </c>
      <c r="I2">
        <f t="shared" ref="I2:I16" si="0">COUNTIF($A$2:$A$446, H2)</f>
        <v>58</v>
      </c>
      <c r="J2">
        <f t="shared" ref="J2:J16" si="1">COUNTIF($A$300:$A$446, H2)</f>
        <v>8</v>
      </c>
      <c r="K2">
        <f t="shared" ref="K2:K16" si="2">J2/I2</f>
        <v>0.13793103448275862</v>
      </c>
      <c r="M2" s="37"/>
      <c r="N2" s="37" t="s">
        <v>1497</v>
      </c>
      <c r="O2" s="37" t="s">
        <v>1498</v>
      </c>
      <c r="P2" s="37"/>
      <c r="Q2" s="37"/>
    </row>
    <row r="3" spans="1:17" ht="24" thickBot="1" x14ac:dyDescent="0.4">
      <c r="A3" s="42" t="s">
        <v>1514</v>
      </c>
      <c r="B3" s="43" t="s">
        <v>623</v>
      </c>
      <c r="C3" s="43">
        <v>1</v>
      </c>
      <c r="D3" s="43">
        <v>6.2611189999999999E-3</v>
      </c>
      <c r="H3" s="41" t="s">
        <v>1508</v>
      </c>
      <c r="I3">
        <f t="shared" si="0"/>
        <v>58</v>
      </c>
      <c r="J3">
        <f t="shared" si="1"/>
        <v>8</v>
      </c>
      <c r="K3">
        <f t="shared" si="2"/>
        <v>0.13793103448275862</v>
      </c>
      <c r="M3" s="37">
        <v>1</v>
      </c>
      <c r="N3" s="37" t="s">
        <v>623</v>
      </c>
      <c r="O3" s="37">
        <v>2.422544E-3</v>
      </c>
      <c r="P3" s="37"/>
      <c r="Q3" s="37"/>
    </row>
    <row r="4" spans="1:17" ht="24" thickBot="1" x14ac:dyDescent="0.4">
      <c r="A4" s="42" t="s">
        <v>1507</v>
      </c>
      <c r="B4" s="43" t="s">
        <v>632</v>
      </c>
      <c r="C4" s="43">
        <v>1</v>
      </c>
      <c r="D4" s="43">
        <v>7.8944170000000008E-3</v>
      </c>
      <c r="H4" s="42" t="s">
        <v>1514</v>
      </c>
      <c r="I4">
        <f t="shared" si="0"/>
        <v>8</v>
      </c>
      <c r="J4">
        <f t="shared" si="1"/>
        <v>1</v>
      </c>
      <c r="K4">
        <f t="shared" si="2"/>
        <v>0.125</v>
      </c>
      <c r="M4" s="37">
        <v>2</v>
      </c>
      <c r="N4" s="37" t="s">
        <v>1087</v>
      </c>
      <c r="O4" s="37">
        <v>1.1557679999999999E-3</v>
      </c>
      <c r="P4" s="37"/>
      <c r="Q4" s="37"/>
    </row>
    <row r="5" spans="1:17" ht="24" thickBot="1" x14ac:dyDescent="0.4">
      <c r="A5" s="42" t="s">
        <v>1508</v>
      </c>
      <c r="B5" s="43" t="s">
        <v>632</v>
      </c>
      <c r="C5" s="43">
        <v>1</v>
      </c>
      <c r="D5" s="43">
        <v>8.7490039999999995E-3</v>
      </c>
      <c r="E5">
        <v>8.507671666666666E-3</v>
      </c>
      <c r="H5" s="41" t="s">
        <v>1505</v>
      </c>
      <c r="I5">
        <f t="shared" si="0"/>
        <v>57</v>
      </c>
      <c r="J5">
        <f t="shared" si="1"/>
        <v>10</v>
      </c>
      <c r="K5">
        <f t="shared" si="2"/>
        <v>0.17543859649122806</v>
      </c>
      <c r="M5" s="37">
        <v>3</v>
      </c>
      <c r="N5" s="37" t="s">
        <v>1489</v>
      </c>
      <c r="O5" s="37">
        <v>8.6788399999999997E-4</v>
      </c>
      <c r="P5" s="37"/>
      <c r="Q5" s="37"/>
    </row>
    <row r="6" spans="1:17" ht="24" thickBot="1" x14ac:dyDescent="0.4">
      <c r="A6" s="42" t="s">
        <v>1505</v>
      </c>
      <c r="B6" s="43" t="s">
        <v>632</v>
      </c>
      <c r="C6" s="43">
        <v>1</v>
      </c>
      <c r="D6" s="43">
        <v>8.8795939999999993E-3</v>
      </c>
      <c r="H6" s="41" t="s">
        <v>1503</v>
      </c>
      <c r="I6">
        <f t="shared" si="0"/>
        <v>10</v>
      </c>
      <c r="J6">
        <f t="shared" si="1"/>
        <v>0</v>
      </c>
      <c r="K6">
        <f t="shared" si="2"/>
        <v>0</v>
      </c>
      <c r="M6" s="37">
        <v>4</v>
      </c>
      <c r="N6" s="37" t="s">
        <v>1490</v>
      </c>
      <c r="O6" s="37">
        <v>7.2334299999999999E-4</v>
      </c>
      <c r="P6" s="37"/>
      <c r="Q6" s="37"/>
    </row>
    <row r="7" spans="1:17" ht="24" thickBot="1" x14ac:dyDescent="0.4">
      <c r="A7" s="42" t="s">
        <v>1507</v>
      </c>
      <c r="B7" s="43" t="s">
        <v>629</v>
      </c>
      <c r="C7" s="43">
        <v>1</v>
      </c>
      <c r="D7" s="43">
        <v>8.9485999999999993E-3</v>
      </c>
      <c r="H7" s="42" t="s">
        <v>1513</v>
      </c>
      <c r="I7">
        <f t="shared" si="0"/>
        <v>8</v>
      </c>
      <c r="J7">
        <f t="shared" si="1"/>
        <v>1</v>
      </c>
      <c r="K7">
        <f t="shared" si="2"/>
        <v>0.125</v>
      </c>
      <c r="M7" s="37">
        <v>5</v>
      </c>
      <c r="N7" s="37" t="s">
        <v>965</v>
      </c>
      <c r="O7" s="37">
        <v>1.1961319999999999E-3</v>
      </c>
      <c r="P7" s="37"/>
      <c r="Q7" s="37"/>
    </row>
    <row r="8" spans="1:17" ht="24" thickBot="1" x14ac:dyDescent="0.4">
      <c r="A8" s="42" t="s">
        <v>1508</v>
      </c>
      <c r="B8" s="43" t="s">
        <v>629</v>
      </c>
      <c r="C8" s="43">
        <v>1</v>
      </c>
      <c r="D8" s="43">
        <v>9.3710379999999999E-3</v>
      </c>
      <c r="E8">
        <v>9.1598189999999996E-3</v>
      </c>
      <c r="H8" s="41" t="s">
        <v>1506</v>
      </c>
      <c r="I8">
        <f t="shared" si="0"/>
        <v>54</v>
      </c>
      <c r="J8">
        <f t="shared" si="1"/>
        <v>11</v>
      </c>
      <c r="K8">
        <f t="shared" si="2"/>
        <v>0.20370370370370369</v>
      </c>
      <c r="M8" s="37">
        <v>6</v>
      </c>
      <c r="N8" s="37" t="s">
        <v>674</v>
      </c>
      <c r="O8" s="37">
        <v>1.1813189999999999E-3</v>
      </c>
      <c r="P8" s="37"/>
      <c r="Q8" s="37"/>
    </row>
    <row r="9" spans="1:17" ht="24" thickBot="1" x14ac:dyDescent="0.4">
      <c r="A9" s="42" t="s">
        <v>1513</v>
      </c>
      <c r="B9" s="43" t="s">
        <v>623</v>
      </c>
      <c r="C9" s="43">
        <v>1</v>
      </c>
      <c r="D9" s="43">
        <v>1.3256535999999999E-2</v>
      </c>
      <c r="E9">
        <v>7.4833407999999992E-3</v>
      </c>
      <c r="H9" s="41" t="s">
        <v>1509</v>
      </c>
      <c r="I9">
        <f t="shared" si="0"/>
        <v>23</v>
      </c>
      <c r="J9">
        <f t="shared" si="1"/>
        <v>4</v>
      </c>
      <c r="K9">
        <f t="shared" si="2"/>
        <v>0.17391304347826086</v>
      </c>
      <c r="M9" s="37"/>
      <c r="N9" s="37"/>
      <c r="O9" s="37"/>
      <c r="P9" s="37"/>
      <c r="Q9" s="37"/>
    </row>
    <row r="10" spans="1:17" ht="24" thickBot="1" x14ac:dyDescent="0.4">
      <c r="A10" s="41" t="s">
        <v>1503</v>
      </c>
      <c r="B10" t="s">
        <v>1087</v>
      </c>
      <c r="C10">
        <v>2</v>
      </c>
      <c r="D10">
        <v>1.1557679999999999E-3</v>
      </c>
      <c r="H10" s="42" t="s">
        <v>1510</v>
      </c>
      <c r="I10">
        <f t="shared" si="0"/>
        <v>20</v>
      </c>
      <c r="J10">
        <f t="shared" si="1"/>
        <v>6</v>
      </c>
      <c r="K10">
        <f t="shared" si="2"/>
        <v>0.3</v>
      </c>
      <c r="M10" s="37"/>
      <c r="N10" s="38" t="s">
        <v>1499</v>
      </c>
      <c r="O10" s="37"/>
      <c r="P10" s="37"/>
      <c r="Q10" s="37"/>
    </row>
    <row r="11" spans="1:17" ht="24" thickBot="1" x14ac:dyDescent="0.4">
      <c r="A11" s="41" t="s">
        <v>1503</v>
      </c>
      <c r="B11" t="s">
        <v>1158</v>
      </c>
      <c r="C11">
        <v>2</v>
      </c>
      <c r="D11">
        <v>1.234572E-3</v>
      </c>
      <c r="H11" s="42" t="s">
        <v>1511</v>
      </c>
      <c r="I11">
        <f t="shared" si="0"/>
        <v>47</v>
      </c>
      <c r="J11">
        <f t="shared" si="1"/>
        <v>22</v>
      </c>
      <c r="K11">
        <f t="shared" si="2"/>
        <v>0.46808510638297873</v>
      </c>
      <c r="M11" s="37">
        <v>4</v>
      </c>
      <c r="N11" s="37" t="s">
        <v>1490</v>
      </c>
      <c r="O11" s="37">
        <v>7.2334299999999999E-4</v>
      </c>
      <c r="P11" s="37">
        <v>1</v>
      </c>
      <c r="Q11" s="37">
        <v>444</v>
      </c>
    </row>
    <row r="12" spans="1:17" ht="24" thickBot="1" x14ac:dyDescent="0.4">
      <c r="A12" s="41" t="s">
        <v>1503</v>
      </c>
      <c r="B12" t="s">
        <v>883</v>
      </c>
      <c r="C12">
        <v>2</v>
      </c>
      <c r="D12">
        <v>1.250026E-3</v>
      </c>
      <c r="H12" s="42" t="s">
        <v>1512</v>
      </c>
      <c r="I12">
        <f t="shared" si="0"/>
        <v>48</v>
      </c>
      <c r="J12">
        <f t="shared" si="1"/>
        <v>22</v>
      </c>
      <c r="K12">
        <f t="shared" si="2"/>
        <v>0.45833333333333331</v>
      </c>
      <c r="M12" s="37">
        <v>3</v>
      </c>
      <c r="N12" s="37" t="s">
        <v>1489</v>
      </c>
      <c r="O12" s="37">
        <v>8.6788399999999997E-4</v>
      </c>
      <c r="P12" s="37">
        <v>2</v>
      </c>
      <c r="Q12" s="37">
        <v>444</v>
      </c>
    </row>
    <row r="13" spans="1:17" ht="24" thickBot="1" x14ac:dyDescent="0.4">
      <c r="A13" s="42" t="s">
        <v>1505</v>
      </c>
      <c r="B13" s="43" t="s">
        <v>1074</v>
      </c>
      <c r="C13" s="43">
        <v>2</v>
      </c>
      <c r="D13" s="43">
        <v>2.1287900000000002E-3</v>
      </c>
      <c r="H13" s="41" t="s">
        <v>1504</v>
      </c>
      <c r="I13">
        <f t="shared" si="0"/>
        <v>0</v>
      </c>
      <c r="J13">
        <f t="shared" si="1"/>
        <v>0</v>
      </c>
      <c r="K13" t="e">
        <f t="shared" si="2"/>
        <v>#DIV/0!</v>
      </c>
      <c r="M13" s="37">
        <v>2</v>
      </c>
      <c r="N13" s="37" t="s">
        <v>1087</v>
      </c>
      <c r="O13" s="37">
        <v>1.1557679999999999E-3</v>
      </c>
      <c r="P13" s="37">
        <v>6</v>
      </c>
      <c r="Q13" s="37">
        <v>444</v>
      </c>
    </row>
    <row r="14" spans="1:17" ht="24" thickBot="1" x14ac:dyDescent="0.4">
      <c r="A14" s="42" t="s">
        <v>1508</v>
      </c>
      <c r="B14" s="43" t="s">
        <v>1074</v>
      </c>
      <c r="C14" s="43">
        <v>2</v>
      </c>
      <c r="D14" s="43">
        <v>2.1848639999999999E-3</v>
      </c>
      <c r="H14" s="42" t="s">
        <v>1515</v>
      </c>
      <c r="I14">
        <f t="shared" si="0"/>
        <v>0</v>
      </c>
      <c r="J14">
        <f t="shared" si="1"/>
        <v>0</v>
      </c>
      <c r="K14" t="e">
        <f t="shared" si="2"/>
        <v>#DIV/0!</v>
      </c>
      <c r="M14" s="37">
        <v>6</v>
      </c>
      <c r="N14" s="37" t="s">
        <v>674</v>
      </c>
      <c r="O14" s="37">
        <v>1.1813189999999999E-3</v>
      </c>
      <c r="P14" s="37">
        <v>7</v>
      </c>
      <c r="Q14" s="37">
        <v>444</v>
      </c>
    </row>
    <row r="15" spans="1:17" ht="24" thickBot="1" x14ac:dyDescent="0.4">
      <c r="A15" s="42" t="s">
        <v>1507</v>
      </c>
      <c r="B15" s="43" t="s">
        <v>1074</v>
      </c>
      <c r="C15" s="43">
        <v>2</v>
      </c>
      <c r="D15" s="43">
        <v>2.1857270000000002E-3</v>
      </c>
      <c r="H15" s="42" t="s">
        <v>1516</v>
      </c>
      <c r="I15">
        <f t="shared" si="0"/>
        <v>0</v>
      </c>
      <c r="J15">
        <f t="shared" si="1"/>
        <v>0</v>
      </c>
      <c r="K15" t="e">
        <f t="shared" si="2"/>
        <v>#DIV/0!</v>
      </c>
      <c r="M15" s="37">
        <v>5</v>
      </c>
      <c r="N15" s="37" t="s">
        <v>965</v>
      </c>
      <c r="O15" s="37">
        <v>1.1961319999999999E-3</v>
      </c>
      <c r="P15" s="37">
        <v>8</v>
      </c>
      <c r="Q15" s="37">
        <v>444</v>
      </c>
    </row>
    <row r="16" spans="1:17" ht="24" thickBot="1" x14ac:dyDescent="0.4">
      <c r="A16" s="42" t="s">
        <v>1507</v>
      </c>
      <c r="B16" s="43" t="s">
        <v>1041</v>
      </c>
      <c r="C16" s="43">
        <v>2</v>
      </c>
      <c r="D16" s="43">
        <v>2.6743969999999998E-3</v>
      </c>
      <c r="H16" s="42" t="s">
        <v>1517</v>
      </c>
      <c r="I16">
        <f t="shared" si="0"/>
        <v>0</v>
      </c>
      <c r="J16">
        <f t="shared" si="1"/>
        <v>0</v>
      </c>
      <c r="K16" t="e">
        <f t="shared" si="2"/>
        <v>#DIV/0!</v>
      </c>
      <c r="M16" s="37">
        <v>1</v>
      </c>
      <c r="N16" s="37" t="s">
        <v>623</v>
      </c>
      <c r="O16" s="37">
        <v>2.422544E-3</v>
      </c>
      <c r="P16" s="37">
        <v>334</v>
      </c>
      <c r="Q16" s="37">
        <v>444</v>
      </c>
    </row>
    <row r="17" spans="1:17" ht="24" thickBot="1" x14ac:dyDescent="0.4">
      <c r="A17" s="42" t="s">
        <v>1508</v>
      </c>
      <c r="B17" s="43" t="s">
        <v>1041</v>
      </c>
      <c r="C17" s="43">
        <v>2</v>
      </c>
      <c r="D17" s="43">
        <v>2.7440799999999999E-3</v>
      </c>
      <c r="M17" s="37"/>
      <c r="N17" s="37"/>
      <c r="O17" s="37"/>
      <c r="P17" s="37"/>
      <c r="Q17" s="37"/>
    </row>
    <row r="18" spans="1:17" ht="24" thickBot="1" x14ac:dyDescent="0.4">
      <c r="A18" s="42" t="s">
        <v>1506</v>
      </c>
      <c r="B18" s="43" t="s">
        <v>1074</v>
      </c>
      <c r="C18" s="43">
        <v>2</v>
      </c>
      <c r="D18" s="43">
        <v>2.7752969999999999E-3</v>
      </c>
      <c r="M18" s="37"/>
      <c r="N18" s="38" t="s">
        <v>1501</v>
      </c>
      <c r="O18" s="37"/>
      <c r="P18" s="37"/>
      <c r="Q18" s="37"/>
    </row>
    <row r="19" spans="1:17" ht="24" thickBot="1" x14ac:dyDescent="0.4">
      <c r="A19" s="42" t="s">
        <v>1507</v>
      </c>
      <c r="B19" s="43" t="s">
        <v>1018</v>
      </c>
      <c r="C19" s="43">
        <v>2</v>
      </c>
      <c r="D19" s="43">
        <v>2.805751E-3</v>
      </c>
      <c r="M19" s="37">
        <v>5</v>
      </c>
      <c r="N19" s="37" t="s">
        <v>874</v>
      </c>
      <c r="O19" s="37">
        <v>1.9171780000000001E-3</v>
      </c>
      <c r="P19" s="37">
        <v>1</v>
      </c>
      <c r="Q19" s="37">
        <v>81</v>
      </c>
    </row>
    <row r="20" spans="1:17" ht="24" thickBot="1" x14ac:dyDescent="0.4">
      <c r="A20" s="42" t="s">
        <v>1508</v>
      </c>
      <c r="B20" s="43" t="s">
        <v>1018</v>
      </c>
      <c r="C20" s="43">
        <v>2</v>
      </c>
      <c r="D20" s="43">
        <v>2.8208130000000001E-3</v>
      </c>
      <c r="M20" s="37">
        <v>3</v>
      </c>
      <c r="N20" s="37" t="s">
        <v>977</v>
      </c>
      <c r="O20" s="39">
        <v>1.9466961428571429E-3</v>
      </c>
      <c r="P20" s="37">
        <v>2</v>
      </c>
      <c r="Q20" s="37">
        <v>81</v>
      </c>
    </row>
    <row r="21" spans="1:17" ht="24" thickBot="1" x14ac:dyDescent="0.4">
      <c r="A21" s="42" t="s">
        <v>1505</v>
      </c>
      <c r="B21" s="43" t="s">
        <v>1018</v>
      </c>
      <c r="C21" s="43">
        <v>2</v>
      </c>
      <c r="D21" s="43">
        <v>2.9356809999999999E-3</v>
      </c>
      <c r="M21" s="37">
        <v>4</v>
      </c>
      <c r="N21" s="37" t="s">
        <v>924</v>
      </c>
      <c r="O21" s="37">
        <v>2.0295335000000002E-3</v>
      </c>
      <c r="P21" s="37">
        <v>3</v>
      </c>
      <c r="Q21" s="37">
        <v>81</v>
      </c>
    </row>
    <row r="22" spans="1:17" ht="24" thickBot="1" x14ac:dyDescent="0.4">
      <c r="A22" s="42" t="s">
        <v>1508</v>
      </c>
      <c r="B22" s="43" t="s">
        <v>984</v>
      </c>
      <c r="C22" s="43">
        <v>2</v>
      </c>
      <c r="D22" s="43">
        <v>3.2263550000000002E-3</v>
      </c>
      <c r="M22" s="37">
        <v>6</v>
      </c>
      <c r="N22" s="37" t="s">
        <v>674</v>
      </c>
      <c r="O22" s="37">
        <v>2.2173918571428571E-3</v>
      </c>
      <c r="P22" s="37">
        <v>4</v>
      </c>
      <c r="Q22" s="37">
        <v>81</v>
      </c>
    </row>
    <row r="23" spans="1:17" ht="24" thickBot="1" x14ac:dyDescent="0.4">
      <c r="A23" s="42" t="s">
        <v>1507</v>
      </c>
      <c r="B23" s="43" t="s">
        <v>984</v>
      </c>
      <c r="C23" s="43">
        <v>2</v>
      </c>
      <c r="D23" s="43">
        <v>3.3725169999999998E-3</v>
      </c>
      <c r="M23" s="37">
        <v>2</v>
      </c>
      <c r="N23" s="37" t="s">
        <v>1074</v>
      </c>
      <c r="O23" s="37">
        <v>4.1612391428571425E-3</v>
      </c>
      <c r="P23" s="37">
        <v>30</v>
      </c>
      <c r="Q23" s="37">
        <v>81</v>
      </c>
    </row>
    <row r="24" spans="1:17" ht="24" thickBot="1" x14ac:dyDescent="0.4">
      <c r="A24" s="42" t="s">
        <v>1506</v>
      </c>
      <c r="B24" s="43" t="s">
        <v>1018</v>
      </c>
      <c r="C24" s="43">
        <v>2</v>
      </c>
      <c r="D24" s="43">
        <v>3.49446E-3</v>
      </c>
      <c r="M24" s="37">
        <v>1</v>
      </c>
      <c r="N24" s="37" t="s">
        <v>623</v>
      </c>
      <c r="O24" s="37">
        <v>7.4833407999999992E-3</v>
      </c>
      <c r="P24" s="37">
        <v>63</v>
      </c>
      <c r="Q24" s="37">
        <v>81</v>
      </c>
    </row>
    <row r="25" spans="1:17" ht="24" thickBot="1" x14ac:dyDescent="0.4">
      <c r="A25" s="42" t="s">
        <v>1507</v>
      </c>
      <c r="B25" s="43" t="s">
        <v>1110</v>
      </c>
      <c r="C25" s="43">
        <v>2</v>
      </c>
      <c r="D25" s="43">
        <v>3.5125109999999998E-3</v>
      </c>
      <c r="M25" s="37"/>
      <c r="N25" s="37"/>
      <c r="O25" s="37"/>
      <c r="P25" s="37"/>
      <c r="Q25" s="37"/>
    </row>
    <row r="26" spans="1:17" ht="24" thickBot="1" x14ac:dyDescent="0.4">
      <c r="A26" s="42" t="s">
        <v>1509</v>
      </c>
      <c r="B26" s="43" t="s">
        <v>1110</v>
      </c>
      <c r="C26" s="43">
        <v>2</v>
      </c>
      <c r="D26" s="43">
        <v>3.8586800000000002E-3</v>
      </c>
      <c r="M26" s="37"/>
      <c r="N26" s="38" t="s">
        <v>1502</v>
      </c>
      <c r="O26" s="37"/>
      <c r="P26" s="37"/>
      <c r="Q26" s="37"/>
    </row>
    <row r="27" spans="1:17" ht="24" thickBot="1" x14ac:dyDescent="0.4">
      <c r="A27" s="42" t="s">
        <v>1513</v>
      </c>
      <c r="B27" s="43" t="s">
        <v>1087</v>
      </c>
      <c r="C27" s="43">
        <v>2</v>
      </c>
      <c r="D27" s="43">
        <v>3.889787E-3</v>
      </c>
      <c r="E27">
        <v>5.6383256666666668E-3</v>
      </c>
      <c r="M27" s="37">
        <v>1</v>
      </c>
      <c r="N27" s="37" t="s">
        <v>623</v>
      </c>
      <c r="O27" s="37">
        <v>7.4833407999999992E-3</v>
      </c>
      <c r="P27" s="37"/>
      <c r="Q27" s="37"/>
    </row>
    <row r="28" spans="1:17" ht="24" thickBot="1" x14ac:dyDescent="0.4">
      <c r="A28" s="42" t="s">
        <v>1505</v>
      </c>
      <c r="B28" s="43" t="s">
        <v>1110</v>
      </c>
      <c r="C28" s="43">
        <v>2</v>
      </c>
      <c r="D28" s="43">
        <v>3.9373309999999996E-3</v>
      </c>
      <c r="M28" s="37">
        <v>2</v>
      </c>
      <c r="N28" s="37" t="s">
        <v>1074</v>
      </c>
      <c r="O28" s="37">
        <v>4.1612391428571425E-3</v>
      </c>
      <c r="P28" s="37"/>
      <c r="Q28" s="37"/>
    </row>
    <row r="29" spans="1:17" ht="24" thickBot="1" x14ac:dyDescent="0.4">
      <c r="A29" s="42" t="s">
        <v>1506</v>
      </c>
      <c r="B29" s="43" t="s">
        <v>932</v>
      </c>
      <c r="C29" s="43">
        <v>2</v>
      </c>
      <c r="D29" s="43">
        <v>4.0464819999999997E-3</v>
      </c>
      <c r="M29" s="37">
        <v>3</v>
      </c>
      <c r="N29" s="37" t="s">
        <v>977</v>
      </c>
      <c r="O29" s="37">
        <v>1.9466961428571429E-3</v>
      </c>
      <c r="P29" s="37"/>
      <c r="Q29" s="37"/>
    </row>
    <row r="30" spans="1:17" ht="24" thickBot="1" x14ac:dyDescent="0.4">
      <c r="A30" s="42" t="s">
        <v>1509</v>
      </c>
      <c r="B30" s="43" t="s">
        <v>832</v>
      </c>
      <c r="C30" s="43">
        <v>2</v>
      </c>
      <c r="D30" s="43">
        <v>4.0775580000000002E-3</v>
      </c>
      <c r="M30" s="37">
        <v>4</v>
      </c>
      <c r="N30" s="37" t="s">
        <v>924</v>
      </c>
      <c r="O30" s="37">
        <v>2.0295335000000002E-3</v>
      </c>
      <c r="P30" s="37"/>
      <c r="Q30" s="37"/>
    </row>
    <row r="31" spans="1:17" ht="24" thickBot="1" x14ac:dyDescent="0.4">
      <c r="A31" s="42" t="s">
        <v>1505</v>
      </c>
      <c r="B31" s="43" t="s">
        <v>932</v>
      </c>
      <c r="C31" s="43">
        <v>2</v>
      </c>
      <c r="D31" s="43">
        <v>4.121441E-3</v>
      </c>
      <c r="M31" s="37">
        <v>5</v>
      </c>
      <c r="N31" s="37" t="s">
        <v>874</v>
      </c>
      <c r="O31" s="37">
        <v>1.9171780000000001E-3</v>
      </c>
      <c r="P31" s="37"/>
      <c r="Q31" s="37"/>
    </row>
    <row r="32" spans="1:17" ht="24" thickBot="1" x14ac:dyDescent="0.4">
      <c r="A32" s="42" t="s">
        <v>1508</v>
      </c>
      <c r="B32" s="43" t="s">
        <v>1110</v>
      </c>
      <c r="C32" s="43">
        <v>2</v>
      </c>
      <c r="D32" s="43">
        <v>4.1987810000000004E-3</v>
      </c>
      <c r="M32" s="37">
        <v>6</v>
      </c>
      <c r="N32" s="37" t="s">
        <v>674</v>
      </c>
      <c r="O32" s="37">
        <v>2.2173918571428571E-3</v>
      </c>
      <c r="P32" s="37"/>
      <c r="Q32" s="37"/>
    </row>
    <row r="33" spans="1:17" ht="24" thickBot="1" x14ac:dyDescent="0.4">
      <c r="A33" s="42" t="s">
        <v>1513</v>
      </c>
      <c r="B33" s="43" t="s">
        <v>883</v>
      </c>
      <c r="C33" s="43">
        <v>2</v>
      </c>
      <c r="D33" s="43">
        <v>4.2832749999999996E-3</v>
      </c>
      <c r="E33">
        <v>5.1133611999999995E-3</v>
      </c>
      <c r="M33" s="37"/>
      <c r="N33" s="37"/>
      <c r="O33" s="37"/>
      <c r="P33" s="37"/>
      <c r="Q33" s="37"/>
    </row>
    <row r="34" spans="1:17" ht="15.75" thickBot="1" x14ac:dyDescent="0.3">
      <c r="A34" s="42" t="s">
        <v>1507</v>
      </c>
      <c r="B34" s="43" t="s">
        <v>932</v>
      </c>
      <c r="C34" s="43">
        <v>2</v>
      </c>
      <c r="D34" s="43">
        <v>4.3170760000000004E-3</v>
      </c>
    </row>
    <row r="35" spans="1:17" ht="15.75" thickBot="1" x14ac:dyDescent="0.3">
      <c r="A35" s="42" t="s">
        <v>1513</v>
      </c>
      <c r="B35" s="43" t="s">
        <v>1158</v>
      </c>
      <c r="C35" s="43">
        <v>2</v>
      </c>
      <c r="D35" s="43">
        <v>4.3313609999999997E-3</v>
      </c>
      <c r="E35">
        <v>4.6218146000000003E-3</v>
      </c>
    </row>
    <row r="36" spans="1:17" ht="15.75" thickBot="1" x14ac:dyDescent="0.3">
      <c r="A36" s="42" t="s">
        <v>1508</v>
      </c>
      <c r="B36" s="43" t="s">
        <v>932</v>
      </c>
      <c r="C36" s="43">
        <v>2</v>
      </c>
      <c r="D36" s="43">
        <v>4.3794890000000003E-3</v>
      </c>
    </row>
    <row r="37" spans="1:17" ht="15.75" thickBot="1" x14ac:dyDescent="0.3">
      <c r="A37" s="42" t="s">
        <v>1514</v>
      </c>
      <c r="B37" s="43" t="s">
        <v>1087</v>
      </c>
      <c r="C37" s="43">
        <v>2</v>
      </c>
      <c r="D37" s="43">
        <v>4.4167759999999999E-3</v>
      </c>
    </row>
    <row r="38" spans="1:17" ht="15.75" thickBot="1" x14ac:dyDescent="0.3">
      <c r="A38" s="42" t="s">
        <v>1507</v>
      </c>
      <c r="B38" s="43" t="s">
        <v>1149</v>
      </c>
      <c r="C38" s="43">
        <v>2</v>
      </c>
      <c r="D38" s="43">
        <v>4.4743930000000001E-3</v>
      </c>
    </row>
    <row r="39" spans="1:17" ht="15.75" thickBot="1" x14ac:dyDescent="0.3">
      <c r="A39" s="42" t="s">
        <v>1508</v>
      </c>
      <c r="B39" s="43" t="s">
        <v>1149</v>
      </c>
      <c r="C39" s="43">
        <v>2</v>
      </c>
      <c r="D39" s="43">
        <v>4.5318499999999996E-3</v>
      </c>
      <c r="E39">
        <v>5.805765714285714E-3</v>
      </c>
    </row>
    <row r="40" spans="1:17" ht="15.75" thickBot="1" x14ac:dyDescent="0.3">
      <c r="A40" s="42" t="s">
        <v>1505</v>
      </c>
      <c r="B40" s="43" t="s">
        <v>1041</v>
      </c>
      <c r="C40" s="43">
        <v>2</v>
      </c>
      <c r="D40" s="43">
        <v>4.5712950000000004E-3</v>
      </c>
    </row>
    <row r="41" spans="1:17" ht="15.75" thickBot="1" x14ac:dyDescent="0.3">
      <c r="A41" s="42" t="s">
        <v>1514</v>
      </c>
      <c r="B41" s="43" t="s">
        <v>1158</v>
      </c>
      <c r="C41" s="43">
        <v>2</v>
      </c>
      <c r="D41" s="43">
        <v>4.6612349999999997E-3</v>
      </c>
    </row>
    <row r="42" spans="1:17" ht="15.75" thickBot="1" x14ac:dyDescent="0.3">
      <c r="A42" s="42" t="s">
        <v>1505</v>
      </c>
      <c r="B42" s="43" t="s">
        <v>832</v>
      </c>
      <c r="C42" s="43">
        <v>2</v>
      </c>
      <c r="D42" s="43">
        <v>4.7266859999999999E-3</v>
      </c>
    </row>
    <row r="43" spans="1:17" ht="15.75" thickBot="1" x14ac:dyDescent="0.3">
      <c r="A43" s="42" t="s">
        <v>1514</v>
      </c>
      <c r="B43" s="43" t="s">
        <v>883</v>
      </c>
      <c r="C43" s="43">
        <v>2</v>
      </c>
      <c r="D43" s="43">
        <v>4.7334739999999997E-3</v>
      </c>
    </row>
    <row r="44" spans="1:17" ht="15.75" thickBot="1" x14ac:dyDescent="0.3">
      <c r="A44" s="42" t="s">
        <v>1507</v>
      </c>
      <c r="B44" s="43" t="s">
        <v>1139</v>
      </c>
      <c r="C44" s="43">
        <v>2</v>
      </c>
      <c r="D44" s="43">
        <v>4.791577E-3</v>
      </c>
    </row>
    <row r="45" spans="1:17" ht="15.75" thickBot="1" x14ac:dyDescent="0.3">
      <c r="A45" s="42" t="s">
        <v>1505</v>
      </c>
      <c r="B45" s="43" t="s">
        <v>1149</v>
      </c>
      <c r="C45" s="43">
        <v>2</v>
      </c>
      <c r="D45" s="43">
        <v>4.8158919999999996E-3</v>
      </c>
    </row>
    <row r="46" spans="1:17" ht="15.75" thickBot="1" x14ac:dyDescent="0.3">
      <c r="A46" s="42" t="s">
        <v>1508</v>
      </c>
      <c r="B46" s="43" t="s">
        <v>832</v>
      </c>
      <c r="C46" s="43">
        <v>2</v>
      </c>
      <c r="D46" s="43">
        <v>5.0367820000000001E-3</v>
      </c>
      <c r="E46">
        <v>6.6064295000000002E-3</v>
      </c>
    </row>
    <row r="47" spans="1:17" ht="15.75" thickBot="1" x14ac:dyDescent="0.3">
      <c r="A47" s="42" t="s">
        <v>1507</v>
      </c>
      <c r="B47" s="43" t="s">
        <v>783</v>
      </c>
      <c r="C47" s="43">
        <v>2</v>
      </c>
      <c r="D47" s="43">
        <v>5.0434980000000004E-3</v>
      </c>
    </row>
    <row r="48" spans="1:17" ht="15.75" thickBot="1" x14ac:dyDescent="0.3">
      <c r="A48" s="42" t="s">
        <v>1509</v>
      </c>
      <c r="B48" s="43" t="s">
        <v>1149</v>
      </c>
      <c r="C48" s="43">
        <v>2</v>
      </c>
      <c r="D48" s="43">
        <v>5.0691720000000003E-3</v>
      </c>
    </row>
    <row r="49" spans="1:5" ht="15.75" thickBot="1" x14ac:dyDescent="0.3">
      <c r="A49" s="42" t="s">
        <v>1508</v>
      </c>
      <c r="B49" s="43" t="s">
        <v>783</v>
      </c>
      <c r="C49" s="43">
        <v>2</v>
      </c>
      <c r="D49" s="43">
        <v>5.0869799999999996E-3</v>
      </c>
    </row>
    <row r="50" spans="1:5" ht="15.75" thickBot="1" x14ac:dyDescent="0.3">
      <c r="A50" s="42" t="s">
        <v>1511</v>
      </c>
      <c r="B50" s="43" t="s">
        <v>1074</v>
      </c>
      <c r="C50" s="43">
        <v>2</v>
      </c>
      <c r="D50" s="43">
        <v>5.2035529999999997E-3</v>
      </c>
    </row>
    <row r="51" spans="1:5" ht="15.75" thickBot="1" x14ac:dyDescent="0.3">
      <c r="A51" s="42" t="s">
        <v>1508</v>
      </c>
      <c r="B51" s="43" t="s">
        <v>1139</v>
      </c>
      <c r="C51" s="43">
        <v>2</v>
      </c>
      <c r="D51" s="43">
        <v>5.2951229999999997E-3</v>
      </c>
    </row>
    <row r="52" spans="1:5" ht="15.75" thickBot="1" x14ac:dyDescent="0.3">
      <c r="A52" s="42" t="s">
        <v>1510</v>
      </c>
      <c r="B52" s="43" t="s">
        <v>1149</v>
      </c>
      <c r="C52" s="43">
        <v>2</v>
      </c>
      <c r="D52" s="43">
        <v>5.5183070000000001E-3</v>
      </c>
    </row>
    <row r="53" spans="1:5" ht="15.75" thickBot="1" x14ac:dyDescent="0.3">
      <c r="A53" s="42" t="s">
        <v>1512</v>
      </c>
      <c r="B53" s="43" t="s">
        <v>1041</v>
      </c>
      <c r="C53" s="43">
        <v>2</v>
      </c>
      <c r="D53" s="43">
        <v>5.5857509999999999E-3</v>
      </c>
      <c r="E53">
        <v>4.6963249999999995E-3</v>
      </c>
    </row>
    <row r="54" spans="1:5" ht="15.75" thickBot="1" x14ac:dyDescent="0.3">
      <c r="A54" s="42" t="s">
        <v>1512</v>
      </c>
      <c r="B54" s="43" t="s">
        <v>984</v>
      </c>
      <c r="C54" s="43">
        <v>2</v>
      </c>
      <c r="D54" s="43">
        <v>5.7933159999999997E-3</v>
      </c>
      <c r="E54">
        <v>6.7330991666666659E-3</v>
      </c>
    </row>
    <row r="55" spans="1:5" ht="15.75" thickBot="1" x14ac:dyDescent="0.3">
      <c r="A55" s="42" t="s">
        <v>1511</v>
      </c>
      <c r="B55" s="43" t="s">
        <v>1018</v>
      </c>
      <c r="C55" s="43">
        <v>2</v>
      </c>
      <c r="D55" s="43">
        <v>5.8960510000000002E-3</v>
      </c>
    </row>
    <row r="56" spans="1:5" ht="15.75" thickBot="1" x14ac:dyDescent="0.3">
      <c r="A56" s="42" t="s">
        <v>1510</v>
      </c>
      <c r="B56" s="43" t="s">
        <v>832</v>
      </c>
      <c r="C56" s="43">
        <v>2</v>
      </c>
      <c r="D56" s="43">
        <v>6.0752410000000003E-3</v>
      </c>
    </row>
    <row r="57" spans="1:5" ht="15.75" thickBot="1" x14ac:dyDescent="0.3">
      <c r="A57" s="42" t="s">
        <v>1505</v>
      </c>
      <c r="B57" s="43" t="s">
        <v>984</v>
      </c>
      <c r="C57" s="43">
        <v>2</v>
      </c>
      <c r="D57" s="43">
        <v>6.3930469999999998E-3</v>
      </c>
    </row>
    <row r="58" spans="1:5" ht="15.75" thickBot="1" x14ac:dyDescent="0.3">
      <c r="A58" s="42" t="s">
        <v>1512</v>
      </c>
      <c r="B58" s="43" t="s">
        <v>1110</v>
      </c>
      <c r="C58" s="43">
        <v>2</v>
      </c>
      <c r="D58" s="43">
        <v>6.552052E-3</v>
      </c>
      <c r="E58">
        <v>6.0045192500000006E-3</v>
      </c>
    </row>
    <row r="59" spans="1:5" ht="15.75" thickBot="1" x14ac:dyDescent="0.3">
      <c r="A59" s="42" t="s">
        <v>1508</v>
      </c>
      <c r="B59" s="43" t="s">
        <v>735</v>
      </c>
      <c r="C59" s="43">
        <v>2</v>
      </c>
      <c r="D59" s="43">
        <v>6.6029720000000004E-3</v>
      </c>
      <c r="E59">
        <v>7.8404800000000004E-3</v>
      </c>
    </row>
    <row r="60" spans="1:5" ht="15.75" thickBot="1" x14ac:dyDescent="0.3">
      <c r="A60" s="42" t="s">
        <v>1506</v>
      </c>
      <c r="B60" s="43" t="s">
        <v>1149</v>
      </c>
      <c r="C60" s="43">
        <v>2</v>
      </c>
      <c r="D60" s="43">
        <v>6.7836140000000003E-3</v>
      </c>
    </row>
    <row r="61" spans="1:5" ht="15.75" thickBot="1" x14ac:dyDescent="0.3">
      <c r="A61" s="42" t="s">
        <v>1507</v>
      </c>
      <c r="B61" s="43" t="s">
        <v>735</v>
      </c>
      <c r="C61" s="43">
        <v>2</v>
      </c>
      <c r="D61" s="43">
        <v>6.841728E-3</v>
      </c>
    </row>
    <row r="62" spans="1:5" ht="15.75" thickBot="1" x14ac:dyDescent="0.3">
      <c r="A62" s="42" t="s">
        <v>1512</v>
      </c>
      <c r="B62" s="43" t="s">
        <v>1074</v>
      </c>
      <c r="C62" s="43">
        <v>2</v>
      </c>
      <c r="D62" s="43">
        <v>7.05683E-3</v>
      </c>
      <c r="E62">
        <v>4.1612391428571425E-3</v>
      </c>
    </row>
    <row r="63" spans="1:5" ht="15.75" thickBot="1" x14ac:dyDescent="0.3">
      <c r="A63" s="42" t="s">
        <v>1507</v>
      </c>
      <c r="B63" s="43" t="s">
        <v>1053</v>
      </c>
      <c r="C63" s="43">
        <v>2</v>
      </c>
      <c r="D63" s="43">
        <v>7.1000330000000004E-3</v>
      </c>
    </row>
    <row r="64" spans="1:5" ht="15.75" thickBot="1" x14ac:dyDescent="0.3">
      <c r="A64" s="42" t="s">
        <v>1506</v>
      </c>
      <c r="B64" s="43" t="s">
        <v>832</v>
      </c>
      <c r="C64" s="43">
        <v>2</v>
      </c>
      <c r="D64" s="43">
        <v>7.12489E-3</v>
      </c>
    </row>
    <row r="65" spans="1:5" ht="15.75" thickBot="1" x14ac:dyDescent="0.3">
      <c r="A65" s="42" t="s">
        <v>1508</v>
      </c>
      <c r="B65" s="43" t="s">
        <v>1053</v>
      </c>
      <c r="C65" s="43">
        <v>2</v>
      </c>
      <c r="D65" s="43">
        <v>7.1724079999999999E-3</v>
      </c>
      <c r="E65">
        <v>7.535712E-3</v>
      </c>
    </row>
    <row r="66" spans="1:5" ht="15.75" thickBot="1" x14ac:dyDescent="0.3">
      <c r="A66" s="42" t="s">
        <v>1505</v>
      </c>
      <c r="B66" s="43" t="s">
        <v>735</v>
      </c>
      <c r="C66" s="43">
        <v>2</v>
      </c>
      <c r="D66" s="43">
        <v>7.251113E-3</v>
      </c>
    </row>
    <row r="67" spans="1:5" ht="15.75" thickBot="1" x14ac:dyDescent="0.3">
      <c r="A67" s="42" t="s">
        <v>1505</v>
      </c>
      <c r="B67" s="43" t="s">
        <v>636</v>
      </c>
      <c r="C67" s="43">
        <v>2</v>
      </c>
      <c r="D67" s="43">
        <v>7.316828E-3</v>
      </c>
    </row>
    <row r="68" spans="1:5" ht="15.75" thickBot="1" x14ac:dyDescent="0.3">
      <c r="A68" s="42" t="s">
        <v>1512</v>
      </c>
      <c r="B68" s="43" t="s">
        <v>1018</v>
      </c>
      <c r="C68" s="43">
        <v>2</v>
      </c>
      <c r="D68" s="43">
        <v>7.425091E-3</v>
      </c>
      <c r="E68">
        <v>4.7058885714285712E-3</v>
      </c>
    </row>
    <row r="69" spans="1:5" ht="15.75" thickBot="1" x14ac:dyDescent="0.3">
      <c r="A69" s="42" t="s">
        <v>1509</v>
      </c>
      <c r="B69" s="43" t="s">
        <v>783</v>
      </c>
      <c r="C69" s="43">
        <v>2</v>
      </c>
      <c r="D69" s="43">
        <v>7.5607579999999999E-3</v>
      </c>
    </row>
    <row r="70" spans="1:5" ht="15.75" thickBot="1" x14ac:dyDescent="0.3">
      <c r="A70" s="42" t="s">
        <v>1510</v>
      </c>
      <c r="B70" s="43" t="s">
        <v>1110</v>
      </c>
      <c r="C70" s="43">
        <v>2</v>
      </c>
      <c r="D70" s="43">
        <v>7.7801010000000002E-3</v>
      </c>
    </row>
    <row r="71" spans="1:5" ht="15.75" thickBot="1" x14ac:dyDescent="0.3">
      <c r="A71" s="42" t="s">
        <v>1511</v>
      </c>
      <c r="B71" s="43" t="s">
        <v>932</v>
      </c>
      <c r="C71" s="43">
        <v>2</v>
      </c>
      <c r="D71" s="43">
        <v>7.7909069999999997E-3</v>
      </c>
    </row>
    <row r="72" spans="1:5" ht="15.75" thickBot="1" x14ac:dyDescent="0.3">
      <c r="A72" s="42" t="s">
        <v>1505</v>
      </c>
      <c r="B72" s="43" t="s">
        <v>1053</v>
      </c>
      <c r="C72" s="43">
        <v>2</v>
      </c>
      <c r="D72" s="43">
        <v>7.8236590000000002E-3</v>
      </c>
    </row>
    <row r="73" spans="1:5" ht="15.75" thickBot="1" x14ac:dyDescent="0.3">
      <c r="A73" s="42" t="s">
        <v>1506</v>
      </c>
      <c r="B73" s="43" t="s">
        <v>1041</v>
      </c>
      <c r="C73" s="43">
        <v>2</v>
      </c>
      <c r="D73" s="43">
        <v>7.9061019999999999E-3</v>
      </c>
    </row>
    <row r="74" spans="1:5" ht="15.75" thickBot="1" x14ac:dyDescent="0.3">
      <c r="A74" s="42" t="s">
        <v>1506</v>
      </c>
      <c r="B74" s="43" t="s">
        <v>1053</v>
      </c>
      <c r="C74" s="43">
        <v>2</v>
      </c>
      <c r="D74" s="43">
        <v>8.0467479999999994E-3</v>
      </c>
    </row>
    <row r="75" spans="1:5" ht="15.75" thickBot="1" x14ac:dyDescent="0.3">
      <c r="A75" s="42" t="s">
        <v>1507</v>
      </c>
      <c r="B75" s="43" t="s">
        <v>997</v>
      </c>
      <c r="C75" s="43">
        <v>2</v>
      </c>
      <c r="D75" s="43">
        <v>8.2867540000000003E-3</v>
      </c>
    </row>
    <row r="76" spans="1:5" ht="15.75" thickBot="1" x14ac:dyDescent="0.3">
      <c r="A76" s="42" t="s">
        <v>1505</v>
      </c>
      <c r="B76" s="43" t="s">
        <v>997</v>
      </c>
      <c r="C76" s="43">
        <v>2</v>
      </c>
      <c r="D76" s="43">
        <v>8.3506770000000008E-3</v>
      </c>
    </row>
    <row r="77" spans="1:5" ht="15.75" thickBot="1" x14ac:dyDescent="0.3">
      <c r="A77" s="42" t="s">
        <v>1507</v>
      </c>
      <c r="B77" s="43" t="s">
        <v>636</v>
      </c>
      <c r="C77" s="43">
        <v>2</v>
      </c>
      <c r="D77" s="43">
        <v>8.5190930000000002E-3</v>
      </c>
    </row>
    <row r="78" spans="1:5" ht="15.75" thickBot="1" x14ac:dyDescent="0.3">
      <c r="A78" s="42" t="s">
        <v>1505</v>
      </c>
      <c r="B78" s="43" t="s">
        <v>1139</v>
      </c>
      <c r="C78" s="43">
        <v>2</v>
      </c>
      <c r="D78" s="43">
        <v>8.5990870000000001E-3</v>
      </c>
    </row>
    <row r="79" spans="1:5" ht="15.75" thickBot="1" x14ac:dyDescent="0.3">
      <c r="A79" s="42" t="s">
        <v>1506</v>
      </c>
      <c r="B79" s="43" t="s">
        <v>1110</v>
      </c>
      <c r="C79" s="43">
        <v>2</v>
      </c>
      <c r="D79" s="43">
        <v>8.6808360000000008E-3</v>
      </c>
    </row>
    <row r="80" spans="1:5" ht="15.75" thickBot="1" x14ac:dyDescent="0.3">
      <c r="A80" s="42" t="s">
        <v>1508</v>
      </c>
      <c r="B80" s="43" t="s">
        <v>636</v>
      </c>
      <c r="C80" s="43">
        <v>2</v>
      </c>
      <c r="D80" s="43">
        <v>8.7157950000000001E-3</v>
      </c>
      <c r="E80">
        <v>9.1868872499999994E-3</v>
      </c>
    </row>
    <row r="81" spans="1:5" ht="15.75" thickBot="1" x14ac:dyDescent="0.3">
      <c r="A81" s="42" t="s">
        <v>1508</v>
      </c>
      <c r="B81" s="43" t="s">
        <v>997</v>
      </c>
      <c r="C81" s="43">
        <v>2</v>
      </c>
      <c r="D81" s="43">
        <v>8.7321810000000003E-3</v>
      </c>
      <c r="E81">
        <v>8.8074199999999998E-3</v>
      </c>
    </row>
    <row r="82" spans="1:5" ht="15.75" thickBot="1" x14ac:dyDescent="0.3">
      <c r="A82" s="42" t="s">
        <v>1512</v>
      </c>
      <c r="B82" s="43" t="s">
        <v>1025</v>
      </c>
      <c r="C82" s="43">
        <v>2</v>
      </c>
      <c r="D82" s="43">
        <v>9.00952E-3</v>
      </c>
      <c r="E82">
        <v>5.8042627499999997E-3</v>
      </c>
    </row>
    <row r="83" spans="1:5" ht="15.75" thickBot="1" x14ac:dyDescent="0.3">
      <c r="A83" s="42" t="s">
        <v>1511</v>
      </c>
      <c r="B83" s="43" t="s">
        <v>1149</v>
      </c>
      <c r="C83" s="43">
        <v>2</v>
      </c>
      <c r="D83" s="43">
        <v>9.4471320000000004E-3</v>
      </c>
    </row>
    <row r="84" spans="1:5" ht="15.75" thickBot="1" x14ac:dyDescent="0.3">
      <c r="A84" s="42" t="s">
        <v>1511</v>
      </c>
      <c r="B84" s="43" t="s">
        <v>1110</v>
      </c>
      <c r="C84" s="43">
        <v>2</v>
      </c>
      <c r="D84" s="43">
        <v>9.5158619999999999E-3</v>
      </c>
    </row>
    <row r="85" spans="1:5" ht="15.75" thickBot="1" x14ac:dyDescent="0.3">
      <c r="A85" s="42" t="s">
        <v>1509</v>
      </c>
      <c r="B85" s="43" t="s">
        <v>1139</v>
      </c>
      <c r="C85" s="43">
        <v>2</v>
      </c>
      <c r="D85" s="43">
        <v>9.656319E-3</v>
      </c>
    </row>
    <row r="86" spans="1:5" ht="15.75" thickBot="1" x14ac:dyDescent="0.3">
      <c r="A86" s="42" t="s">
        <v>1510</v>
      </c>
      <c r="B86" s="43" t="s">
        <v>1099</v>
      </c>
      <c r="C86" s="43">
        <v>2</v>
      </c>
      <c r="D86" s="43">
        <v>9.7202090000000005E-3</v>
      </c>
      <c r="E86">
        <v>1.014807E-2</v>
      </c>
    </row>
    <row r="87" spans="1:5" ht="15.75" thickBot="1" x14ac:dyDescent="0.3">
      <c r="A87" s="42" t="s">
        <v>1506</v>
      </c>
      <c r="B87" s="43" t="s">
        <v>997</v>
      </c>
      <c r="C87" s="43">
        <v>2</v>
      </c>
      <c r="D87" s="43">
        <v>9.8600679999999996E-3</v>
      </c>
    </row>
    <row r="88" spans="1:5" ht="15.75" thickBot="1" x14ac:dyDescent="0.3">
      <c r="A88" s="42" t="s">
        <v>1506</v>
      </c>
      <c r="B88" s="43" t="s">
        <v>984</v>
      </c>
      <c r="C88" s="43">
        <v>2</v>
      </c>
      <c r="D88" s="43">
        <v>9.9076359999999992E-3</v>
      </c>
    </row>
    <row r="89" spans="1:5" ht="15.75" thickBot="1" x14ac:dyDescent="0.3">
      <c r="A89" s="42" t="s">
        <v>1503</v>
      </c>
      <c r="B89" s="43" t="s">
        <v>897</v>
      </c>
      <c r="C89" s="43">
        <v>2</v>
      </c>
      <c r="D89" s="43">
        <v>1.0298318000000001E-2</v>
      </c>
    </row>
    <row r="90" spans="1:5" ht="15.75" thickBot="1" x14ac:dyDescent="0.3">
      <c r="A90" s="42" t="s">
        <v>1509</v>
      </c>
      <c r="B90" s="43" t="s">
        <v>1099</v>
      </c>
      <c r="C90" s="43">
        <v>2</v>
      </c>
      <c r="D90" s="43">
        <v>1.0575931E-2</v>
      </c>
    </row>
    <row r="91" spans="1:5" ht="15.75" thickBot="1" x14ac:dyDescent="0.3">
      <c r="A91" s="42" t="s">
        <v>1512</v>
      </c>
      <c r="B91" s="43" t="s">
        <v>1139</v>
      </c>
      <c r="C91" s="43">
        <v>2</v>
      </c>
      <c r="D91" s="43">
        <v>1.0658644E-2</v>
      </c>
      <c r="E91">
        <v>7.8001499999999988E-3</v>
      </c>
    </row>
    <row r="92" spans="1:5" ht="15.75" thickBot="1" x14ac:dyDescent="0.3">
      <c r="A92" s="42" t="s">
        <v>1506</v>
      </c>
      <c r="B92" s="43" t="s">
        <v>735</v>
      </c>
      <c r="C92" s="43">
        <v>2</v>
      </c>
      <c r="D92" s="43">
        <v>1.0666106999999999E-2</v>
      </c>
    </row>
    <row r="93" spans="1:5" ht="15.75" thickBot="1" x14ac:dyDescent="0.3">
      <c r="A93" s="42" t="s">
        <v>1509</v>
      </c>
      <c r="B93" s="43" t="s">
        <v>897</v>
      </c>
      <c r="C93" s="43">
        <v>2</v>
      </c>
      <c r="D93" s="43">
        <v>1.1553054E-2</v>
      </c>
      <c r="E93">
        <v>1.0925686E-2</v>
      </c>
    </row>
    <row r="94" spans="1:5" ht="15.75" thickBot="1" x14ac:dyDescent="0.3">
      <c r="A94" s="42" t="s">
        <v>1512</v>
      </c>
      <c r="B94" s="43" t="s">
        <v>783</v>
      </c>
      <c r="C94" s="43">
        <v>2</v>
      </c>
      <c r="D94" s="43">
        <v>1.1594698000000001E-2</v>
      </c>
      <c r="E94">
        <v>8.2574911999999997E-3</v>
      </c>
    </row>
    <row r="95" spans="1:5" ht="15.75" thickBot="1" x14ac:dyDescent="0.3">
      <c r="A95" s="42" t="s">
        <v>1511</v>
      </c>
      <c r="B95" s="43" t="s">
        <v>984</v>
      </c>
      <c r="C95" s="43">
        <v>2</v>
      </c>
      <c r="D95" s="43">
        <v>1.1705724000000001E-2</v>
      </c>
    </row>
    <row r="96" spans="1:5" ht="15.75" thickBot="1" x14ac:dyDescent="0.3">
      <c r="A96" s="42" t="s">
        <v>1505</v>
      </c>
      <c r="B96" s="43" t="s">
        <v>783</v>
      </c>
      <c r="C96" s="43">
        <v>2</v>
      </c>
      <c r="D96" s="43">
        <v>1.2001522000000001E-2</v>
      </c>
    </row>
    <row r="97" spans="1:4" ht="15.75" thickBot="1" x14ac:dyDescent="0.3">
      <c r="A97" s="42" t="s">
        <v>1506</v>
      </c>
      <c r="B97" s="43" t="s">
        <v>636</v>
      </c>
      <c r="C97" s="43">
        <v>2</v>
      </c>
      <c r="D97" s="43">
        <v>1.2195833E-2</v>
      </c>
    </row>
    <row r="98" spans="1:4" ht="15.75" thickBot="1" x14ac:dyDescent="0.3">
      <c r="A98" s="42" t="s">
        <v>1507</v>
      </c>
      <c r="B98" s="43" t="s">
        <v>832</v>
      </c>
      <c r="C98" s="43">
        <v>2</v>
      </c>
      <c r="D98" s="43">
        <v>1.259742E-2</v>
      </c>
    </row>
    <row r="99" spans="1:4" ht="15.75" thickBot="1" x14ac:dyDescent="0.3">
      <c r="A99" s="41" t="s">
        <v>1503</v>
      </c>
      <c r="B99" t="s">
        <v>1489</v>
      </c>
      <c r="C99">
        <v>3</v>
      </c>
      <c r="D99">
        <v>8.6788399999999997E-4</v>
      </c>
    </row>
    <row r="100" spans="1:4" ht="15.75" thickBot="1" x14ac:dyDescent="0.3">
      <c r="A100" s="41" t="s">
        <v>1503</v>
      </c>
      <c r="B100" t="s">
        <v>859</v>
      </c>
      <c r="C100">
        <v>3</v>
      </c>
      <c r="D100">
        <v>8.8309900000000004E-4</v>
      </c>
    </row>
    <row r="101" spans="1:4" ht="15.75" thickBot="1" x14ac:dyDescent="0.3">
      <c r="A101" s="41" t="s">
        <v>1503</v>
      </c>
      <c r="B101" t="s">
        <v>1488</v>
      </c>
      <c r="C101">
        <v>3</v>
      </c>
      <c r="D101">
        <v>8.8743000000000003E-4</v>
      </c>
    </row>
    <row r="102" spans="1:4" ht="15.75" thickBot="1" x14ac:dyDescent="0.3">
      <c r="A102" s="41" t="s">
        <v>1505</v>
      </c>
      <c r="B102" t="s">
        <v>977</v>
      </c>
      <c r="C102">
        <v>3</v>
      </c>
      <c r="D102">
        <v>1.3668160000000001E-3</v>
      </c>
    </row>
    <row r="103" spans="1:4" ht="15.75" thickBot="1" x14ac:dyDescent="0.3">
      <c r="A103" s="41" t="s">
        <v>1506</v>
      </c>
      <c r="B103" t="s">
        <v>977</v>
      </c>
      <c r="C103">
        <v>3</v>
      </c>
      <c r="D103">
        <v>1.4425830000000001E-3</v>
      </c>
    </row>
    <row r="104" spans="1:4" ht="15.75" thickBot="1" x14ac:dyDescent="0.3">
      <c r="A104" s="41" t="s">
        <v>1507</v>
      </c>
      <c r="B104" t="s">
        <v>977</v>
      </c>
      <c r="C104">
        <v>3</v>
      </c>
      <c r="D104">
        <v>1.5860469999999999E-3</v>
      </c>
    </row>
    <row r="105" spans="1:4" ht="15.75" thickBot="1" x14ac:dyDescent="0.3">
      <c r="A105" s="41" t="s">
        <v>1508</v>
      </c>
      <c r="B105" t="s">
        <v>977</v>
      </c>
      <c r="C105">
        <v>3</v>
      </c>
      <c r="D105">
        <v>1.716581E-3</v>
      </c>
    </row>
    <row r="106" spans="1:4" ht="15.75" thickBot="1" x14ac:dyDescent="0.3">
      <c r="A106" s="41" t="s">
        <v>1505</v>
      </c>
      <c r="B106" t="s">
        <v>1068</v>
      </c>
      <c r="C106">
        <v>3</v>
      </c>
      <c r="D106">
        <v>1.7256699999999999E-3</v>
      </c>
    </row>
    <row r="107" spans="1:4" ht="15.75" thickBot="1" x14ac:dyDescent="0.3">
      <c r="A107" s="41" t="s">
        <v>1505</v>
      </c>
      <c r="B107" t="s">
        <v>1046</v>
      </c>
      <c r="C107">
        <v>3</v>
      </c>
      <c r="D107">
        <v>1.7683219999999999E-3</v>
      </c>
    </row>
    <row r="108" spans="1:4" ht="15.75" thickBot="1" x14ac:dyDescent="0.3">
      <c r="A108" s="42" t="s">
        <v>1508</v>
      </c>
      <c r="B108" s="43" t="s">
        <v>939</v>
      </c>
      <c r="C108" s="43">
        <v>3</v>
      </c>
      <c r="D108" s="43">
        <v>1.777654E-3</v>
      </c>
    </row>
    <row r="109" spans="1:4" ht="15.75" thickBot="1" x14ac:dyDescent="0.3">
      <c r="A109" s="42" t="s">
        <v>1505</v>
      </c>
      <c r="B109" s="43" t="s">
        <v>776</v>
      </c>
      <c r="C109" s="43">
        <v>3</v>
      </c>
      <c r="D109" s="43">
        <v>1.822209E-3</v>
      </c>
    </row>
    <row r="110" spans="1:4" ht="15.75" thickBot="1" x14ac:dyDescent="0.3">
      <c r="A110" s="42" t="s">
        <v>1507</v>
      </c>
      <c r="B110" s="43" t="s">
        <v>1068</v>
      </c>
      <c r="C110" s="43">
        <v>3</v>
      </c>
      <c r="D110" s="43">
        <v>1.8445779999999999E-3</v>
      </c>
    </row>
    <row r="111" spans="1:4" ht="15.75" thickBot="1" x14ac:dyDescent="0.3">
      <c r="A111" s="42" t="s">
        <v>1508</v>
      </c>
      <c r="B111" s="43" t="s">
        <v>1068</v>
      </c>
      <c r="C111" s="43">
        <v>3</v>
      </c>
      <c r="D111" s="43">
        <v>1.846828E-3</v>
      </c>
    </row>
    <row r="112" spans="1:4" ht="15.75" thickBot="1" x14ac:dyDescent="0.3">
      <c r="A112" s="42" t="s">
        <v>1507</v>
      </c>
      <c r="B112" s="43" t="s">
        <v>1046</v>
      </c>
      <c r="C112" s="43">
        <v>3</v>
      </c>
      <c r="D112" s="43">
        <v>1.858237E-3</v>
      </c>
    </row>
    <row r="113" spans="1:4" ht="15.75" thickBot="1" x14ac:dyDescent="0.3">
      <c r="A113" s="42" t="s">
        <v>1508</v>
      </c>
      <c r="B113" s="43" t="s">
        <v>1046</v>
      </c>
      <c r="C113" s="43">
        <v>3</v>
      </c>
      <c r="D113" s="43">
        <v>1.86115E-3</v>
      </c>
    </row>
    <row r="114" spans="1:4" ht="15.75" thickBot="1" x14ac:dyDescent="0.3">
      <c r="A114" s="42" t="s">
        <v>1507</v>
      </c>
      <c r="B114" s="43" t="s">
        <v>939</v>
      </c>
      <c r="C114" s="43">
        <v>3</v>
      </c>
      <c r="D114" s="43">
        <v>1.9039160000000001E-3</v>
      </c>
    </row>
    <row r="115" spans="1:4" ht="15.75" thickBot="1" x14ac:dyDescent="0.3">
      <c r="A115" s="42" t="s">
        <v>1505</v>
      </c>
      <c r="B115" s="43" t="s">
        <v>641</v>
      </c>
      <c r="C115" s="43">
        <v>3</v>
      </c>
      <c r="D115" s="43">
        <v>1.9639789999999998E-3</v>
      </c>
    </row>
    <row r="116" spans="1:4" ht="15.75" thickBot="1" x14ac:dyDescent="0.3">
      <c r="A116" s="42" t="s">
        <v>1508</v>
      </c>
      <c r="B116" s="43" t="s">
        <v>776</v>
      </c>
      <c r="C116" s="43">
        <v>3</v>
      </c>
      <c r="D116" s="43">
        <v>2.0252759999999999E-3</v>
      </c>
    </row>
    <row r="117" spans="1:4" ht="15.75" thickBot="1" x14ac:dyDescent="0.3">
      <c r="A117" s="42" t="s">
        <v>1507</v>
      </c>
      <c r="B117" s="43" t="s">
        <v>990</v>
      </c>
      <c r="C117" s="43">
        <v>3</v>
      </c>
      <c r="D117" s="43">
        <v>2.0553960000000001E-3</v>
      </c>
    </row>
    <row r="118" spans="1:4" ht="15.75" thickBot="1" x14ac:dyDescent="0.3">
      <c r="A118" s="42" t="s">
        <v>1508</v>
      </c>
      <c r="B118" s="43" t="s">
        <v>990</v>
      </c>
      <c r="C118" s="43">
        <v>3</v>
      </c>
      <c r="D118" s="43">
        <v>2.0614520000000001E-3</v>
      </c>
    </row>
    <row r="119" spans="1:4" ht="15.75" thickBot="1" x14ac:dyDescent="0.3">
      <c r="A119" s="42" t="s">
        <v>1507</v>
      </c>
      <c r="B119" s="43" t="s">
        <v>776</v>
      </c>
      <c r="C119" s="43">
        <v>3</v>
      </c>
      <c r="D119" s="43">
        <v>2.0978220000000001E-3</v>
      </c>
    </row>
    <row r="120" spans="1:4" ht="15.75" thickBot="1" x14ac:dyDescent="0.3">
      <c r="A120" s="42" t="s">
        <v>1506</v>
      </c>
      <c r="B120" s="43" t="s">
        <v>1068</v>
      </c>
      <c r="C120" s="43">
        <v>3</v>
      </c>
      <c r="D120" s="43">
        <v>2.1129780000000002E-3</v>
      </c>
    </row>
    <row r="121" spans="1:4" ht="15.75" thickBot="1" x14ac:dyDescent="0.3">
      <c r="A121" s="42" t="s">
        <v>1508</v>
      </c>
      <c r="B121" s="43" t="s">
        <v>1057</v>
      </c>
      <c r="C121" s="43">
        <v>3</v>
      </c>
      <c r="D121" s="43">
        <v>2.1135390000000002E-3</v>
      </c>
    </row>
    <row r="122" spans="1:4" ht="15.75" thickBot="1" x14ac:dyDescent="0.3">
      <c r="A122" s="42" t="s">
        <v>1508</v>
      </c>
      <c r="B122" s="43" t="s">
        <v>740</v>
      </c>
      <c r="C122" s="43">
        <v>3</v>
      </c>
      <c r="D122" s="43">
        <v>2.1764900000000001E-3</v>
      </c>
    </row>
    <row r="123" spans="1:4" ht="15.75" thickBot="1" x14ac:dyDescent="0.3">
      <c r="A123" s="42" t="s">
        <v>1505</v>
      </c>
      <c r="B123" s="43" t="s">
        <v>939</v>
      </c>
      <c r="C123" s="43">
        <v>3</v>
      </c>
      <c r="D123" s="43">
        <v>2.1840359999999999E-3</v>
      </c>
    </row>
    <row r="124" spans="1:4" ht="15.75" thickBot="1" x14ac:dyDescent="0.3">
      <c r="A124" s="42" t="s">
        <v>1507</v>
      </c>
      <c r="B124" s="43" t="s">
        <v>1057</v>
      </c>
      <c r="C124" s="43">
        <v>3</v>
      </c>
      <c r="D124" s="43">
        <v>2.20302E-3</v>
      </c>
    </row>
    <row r="125" spans="1:4" ht="15.75" thickBot="1" x14ac:dyDescent="0.3">
      <c r="A125" s="42" t="s">
        <v>1507</v>
      </c>
      <c r="B125" s="43" t="s">
        <v>740</v>
      </c>
      <c r="C125" s="43">
        <v>3</v>
      </c>
      <c r="D125" s="43">
        <v>2.2065689999999998E-3</v>
      </c>
    </row>
    <row r="126" spans="1:4" ht="15.75" thickBot="1" x14ac:dyDescent="0.3">
      <c r="A126" s="42" t="s">
        <v>1507</v>
      </c>
      <c r="B126" s="43" t="s">
        <v>1012</v>
      </c>
      <c r="C126" s="43">
        <v>3</v>
      </c>
      <c r="D126" s="43">
        <v>2.3252979999999999E-3</v>
      </c>
    </row>
    <row r="127" spans="1:4" ht="15.75" thickBot="1" x14ac:dyDescent="0.3">
      <c r="A127" s="42" t="s">
        <v>1508</v>
      </c>
      <c r="B127" s="43" t="s">
        <v>728</v>
      </c>
      <c r="C127" s="43">
        <v>3</v>
      </c>
      <c r="D127" s="43">
        <v>2.3428339999999998E-3</v>
      </c>
    </row>
    <row r="128" spans="1:4" ht="15.75" thickBot="1" x14ac:dyDescent="0.3">
      <c r="A128" s="42" t="s">
        <v>1507</v>
      </c>
      <c r="B128" s="43" t="s">
        <v>728</v>
      </c>
      <c r="C128" s="43">
        <v>3</v>
      </c>
      <c r="D128" s="43">
        <v>2.3464499999999999E-3</v>
      </c>
    </row>
    <row r="129" spans="1:5" ht="15.75" thickBot="1" x14ac:dyDescent="0.3">
      <c r="A129" s="42" t="s">
        <v>1506</v>
      </c>
      <c r="B129" s="43" t="s">
        <v>1046</v>
      </c>
      <c r="C129" s="43">
        <v>3</v>
      </c>
      <c r="D129" s="43">
        <v>2.367989E-3</v>
      </c>
    </row>
    <row r="130" spans="1:5" ht="15.75" thickBot="1" x14ac:dyDescent="0.3">
      <c r="A130" s="42" t="s">
        <v>1506</v>
      </c>
      <c r="B130" s="43" t="s">
        <v>776</v>
      </c>
      <c r="C130" s="43">
        <v>3</v>
      </c>
      <c r="D130" s="43">
        <v>2.373703E-3</v>
      </c>
    </row>
    <row r="131" spans="1:5" ht="15.75" thickBot="1" x14ac:dyDescent="0.3">
      <c r="A131" s="42" t="s">
        <v>1507</v>
      </c>
      <c r="B131" s="43" t="s">
        <v>641</v>
      </c>
      <c r="C131" s="43">
        <v>3</v>
      </c>
      <c r="D131" s="43">
        <v>2.3740990000000002E-3</v>
      </c>
    </row>
    <row r="132" spans="1:5" ht="15.75" thickBot="1" x14ac:dyDescent="0.3">
      <c r="A132" s="42" t="s">
        <v>1508</v>
      </c>
      <c r="B132" s="43" t="s">
        <v>641</v>
      </c>
      <c r="C132" s="43">
        <v>3</v>
      </c>
      <c r="D132" s="43">
        <v>2.4067590000000001E-3</v>
      </c>
    </row>
    <row r="133" spans="1:5" ht="15.75" thickBot="1" x14ac:dyDescent="0.3">
      <c r="A133" s="42" t="s">
        <v>1509</v>
      </c>
      <c r="B133" s="43" t="s">
        <v>787</v>
      </c>
      <c r="C133" s="43">
        <v>3</v>
      </c>
      <c r="D133" s="43">
        <v>2.4128130000000002E-3</v>
      </c>
    </row>
    <row r="134" spans="1:5" ht="15.75" thickBot="1" x14ac:dyDescent="0.3">
      <c r="A134" s="42" t="s">
        <v>1505</v>
      </c>
      <c r="B134" s="43" t="s">
        <v>990</v>
      </c>
      <c r="C134" s="43">
        <v>3</v>
      </c>
      <c r="D134" s="43">
        <v>2.4617810000000001E-3</v>
      </c>
    </row>
    <row r="135" spans="1:5" ht="15.75" thickBot="1" x14ac:dyDescent="0.3">
      <c r="A135" s="42" t="s">
        <v>1505</v>
      </c>
      <c r="B135" s="43" t="s">
        <v>728</v>
      </c>
      <c r="C135" s="43">
        <v>3</v>
      </c>
      <c r="D135" s="43">
        <v>2.4749540000000001E-3</v>
      </c>
    </row>
    <row r="136" spans="1:5" ht="15.75" thickBot="1" x14ac:dyDescent="0.3">
      <c r="A136" s="42" t="s">
        <v>1508</v>
      </c>
      <c r="B136" s="43" t="s">
        <v>1001</v>
      </c>
      <c r="C136" s="43">
        <v>3</v>
      </c>
      <c r="D136" s="43">
        <v>2.4920139999999999E-3</v>
      </c>
    </row>
    <row r="137" spans="1:5" ht="15.75" thickBot="1" x14ac:dyDescent="0.3">
      <c r="A137" s="42" t="s">
        <v>1507</v>
      </c>
      <c r="B137" s="43" t="s">
        <v>693</v>
      </c>
      <c r="C137" s="43">
        <v>3</v>
      </c>
      <c r="D137" s="43">
        <v>2.5157119999999998E-3</v>
      </c>
    </row>
    <row r="138" spans="1:5" ht="15.75" thickBot="1" x14ac:dyDescent="0.3">
      <c r="A138" s="42" t="s">
        <v>1510</v>
      </c>
      <c r="B138" s="43" t="s">
        <v>1102</v>
      </c>
      <c r="C138" s="43">
        <v>3</v>
      </c>
      <c r="D138" s="43">
        <v>2.5386760000000001E-3</v>
      </c>
      <c r="E138">
        <v>2.9102405000000003E-3</v>
      </c>
    </row>
    <row r="139" spans="1:5" ht="15.75" thickBot="1" x14ac:dyDescent="0.3">
      <c r="A139" s="42" t="s">
        <v>1511</v>
      </c>
      <c r="B139" s="43" t="s">
        <v>977</v>
      </c>
      <c r="C139" s="43">
        <v>3</v>
      </c>
      <c r="D139" s="43">
        <v>2.5581670000000001E-3</v>
      </c>
    </row>
    <row r="140" spans="1:5" ht="15.75" thickBot="1" x14ac:dyDescent="0.3">
      <c r="A140" s="42" t="s">
        <v>1508</v>
      </c>
      <c r="B140" s="43" t="s">
        <v>1012</v>
      </c>
      <c r="C140" s="43">
        <v>3</v>
      </c>
      <c r="D140" s="43">
        <v>2.586503E-3</v>
      </c>
    </row>
    <row r="141" spans="1:5" ht="15.75" thickBot="1" x14ac:dyDescent="0.3">
      <c r="A141" s="42" t="s">
        <v>1505</v>
      </c>
      <c r="B141" s="43" t="s">
        <v>1012</v>
      </c>
      <c r="C141" s="43">
        <v>3</v>
      </c>
      <c r="D141" s="43">
        <v>2.6052330000000002E-3</v>
      </c>
    </row>
    <row r="142" spans="1:5" ht="15.75" thickBot="1" x14ac:dyDescent="0.3">
      <c r="A142" s="42" t="s">
        <v>1509</v>
      </c>
      <c r="B142" s="43" t="s">
        <v>826</v>
      </c>
      <c r="C142" s="43">
        <v>3</v>
      </c>
      <c r="D142" s="43">
        <v>2.6439670000000001E-3</v>
      </c>
    </row>
    <row r="143" spans="1:5" ht="15.75" thickBot="1" x14ac:dyDescent="0.3">
      <c r="A143" s="42" t="s">
        <v>1506</v>
      </c>
      <c r="B143" s="43" t="s">
        <v>1012</v>
      </c>
      <c r="C143" s="43">
        <v>3</v>
      </c>
      <c r="D143" s="43">
        <v>2.6657120000000002E-3</v>
      </c>
    </row>
    <row r="144" spans="1:5" ht="15.75" thickBot="1" x14ac:dyDescent="0.3">
      <c r="A144" s="42" t="s">
        <v>1509</v>
      </c>
      <c r="B144" s="43" t="s">
        <v>1143</v>
      </c>
      <c r="C144" s="43">
        <v>3</v>
      </c>
      <c r="D144" s="43">
        <v>2.6797269999999998E-3</v>
      </c>
    </row>
    <row r="145" spans="1:4" ht="15.75" thickBot="1" x14ac:dyDescent="0.3">
      <c r="A145" s="42" t="s">
        <v>1506</v>
      </c>
      <c r="B145" s="43" t="s">
        <v>728</v>
      </c>
      <c r="C145" s="43">
        <v>3</v>
      </c>
      <c r="D145" s="43">
        <v>2.7058859999999998E-3</v>
      </c>
    </row>
    <row r="146" spans="1:4" ht="15.75" thickBot="1" x14ac:dyDescent="0.3">
      <c r="A146" s="42" t="s">
        <v>1508</v>
      </c>
      <c r="B146" s="43" t="s">
        <v>1143</v>
      </c>
      <c r="C146" s="43">
        <v>3</v>
      </c>
      <c r="D146" s="43">
        <v>2.7121649999999999E-3</v>
      </c>
    </row>
    <row r="147" spans="1:4" ht="15.75" thickBot="1" x14ac:dyDescent="0.3">
      <c r="A147" s="42" t="s">
        <v>1506</v>
      </c>
      <c r="B147" s="43" t="s">
        <v>939</v>
      </c>
      <c r="C147" s="43">
        <v>3</v>
      </c>
      <c r="D147" s="43">
        <v>2.7301399999999998E-3</v>
      </c>
    </row>
    <row r="148" spans="1:4" ht="15.75" thickBot="1" x14ac:dyDescent="0.3">
      <c r="A148" s="42" t="s">
        <v>1508</v>
      </c>
      <c r="B148" s="43" t="s">
        <v>693</v>
      </c>
      <c r="C148" s="43">
        <v>3</v>
      </c>
      <c r="D148" s="43">
        <v>2.767935E-3</v>
      </c>
    </row>
    <row r="149" spans="1:4" ht="15.75" thickBot="1" x14ac:dyDescent="0.3">
      <c r="A149" s="42" t="s">
        <v>1506</v>
      </c>
      <c r="B149" s="43" t="s">
        <v>990</v>
      </c>
      <c r="C149" s="43">
        <v>3</v>
      </c>
      <c r="D149" s="43">
        <v>2.7708810000000002E-3</v>
      </c>
    </row>
    <row r="150" spans="1:4" ht="15.75" thickBot="1" x14ac:dyDescent="0.3">
      <c r="A150" s="42" t="s">
        <v>1505</v>
      </c>
      <c r="B150" s="43" t="s">
        <v>740</v>
      </c>
      <c r="C150" s="43">
        <v>3</v>
      </c>
      <c r="D150" s="43">
        <v>2.7828000000000002E-3</v>
      </c>
    </row>
    <row r="151" spans="1:4" ht="15.75" thickBot="1" x14ac:dyDescent="0.3">
      <c r="A151" s="42" t="s">
        <v>1505</v>
      </c>
      <c r="B151" s="43" t="s">
        <v>1143</v>
      </c>
      <c r="C151" s="43">
        <v>3</v>
      </c>
      <c r="D151" s="43">
        <v>2.789868E-3</v>
      </c>
    </row>
    <row r="152" spans="1:4" ht="15.75" thickBot="1" x14ac:dyDescent="0.3">
      <c r="A152" s="42" t="s">
        <v>1506</v>
      </c>
      <c r="B152" s="43" t="s">
        <v>641</v>
      </c>
      <c r="C152" s="43">
        <v>3</v>
      </c>
      <c r="D152" s="43">
        <v>2.863558E-3</v>
      </c>
    </row>
    <row r="153" spans="1:4" ht="15.75" thickBot="1" x14ac:dyDescent="0.3">
      <c r="A153" s="42" t="s">
        <v>1507</v>
      </c>
      <c r="B153" s="43" t="s">
        <v>1143</v>
      </c>
      <c r="C153" s="43">
        <v>3</v>
      </c>
      <c r="D153" s="43">
        <v>2.8785030000000001E-3</v>
      </c>
    </row>
    <row r="154" spans="1:4" ht="15.75" thickBot="1" x14ac:dyDescent="0.3">
      <c r="A154" s="42" t="s">
        <v>1506</v>
      </c>
      <c r="B154" s="43" t="s">
        <v>953</v>
      </c>
      <c r="C154" s="43">
        <v>3</v>
      </c>
      <c r="D154" s="43">
        <v>2.938913E-3</v>
      </c>
    </row>
    <row r="155" spans="1:4" ht="15.75" thickBot="1" x14ac:dyDescent="0.3">
      <c r="A155" s="42" t="s">
        <v>1508</v>
      </c>
      <c r="B155" s="43" t="s">
        <v>953</v>
      </c>
      <c r="C155" s="43">
        <v>3</v>
      </c>
      <c r="D155" s="43">
        <v>2.9927869999999998E-3</v>
      </c>
    </row>
    <row r="156" spans="1:4" ht="15.75" thickBot="1" x14ac:dyDescent="0.3">
      <c r="A156" s="42" t="s">
        <v>1505</v>
      </c>
      <c r="B156" s="43" t="s">
        <v>953</v>
      </c>
      <c r="C156" s="43">
        <v>3</v>
      </c>
      <c r="D156" s="43">
        <v>3.0019830000000002E-3</v>
      </c>
    </row>
    <row r="157" spans="1:4" ht="15.75" thickBot="1" x14ac:dyDescent="0.3">
      <c r="A157" s="42" t="s">
        <v>1507</v>
      </c>
      <c r="B157" s="43" t="s">
        <v>953</v>
      </c>
      <c r="C157" s="43">
        <v>3</v>
      </c>
      <c r="D157" s="43">
        <v>3.105025E-3</v>
      </c>
    </row>
    <row r="158" spans="1:4" ht="15.75" thickBot="1" x14ac:dyDescent="0.3">
      <c r="A158" s="42" t="s">
        <v>1505</v>
      </c>
      <c r="B158" s="43" t="s">
        <v>1057</v>
      </c>
      <c r="C158" s="43">
        <v>3</v>
      </c>
      <c r="D158" s="43">
        <v>3.1418570000000001E-3</v>
      </c>
    </row>
    <row r="159" spans="1:4" ht="15.75" thickBot="1" x14ac:dyDescent="0.3">
      <c r="A159" s="42" t="s">
        <v>1509</v>
      </c>
      <c r="B159" s="43" t="s">
        <v>877</v>
      </c>
      <c r="C159" s="43">
        <v>3</v>
      </c>
      <c r="D159" s="43">
        <v>3.1671820000000002E-3</v>
      </c>
    </row>
    <row r="160" spans="1:4" ht="15.75" thickBot="1" x14ac:dyDescent="0.3">
      <c r="A160" s="42" t="s">
        <v>1507</v>
      </c>
      <c r="B160" s="43" t="s">
        <v>1001</v>
      </c>
      <c r="C160" s="43">
        <v>3</v>
      </c>
      <c r="D160" s="43">
        <v>3.254079E-3</v>
      </c>
    </row>
    <row r="161" spans="1:5" ht="15.75" thickBot="1" x14ac:dyDescent="0.3">
      <c r="A161" s="42" t="s">
        <v>1507</v>
      </c>
      <c r="B161" s="43" t="s">
        <v>787</v>
      </c>
      <c r="C161" s="43">
        <v>3</v>
      </c>
      <c r="D161" s="43">
        <v>3.2656790000000001E-3</v>
      </c>
    </row>
    <row r="162" spans="1:5" ht="15.75" thickBot="1" x14ac:dyDescent="0.3">
      <c r="A162" s="42" t="s">
        <v>1508</v>
      </c>
      <c r="B162" s="43" t="s">
        <v>787</v>
      </c>
      <c r="C162" s="43">
        <v>3</v>
      </c>
      <c r="D162" s="43">
        <v>3.2713080000000001E-3</v>
      </c>
    </row>
    <row r="163" spans="1:5" ht="15.75" thickBot="1" x14ac:dyDescent="0.3">
      <c r="A163" s="42" t="s">
        <v>1509</v>
      </c>
      <c r="B163" s="43" t="s">
        <v>1102</v>
      </c>
      <c r="C163" s="43">
        <v>3</v>
      </c>
      <c r="D163" s="43">
        <v>3.2818050000000001E-3</v>
      </c>
    </row>
    <row r="164" spans="1:5" ht="15.75" thickBot="1" x14ac:dyDescent="0.3">
      <c r="A164" s="42" t="s">
        <v>1512</v>
      </c>
      <c r="B164" s="43" t="s">
        <v>1046</v>
      </c>
      <c r="C164" s="43">
        <v>3</v>
      </c>
      <c r="D164" s="43">
        <v>3.3116529999999999E-3</v>
      </c>
      <c r="E164">
        <v>2.3781789999999998E-3</v>
      </c>
    </row>
    <row r="165" spans="1:5" ht="15.75" thickBot="1" x14ac:dyDescent="0.3">
      <c r="A165" s="42" t="s">
        <v>1508</v>
      </c>
      <c r="B165" s="43" t="s">
        <v>826</v>
      </c>
      <c r="C165" s="43">
        <v>3</v>
      </c>
      <c r="D165" s="43">
        <v>3.3719309999999999E-3</v>
      </c>
    </row>
    <row r="166" spans="1:5" ht="15.75" thickBot="1" x14ac:dyDescent="0.3">
      <c r="A166" s="42" t="s">
        <v>1512</v>
      </c>
      <c r="B166" s="43" t="s">
        <v>939</v>
      </c>
      <c r="C166" s="43">
        <v>3</v>
      </c>
      <c r="D166" s="43">
        <v>3.3857240000000001E-3</v>
      </c>
      <c r="E166">
        <v>3.6215651428571425E-3</v>
      </c>
    </row>
    <row r="167" spans="1:5" ht="15.75" thickBot="1" x14ac:dyDescent="0.3">
      <c r="A167" s="42" t="s">
        <v>1512</v>
      </c>
      <c r="B167" s="43" t="s">
        <v>990</v>
      </c>
      <c r="C167" s="43">
        <v>3</v>
      </c>
      <c r="D167" s="43">
        <v>3.4016580000000001E-3</v>
      </c>
      <c r="E167">
        <v>2.905520285714286E-3</v>
      </c>
    </row>
    <row r="168" spans="1:5" ht="15.75" thickBot="1" x14ac:dyDescent="0.3">
      <c r="A168" s="42" t="s">
        <v>1507</v>
      </c>
      <c r="B168" s="43" t="s">
        <v>815</v>
      </c>
      <c r="C168" s="43">
        <v>3</v>
      </c>
      <c r="D168" s="43">
        <v>3.4018999999999998E-3</v>
      </c>
    </row>
    <row r="169" spans="1:5" ht="15.75" thickBot="1" x14ac:dyDescent="0.3">
      <c r="A169" s="42" t="s">
        <v>1507</v>
      </c>
      <c r="B169" s="43" t="s">
        <v>826</v>
      </c>
      <c r="C169" s="43">
        <v>3</v>
      </c>
      <c r="D169" s="43">
        <v>3.4051149999999998E-3</v>
      </c>
    </row>
    <row r="170" spans="1:5" ht="15.75" thickBot="1" x14ac:dyDescent="0.3">
      <c r="A170" s="42" t="s">
        <v>1507</v>
      </c>
      <c r="B170" s="43" t="s">
        <v>1202</v>
      </c>
      <c r="C170" s="43">
        <v>3</v>
      </c>
      <c r="D170" s="43">
        <v>3.4892550000000001E-3</v>
      </c>
      <c r="E170">
        <v>5.0318346E-3</v>
      </c>
    </row>
    <row r="171" spans="1:5" ht="15.75" thickBot="1" x14ac:dyDescent="0.3">
      <c r="A171" s="42" t="s">
        <v>1510</v>
      </c>
      <c r="B171" s="43" t="s">
        <v>826</v>
      </c>
      <c r="C171" s="43">
        <v>3</v>
      </c>
      <c r="D171" s="43">
        <v>3.5093149999999998E-3</v>
      </c>
    </row>
    <row r="172" spans="1:5" ht="15.75" thickBot="1" x14ac:dyDescent="0.3">
      <c r="A172" s="42" t="s">
        <v>1510</v>
      </c>
      <c r="B172" s="43" t="s">
        <v>787</v>
      </c>
      <c r="C172" s="43">
        <v>3</v>
      </c>
      <c r="D172" s="43">
        <v>3.5178150000000001E-3</v>
      </c>
    </row>
    <row r="173" spans="1:5" ht="15.75" thickBot="1" x14ac:dyDescent="0.3">
      <c r="A173" s="42" t="s">
        <v>1510</v>
      </c>
      <c r="B173" s="43" t="s">
        <v>877</v>
      </c>
      <c r="C173" s="43">
        <v>3</v>
      </c>
      <c r="D173" s="43">
        <v>3.524503E-3</v>
      </c>
      <c r="E173">
        <v>3.3458425000000001E-3</v>
      </c>
    </row>
    <row r="174" spans="1:5" ht="15.75" thickBot="1" x14ac:dyDescent="0.3">
      <c r="A174" s="42" t="s">
        <v>1508</v>
      </c>
      <c r="B174" s="43" t="s">
        <v>753</v>
      </c>
      <c r="C174" s="43">
        <v>3</v>
      </c>
      <c r="D174" s="43">
        <v>3.5774380000000001E-3</v>
      </c>
    </row>
    <row r="175" spans="1:5" ht="15.75" thickBot="1" x14ac:dyDescent="0.3">
      <c r="A175" s="42" t="s">
        <v>1505</v>
      </c>
      <c r="B175" s="43" t="s">
        <v>826</v>
      </c>
      <c r="C175" s="43">
        <v>3</v>
      </c>
      <c r="D175" s="43">
        <v>3.585038E-3</v>
      </c>
    </row>
    <row r="176" spans="1:5" ht="15.75" thickBot="1" x14ac:dyDescent="0.3">
      <c r="A176" s="42" t="s">
        <v>1505</v>
      </c>
      <c r="B176" s="43" t="s">
        <v>753</v>
      </c>
      <c r="C176" s="43">
        <v>3</v>
      </c>
      <c r="D176" s="43">
        <v>3.6154189999999999E-3</v>
      </c>
    </row>
    <row r="177" spans="1:5" ht="15.75" thickBot="1" x14ac:dyDescent="0.3">
      <c r="A177" s="42" t="s">
        <v>1513</v>
      </c>
      <c r="B177" s="43" t="s">
        <v>1488</v>
      </c>
      <c r="C177" s="43">
        <v>3</v>
      </c>
      <c r="D177" s="43">
        <v>3.671255E-3</v>
      </c>
      <c r="E177">
        <v>5.7735861666666673E-3</v>
      </c>
    </row>
    <row r="178" spans="1:5" ht="15.75" thickBot="1" x14ac:dyDescent="0.3">
      <c r="A178" s="42" t="s">
        <v>1511</v>
      </c>
      <c r="B178" s="43" t="s">
        <v>1068</v>
      </c>
      <c r="C178" s="43">
        <v>3</v>
      </c>
      <c r="D178" s="43">
        <v>3.6846380000000001E-3</v>
      </c>
    </row>
    <row r="179" spans="1:5" ht="15.75" thickBot="1" x14ac:dyDescent="0.3">
      <c r="A179" s="42" t="s">
        <v>1512</v>
      </c>
      <c r="B179" s="43" t="s">
        <v>977</v>
      </c>
      <c r="C179" s="43">
        <v>3</v>
      </c>
      <c r="D179" s="43">
        <v>3.7170380000000002E-3</v>
      </c>
      <c r="E179">
        <v>1.9466961428571429E-3</v>
      </c>
    </row>
    <row r="180" spans="1:5" ht="15.75" thickBot="1" x14ac:dyDescent="0.3">
      <c r="A180" s="42" t="s">
        <v>1505</v>
      </c>
      <c r="B180" s="43" t="s">
        <v>787</v>
      </c>
      <c r="C180" s="43">
        <v>3</v>
      </c>
      <c r="D180" s="43">
        <v>3.722473E-3</v>
      </c>
    </row>
    <row r="181" spans="1:5" ht="15.75" thickBot="1" x14ac:dyDescent="0.3">
      <c r="A181" s="42" t="s">
        <v>1508</v>
      </c>
      <c r="B181" s="43" t="s">
        <v>815</v>
      </c>
      <c r="C181" s="43">
        <v>3</v>
      </c>
      <c r="D181" s="43">
        <v>3.7774250000000001E-3</v>
      </c>
    </row>
    <row r="182" spans="1:5" ht="15.75" thickBot="1" x14ac:dyDescent="0.3">
      <c r="A182" s="42" t="s">
        <v>1505</v>
      </c>
      <c r="B182" s="43" t="s">
        <v>693</v>
      </c>
      <c r="C182" s="43">
        <v>3</v>
      </c>
      <c r="D182" s="43">
        <v>3.7997170000000002E-3</v>
      </c>
    </row>
    <row r="183" spans="1:5" ht="15.75" thickBot="1" x14ac:dyDescent="0.3">
      <c r="A183" s="42" t="s">
        <v>1514</v>
      </c>
      <c r="B183" s="43" t="s">
        <v>859</v>
      </c>
      <c r="C183" s="43">
        <v>3</v>
      </c>
      <c r="D183" s="43">
        <v>3.9435980000000004E-3</v>
      </c>
    </row>
    <row r="184" spans="1:5" ht="15.75" thickBot="1" x14ac:dyDescent="0.3">
      <c r="A184" s="42" t="s">
        <v>1514</v>
      </c>
      <c r="B184" s="43" t="s">
        <v>1489</v>
      </c>
      <c r="C184" s="43">
        <v>3</v>
      </c>
      <c r="D184" s="43">
        <v>3.9691910000000004E-3</v>
      </c>
    </row>
    <row r="185" spans="1:5" ht="15.75" thickBot="1" x14ac:dyDescent="0.3">
      <c r="A185" s="42" t="s">
        <v>1510</v>
      </c>
      <c r="B185" s="43" t="s">
        <v>1143</v>
      </c>
      <c r="C185" s="43">
        <v>3</v>
      </c>
      <c r="D185" s="43">
        <v>3.9724119999999998E-3</v>
      </c>
    </row>
    <row r="186" spans="1:5" ht="15.75" thickBot="1" x14ac:dyDescent="0.3">
      <c r="A186" s="42" t="s">
        <v>1513</v>
      </c>
      <c r="B186" s="43" t="s">
        <v>1489</v>
      </c>
      <c r="C186" s="43">
        <v>3</v>
      </c>
      <c r="D186" s="43">
        <v>3.9756430000000001E-3</v>
      </c>
      <c r="E186">
        <v>5.1026891666666662E-3</v>
      </c>
    </row>
    <row r="187" spans="1:5" ht="15.75" thickBot="1" x14ac:dyDescent="0.3">
      <c r="A187" s="42" t="s">
        <v>1510</v>
      </c>
      <c r="B187" s="43" t="s">
        <v>815</v>
      </c>
      <c r="C187" s="43">
        <v>3</v>
      </c>
      <c r="D187" s="43">
        <v>4.1122880000000004E-3</v>
      </c>
    </row>
    <row r="188" spans="1:5" ht="15.75" thickBot="1" x14ac:dyDescent="0.3">
      <c r="A188" s="42" t="s">
        <v>1505</v>
      </c>
      <c r="B188" s="43" t="s">
        <v>1001</v>
      </c>
      <c r="C188" s="43">
        <v>3</v>
      </c>
      <c r="D188" s="43">
        <v>4.2018130000000004E-3</v>
      </c>
    </row>
    <row r="189" spans="1:5" ht="15.75" thickBot="1" x14ac:dyDescent="0.3">
      <c r="A189" s="42" t="s">
        <v>1511</v>
      </c>
      <c r="B189" s="43" t="s">
        <v>641</v>
      </c>
      <c r="C189" s="43">
        <v>3</v>
      </c>
      <c r="D189" s="43">
        <v>4.2191010000000003E-3</v>
      </c>
    </row>
    <row r="190" spans="1:5" ht="15.75" thickBot="1" x14ac:dyDescent="0.3">
      <c r="A190" s="42" t="s">
        <v>1511</v>
      </c>
      <c r="B190" s="43" t="s">
        <v>1012</v>
      </c>
      <c r="C190" s="43">
        <v>3</v>
      </c>
      <c r="D190" s="43">
        <v>4.2284979999999998E-3</v>
      </c>
    </row>
    <row r="191" spans="1:5" ht="15.75" thickBot="1" x14ac:dyDescent="0.3">
      <c r="A191" s="42" t="s">
        <v>1509</v>
      </c>
      <c r="B191" s="43" t="s">
        <v>1093</v>
      </c>
      <c r="C191" s="43">
        <v>3</v>
      </c>
      <c r="D191" s="43">
        <v>4.271375E-3</v>
      </c>
    </row>
    <row r="192" spans="1:5" ht="15.75" thickBot="1" x14ac:dyDescent="0.3">
      <c r="A192" s="42" t="s">
        <v>1510</v>
      </c>
      <c r="B192" s="43" t="s">
        <v>1093</v>
      </c>
      <c r="C192" s="43">
        <v>3</v>
      </c>
      <c r="D192" s="43">
        <v>4.3078969999999998E-3</v>
      </c>
      <c r="E192">
        <v>4.2896359999999994E-3</v>
      </c>
    </row>
    <row r="193" spans="1:5" ht="15.75" thickBot="1" x14ac:dyDescent="0.3">
      <c r="A193" s="42" t="s">
        <v>1511</v>
      </c>
      <c r="B193" s="43" t="s">
        <v>990</v>
      </c>
      <c r="C193" s="43">
        <v>3</v>
      </c>
      <c r="D193" s="43">
        <v>4.3169189999999998E-3</v>
      </c>
    </row>
    <row r="194" spans="1:5" ht="15.75" thickBot="1" x14ac:dyDescent="0.3">
      <c r="A194" s="42" t="s">
        <v>1509</v>
      </c>
      <c r="B194" s="43" t="s">
        <v>815</v>
      </c>
      <c r="C194" s="43">
        <v>3</v>
      </c>
      <c r="D194" s="43">
        <v>4.4111910000000001E-3</v>
      </c>
    </row>
    <row r="195" spans="1:5" ht="15.75" thickBot="1" x14ac:dyDescent="0.3">
      <c r="A195" s="42" t="s">
        <v>1506</v>
      </c>
      <c r="B195" s="43" t="s">
        <v>826</v>
      </c>
      <c r="C195" s="43">
        <v>3</v>
      </c>
      <c r="D195" s="43">
        <v>4.4676109999999998E-3</v>
      </c>
    </row>
    <row r="196" spans="1:5" ht="15.75" thickBot="1" x14ac:dyDescent="0.3">
      <c r="A196" s="42" t="s">
        <v>1505</v>
      </c>
      <c r="B196" s="43" t="s">
        <v>706</v>
      </c>
      <c r="C196" s="43">
        <v>3</v>
      </c>
      <c r="D196" s="43">
        <v>4.4756149999999996E-3</v>
      </c>
    </row>
    <row r="197" spans="1:5" ht="15.75" thickBot="1" x14ac:dyDescent="0.3">
      <c r="A197" s="42" t="s">
        <v>1514</v>
      </c>
      <c r="B197" s="43" t="s">
        <v>1488</v>
      </c>
      <c r="C197" s="43">
        <v>3</v>
      </c>
      <c r="D197" s="43">
        <v>4.511709E-3</v>
      </c>
    </row>
    <row r="198" spans="1:5" ht="15.75" thickBot="1" x14ac:dyDescent="0.3">
      <c r="A198" s="42" t="s">
        <v>1511</v>
      </c>
      <c r="B198" s="43" t="s">
        <v>1046</v>
      </c>
      <c r="C198" s="43">
        <v>3</v>
      </c>
      <c r="D198" s="43">
        <v>4.5997499999999997E-3</v>
      </c>
    </row>
    <row r="199" spans="1:5" ht="15.75" thickBot="1" x14ac:dyDescent="0.3">
      <c r="A199" s="42" t="s">
        <v>1512</v>
      </c>
      <c r="B199" s="43" t="s">
        <v>1057</v>
      </c>
      <c r="C199" s="43">
        <v>3</v>
      </c>
      <c r="D199" s="43">
        <v>4.6456980000000002E-3</v>
      </c>
      <c r="E199">
        <v>4.1650345000000004E-3</v>
      </c>
    </row>
    <row r="200" spans="1:5" ht="15.75" thickBot="1" x14ac:dyDescent="0.3">
      <c r="A200" s="42" t="s">
        <v>1507</v>
      </c>
      <c r="B200" s="43" t="s">
        <v>706</v>
      </c>
      <c r="C200" s="43">
        <v>3</v>
      </c>
      <c r="D200" s="43">
        <v>4.6814389999999999E-3</v>
      </c>
    </row>
    <row r="201" spans="1:5" ht="15.75" thickBot="1" x14ac:dyDescent="0.3">
      <c r="A201" s="42" t="s">
        <v>1508</v>
      </c>
      <c r="B201" s="43" t="s">
        <v>706</v>
      </c>
      <c r="C201" s="43">
        <v>3</v>
      </c>
      <c r="D201" s="43">
        <v>4.6832219999999999E-3</v>
      </c>
      <c r="E201">
        <v>5.9047991999999997E-3</v>
      </c>
    </row>
    <row r="202" spans="1:5" ht="15.75" thickBot="1" x14ac:dyDescent="0.3">
      <c r="A202" s="42" t="s">
        <v>1511</v>
      </c>
      <c r="B202" s="43" t="s">
        <v>728</v>
      </c>
      <c r="C202" s="43">
        <v>3</v>
      </c>
      <c r="D202" s="43">
        <v>4.779096E-3</v>
      </c>
    </row>
    <row r="203" spans="1:5" ht="15.75" thickBot="1" x14ac:dyDescent="0.3">
      <c r="A203" s="42" t="s">
        <v>1506</v>
      </c>
      <c r="B203" s="43" t="s">
        <v>1057</v>
      </c>
      <c r="C203" s="43">
        <v>3</v>
      </c>
      <c r="D203" s="43">
        <v>4.892314E-3</v>
      </c>
    </row>
    <row r="204" spans="1:5" ht="15.75" thickBot="1" x14ac:dyDescent="0.3">
      <c r="A204" s="42" t="s">
        <v>1506</v>
      </c>
      <c r="B204" s="43" t="s">
        <v>1143</v>
      </c>
      <c r="C204" s="43">
        <v>3</v>
      </c>
      <c r="D204" s="43">
        <v>4.993071E-3</v>
      </c>
    </row>
    <row r="205" spans="1:5" ht="15.75" thickBot="1" x14ac:dyDescent="0.3">
      <c r="A205" s="42" t="s">
        <v>1511</v>
      </c>
      <c r="B205" s="43" t="s">
        <v>939</v>
      </c>
      <c r="C205" s="43">
        <v>3</v>
      </c>
      <c r="D205" s="43">
        <v>5.0438089999999998E-3</v>
      </c>
    </row>
    <row r="206" spans="1:5" ht="15.75" thickBot="1" x14ac:dyDescent="0.3">
      <c r="A206" s="42" t="s">
        <v>1511</v>
      </c>
      <c r="B206" s="43" t="s">
        <v>776</v>
      </c>
      <c r="C206" s="43">
        <v>3</v>
      </c>
      <c r="D206" s="43">
        <v>5.089115E-3</v>
      </c>
    </row>
    <row r="207" spans="1:5" ht="15.75" thickBot="1" x14ac:dyDescent="0.3">
      <c r="A207" s="42" t="s">
        <v>1506</v>
      </c>
      <c r="B207" s="43" t="s">
        <v>740</v>
      </c>
      <c r="C207" s="43">
        <v>3</v>
      </c>
      <c r="D207" s="43">
        <v>5.1115589999999999E-3</v>
      </c>
    </row>
    <row r="208" spans="1:5" ht="15.75" thickBot="1" x14ac:dyDescent="0.3">
      <c r="A208" s="42" t="s">
        <v>1512</v>
      </c>
      <c r="B208" s="43" t="s">
        <v>1001</v>
      </c>
      <c r="C208" s="43">
        <v>3</v>
      </c>
      <c r="D208" s="43">
        <v>5.2151009999999998E-3</v>
      </c>
      <c r="E208">
        <v>4.8857635000000002E-3</v>
      </c>
    </row>
    <row r="209" spans="1:5" ht="15.75" thickBot="1" x14ac:dyDescent="0.3">
      <c r="A209" s="42" t="s">
        <v>1511</v>
      </c>
      <c r="B209" s="43" t="s">
        <v>953</v>
      </c>
      <c r="C209" s="43">
        <v>3</v>
      </c>
      <c r="D209" s="43">
        <v>5.2739249999999996E-3</v>
      </c>
    </row>
    <row r="210" spans="1:5" ht="15.75" thickBot="1" x14ac:dyDescent="0.3">
      <c r="A210" s="42" t="s">
        <v>1512</v>
      </c>
      <c r="B210" s="43" t="s">
        <v>776</v>
      </c>
      <c r="C210" s="43">
        <v>3</v>
      </c>
      <c r="D210" s="43">
        <v>5.3008040000000001E-3</v>
      </c>
      <c r="E210">
        <v>9.2354398571428565E-3</v>
      </c>
    </row>
    <row r="211" spans="1:5" ht="15.75" thickBot="1" x14ac:dyDescent="0.3">
      <c r="A211" s="42" t="s">
        <v>1512</v>
      </c>
      <c r="B211" s="43" t="s">
        <v>1143</v>
      </c>
      <c r="C211" s="43">
        <v>3</v>
      </c>
      <c r="D211" s="43">
        <v>5.3384219999999998E-3</v>
      </c>
      <c r="E211">
        <v>4.0525959999999995E-3</v>
      </c>
    </row>
    <row r="212" spans="1:5" ht="15.75" thickBot="1" x14ac:dyDescent="0.3">
      <c r="A212" s="42" t="s">
        <v>1506</v>
      </c>
      <c r="B212" s="43" t="s">
        <v>753</v>
      </c>
      <c r="C212" s="43">
        <v>3</v>
      </c>
      <c r="D212" s="43">
        <v>5.3493280000000004E-3</v>
      </c>
    </row>
    <row r="213" spans="1:5" ht="15.75" thickBot="1" x14ac:dyDescent="0.3">
      <c r="A213" s="42" t="s">
        <v>1512</v>
      </c>
      <c r="B213" s="43" t="s">
        <v>740</v>
      </c>
      <c r="C213" s="43">
        <v>3</v>
      </c>
      <c r="D213" s="43">
        <v>5.3644089999999997E-3</v>
      </c>
      <c r="E213">
        <v>4.0459883333333335E-3</v>
      </c>
    </row>
    <row r="214" spans="1:5" ht="15.75" thickBot="1" x14ac:dyDescent="0.3">
      <c r="A214" s="42" t="s">
        <v>1512</v>
      </c>
      <c r="B214" s="43" t="s">
        <v>1068</v>
      </c>
      <c r="C214" s="43">
        <v>3</v>
      </c>
      <c r="D214" s="43">
        <v>5.489224E-3</v>
      </c>
      <c r="E214">
        <v>4.8326501428571427E-3</v>
      </c>
    </row>
    <row r="215" spans="1:5" ht="15.75" thickBot="1" x14ac:dyDescent="0.3">
      <c r="A215" s="42" t="s">
        <v>1506</v>
      </c>
      <c r="B215" s="43" t="s">
        <v>787</v>
      </c>
      <c r="C215" s="43">
        <v>3</v>
      </c>
      <c r="D215" s="43">
        <v>5.5347800000000004E-3</v>
      </c>
    </row>
    <row r="216" spans="1:5" ht="15.75" thickBot="1" x14ac:dyDescent="0.3">
      <c r="A216" s="42" t="s">
        <v>1512</v>
      </c>
      <c r="B216" s="43" t="s">
        <v>787</v>
      </c>
      <c r="C216" s="43">
        <v>3</v>
      </c>
      <c r="D216" s="43">
        <v>5.8519260000000003E-3</v>
      </c>
      <c r="E216">
        <v>4.3510334999999995E-3</v>
      </c>
    </row>
    <row r="217" spans="1:5" ht="15.75" thickBot="1" x14ac:dyDescent="0.3">
      <c r="A217" s="42" t="s">
        <v>1512</v>
      </c>
      <c r="B217" s="43" t="s">
        <v>1012</v>
      </c>
      <c r="C217" s="43">
        <v>3</v>
      </c>
      <c r="D217" s="43">
        <v>5.9014009999999997E-3</v>
      </c>
      <c r="E217">
        <v>3.6842312857142856E-3</v>
      </c>
    </row>
    <row r="218" spans="1:5" ht="15.75" thickBot="1" x14ac:dyDescent="0.3">
      <c r="A218" s="42" t="s">
        <v>1512</v>
      </c>
      <c r="B218" s="43" t="s">
        <v>693</v>
      </c>
      <c r="C218" s="43">
        <v>3</v>
      </c>
      <c r="D218" s="43">
        <v>5.905637E-3</v>
      </c>
      <c r="E218">
        <v>5.1256356666666671E-3</v>
      </c>
    </row>
    <row r="219" spans="1:5" ht="15.75" thickBot="1" x14ac:dyDescent="0.3">
      <c r="A219" s="42" t="s">
        <v>1506</v>
      </c>
      <c r="B219" s="43" t="s">
        <v>1001</v>
      </c>
      <c r="C219" s="43">
        <v>3</v>
      </c>
      <c r="D219" s="43">
        <v>5.9058410000000002E-3</v>
      </c>
    </row>
    <row r="220" spans="1:5" ht="15.75" thickBot="1" x14ac:dyDescent="0.3">
      <c r="A220" s="42" t="s">
        <v>1509</v>
      </c>
      <c r="B220" s="43" t="s">
        <v>862</v>
      </c>
      <c r="C220" s="43">
        <v>3</v>
      </c>
      <c r="D220" s="43">
        <v>6.2644019999999996E-3</v>
      </c>
    </row>
    <row r="221" spans="1:5" ht="15.75" thickBot="1" x14ac:dyDescent="0.3">
      <c r="A221" s="42" t="s">
        <v>1512</v>
      </c>
      <c r="B221" s="43" t="s">
        <v>728</v>
      </c>
      <c r="C221" s="43">
        <v>3</v>
      </c>
      <c r="D221" s="43">
        <v>6.3099300000000001E-3</v>
      </c>
      <c r="E221">
        <v>4.1276094285714283E-3</v>
      </c>
    </row>
    <row r="222" spans="1:5" ht="15.75" thickBot="1" x14ac:dyDescent="0.3">
      <c r="A222" s="42" t="s">
        <v>1506</v>
      </c>
      <c r="B222" s="43" t="s">
        <v>706</v>
      </c>
      <c r="C222" s="43">
        <v>3</v>
      </c>
      <c r="D222" s="43">
        <v>6.5725319999999999E-3</v>
      </c>
    </row>
    <row r="223" spans="1:5" ht="15.75" thickBot="1" x14ac:dyDescent="0.3">
      <c r="A223" s="42" t="s">
        <v>1511</v>
      </c>
      <c r="B223" s="43" t="s">
        <v>740</v>
      </c>
      <c r="C223" s="43">
        <v>3</v>
      </c>
      <c r="D223" s="43">
        <v>6.6341029999999997E-3</v>
      </c>
    </row>
    <row r="224" spans="1:5" ht="15.75" thickBot="1" x14ac:dyDescent="0.3">
      <c r="A224" s="42" t="s">
        <v>1505</v>
      </c>
      <c r="B224" s="43" t="s">
        <v>815</v>
      </c>
      <c r="C224" s="43">
        <v>3</v>
      </c>
      <c r="D224" s="43">
        <v>6.6822419999999997E-3</v>
      </c>
    </row>
    <row r="225" spans="1:5" ht="15.75" thickBot="1" x14ac:dyDescent="0.3">
      <c r="A225" s="42" t="s">
        <v>1509</v>
      </c>
      <c r="B225" s="43" t="s">
        <v>1090</v>
      </c>
      <c r="C225" s="43">
        <v>3</v>
      </c>
      <c r="D225" s="43">
        <v>6.8538949999999996E-3</v>
      </c>
    </row>
    <row r="226" spans="1:5" ht="15.75" thickBot="1" x14ac:dyDescent="0.3">
      <c r="A226" s="42" t="s">
        <v>1511</v>
      </c>
      <c r="B226" s="43" t="s">
        <v>1143</v>
      </c>
      <c r="C226" s="43">
        <v>3</v>
      </c>
      <c r="D226" s="43">
        <v>7.0565999999999997E-3</v>
      </c>
    </row>
    <row r="227" spans="1:5" ht="15.75" thickBot="1" x14ac:dyDescent="0.3">
      <c r="A227" s="42" t="s">
        <v>1503</v>
      </c>
      <c r="B227" s="43" t="s">
        <v>859</v>
      </c>
      <c r="C227" s="43">
        <v>3</v>
      </c>
      <c r="D227" s="43">
        <v>7.0915290000000001E-3</v>
      </c>
    </row>
    <row r="228" spans="1:5" ht="15.75" thickBot="1" x14ac:dyDescent="0.3">
      <c r="A228" s="42" t="s">
        <v>1506</v>
      </c>
      <c r="B228" s="43" t="s">
        <v>693</v>
      </c>
      <c r="C228" s="43">
        <v>3</v>
      </c>
      <c r="D228" s="43">
        <v>7.1715650000000004E-3</v>
      </c>
    </row>
    <row r="229" spans="1:5" ht="15.75" thickBot="1" x14ac:dyDescent="0.3">
      <c r="A229" s="42" t="s">
        <v>1511</v>
      </c>
      <c r="B229" s="43" t="s">
        <v>787</v>
      </c>
      <c r="C229" s="43">
        <v>3</v>
      </c>
      <c r="D229" s="43">
        <v>7.2314739999999999E-3</v>
      </c>
    </row>
    <row r="230" spans="1:5" ht="15.75" thickBot="1" x14ac:dyDescent="0.3">
      <c r="A230" s="42" t="s">
        <v>1512</v>
      </c>
      <c r="B230" s="43" t="s">
        <v>1029</v>
      </c>
      <c r="C230" s="43">
        <v>3</v>
      </c>
      <c r="D230" s="43">
        <v>7.2729159999999999E-3</v>
      </c>
      <c r="E230">
        <v>5.2107908571428566E-3</v>
      </c>
    </row>
    <row r="231" spans="1:5" ht="15.75" thickBot="1" x14ac:dyDescent="0.3">
      <c r="A231" s="42" t="s">
        <v>1512</v>
      </c>
      <c r="B231" s="43" t="s">
        <v>837</v>
      </c>
      <c r="C231" s="43">
        <v>3</v>
      </c>
      <c r="D231" s="43">
        <v>7.6495479999999999E-3</v>
      </c>
      <c r="E231">
        <v>4.8228404285714285E-3</v>
      </c>
    </row>
    <row r="232" spans="1:5" ht="15.75" thickBot="1" x14ac:dyDescent="0.3">
      <c r="A232" s="42" t="s">
        <v>1510</v>
      </c>
      <c r="B232" s="43" t="s">
        <v>862</v>
      </c>
      <c r="C232" s="43">
        <v>3</v>
      </c>
      <c r="D232" s="43">
        <v>7.7703190000000004E-3</v>
      </c>
      <c r="E232">
        <v>7.0173605E-3</v>
      </c>
    </row>
    <row r="233" spans="1:5" ht="15.75" thickBot="1" x14ac:dyDescent="0.3">
      <c r="A233" s="42" t="s">
        <v>1511</v>
      </c>
      <c r="B233" s="43" t="s">
        <v>1057</v>
      </c>
      <c r="C233" s="43">
        <v>3</v>
      </c>
      <c r="D233" s="43">
        <v>7.9937789999999995E-3</v>
      </c>
    </row>
    <row r="234" spans="1:5" ht="15.75" thickBot="1" x14ac:dyDescent="0.3">
      <c r="A234" s="42" t="s">
        <v>1511</v>
      </c>
      <c r="B234" s="43" t="s">
        <v>826</v>
      </c>
      <c r="C234" s="43">
        <v>3</v>
      </c>
      <c r="D234" s="43">
        <v>8.2266590000000007E-3</v>
      </c>
    </row>
    <row r="235" spans="1:5" ht="15.75" thickBot="1" x14ac:dyDescent="0.3">
      <c r="A235" s="42" t="s">
        <v>1511</v>
      </c>
      <c r="B235" s="43" t="s">
        <v>1001</v>
      </c>
      <c r="C235" s="43">
        <v>3</v>
      </c>
      <c r="D235" s="43">
        <v>8.2457329999999999E-3</v>
      </c>
    </row>
    <row r="236" spans="1:5" ht="15.75" thickBot="1" x14ac:dyDescent="0.3">
      <c r="A236" s="42" t="s">
        <v>1511</v>
      </c>
      <c r="B236" s="43" t="s">
        <v>693</v>
      </c>
      <c r="C236" s="43">
        <v>3</v>
      </c>
      <c r="D236" s="43">
        <v>8.5932479999999995E-3</v>
      </c>
    </row>
    <row r="237" spans="1:5" ht="15.75" thickBot="1" x14ac:dyDescent="0.3">
      <c r="A237" s="42" t="s">
        <v>1509</v>
      </c>
      <c r="B237" s="43" t="s">
        <v>865</v>
      </c>
      <c r="C237" s="43">
        <v>3</v>
      </c>
      <c r="D237" s="43">
        <v>9.03406E-3</v>
      </c>
    </row>
    <row r="238" spans="1:5" ht="15.75" thickBot="1" x14ac:dyDescent="0.3">
      <c r="A238" s="42" t="s">
        <v>1511</v>
      </c>
      <c r="B238" s="43" t="s">
        <v>706</v>
      </c>
      <c r="C238" s="43">
        <v>3</v>
      </c>
      <c r="D238" s="43">
        <v>9.1111879999999992E-3</v>
      </c>
    </row>
    <row r="239" spans="1:5" ht="15.75" thickBot="1" x14ac:dyDescent="0.3">
      <c r="A239" s="42" t="s">
        <v>1511</v>
      </c>
      <c r="B239" s="43" t="s">
        <v>753</v>
      </c>
      <c r="C239" s="43">
        <v>3</v>
      </c>
      <c r="D239" s="43">
        <v>9.1277330000000007E-3</v>
      </c>
    </row>
    <row r="240" spans="1:5" ht="15.75" thickBot="1" x14ac:dyDescent="0.3">
      <c r="A240" s="42" t="s">
        <v>1512</v>
      </c>
      <c r="B240" s="43" t="s">
        <v>815</v>
      </c>
      <c r="C240" s="43">
        <v>3</v>
      </c>
      <c r="D240" s="43">
        <v>9.9404490000000005E-3</v>
      </c>
      <c r="E240">
        <v>6.2053515714285716E-3</v>
      </c>
    </row>
    <row r="241" spans="1:5" ht="15.75" thickBot="1" x14ac:dyDescent="0.3">
      <c r="A241" s="42" t="s">
        <v>1512</v>
      </c>
      <c r="B241" s="43" t="s">
        <v>826</v>
      </c>
      <c r="C241" s="43">
        <v>3</v>
      </c>
      <c r="D241" s="43">
        <v>1.0381035E-2</v>
      </c>
      <c r="E241">
        <v>4.9488338749999992E-3</v>
      </c>
    </row>
    <row r="242" spans="1:5" ht="15.75" thickBot="1" x14ac:dyDescent="0.3">
      <c r="A242" s="42" t="s">
        <v>1510</v>
      </c>
      <c r="B242" s="43" t="s">
        <v>1090</v>
      </c>
      <c r="C242" s="43">
        <v>3</v>
      </c>
      <c r="D242" s="43">
        <v>1.0991163999999999E-2</v>
      </c>
      <c r="E242">
        <v>8.9225295E-3</v>
      </c>
    </row>
    <row r="243" spans="1:5" ht="15.75" thickBot="1" x14ac:dyDescent="0.3">
      <c r="A243" s="42" t="s">
        <v>1506</v>
      </c>
      <c r="B243" s="43" t="s">
        <v>815</v>
      </c>
      <c r="C243" s="43">
        <v>3</v>
      </c>
      <c r="D243" s="43">
        <v>1.1111965999999999E-2</v>
      </c>
    </row>
    <row r="244" spans="1:5" ht="15.75" thickBot="1" x14ac:dyDescent="0.3">
      <c r="A244" s="42" t="s">
        <v>1513</v>
      </c>
      <c r="B244" s="43" t="s">
        <v>859</v>
      </c>
      <c r="C244" s="43">
        <v>3</v>
      </c>
      <c r="D244" s="43">
        <v>1.2587022E-2</v>
      </c>
      <c r="E244">
        <v>6.6636754285714283E-3</v>
      </c>
    </row>
    <row r="245" spans="1:5" ht="15.75" thickBot="1" x14ac:dyDescent="0.3">
      <c r="A245" s="42" t="s">
        <v>1510</v>
      </c>
      <c r="B245" s="43" t="s">
        <v>865</v>
      </c>
      <c r="C245" s="43">
        <v>3</v>
      </c>
      <c r="D245" s="43">
        <v>1.8548469000000001E-2</v>
      </c>
      <c r="E245">
        <v>1.3791264500000001E-2</v>
      </c>
    </row>
    <row r="246" spans="1:5" ht="15.75" thickBot="1" x14ac:dyDescent="0.3">
      <c r="A246" s="41" t="s">
        <v>1503</v>
      </c>
      <c r="B246" t="s">
        <v>1490</v>
      </c>
      <c r="C246">
        <v>4</v>
      </c>
      <c r="D246">
        <v>7.2334299999999999E-4</v>
      </c>
    </row>
    <row r="247" spans="1:5" ht="15.75" thickBot="1" x14ac:dyDescent="0.3">
      <c r="A247" s="41" t="s">
        <v>1505</v>
      </c>
      <c r="B247" t="s">
        <v>971</v>
      </c>
      <c r="C247">
        <v>4</v>
      </c>
      <c r="D247">
        <v>1.241769E-3</v>
      </c>
    </row>
    <row r="248" spans="1:5" ht="15.75" thickBot="1" x14ac:dyDescent="0.3">
      <c r="A248" s="41" t="s">
        <v>1505</v>
      </c>
      <c r="B248" t="s">
        <v>686</v>
      </c>
      <c r="C248">
        <v>4</v>
      </c>
      <c r="D248">
        <v>1.274418E-3</v>
      </c>
    </row>
    <row r="249" spans="1:5" ht="15.75" thickBot="1" x14ac:dyDescent="0.3">
      <c r="A249" s="41" t="s">
        <v>1506</v>
      </c>
      <c r="B249" t="s">
        <v>971</v>
      </c>
      <c r="C249">
        <v>4</v>
      </c>
      <c r="D249">
        <v>1.2847519999999999E-3</v>
      </c>
    </row>
    <row r="250" spans="1:5" ht="15.75" thickBot="1" x14ac:dyDescent="0.3">
      <c r="A250" s="41" t="s">
        <v>1505</v>
      </c>
      <c r="B250" t="s">
        <v>946</v>
      </c>
      <c r="C250">
        <v>4</v>
      </c>
      <c r="D250">
        <v>1.2888540000000001E-3</v>
      </c>
    </row>
    <row r="251" spans="1:5" ht="15.75" thickBot="1" x14ac:dyDescent="0.3">
      <c r="A251" s="41" t="s">
        <v>1506</v>
      </c>
      <c r="B251" t="s">
        <v>946</v>
      </c>
      <c r="C251">
        <v>4</v>
      </c>
      <c r="D251">
        <v>1.383422E-3</v>
      </c>
    </row>
    <row r="252" spans="1:5" ht="15.75" thickBot="1" x14ac:dyDescent="0.3">
      <c r="A252" s="41" t="s">
        <v>1506</v>
      </c>
      <c r="B252" t="s">
        <v>686</v>
      </c>
      <c r="C252">
        <v>4</v>
      </c>
      <c r="D252">
        <v>1.3856540000000001E-3</v>
      </c>
    </row>
    <row r="253" spans="1:5" ht="15.75" thickBot="1" x14ac:dyDescent="0.3">
      <c r="A253" s="41" t="s">
        <v>1507</v>
      </c>
      <c r="B253" t="s">
        <v>946</v>
      </c>
      <c r="C253">
        <v>4</v>
      </c>
      <c r="D253">
        <v>1.496582E-3</v>
      </c>
    </row>
    <row r="254" spans="1:5" ht="15.75" thickBot="1" x14ac:dyDescent="0.3">
      <c r="A254" s="41" t="s">
        <v>1508</v>
      </c>
      <c r="B254" t="s">
        <v>946</v>
      </c>
      <c r="C254">
        <v>4</v>
      </c>
      <c r="D254">
        <v>1.5101419999999999E-3</v>
      </c>
    </row>
    <row r="255" spans="1:5" ht="15.75" thickBot="1" x14ac:dyDescent="0.3">
      <c r="A255" s="41" t="s">
        <v>1507</v>
      </c>
      <c r="B255" t="s">
        <v>971</v>
      </c>
      <c r="C255">
        <v>4</v>
      </c>
      <c r="D255">
        <v>1.5175810000000001E-3</v>
      </c>
    </row>
    <row r="256" spans="1:5" ht="15.75" thickBot="1" x14ac:dyDescent="0.3">
      <c r="A256" s="41" t="s">
        <v>1508</v>
      </c>
      <c r="B256" t="s">
        <v>971</v>
      </c>
      <c r="C256">
        <v>4</v>
      </c>
      <c r="D256">
        <v>1.5212520000000001E-3</v>
      </c>
    </row>
    <row r="257" spans="1:4" ht="15.75" thickBot="1" x14ac:dyDescent="0.3">
      <c r="A257" s="41" t="s">
        <v>1508</v>
      </c>
      <c r="B257" t="s">
        <v>686</v>
      </c>
      <c r="C257">
        <v>4</v>
      </c>
      <c r="D257">
        <v>1.528076E-3</v>
      </c>
    </row>
    <row r="258" spans="1:4" ht="15.75" thickBot="1" x14ac:dyDescent="0.3">
      <c r="A258" s="41" t="s">
        <v>1505</v>
      </c>
      <c r="B258" t="s">
        <v>1062</v>
      </c>
      <c r="C258">
        <v>4</v>
      </c>
      <c r="D258">
        <v>1.5311280000000001E-3</v>
      </c>
    </row>
    <row r="259" spans="1:4" ht="15.75" thickBot="1" x14ac:dyDescent="0.3">
      <c r="A259" s="41" t="s">
        <v>1507</v>
      </c>
      <c r="B259" t="s">
        <v>686</v>
      </c>
      <c r="C259">
        <v>4</v>
      </c>
      <c r="D259">
        <v>1.544676E-3</v>
      </c>
    </row>
    <row r="260" spans="1:4" ht="15.75" thickBot="1" x14ac:dyDescent="0.3">
      <c r="A260" s="41" t="s">
        <v>1505</v>
      </c>
      <c r="B260" t="s">
        <v>648</v>
      </c>
      <c r="C260">
        <v>4</v>
      </c>
      <c r="D260">
        <v>1.5901859999999999E-3</v>
      </c>
    </row>
    <row r="261" spans="1:4" ht="15.75" thickBot="1" x14ac:dyDescent="0.3">
      <c r="A261" s="41" t="s">
        <v>1505</v>
      </c>
      <c r="B261" t="s">
        <v>770</v>
      </c>
      <c r="C261">
        <v>4</v>
      </c>
      <c r="D261">
        <v>1.5918429999999999E-3</v>
      </c>
    </row>
    <row r="262" spans="1:4" ht="15.75" thickBot="1" x14ac:dyDescent="0.3">
      <c r="A262" s="41" t="s">
        <v>1508</v>
      </c>
      <c r="B262" t="s">
        <v>648</v>
      </c>
      <c r="C262">
        <v>4</v>
      </c>
      <c r="D262">
        <v>1.6079239999999999E-3</v>
      </c>
    </row>
    <row r="263" spans="1:4" ht="15.75" thickBot="1" x14ac:dyDescent="0.3">
      <c r="A263" s="41" t="s">
        <v>1509</v>
      </c>
      <c r="B263" t="s">
        <v>924</v>
      </c>
      <c r="C263">
        <v>4</v>
      </c>
      <c r="D263">
        <v>1.6177730000000001E-3</v>
      </c>
    </row>
    <row r="264" spans="1:4" ht="15.75" thickBot="1" x14ac:dyDescent="0.3">
      <c r="A264" s="41" t="s">
        <v>1505</v>
      </c>
      <c r="B264" t="s">
        <v>746</v>
      </c>
      <c r="C264">
        <v>4</v>
      </c>
      <c r="D264">
        <v>1.634129E-3</v>
      </c>
    </row>
    <row r="265" spans="1:4" ht="15.75" thickBot="1" x14ac:dyDescent="0.3">
      <c r="A265" s="41" t="s">
        <v>1507</v>
      </c>
      <c r="B265" t="s">
        <v>648</v>
      </c>
      <c r="C265">
        <v>4</v>
      </c>
      <c r="D265">
        <v>1.6641029999999999E-3</v>
      </c>
    </row>
    <row r="266" spans="1:4" ht="15.75" thickBot="1" x14ac:dyDescent="0.3">
      <c r="A266" s="41" t="s">
        <v>1505</v>
      </c>
      <c r="B266" t="s">
        <v>662</v>
      </c>
      <c r="C266">
        <v>4</v>
      </c>
      <c r="D266">
        <v>1.6916489999999999E-3</v>
      </c>
    </row>
    <row r="267" spans="1:4" ht="15.75" thickBot="1" x14ac:dyDescent="0.3">
      <c r="A267" s="41" t="s">
        <v>1508</v>
      </c>
      <c r="B267" t="s">
        <v>959</v>
      </c>
      <c r="C267">
        <v>4</v>
      </c>
      <c r="D267">
        <v>1.7065769999999999E-3</v>
      </c>
    </row>
    <row r="268" spans="1:4" ht="15.75" thickBot="1" x14ac:dyDescent="0.3">
      <c r="A268" s="41" t="s">
        <v>1507</v>
      </c>
      <c r="B268" t="s">
        <v>1062</v>
      </c>
      <c r="C268">
        <v>4</v>
      </c>
      <c r="D268">
        <v>1.7067269999999999E-3</v>
      </c>
    </row>
    <row r="269" spans="1:4" ht="15.75" thickBot="1" x14ac:dyDescent="0.3">
      <c r="A269" s="41" t="s">
        <v>1507</v>
      </c>
      <c r="B269" t="s">
        <v>959</v>
      </c>
      <c r="C269">
        <v>4</v>
      </c>
      <c r="D269">
        <v>1.718579E-3</v>
      </c>
    </row>
    <row r="270" spans="1:4" ht="15.75" thickBot="1" x14ac:dyDescent="0.3">
      <c r="A270" s="41" t="s">
        <v>1508</v>
      </c>
      <c r="B270" t="s">
        <v>1062</v>
      </c>
      <c r="C270">
        <v>4</v>
      </c>
      <c r="D270">
        <v>1.7533430000000001E-3</v>
      </c>
    </row>
    <row r="271" spans="1:4" ht="15.75" thickBot="1" x14ac:dyDescent="0.3">
      <c r="A271" s="42" t="s">
        <v>1508</v>
      </c>
      <c r="B271" s="43" t="s">
        <v>770</v>
      </c>
      <c r="C271" s="43">
        <v>4</v>
      </c>
      <c r="D271" s="43">
        <v>1.7936619999999999E-3</v>
      </c>
    </row>
    <row r="272" spans="1:4" ht="15.75" thickBot="1" x14ac:dyDescent="0.3">
      <c r="A272" s="42" t="s">
        <v>1507</v>
      </c>
      <c r="B272" s="43" t="s">
        <v>770</v>
      </c>
      <c r="C272" s="43">
        <v>4</v>
      </c>
      <c r="D272" s="43">
        <v>1.8007889999999999E-3</v>
      </c>
    </row>
    <row r="273" spans="1:5" ht="15.75" thickBot="1" x14ac:dyDescent="0.3">
      <c r="A273" s="42" t="s">
        <v>1507</v>
      </c>
      <c r="B273" s="43" t="s">
        <v>1487</v>
      </c>
      <c r="C273" s="43">
        <v>4</v>
      </c>
      <c r="D273" s="43">
        <v>1.842956E-3</v>
      </c>
      <c r="E273">
        <v>3.244317E-3</v>
      </c>
    </row>
    <row r="274" spans="1:5" ht="15.75" thickBot="1" x14ac:dyDescent="0.3">
      <c r="A274" s="42" t="s">
        <v>1505</v>
      </c>
      <c r="B274" s="43" t="s">
        <v>959</v>
      </c>
      <c r="C274" s="43">
        <v>4</v>
      </c>
      <c r="D274" s="43">
        <v>1.8440150000000001E-3</v>
      </c>
    </row>
    <row r="275" spans="1:5" ht="15.75" thickBot="1" x14ac:dyDescent="0.3">
      <c r="A275" s="42" t="s">
        <v>1508</v>
      </c>
      <c r="B275" s="43" t="s">
        <v>1006</v>
      </c>
      <c r="C275" s="43">
        <v>4</v>
      </c>
      <c r="D275" s="43">
        <v>1.8941349999999999E-3</v>
      </c>
    </row>
    <row r="276" spans="1:5" ht="15.75" thickBot="1" x14ac:dyDescent="0.3">
      <c r="A276" s="42" t="s">
        <v>1506</v>
      </c>
      <c r="B276" s="43" t="s">
        <v>770</v>
      </c>
      <c r="C276" s="43">
        <v>4</v>
      </c>
      <c r="D276" s="43">
        <v>1.8986820000000001E-3</v>
      </c>
    </row>
    <row r="277" spans="1:5" ht="15.75" thickBot="1" x14ac:dyDescent="0.3">
      <c r="A277" s="42" t="s">
        <v>1506</v>
      </c>
      <c r="B277" s="43" t="s">
        <v>1062</v>
      </c>
      <c r="C277" s="43">
        <v>4</v>
      </c>
      <c r="D277" s="43">
        <v>1.912981E-3</v>
      </c>
    </row>
    <row r="278" spans="1:5" ht="15.75" thickBot="1" x14ac:dyDescent="0.3">
      <c r="A278" s="42" t="s">
        <v>1508</v>
      </c>
      <c r="B278" s="43" t="s">
        <v>758</v>
      </c>
      <c r="C278" s="43">
        <v>4</v>
      </c>
      <c r="D278" s="43">
        <v>1.935261E-3</v>
      </c>
    </row>
    <row r="279" spans="1:5" ht="15.75" thickBot="1" x14ac:dyDescent="0.3">
      <c r="A279" s="42" t="s">
        <v>1508</v>
      </c>
      <c r="B279" s="43" t="s">
        <v>746</v>
      </c>
      <c r="C279" s="43">
        <v>4</v>
      </c>
      <c r="D279" s="43">
        <v>1.9531499999999999E-3</v>
      </c>
    </row>
    <row r="280" spans="1:5" ht="15.75" thickBot="1" x14ac:dyDescent="0.3">
      <c r="A280" s="42" t="s">
        <v>1507</v>
      </c>
      <c r="B280" s="43" t="s">
        <v>758</v>
      </c>
      <c r="C280" s="43">
        <v>4</v>
      </c>
      <c r="D280" s="43">
        <v>1.9778230000000001E-3</v>
      </c>
    </row>
    <row r="281" spans="1:5" ht="15.75" thickBot="1" x14ac:dyDescent="0.3">
      <c r="A281" s="42" t="s">
        <v>1507</v>
      </c>
      <c r="B281" s="43" t="s">
        <v>699</v>
      </c>
      <c r="C281" s="43">
        <v>4</v>
      </c>
      <c r="D281" s="43">
        <v>1.9903479999999999E-3</v>
      </c>
    </row>
    <row r="282" spans="1:5" ht="15.75" thickBot="1" x14ac:dyDescent="0.3">
      <c r="A282" s="42" t="s">
        <v>1508</v>
      </c>
      <c r="B282" s="43" t="s">
        <v>699</v>
      </c>
      <c r="C282" s="43">
        <v>4</v>
      </c>
      <c r="D282" s="43">
        <v>1.9940840000000001E-3</v>
      </c>
    </row>
    <row r="283" spans="1:5" ht="15.75" thickBot="1" x14ac:dyDescent="0.3">
      <c r="A283" s="42" t="s">
        <v>1507</v>
      </c>
      <c r="B283" s="43" t="s">
        <v>746</v>
      </c>
      <c r="C283" s="43">
        <v>4</v>
      </c>
      <c r="D283" s="43">
        <v>2.005125E-3</v>
      </c>
    </row>
    <row r="284" spans="1:5" ht="15.75" thickBot="1" x14ac:dyDescent="0.3">
      <c r="A284" s="42" t="s">
        <v>1508</v>
      </c>
      <c r="B284" s="43" t="s">
        <v>722</v>
      </c>
      <c r="C284" s="43">
        <v>4</v>
      </c>
      <c r="D284" s="43">
        <v>2.0211830000000002E-3</v>
      </c>
    </row>
    <row r="285" spans="1:5" ht="15.75" thickBot="1" x14ac:dyDescent="0.3">
      <c r="A285" s="42" t="s">
        <v>1505</v>
      </c>
      <c r="B285" s="43" t="s">
        <v>758</v>
      </c>
      <c r="C285" s="43">
        <v>4</v>
      </c>
      <c r="D285" s="43">
        <v>2.0852919999999999E-3</v>
      </c>
    </row>
    <row r="286" spans="1:5" ht="15.75" thickBot="1" x14ac:dyDescent="0.3">
      <c r="A286" s="42" t="s">
        <v>1507</v>
      </c>
      <c r="B286" s="43" t="s">
        <v>841</v>
      </c>
      <c r="C286" s="43">
        <v>4</v>
      </c>
      <c r="D286" s="43">
        <v>2.1070960000000001E-3</v>
      </c>
    </row>
    <row r="287" spans="1:5" ht="15.75" thickBot="1" x14ac:dyDescent="0.3">
      <c r="A287" s="42" t="s">
        <v>1508</v>
      </c>
      <c r="B287" s="43" t="s">
        <v>662</v>
      </c>
      <c r="C287" s="43">
        <v>4</v>
      </c>
      <c r="D287" s="43">
        <v>2.1072809999999999E-3</v>
      </c>
    </row>
    <row r="288" spans="1:5" ht="15.75" thickBot="1" x14ac:dyDescent="0.3">
      <c r="A288" s="42" t="s">
        <v>1506</v>
      </c>
      <c r="B288" s="43" t="s">
        <v>959</v>
      </c>
      <c r="C288" s="43">
        <v>4</v>
      </c>
      <c r="D288" s="43">
        <v>2.1355599999999999E-3</v>
      </c>
    </row>
    <row r="289" spans="1:5" ht="15.75" thickBot="1" x14ac:dyDescent="0.3">
      <c r="A289" s="42" t="s">
        <v>1505</v>
      </c>
      <c r="B289" s="43" t="s">
        <v>722</v>
      </c>
      <c r="C289" s="43">
        <v>4</v>
      </c>
      <c r="D289" s="43">
        <v>2.1371379999999998E-3</v>
      </c>
    </row>
    <row r="290" spans="1:5" ht="15.75" thickBot="1" x14ac:dyDescent="0.3">
      <c r="A290" s="42" t="s">
        <v>1507</v>
      </c>
      <c r="B290" s="43" t="s">
        <v>722</v>
      </c>
      <c r="C290" s="43">
        <v>4</v>
      </c>
      <c r="D290" s="43">
        <v>2.1410029999999998E-3</v>
      </c>
    </row>
    <row r="291" spans="1:5" ht="15.75" thickBot="1" x14ac:dyDescent="0.3">
      <c r="A291" s="42" t="s">
        <v>1506</v>
      </c>
      <c r="B291" s="43" t="s">
        <v>648</v>
      </c>
      <c r="C291" s="43">
        <v>4</v>
      </c>
      <c r="D291" s="43">
        <v>2.161751E-3</v>
      </c>
    </row>
    <row r="292" spans="1:5" ht="15.75" thickBot="1" x14ac:dyDescent="0.3">
      <c r="A292" s="42" t="s">
        <v>1506</v>
      </c>
      <c r="B292" s="43" t="s">
        <v>746</v>
      </c>
      <c r="C292" s="43">
        <v>4</v>
      </c>
      <c r="D292" s="43">
        <v>2.1620419999999999E-3</v>
      </c>
    </row>
    <row r="293" spans="1:5" ht="15.75" thickBot="1" x14ac:dyDescent="0.3">
      <c r="A293" s="42" t="s">
        <v>1506</v>
      </c>
      <c r="B293" s="43" t="s">
        <v>1006</v>
      </c>
      <c r="C293" s="43">
        <v>4</v>
      </c>
      <c r="D293" s="43">
        <v>2.162846E-3</v>
      </c>
    </row>
    <row r="294" spans="1:5" ht="15.75" thickBot="1" x14ac:dyDescent="0.3">
      <c r="A294" s="42" t="s">
        <v>1508</v>
      </c>
      <c r="B294" s="43" t="s">
        <v>711</v>
      </c>
      <c r="C294" s="43">
        <v>4</v>
      </c>
      <c r="D294" s="43">
        <v>2.1816890000000001E-3</v>
      </c>
    </row>
    <row r="295" spans="1:5" ht="15.75" thickBot="1" x14ac:dyDescent="0.3">
      <c r="A295" s="42" t="s">
        <v>1506</v>
      </c>
      <c r="B295" s="43" t="s">
        <v>722</v>
      </c>
      <c r="C295" s="43">
        <v>4</v>
      </c>
      <c r="D295" s="43">
        <v>2.2021139999999998E-3</v>
      </c>
    </row>
    <row r="296" spans="1:5" ht="15.75" thickBot="1" x14ac:dyDescent="0.3">
      <c r="A296" s="42" t="s">
        <v>1506</v>
      </c>
      <c r="B296" s="43" t="s">
        <v>662</v>
      </c>
      <c r="C296" s="43">
        <v>4</v>
      </c>
      <c r="D296" s="43">
        <v>2.2596740000000001E-3</v>
      </c>
    </row>
    <row r="297" spans="1:5" ht="15.75" thickBot="1" x14ac:dyDescent="0.3">
      <c r="A297" s="42" t="s">
        <v>1505</v>
      </c>
      <c r="B297" s="43" t="s">
        <v>1006</v>
      </c>
      <c r="C297" s="43">
        <v>4</v>
      </c>
      <c r="D297" s="43">
        <v>2.301548E-3</v>
      </c>
    </row>
    <row r="298" spans="1:5" ht="15.75" thickBot="1" x14ac:dyDescent="0.3">
      <c r="A298" s="42" t="s">
        <v>1509</v>
      </c>
      <c r="B298" s="43" t="s">
        <v>880</v>
      </c>
      <c r="C298" s="43">
        <v>4</v>
      </c>
      <c r="D298" s="43">
        <v>2.30832E-3</v>
      </c>
    </row>
    <row r="299" spans="1:5" ht="15.75" thickBot="1" x14ac:dyDescent="0.3">
      <c r="A299" s="42" t="s">
        <v>1507</v>
      </c>
      <c r="B299" s="43" t="s">
        <v>711</v>
      </c>
      <c r="C299" s="43">
        <v>4</v>
      </c>
      <c r="D299" s="43">
        <v>2.4044470000000001E-3</v>
      </c>
    </row>
    <row r="300" spans="1:5" ht="15.75" thickBot="1" x14ac:dyDescent="0.3">
      <c r="A300" s="42" t="s">
        <v>1509</v>
      </c>
      <c r="B300" s="43" t="s">
        <v>871</v>
      </c>
      <c r="C300" s="43">
        <v>4</v>
      </c>
      <c r="D300" s="43">
        <v>2.4109650000000002E-3</v>
      </c>
    </row>
    <row r="301" spans="1:5" ht="15.75" thickBot="1" x14ac:dyDescent="0.3">
      <c r="A301" s="42" t="s">
        <v>1511</v>
      </c>
      <c r="B301" s="43" t="s">
        <v>946</v>
      </c>
      <c r="C301" s="43">
        <v>4</v>
      </c>
      <c r="D301" s="43">
        <v>2.4298660000000001E-3</v>
      </c>
    </row>
    <row r="302" spans="1:5" ht="15.75" thickBot="1" x14ac:dyDescent="0.3">
      <c r="A302" s="42" t="s">
        <v>1505</v>
      </c>
      <c r="B302" s="43" t="s">
        <v>699</v>
      </c>
      <c r="C302" s="43">
        <v>4</v>
      </c>
      <c r="D302" s="43">
        <v>2.4320539999999999E-3</v>
      </c>
    </row>
    <row r="303" spans="1:5" ht="15.75" thickBot="1" x14ac:dyDescent="0.3">
      <c r="A303" s="42" t="s">
        <v>1510</v>
      </c>
      <c r="B303" s="43" t="s">
        <v>924</v>
      </c>
      <c r="C303" s="43">
        <v>4</v>
      </c>
      <c r="D303" s="43">
        <v>2.4412940000000001E-3</v>
      </c>
      <c r="E303">
        <v>2.0295335000000002E-3</v>
      </c>
    </row>
    <row r="304" spans="1:5" ht="15.75" thickBot="1" x14ac:dyDescent="0.3">
      <c r="A304" s="42" t="s">
        <v>1509</v>
      </c>
      <c r="B304" s="43" t="s">
        <v>1096</v>
      </c>
      <c r="C304" s="43">
        <v>4</v>
      </c>
      <c r="D304" s="43">
        <v>2.4911489999999998E-3</v>
      </c>
    </row>
    <row r="305" spans="1:5" ht="15.75" thickBot="1" x14ac:dyDescent="0.3">
      <c r="A305" s="42" t="s">
        <v>1507</v>
      </c>
      <c r="B305" s="43" t="s">
        <v>820</v>
      </c>
      <c r="C305" s="43">
        <v>4</v>
      </c>
      <c r="D305" s="43">
        <v>2.5106579999999998E-3</v>
      </c>
    </row>
    <row r="306" spans="1:5" ht="15.75" thickBot="1" x14ac:dyDescent="0.3">
      <c r="A306" s="42" t="s">
        <v>1508</v>
      </c>
      <c r="B306" s="43" t="s">
        <v>820</v>
      </c>
      <c r="C306" s="43">
        <v>4</v>
      </c>
      <c r="D306" s="43">
        <v>2.5143520000000001E-3</v>
      </c>
    </row>
    <row r="307" spans="1:5" ht="15.75" thickBot="1" x14ac:dyDescent="0.3">
      <c r="A307" s="42" t="s">
        <v>1506</v>
      </c>
      <c r="B307" s="43" t="s">
        <v>699</v>
      </c>
      <c r="C307" s="43">
        <v>4</v>
      </c>
      <c r="D307" s="43">
        <v>2.517156E-3</v>
      </c>
    </row>
    <row r="308" spans="1:5" ht="15.75" thickBot="1" x14ac:dyDescent="0.3">
      <c r="A308" s="42" t="s">
        <v>1512</v>
      </c>
      <c r="B308" s="43" t="s">
        <v>946</v>
      </c>
      <c r="C308" s="43">
        <v>4</v>
      </c>
      <c r="D308" s="43">
        <v>2.5297449999999999E-3</v>
      </c>
      <c r="E308">
        <v>2.3151934285714289E-3</v>
      </c>
    </row>
    <row r="309" spans="1:5" ht="15.75" thickBot="1" x14ac:dyDescent="0.3">
      <c r="A309" s="42" t="s">
        <v>1511</v>
      </c>
      <c r="B309" s="43" t="s">
        <v>971</v>
      </c>
      <c r="C309" s="43">
        <v>4</v>
      </c>
      <c r="D309" s="43">
        <v>2.5368579999999999E-3</v>
      </c>
    </row>
    <row r="310" spans="1:5" ht="15.75" thickBot="1" x14ac:dyDescent="0.3">
      <c r="A310" s="42" t="s">
        <v>1505</v>
      </c>
      <c r="B310" s="43" t="s">
        <v>820</v>
      </c>
      <c r="C310" s="43">
        <v>4</v>
      </c>
      <c r="D310" s="43">
        <v>2.6683100000000001E-3</v>
      </c>
    </row>
    <row r="311" spans="1:5" ht="15.75" thickBot="1" x14ac:dyDescent="0.3">
      <c r="A311" s="42" t="s">
        <v>1511</v>
      </c>
      <c r="B311" s="43" t="s">
        <v>686</v>
      </c>
      <c r="C311" s="43">
        <v>4</v>
      </c>
      <c r="D311" s="43">
        <v>2.7166180000000001E-3</v>
      </c>
    </row>
    <row r="312" spans="1:5" ht="15.75" thickBot="1" x14ac:dyDescent="0.3">
      <c r="A312" s="42" t="s">
        <v>1510</v>
      </c>
      <c r="B312" s="43" t="s">
        <v>871</v>
      </c>
      <c r="C312" s="43">
        <v>4</v>
      </c>
      <c r="D312" s="43">
        <v>2.772676E-3</v>
      </c>
      <c r="E312">
        <v>2.5918205000000001E-3</v>
      </c>
    </row>
    <row r="313" spans="1:5" ht="15.75" thickBot="1" x14ac:dyDescent="0.3">
      <c r="A313" s="42" t="s">
        <v>1510</v>
      </c>
      <c r="B313" s="43" t="s">
        <v>880</v>
      </c>
      <c r="C313" s="43">
        <v>4</v>
      </c>
      <c r="D313" s="43">
        <v>2.8042990000000001E-3</v>
      </c>
      <c r="E313">
        <v>2.5563095000000003E-3</v>
      </c>
    </row>
    <row r="314" spans="1:5" ht="15.75" thickBot="1" x14ac:dyDescent="0.3">
      <c r="A314" s="42" t="s">
        <v>1510</v>
      </c>
      <c r="B314" s="43" t="s">
        <v>1096</v>
      </c>
      <c r="C314" s="43">
        <v>4</v>
      </c>
      <c r="D314" s="43">
        <v>2.9143709999999998E-3</v>
      </c>
      <c r="E314">
        <v>2.7027599999999998E-3</v>
      </c>
    </row>
    <row r="315" spans="1:5" ht="15.75" thickBot="1" x14ac:dyDescent="0.3">
      <c r="A315" s="42" t="s">
        <v>1512</v>
      </c>
      <c r="B315" s="43" t="s">
        <v>1062</v>
      </c>
      <c r="C315" s="43">
        <v>4</v>
      </c>
      <c r="D315" s="43">
        <v>2.9825199999999998E-3</v>
      </c>
      <c r="E315">
        <v>3.5531504285714294E-3</v>
      </c>
    </row>
    <row r="316" spans="1:5" ht="15.75" thickBot="1" x14ac:dyDescent="0.3">
      <c r="A316" s="42" t="s">
        <v>1512</v>
      </c>
      <c r="B316" s="43" t="s">
        <v>1006</v>
      </c>
      <c r="C316" s="43">
        <v>4</v>
      </c>
      <c r="D316" s="43">
        <v>3.161199E-3</v>
      </c>
    </row>
    <row r="317" spans="1:5" ht="15.75" thickBot="1" x14ac:dyDescent="0.3">
      <c r="A317" s="42" t="s">
        <v>1512</v>
      </c>
      <c r="B317" s="43" t="s">
        <v>746</v>
      </c>
      <c r="C317" s="43">
        <v>4</v>
      </c>
      <c r="D317" s="43">
        <v>3.260322E-3</v>
      </c>
      <c r="E317">
        <v>1.1298014714285712E-2</v>
      </c>
    </row>
    <row r="318" spans="1:5" ht="15.75" thickBot="1" x14ac:dyDescent="0.3">
      <c r="A318" s="42" t="s">
        <v>1511</v>
      </c>
      <c r="B318" s="43" t="s">
        <v>770</v>
      </c>
      <c r="C318" s="43">
        <v>4</v>
      </c>
      <c r="D318" s="43">
        <v>3.3065109999999998E-3</v>
      </c>
    </row>
    <row r="319" spans="1:5" ht="15.75" thickBot="1" x14ac:dyDescent="0.3">
      <c r="A319" s="42" t="s">
        <v>1512</v>
      </c>
      <c r="B319" s="43" t="s">
        <v>959</v>
      </c>
      <c r="C319" s="43">
        <v>4</v>
      </c>
      <c r="D319" s="43">
        <v>3.3134760000000001E-3</v>
      </c>
      <c r="E319">
        <v>2.5991038571428577E-3</v>
      </c>
    </row>
    <row r="320" spans="1:5" ht="15.75" thickBot="1" x14ac:dyDescent="0.3">
      <c r="A320" s="42" t="s">
        <v>1512</v>
      </c>
      <c r="B320" s="43" t="s">
        <v>686</v>
      </c>
      <c r="C320" s="43">
        <v>4</v>
      </c>
      <c r="D320" s="43">
        <v>3.3288279999999998E-3</v>
      </c>
      <c r="E320">
        <v>3.4448572428571432E-2</v>
      </c>
    </row>
    <row r="321" spans="1:5" ht="15.75" thickBot="1" x14ac:dyDescent="0.3">
      <c r="A321" s="42" t="s">
        <v>1509</v>
      </c>
      <c r="B321" s="43" t="s">
        <v>868</v>
      </c>
      <c r="C321" s="43">
        <v>4</v>
      </c>
      <c r="D321" s="43">
        <v>3.413508E-3</v>
      </c>
    </row>
    <row r="322" spans="1:5" ht="15.75" thickBot="1" x14ac:dyDescent="0.3">
      <c r="A322" s="42" t="s">
        <v>1512</v>
      </c>
      <c r="B322" s="43" t="s">
        <v>699</v>
      </c>
      <c r="C322" s="43">
        <v>4</v>
      </c>
      <c r="D322" s="43">
        <v>3.4348970000000001E-3</v>
      </c>
      <c r="E322">
        <v>1.3395224285714288E-2</v>
      </c>
    </row>
    <row r="323" spans="1:5" ht="15.75" thickBot="1" x14ac:dyDescent="0.3">
      <c r="A323" s="42" t="s">
        <v>1512</v>
      </c>
      <c r="B323" s="43" t="s">
        <v>971</v>
      </c>
      <c r="C323" s="43">
        <v>4</v>
      </c>
      <c r="D323" s="43">
        <v>3.4500870000000001E-3</v>
      </c>
      <c r="E323">
        <v>2.6794747571428572E-2</v>
      </c>
    </row>
    <row r="324" spans="1:5" ht="15.75" thickBot="1" x14ac:dyDescent="0.3">
      <c r="A324" s="42" t="s">
        <v>1505</v>
      </c>
      <c r="B324" s="43" t="s">
        <v>711</v>
      </c>
      <c r="C324" s="43">
        <v>4</v>
      </c>
      <c r="D324" s="43">
        <v>3.5126440000000001E-3</v>
      </c>
    </row>
    <row r="325" spans="1:5" ht="15.75" thickBot="1" x14ac:dyDescent="0.3">
      <c r="A325" s="42" t="s">
        <v>1511</v>
      </c>
      <c r="B325" s="43" t="s">
        <v>1062</v>
      </c>
      <c r="C325" s="43">
        <v>4</v>
      </c>
      <c r="D325" s="43">
        <v>3.5226469999999998E-3</v>
      </c>
    </row>
    <row r="326" spans="1:5" ht="15.75" thickBot="1" x14ac:dyDescent="0.3">
      <c r="A326" s="42" t="s">
        <v>1511</v>
      </c>
      <c r="B326" s="43" t="s">
        <v>662</v>
      </c>
      <c r="C326" s="43">
        <v>4</v>
      </c>
      <c r="D326" s="43">
        <v>3.5328719999999998E-3</v>
      </c>
    </row>
    <row r="327" spans="1:5" ht="15.75" thickBot="1" x14ac:dyDescent="0.3">
      <c r="A327" s="42" t="s">
        <v>1513</v>
      </c>
      <c r="B327" s="43" t="s">
        <v>1490</v>
      </c>
      <c r="C327" s="43">
        <v>4</v>
      </c>
      <c r="D327" s="43">
        <v>3.5339210000000002E-3</v>
      </c>
      <c r="E327">
        <v>6.5928471666666663E-3</v>
      </c>
    </row>
    <row r="328" spans="1:5" ht="15.75" thickBot="1" x14ac:dyDescent="0.3">
      <c r="A328" s="42" t="s">
        <v>1512</v>
      </c>
      <c r="B328" s="43" t="s">
        <v>648</v>
      </c>
      <c r="C328" s="43">
        <v>4</v>
      </c>
      <c r="D328" s="43">
        <v>3.5615859999999998E-3</v>
      </c>
      <c r="E328">
        <v>4.3864892857142851E-3</v>
      </c>
    </row>
    <row r="329" spans="1:5" ht="15.75" thickBot="1" x14ac:dyDescent="0.3">
      <c r="A329" s="42" t="s">
        <v>1511</v>
      </c>
      <c r="B329" s="43" t="s">
        <v>722</v>
      </c>
      <c r="C329" s="43">
        <v>4</v>
      </c>
      <c r="D329" s="43">
        <v>3.5843899999999998E-3</v>
      </c>
    </row>
    <row r="330" spans="1:5" ht="15.75" thickBot="1" x14ac:dyDescent="0.3">
      <c r="A330" s="42" t="s">
        <v>1506</v>
      </c>
      <c r="B330" s="43" t="s">
        <v>758</v>
      </c>
      <c r="C330" s="43">
        <v>4</v>
      </c>
      <c r="D330" s="43">
        <v>3.6416550000000002E-3</v>
      </c>
    </row>
    <row r="331" spans="1:5" ht="15.75" thickBot="1" x14ac:dyDescent="0.3">
      <c r="A331" s="42" t="s">
        <v>1506</v>
      </c>
      <c r="B331" s="43" t="s">
        <v>711</v>
      </c>
      <c r="C331" s="43">
        <v>4</v>
      </c>
      <c r="D331" s="43">
        <v>3.8049759999999998E-3</v>
      </c>
    </row>
    <row r="332" spans="1:5" ht="15.75" thickBot="1" x14ac:dyDescent="0.3">
      <c r="A332" s="42" t="s">
        <v>1511</v>
      </c>
      <c r="B332" s="43" t="s">
        <v>699</v>
      </c>
      <c r="C332" s="43">
        <v>4</v>
      </c>
      <c r="D332" s="43">
        <v>3.827062E-3</v>
      </c>
    </row>
    <row r="333" spans="1:5" ht="15.75" thickBot="1" x14ac:dyDescent="0.3">
      <c r="A333" s="42" t="s">
        <v>1511</v>
      </c>
      <c r="B333" s="43" t="s">
        <v>746</v>
      </c>
      <c r="C333" s="43">
        <v>4</v>
      </c>
      <c r="D333" s="43">
        <v>3.88639E-3</v>
      </c>
    </row>
    <row r="334" spans="1:5" ht="15.75" thickBot="1" x14ac:dyDescent="0.3">
      <c r="A334" s="42" t="s">
        <v>1511</v>
      </c>
      <c r="B334" s="43" t="s">
        <v>1006</v>
      </c>
      <c r="C334" s="43">
        <v>4</v>
      </c>
      <c r="D334" s="43">
        <v>3.9006980000000002E-3</v>
      </c>
    </row>
    <row r="335" spans="1:5" ht="15.75" thickBot="1" x14ac:dyDescent="0.3">
      <c r="A335" s="42" t="s">
        <v>1506</v>
      </c>
      <c r="B335" s="43" t="s">
        <v>820</v>
      </c>
      <c r="C335" s="43">
        <v>4</v>
      </c>
      <c r="D335" s="43">
        <v>3.9711399999999997E-3</v>
      </c>
    </row>
    <row r="336" spans="1:5" ht="15.75" thickBot="1" x14ac:dyDescent="0.3">
      <c r="A336" s="42" t="s">
        <v>1511</v>
      </c>
      <c r="B336" s="43" t="s">
        <v>648</v>
      </c>
      <c r="C336" s="43">
        <v>4</v>
      </c>
      <c r="D336" s="43">
        <v>4.0875310000000002E-3</v>
      </c>
    </row>
    <row r="337" spans="1:5" ht="15.75" thickBot="1" x14ac:dyDescent="0.3">
      <c r="A337" s="42" t="s">
        <v>1514</v>
      </c>
      <c r="B337" s="43" t="s">
        <v>1490</v>
      </c>
      <c r="C337" s="43">
        <v>4</v>
      </c>
      <c r="D337" s="43">
        <v>4.0977469999999997E-3</v>
      </c>
    </row>
    <row r="338" spans="1:5" ht="15.75" thickBot="1" x14ac:dyDescent="0.3">
      <c r="A338" s="42" t="s">
        <v>1511</v>
      </c>
      <c r="B338" s="43" t="s">
        <v>959</v>
      </c>
      <c r="C338" s="43">
        <v>4</v>
      </c>
      <c r="D338" s="43">
        <v>4.1010660000000004E-3</v>
      </c>
    </row>
    <row r="339" spans="1:5" ht="15.75" thickBot="1" x14ac:dyDescent="0.3">
      <c r="A339" s="42" t="s">
        <v>1512</v>
      </c>
      <c r="B339" s="43" t="s">
        <v>758</v>
      </c>
      <c r="C339" s="43">
        <v>4</v>
      </c>
      <c r="D339" s="43">
        <v>4.6161739999999998E-3</v>
      </c>
      <c r="E339">
        <v>5.381779285714287E-3</v>
      </c>
    </row>
    <row r="340" spans="1:5" ht="15.75" thickBot="1" x14ac:dyDescent="0.3">
      <c r="A340" s="42" t="s">
        <v>1512</v>
      </c>
      <c r="B340" s="43" t="s">
        <v>711</v>
      </c>
      <c r="C340" s="43">
        <v>4</v>
      </c>
      <c r="D340" s="43">
        <v>4.8588499999999996E-3</v>
      </c>
      <c r="E340">
        <v>3.7573885000000006E-3</v>
      </c>
    </row>
    <row r="341" spans="1:5" ht="15.75" thickBot="1" x14ac:dyDescent="0.3">
      <c r="A341" s="42" t="s">
        <v>1512</v>
      </c>
      <c r="B341" s="43" t="s">
        <v>820</v>
      </c>
      <c r="C341" s="43">
        <v>4</v>
      </c>
      <c r="D341" s="43">
        <v>4.8705629999999996E-3</v>
      </c>
      <c r="E341">
        <v>3.7303116666666664E-3</v>
      </c>
    </row>
    <row r="342" spans="1:5" ht="15.75" thickBot="1" x14ac:dyDescent="0.3">
      <c r="A342" s="42" t="s">
        <v>1512</v>
      </c>
      <c r="B342" s="43" t="s">
        <v>770</v>
      </c>
      <c r="C342" s="43">
        <v>4</v>
      </c>
      <c r="D342" s="43">
        <v>4.8744160000000003E-3</v>
      </c>
      <c r="E342">
        <v>7.4097608571428563E-3</v>
      </c>
    </row>
    <row r="343" spans="1:5" ht="15.75" thickBot="1" x14ac:dyDescent="0.3">
      <c r="A343" s="42" t="s">
        <v>1512</v>
      </c>
      <c r="B343" s="43" t="s">
        <v>722</v>
      </c>
      <c r="C343" s="43">
        <v>4</v>
      </c>
      <c r="D343" s="43">
        <v>5.0119939999999997E-3</v>
      </c>
      <c r="E343">
        <v>7.262213571428572E-3</v>
      </c>
    </row>
    <row r="344" spans="1:5" ht="15.75" thickBot="1" x14ac:dyDescent="0.3">
      <c r="A344" s="42" t="s">
        <v>1511</v>
      </c>
      <c r="B344" s="43" t="s">
        <v>758</v>
      </c>
      <c r="C344" s="43">
        <v>4</v>
      </c>
      <c r="D344" s="43">
        <v>5.7466169999999999E-3</v>
      </c>
    </row>
    <row r="345" spans="1:5" ht="15.75" thickBot="1" x14ac:dyDescent="0.3">
      <c r="A345" s="42" t="s">
        <v>1512</v>
      </c>
      <c r="B345" s="43" t="s">
        <v>841</v>
      </c>
      <c r="C345" s="43">
        <v>4</v>
      </c>
      <c r="D345" s="43">
        <v>5.7572309999999998E-3</v>
      </c>
      <c r="E345">
        <v>4.0041811428571427E-3</v>
      </c>
    </row>
    <row r="346" spans="1:5" ht="15.75" thickBot="1" x14ac:dyDescent="0.3">
      <c r="A346" s="42" t="s">
        <v>1511</v>
      </c>
      <c r="B346" s="43" t="s">
        <v>711</v>
      </c>
      <c r="C346" s="43">
        <v>4</v>
      </c>
      <c r="D346" s="43">
        <v>5.7817249999999997E-3</v>
      </c>
    </row>
    <row r="347" spans="1:5" ht="15.75" thickBot="1" x14ac:dyDescent="0.3">
      <c r="A347" s="42" t="s">
        <v>1511</v>
      </c>
      <c r="B347" s="43" t="s">
        <v>820</v>
      </c>
      <c r="C347" s="43">
        <v>4</v>
      </c>
      <c r="D347" s="43">
        <v>5.8468469999999996E-3</v>
      </c>
    </row>
    <row r="348" spans="1:5" ht="15.75" thickBot="1" x14ac:dyDescent="0.3">
      <c r="A348" s="42" t="s">
        <v>1510</v>
      </c>
      <c r="B348" s="43" t="s">
        <v>868</v>
      </c>
      <c r="C348" s="43">
        <v>4</v>
      </c>
      <c r="D348" s="43">
        <v>9.6436679999999993E-3</v>
      </c>
      <c r="E348">
        <v>6.5285880000000001E-3</v>
      </c>
    </row>
    <row r="349" spans="1:5" ht="15.75" thickBot="1" x14ac:dyDescent="0.3">
      <c r="A349" s="41" t="s">
        <v>1505</v>
      </c>
      <c r="B349" t="s">
        <v>965</v>
      </c>
      <c r="C349">
        <v>5</v>
      </c>
      <c r="D349">
        <v>1.1961319999999999E-3</v>
      </c>
    </row>
    <row r="350" spans="1:5" ht="15.75" thickBot="1" x14ac:dyDescent="0.3">
      <c r="A350" s="41" t="s">
        <v>1505</v>
      </c>
      <c r="B350" t="s">
        <v>680</v>
      </c>
      <c r="C350">
        <v>5</v>
      </c>
      <c r="D350">
        <v>1.223678E-3</v>
      </c>
    </row>
    <row r="351" spans="1:5" ht="15.75" thickBot="1" x14ac:dyDescent="0.3">
      <c r="A351" s="41" t="s">
        <v>1506</v>
      </c>
      <c r="B351" t="s">
        <v>680</v>
      </c>
      <c r="C351">
        <v>5</v>
      </c>
      <c r="D351">
        <v>1.2244879999999999E-3</v>
      </c>
    </row>
    <row r="352" spans="1:5" ht="15.75" thickBot="1" x14ac:dyDescent="0.3">
      <c r="A352" s="41" t="s">
        <v>1506</v>
      </c>
      <c r="B352" t="s">
        <v>965</v>
      </c>
      <c r="C352">
        <v>5</v>
      </c>
      <c r="D352">
        <v>1.2284500000000001E-3</v>
      </c>
    </row>
    <row r="353" spans="1:4" ht="15.75" thickBot="1" x14ac:dyDescent="0.3">
      <c r="A353" s="41" t="s">
        <v>1505</v>
      </c>
      <c r="B353" t="s">
        <v>655</v>
      </c>
      <c r="C353">
        <v>5</v>
      </c>
      <c r="D353">
        <v>1.2714099999999999E-3</v>
      </c>
    </row>
    <row r="354" spans="1:4" ht="15.75" thickBot="1" x14ac:dyDescent="0.3">
      <c r="A354" s="41" t="s">
        <v>1506</v>
      </c>
      <c r="B354" t="s">
        <v>655</v>
      </c>
      <c r="C354">
        <v>5</v>
      </c>
      <c r="D354">
        <v>1.3836370000000001E-3</v>
      </c>
    </row>
    <row r="355" spans="1:4" ht="15.75" thickBot="1" x14ac:dyDescent="0.3">
      <c r="A355" s="41" t="s">
        <v>1507</v>
      </c>
      <c r="B355" t="s">
        <v>655</v>
      </c>
      <c r="C355">
        <v>5</v>
      </c>
      <c r="D355">
        <v>1.419549E-3</v>
      </c>
    </row>
    <row r="356" spans="1:4" ht="15.75" thickBot="1" x14ac:dyDescent="0.3">
      <c r="A356" s="41" t="s">
        <v>1507</v>
      </c>
      <c r="B356" t="s">
        <v>965</v>
      </c>
      <c r="C356">
        <v>5</v>
      </c>
      <c r="D356">
        <v>1.4537770000000001E-3</v>
      </c>
    </row>
    <row r="357" spans="1:4" ht="15.75" thickBot="1" x14ac:dyDescent="0.3">
      <c r="A357" s="41" t="s">
        <v>1508</v>
      </c>
      <c r="B357" t="s">
        <v>965</v>
      </c>
      <c r="C357">
        <v>5</v>
      </c>
      <c r="D357">
        <v>1.456618E-3</v>
      </c>
    </row>
    <row r="358" spans="1:4" ht="15.75" thickBot="1" x14ac:dyDescent="0.3">
      <c r="A358" s="41" t="s">
        <v>1505</v>
      </c>
      <c r="B358" t="s">
        <v>764</v>
      </c>
      <c r="C358">
        <v>5</v>
      </c>
      <c r="D358">
        <v>1.4631819999999999E-3</v>
      </c>
    </row>
    <row r="359" spans="1:4" ht="15.75" thickBot="1" x14ac:dyDescent="0.3">
      <c r="A359" s="41" t="s">
        <v>1508</v>
      </c>
      <c r="B359" t="s">
        <v>655</v>
      </c>
      <c r="C359">
        <v>5</v>
      </c>
      <c r="D359">
        <v>1.472384E-3</v>
      </c>
    </row>
    <row r="360" spans="1:4" ht="15.75" thickBot="1" x14ac:dyDescent="0.3">
      <c r="A360" s="41" t="s">
        <v>1505</v>
      </c>
      <c r="B360" t="s">
        <v>668</v>
      </c>
      <c r="C360">
        <v>5</v>
      </c>
      <c r="D360">
        <v>1.4830430000000001E-3</v>
      </c>
    </row>
    <row r="361" spans="1:4" ht="15.75" thickBot="1" x14ac:dyDescent="0.3">
      <c r="A361" s="41" t="s">
        <v>1507</v>
      </c>
      <c r="B361" t="s">
        <v>680</v>
      </c>
      <c r="C361">
        <v>5</v>
      </c>
      <c r="D361">
        <v>1.5059660000000001E-3</v>
      </c>
    </row>
    <row r="362" spans="1:4" ht="15.75" thickBot="1" x14ac:dyDescent="0.3">
      <c r="A362" s="41" t="s">
        <v>1508</v>
      </c>
      <c r="B362" t="s">
        <v>680</v>
      </c>
      <c r="C362">
        <v>5</v>
      </c>
      <c r="D362">
        <v>1.536068E-3</v>
      </c>
    </row>
    <row r="363" spans="1:4" ht="15.75" thickBot="1" x14ac:dyDescent="0.3">
      <c r="A363" s="41" t="s">
        <v>1507</v>
      </c>
      <c r="B363" t="s">
        <v>668</v>
      </c>
      <c r="C363">
        <v>5</v>
      </c>
      <c r="D363">
        <v>1.5416010000000001E-3</v>
      </c>
    </row>
    <row r="364" spans="1:4" ht="15.75" thickBot="1" x14ac:dyDescent="0.3">
      <c r="A364" s="41" t="s">
        <v>1508</v>
      </c>
      <c r="B364" t="s">
        <v>668</v>
      </c>
      <c r="C364">
        <v>5</v>
      </c>
      <c r="D364">
        <v>1.5920439999999999E-3</v>
      </c>
    </row>
    <row r="365" spans="1:4" ht="15.75" thickBot="1" x14ac:dyDescent="0.3">
      <c r="A365" s="41" t="s">
        <v>1507</v>
      </c>
      <c r="B365" t="s">
        <v>764</v>
      </c>
      <c r="C365">
        <v>5</v>
      </c>
      <c r="D365">
        <v>1.642878E-3</v>
      </c>
    </row>
    <row r="366" spans="1:4" ht="15.75" thickBot="1" x14ac:dyDescent="0.3">
      <c r="A366" s="41" t="s">
        <v>1509</v>
      </c>
      <c r="B366" t="s">
        <v>874</v>
      </c>
      <c r="C366">
        <v>5</v>
      </c>
      <c r="D366">
        <v>1.6552730000000001E-3</v>
      </c>
    </row>
    <row r="367" spans="1:4" ht="15.75" thickBot="1" x14ac:dyDescent="0.3">
      <c r="A367" s="41" t="s">
        <v>1508</v>
      </c>
      <c r="B367" t="s">
        <v>764</v>
      </c>
      <c r="C367">
        <v>5</v>
      </c>
      <c r="D367">
        <v>1.7131749999999999E-3</v>
      </c>
    </row>
    <row r="368" spans="1:4" ht="15.75" thickBot="1" x14ac:dyDescent="0.3">
      <c r="A368" s="42" t="s">
        <v>1506</v>
      </c>
      <c r="B368" s="43" t="s">
        <v>668</v>
      </c>
      <c r="C368" s="43">
        <v>5</v>
      </c>
      <c r="D368" s="43">
        <v>1.8037470000000001E-3</v>
      </c>
    </row>
    <row r="369" spans="1:5" ht="15.75" thickBot="1" x14ac:dyDescent="0.3">
      <c r="A369" s="42" t="s">
        <v>1508</v>
      </c>
      <c r="B369" s="43" t="s">
        <v>716</v>
      </c>
      <c r="C369" s="43">
        <v>5</v>
      </c>
      <c r="D369" s="43">
        <v>1.817967E-3</v>
      </c>
    </row>
    <row r="370" spans="1:5" ht="15.75" thickBot="1" x14ac:dyDescent="0.3">
      <c r="A370" s="42" t="s">
        <v>1506</v>
      </c>
      <c r="B370" s="43" t="s">
        <v>764</v>
      </c>
      <c r="C370" s="43">
        <v>5</v>
      </c>
      <c r="D370" s="43">
        <v>1.8384569999999999E-3</v>
      </c>
    </row>
    <row r="371" spans="1:5" ht="15.75" thickBot="1" x14ac:dyDescent="0.3">
      <c r="A371" s="42" t="s">
        <v>1505</v>
      </c>
      <c r="B371" s="43" t="s">
        <v>716</v>
      </c>
      <c r="C371" s="43">
        <v>5</v>
      </c>
      <c r="D371" s="43">
        <v>1.9141970000000001E-3</v>
      </c>
    </row>
    <row r="372" spans="1:5" ht="15.75" thickBot="1" x14ac:dyDescent="0.3">
      <c r="A372" s="42" t="s">
        <v>1507</v>
      </c>
      <c r="B372" s="43" t="s">
        <v>716</v>
      </c>
      <c r="C372" s="43">
        <v>5</v>
      </c>
      <c r="D372" s="43">
        <v>1.9579649999999999E-3</v>
      </c>
    </row>
    <row r="373" spans="1:5" ht="15.75" thickBot="1" x14ac:dyDescent="0.3">
      <c r="A373" s="42" t="s">
        <v>1506</v>
      </c>
      <c r="B373" s="43" t="s">
        <v>716</v>
      </c>
      <c r="C373" s="43">
        <v>5</v>
      </c>
      <c r="D373" s="43">
        <v>2.0580479999999998E-3</v>
      </c>
    </row>
    <row r="374" spans="1:5" ht="15.75" thickBot="1" x14ac:dyDescent="0.3">
      <c r="A374" s="42" t="s">
        <v>1510</v>
      </c>
      <c r="B374" s="43" t="s">
        <v>874</v>
      </c>
      <c r="C374" s="43">
        <v>5</v>
      </c>
      <c r="D374" s="43">
        <v>2.1790830000000001E-3</v>
      </c>
      <c r="E374">
        <v>1.9171780000000001E-3</v>
      </c>
    </row>
    <row r="375" spans="1:5" ht="15.75" thickBot="1" x14ac:dyDescent="0.3">
      <c r="A375" s="42" t="s">
        <v>1511</v>
      </c>
      <c r="B375" s="43" t="s">
        <v>965</v>
      </c>
      <c r="C375" s="43">
        <v>5</v>
      </c>
      <c r="D375" s="43">
        <v>2.4482549999999999E-3</v>
      </c>
    </row>
    <row r="376" spans="1:5" ht="15.75" thickBot="1" x14ac:dyDescent="0.3">
      <c r="A376" s="42" t="s">
        <v>1511</v>
      </c>
      <c r="B376" s="43" t="s">
        <v>680</v>
      </c>
      <c r="C376" s="43">
        <v>5</v>
      </c>
      <c r="D376" s="43">
        <v>2.4623779999999999E-3</v>
      </c>
    </row>
    <row r="377" spans="1:5" ht="15.75" thickBot="1" x14ac:dyDescent="0.3">
      <c r="A377" s="42" t="s">
        <v>1512</v>
      </c>
      <c r="B377" s="43" t="s">
        <v>965</v>
      </c>
      <c r="C377" s="43">
        <v>5</v>
      </c>
      <c r="D377" s="43">
        <v>2.5340150000000001E-3</v>
      </c>
      <c r="E377">
        <v>2.2240525714285714E-3</v>
      </c>
    </row>
    <row r="378" spans="1:5" ht="15.75" thickBot="1" x14ac:dyDescent="0.3">
      <c r="A378" s="42" t="s">
        <v>1512</v>
      </c>
      <c r="B378" s="43" t="s">
        <v>655</v>
      </c>
      <c r="C378" s="43">
        <v>5</v>
      </c>
      <c r="D378" s="43">
        <v>2.5593310000000002E-3</v>
      </c>
      <c r="E378">
        <v>2.3634519999999998E-3</v>
      </c>
    </row>
    <row r="379" spans="1:5" ht="15.75" thickBot="1" x14ac:dyDescent="0.3">
      <c r="A379" s="42" t="s">
        <v>1512</v>
      </c>
      <c r="B379" s="43" t="s">
        <v>764</v>
      </c>
      <c r="C379" s="43">
        <v>5</v>
      </c>
      <c r="D379" s="43">
        <v>2.9702050000000001E-3</v>
      </c>
      <c r="E379">
        <v>3.6645641428571427E-3</v>
      </c>
    </row>
    <row r="380" spans="1:5" ht="15.75" thickBot="1" x14ac:dyDescent="0.3">
      <c r="A380" s="42" t="s">
        <v>1511</v>
      </c>
      <c r="B380" s="43" t="s">
        <v>655</v>
      </c>
      <c r="C380" s="43">
        <v>5</v>
      </c>
      <c r="D380" s="43">
        <v>3.0717449999999999E-3</v>
      </c>
    </row>
    <row r="381" spans="1:5" ht="15.75" thickBot="1" x14ac:dyDescent="0.3">
      <c r="A381" s="42" t="s">
        <v>1511</v>
      </c>
      <c r="B381" s="43" t="s">
        <v>668</v>
      </c>
      <c r="C381" s="43">
        <v>5</v>
      </c>
      <c r="D381" s="43">
        <v>3.1164249999999999E-3</v>
      </c>
    </row>
    <row r="382" spans="1:5" ht="15.75" thickBot="1" x14ac:dyDescent="0.3">
      <c r="A382" s="42" t="s">
        <v>1512</v>
      </c>
      <c r="B382" s="43" t="s">
        <v>680</v>
      </c>
      <c r="C382" s="43">
        <v>5</v>
      </c>
      <c r="D382" s="43">
        <v>3.1574020000000001E-3</v>
      </c>
      <c r="E382">
        <v>2.3465818571428571E-3</v>
      </c>
    </row>
    <row r="383" spans="1:5" ht="15.75" thickBot="1" x14ac:dyDescent="0.3">
      <c r="A383" s="42" t="s">
        <v>1512</v>
      </c>
      <c r="B383" s="43" t="s">
        <v>668</v>
      </c>
      <c r="C383" s="43">
        <v>5</v>
      </c>
      <c r="D383" s="43">
        <v>3.2042939999999999E-3</v>
      </c>
      <c r="E383">
        <v>2.981060142857143E-3</v>
      </c>
    </row>
    <row r="384" spans="1:5" ht="15.75" thickBot="1" x14ac:dyDescent="0.3">
      <c r="A384" s="42" t="s">
        <v>1512</v>
      </c>
      <c r="B384" s="43" t="s">
        <v>716</v>
      </c>
      <c r="C384" s="43">
        <v>5</v>
      </c>
      <c r="D384" s="43">
        <v>3.3028549999999999E-3</v>
      </c>
      <c r="E384">
        <v>3.2987312857142856E-3</v>
      </c>
    </row>
    <row r="385" spans="1:5" ht="15.75" thickBot="1" x14ac:dyDescent="0.3">
      <c r="A385" s="42" t="s">
        <v>1511</v>
      </c>
      <c r="B385" s="43" t="s">
        <v>716</v>
      </c>
      <c r="C385" s="43">
        <v>5</v>
      </c>
      <c r="D385" s="43">
        <v>3.463879E-3</v>
      </c>
    </row>
    <row r="386" spans="1:5" ht="15.75" thickBot="1" x14ac:dyDescent="0.3">
      <c r="A386" s="42" t="s">
        <v>1511</v>
      </c>
      <c r="B386" s="43" t="s">
        <v>764</v>
      </c>
      <c r="C386" s="43">
        <v>5</v>
      </c>
      <c r="D386" s="43">
        <v>3.5487539999999999E-3</v>
      </c>
    </row>
    <row r="387" spans="1:5" ht="15.75" thickBot="1" x14ac:dyDescent="0.3">
      <c r="A387" s="41" t="s">
        <v>1505</v>
      </c>
      <c r="B387" t="s">
        <v>674</v>
      </c>
      <c r="C387">
        <v>6</v>
      </c>
      <c r="D387">
        <v>1.1813189999999999E-3</v>
      </c>
    </row>
    <row r="388" spans="1:5" ht="15.75" thickBot="1" x14ac:dyDescent="0.3">
      <c r="A388" s="41" t="s">
        <v>1506</v>
      </c>
      <c r="B388" t="s">
        <v>674</v>
      </c>
      <c r="C388">
        <v>6</v>
      </c>
      <c r="D388">
        <v>1.224639E-3</v>
      </c>
    </row>
    <row r="389" spans="1:5" ht="15.75" thickBot="1" x14ac:dyDescent="0.3">
      <c r="A389" s="41" t="s">
        <v>1508</v>
      </c>
      <c r="B389" t="s">
        <v>674</v>
      </c>
      <c r="C389">
        <v>6</v>
      </c>
      <c r="D389">
        <v>1.4951400000000001E-3</v>
      </c>
    </row>
    <row r="390" spans="1:5" ht="15.75" thickBot="1" x14ac:dyDescent="0.3">
      <c r="A390" s="41" t="s">
        <v>1507</v>
      </c>
      <c r="B390" t="s">
        <v>674</v>
      </c>
      <c r="C390">
        <v>6</v>
      </c>
      <c r="D390">
        <v>1.5072480000000001E-3</v>
      </c>
    </row>
    <row r="391" spans="1:5" ht="15.75" thickBot="1" x14ac:dyDescent="0.3">
      <c r="A391" s="42" t="s">
        <v>1512</v>
      </c>
      <c r="B391" s="43" t="s">
        <v>674</v>
      </c>
      <c r="C391" s="43">
        <v>6</v>
      </c>
      <c r="D391" s="43">
        <v>2.440902E-3</v>
      </c>
      <c r="E391">
        <v>2.2173918571428571E-3</v>
      </c>
    </row>
    <row r="392" spans="1:5" ht="15.75" thickBot="1" x14ac:dyDescent="0.3">
      <c r="A392" s="42" t="s">
        <v>1511</v>
      </c>
      <c r="B392" s="43" t="s">
        <v>674</v>
      </c>
      <c r="C392" s="43">
        <v>6</v>
      </c>
      <c r="D392" s="43">
        <v>2.6072830000000002E-3</v>
      </c>
    </row>
    <row r="393" spans="1:5" ht="15.75" thickBot="1" x14ac:dyDescent="0.3">
      <c r="A393" s="42"/>
      <c r="B393" s="43"/>
      <c r="C393" s="43"/>
      <c r="D393" s="43"/>
    </row>
    <row r="394" spans="1:5" ht="15.75" thickBot="1" x14ac:dyDescent="0.3">
      <c r="A394" s="42"/>
      <c r="B394" s="43"/>
      <c r="C394" s="43"/>
      <c r="D394" s="43"/>
    </row>
    <row r="395" spans="1:5" ht="15.75" thickBot="1" x14ac:dyDescent="0.3">
      <c r="A395" s="42"/>
      <c r="B395" s="43"/>
      <c r="C395" s="43"/>
      <c r="D395" s="43"/>
    </row>
    <row r="396" spans="1:5" ht="15.75" thickBot="1" x14ac:dyDescent="0.3">
      <c r="A396" s="42"/>
      <c r="B396" s="43"/>
      <c r="C396" s="43"/>
      <c r="D396" s="43"/>
    </row>
    <row r="397" spans="1:5" ht="15.75" thickBot="1" x14ac:dyDescent="0.3">
      <c r="A397" s="42"/>
      <c r="B397" s="43"/>
      <c r="C397" s="43"/>
      <c r="D397" s="43"/>
    </row>
    <row r="398" spans="1:5" ht="15.75" thickBot="1" x14ac:dyDescent="0.3">
      <c r="A398" s="42"/>
      <c r="B398" s="43"/>
      <c r="C398" s="43"/>
      <c r="D398" s="43"/>
    </row>
    <row r="399" spans="1:5" ht="15.75" thickBot="1" x14ac:dyDescent="0.3">
      <c r="A399" s="42"/>
      <c r="B399" s="43"/>
      <c r="C399" s="43"/>
      <c r="D399" s="43"/>
    </row>
    <row r="400" spans="1:5" ht="15.75" thickBot="1" x14ac:dyDescent="0.3">
      <c r="A400" s="42"/>
      <c r="B400" s="43"/>
      <c r="C400" s="43"/>
      <c r="D400" s="43"/>
    </row>
    <row r="401" spans="1:4" ht="15.75" thickBot="1" x14ac:dyDescent="0.3">
      <c r="A401" s="41"/>
    </row>
    <row r="402" spans="1:4" ht="15.75" thickBot="1" x14ac:dyDescent="0.3">
      <c r="A402" s="41"/>
    </row>
    <row r="403" spans="1:4" ht="15.75" thickBot="1" x14ac:dyDescent="0.3">
      <c r="A403" s="42"/>
      <c r="B403" s="43"/>
      <c r="C403" s="43"/>
      <c r="D403" s="43"/>
    </row>
    <row r="404" spans="1:4" ht="15.75" thickBot="1" x14ac:dyDescent="0.3">
      <c r="A404" s="42"/>
      <c r="B404" s="43"/>
      <c r="C404" s="43"/>
      <c r="D404" s="43"/>
    </row>
    <row r="405" spans="1:4" ht="15.75" thickBot="1" x14ac:dyDescent="0.3">
      <c r="A405" s="42"/>
      <c r="B405" s="43"/>
      <c r="C405" s="43"/>
      <c r="D405" s="43"/>
    </row>
    <row r="406" spans="1:4" ht="15.75" thickBot="1" x14ac:dyDescent="0.3">
      <c r="A406" s="42"/>
      <c r="B406" s="43"/>
      <c r="C406" s="43"/>
      <c r="D406" s="43"/>
    </row>
    <row r="407" spans="1:4" ht="15.75" thickBot="1" x14ac:dyDescent="0.3">
      <c r="A407" s="42"/>
      <c r="B407" s="43"/>
      <c r="C407" s="43"/>
      <c r="D407" s="43"/>
    </row>
    <row r="408" spans="1:4" ht="15.75" thickBot="1" x14ac:dyDescent="0.3">
      <c r="A408" s="42"/>
      <c r="B408" s="43"/>
      <c r="C408" s="43"/>
      <c r="D408" s="43"/>
    </row>
    <row r="409" spans="1:4" ht="15.75" thickBot="1" x14ac:dyDescent="0.3">
      <c r="A409" s="42"/>
      <c r="B409" s="43"/>
      <c r="C409" s="43"/>
      <c r="D409" s="43"/>
    </row>
    <row r="410" spans="1:4" ht="15.75" thickBot="1" x14ac:dyDescent="0.3">
      <c r="A410" s="42"/>
      <c r="B410" s="43"/>
      <c r="C410" s="43"/>
      <c r="D410" s="43"/>
    </row>
    <row r="411" spans="1:4" ht="15.75" thickBot="1" x14ac:dyDescent="0.3">
      <c r="A411" s="42"/>
      <c r="B411" s="43"/>
      <c r="C411" s="43"/>
      <c r="D411" s="43"/>
    </row>
    <row r="412" spans="1:4" ht="15.75" thickBot="1" x14ac:dyDescent="0.3">
      <c r="A412" s="42"/>
      <c r="B412" s="43"/>
      <c r="C412" s="43"/>
      <c r="D412" s="43"/>
    </row>
    <row r="413" spans="1:4" ht="15.75" thickBot="1" x14ac:dyDescent="0.3">
      <c r="A413" s="42"/>
      <c r="B413" s="43"/>
      <c r="C413" s="43"/>
      <c r="D413" s="43"/>
    </row>
    <row r="414" spans="1:4" ht="15.75" thickBot="1" x14ac:dyDescent="0.3">
      <c r="A414" s="42"/>
      <c r="B414" s="43"/>
      <c r="C414" s="43"/>
      <c r="D414" s="43"/>
    </row>
    <row r="415" spans="1:4" ht="15.75" thickBot="1" x14ac:dyDescent="0.3">
      <c r="A415" s="42"/>
      <c r="B415" s="43"/>
      <c r="C415" s="43"/>
      <c r="D415" s="43"/>
    </row>
    <row r="416" spans="1:4" ht="15.75" thickBot="1" x14ac:dyDescent="0.3">
      <c r="A416" s="42"/>
      <c r="B416" s="43"/>
      <c r="C416" s="43"/>
      <c r="D416" s="43"/>
    </row>
    <row r="417" spans="1:4" ht="15.75" thickBot="1" x14ac:dyDescent="0.3">
      <c r="A417" s="42"/>
      <c r="B417" s="43"/>
      <c r="C417" s="43"/>
      <c r="D417" s="43"/>
    </row>
    <row r="418" spans="1:4" ht="15.75" thickBot="1" x14ac:dyDescent="0.3">
      <c r="A418" s="42"/>
      <c r="B418" s="43"/>
      <c r="C418" s="43"/>
      <c r="D418" s="43"/>
    </row>
    <row r="419" spans="1:4" ht="15.75" thickBot="1" x14ac:dyDescent="0.3">
      <c r="A419" s="42"/>
      <c r="B419" s="43"/>
      <c r="C419" s="43"/>
      <c r="D419" s="43"/>
    </row>
    <row r="420" spans="1:4" ht="15.75" thickBot="1" x14ac:dyDescent="0.3">
      <c r="A420" s="42"/>
      <c r="B420" s="43"/>
      <c r="C420" s="43"/>
      <c r="D420" s="43"/>
    </row>
    <row r="421" spans="1:4" ht="15.75" thickBot="1" x14ac:dyDescent="0.3">
      <c r="A421" s="42"/>
      <c r="B421" s="43"/>
      <c r="C421" s="43"/>
      <c r="D421" s="43"/>
    </row>
    <row r="422" spans="1:4" ht="15.75" thickBot="1" x14ac:dyDescent="0.3">
      <c r="A422" s="42"/>
      <c r="B422" s="43"/>
      <c r="C422" s="43"/>
      <c r="D422" s="43"/>
    </row>
    <row r="423" spans="1:4" ht="15.75" thickBot="1" x14ac:dyDescent="0.3">
      <c r="A423" s="42"/>
      <c r="B423" s="43"/>
      <c r="C423" s="43"/>
      <c r="D423" s="43"/>
    </row>
    <row r="424" spans="1:4" ht="15.75" thickBot="1" x14ac:dyDescent="0.3">
      <c r="A424" s="42"/>
      <c r="B424" s="43"/>
      <c r="C424" s="43"/>
      <c r="D424" s="43"/>
    </row>
    <row r="425" spans="1:4" ht="15.75" thickBot="1" x14ac:dyDescent="0.3">
      <c r="A425" s="42"/>
      <c r="B425" s="43"/>
      <c r="C425" s="43"/>
      <c r="D425" s="43"/>
    </row>
    <row r="426" spans="1:4" ht="15.75" thickBot="1" x14ac:dyDescent="0.3">
      <c r="A426" s="42"/>
      <c r="B426" s="43"/>
      <c r="C426" s="43"/>
      <c r="D426" s="43"/>
    </row>
    <row r="427" spans="1:4" ht="15.75" thickBot="1" x14ac:dyDescent="0.3">
      <c r="A427" s="42"/>
      <c r="B427" s="43"/>
      <c r="C427" s="43"/>
      <c r="D427" s="43"/>
    </row>
    <row r="428" spans="1:4" ht="15.75" thickBot="1" x14ac:dyDescent="0.3">
      <c r="A428" s="42"/>
      <c r="B428" s="43"/>
      <c r="C428" s="43"/>
      <c r="D428" s="43"/>
    </row>
    <row r="429" spans="1:4" ht="15.75" thickBot="1" x14ac:dyDescent="0.3">
      <c r="A429" s="42"/>
      <c r="B429" s="43"/>
      <c r="C429" s="43"/>
      <c r="D429" s="43"/>
    </row>
    <row r="430" spans="1:4" ht="15.75" thickBot="1" x14ac:dyDescent="0.3">
      <c r="A430" s="42"/>
      <c r="B430" s="43"/>
      <c r="C430" s="43"/>
      <c r="D430" s="43"/>
    </row>
    <row r="431" spans="1:4" ht="15.75" thickBot="1" x14ac:dyDescent="0.3">
      <c r="A431" s="42"/>
      <c r="B431" s="43"/>
      <c r="C431" s="43"/>
      <c r="D431" s="43"/>
    </row>
    <row r="432" spans="1:4" ht="15.75" thickBot="1" x14ac:dyDescent="0.3">
      <c r="A432" s="42"/>
      <c r="B432" s="43"/>
      <c r="C432" s="43"/>
      <c r="D432" s="43"/>
    </row>
    <row r="433" spans="1:4" ht="15.75" thickBot="1" x14ac:dyDescent="0.3">
      <c r="A433" s="42"/>
      <c r="B433" s="43"/>
      <c r="C433" s="43"/>
      <c r="D433" s="43"/>
    </row>
    <row r="434" spans="1:4" ht="15.75" thickBot="1" x14ac:dyDescent="0.3">
      <c r="A434" s="42"/>
      <c r="B434" s="43"/>
      <c r="C434" s="43"/>
      <c r="D434" s="43"/>
    </row>
    <row r="435" spans="1:4" ht="15.75" thickBot="1" x14ac:dyDescent="0.3">
      <c r="A435" s="42"/>
      <c r="B435" s="43"/>
      <c r="C435" s="43"/>
      <c r="D435" s="43"/>
    </row>
    <row r="436" spans="1:4" ht="15.75" thickBot="1" x14ac:dyDescent="0.3">
      <c r="A436" s="42"/>
      <c r="B436" s="43"/>
      <c r="C436" s="43"/>
      <c r="D436" s="43"/>
    </row>
    <row r="437" spans="1:4" ht="15.75" thickBot="1" x14ac:dyDescent="0.3">
      <c r="A437" s="42"/>
      <c r="B437" s="43"/>
      <c r="C437" s="43"/>
      <c r="D437" s="43"/>
    </row>
    <row r="438" spans="1:4" ht="15.75" thickBot="1" x14ac:dyDescent="0.3">
      <c r="A438" s="42"/>
      <c r="B438" s="43"/>
      <c r="C438" s="43"/>
      <c r="D438" s="43"/>
    </row>
    <row r="439" spans="1:4" ht="15.75" thickBot="1" x14ac:dyDescent="0.3">
      <c r="A439" s="42"/>
      <c r="B439" s="43"/>
      <c r="C439" s="43"/>
      <c r="D439" s="43"/>
    </row>
    <row r="440" spans="1:4" ht="15.75" thickBot="1" x14ac:dyDescent="0.3">
      <c r="A440" s="42"/>
      <c r="B440" s="43"/>
      <c r="C440" s="43"/>
      <c r="D440" s="43"/>
    </row>
    <row r="441" spans="1:4" ht="15.75" thickBot="1" x14ac:dyDescent="0.3">
      <c r="A441" s="42"/>
      <c r="B441" s="43"/>
      <c r="C441" s="43"/>
      <c r="D441" s="43"/>
    </row>
    <row r="442" spans="1:4" ht="15.75" thickBot="1" x14ac:dyDescent="0.3">
      <c r="A442" s="42"/>
      <c r="B442" s="43"/>
      <c r="C442" s="43"/>
      <c r="D442" s="43"/>
    </row>
    <row r="443" spans="1:4" ht="15.75" thickBot="1" x14ac:dyDescent="0.3">
      <c r="A443" s="42"/>
      <c r="B443" s="43"/>
      <c r="C443" s="43"/>
      <c r="D443" s="43"/>
    </row>
    <row r="444" spans="1:4" ht="15.75" thickBot="1" x14ac:dyDescent="0.3">
      <c r="A444" s="42"/>
      <c r="B444" s="43"/>
      <c r="C444" s="43"/>
      <c r="D444" s="43"/>
    </row>
    <row r="445" spans="1:4" ht="15.75" thickBot="1" x14ac:dyDescent="0.3">
      <c r="A445" s="42"/>
      <c r="B445" s="43"/>
      <c r="C445" s="43"/>
      <c r="D445" s="43"/>
    </row>
    <row r="446" spans="1:4" ht="15.75" thickBot="1" x14ac:dyDescent="0.3">
      <c r="A446" s="42"/>
      <c r="B446" s="43"/>
      <c r="C446" s="43"/>
      <c r="D446" s="43"/>
    </row>
  </sheetData>
  <sortState xmlns:xlrd2="http://schemas.microsoft.com/office/spreadsheetml/2017/richdata2" ref="A2:E447">
    <sortCondition ref="C2:C447"/>
    <sortCondition ref="D2:D447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46"/>
  <sheetViews>
    <sheetView topLeftCell="F1" workbookViewId="0">
      <selection activeCell="J2" sqref="J2"/>
    </sheetView>
  </sheetViews>
  <sheetFormatPr defaultRowHeight="15" x14ac:dyDescent="0.25"/>
  <cols>
    <col min="1" max="1" width="29.140625" bestFit="1" customWidth="1"/>
    <col min="2" max="2" width="2.140625" bestFit="1" customWidth="1"/>
    <col min="7" max="7" width="29.140625" bestFit="1" customWidth="1"/>
    <col min="13" max="13" width="26.140625" bestFit="1" customWidth="1"/>
    <col min="14" max="14" width="29.140625" bestFit="1" customWidth="1"/>
  </cols>
  <sheetData>
    <row r="1" spans="1:15" x14ac:dyDescent="0.25">
      <c r="A1" s="1" t="s">
        <v>1</v>
      </c>
      <c r="B1" s="1" t="s">
        <v>2</v>
      </c>
      <c r="C1" s="1" t="s">
        <v>620</v>
      </c>
      <c r="D1" s="1" t="s">
        <v>621</v>
      </c>
      <c r="E1" s="1" t="s">
        <v>1491</v>
      </c>
      <c r="G1" t="s">
        <v>1</v>
      </c>
      <c r="H1" t="s">
        <v>2</v>
      </c>
      <c r="I1" t="s">
        <v>4</v>
      </c>
      <c r="J1" t="s">
        <v>620</v>
      </c>
      <c r="L1" s="2" t="s">
        <v>1494</v>
      </c>
      <c r="M1" s="2"/>
    </row>
    <row r="2" spans="1:15" x14ac:dyDescent="0.25">
      <c r="A2" t="s">
        <v>623</v>
      </c>
      <c r="B2">
        <v>1</v>
      </c>
      <c r="C2">
        <v>7.4833407999999992E-3</v>
      </c>
      <c r="D2">
        <v>5</v>
      </c>
      <c r="E2">
        <f>TTEST(I2:I6,I9:I11,2,2)</f>
        <v>0.68078595600899017</v>
      </c>
      <c r="G2" t="s">
        <v>623</v>
      </c>
      <c r="H2">
        <v>1</v>
      </c>
      <c r="I2">
        <v>1.3256535999999999E-2</v>
      </c>
      <c r="J2">
        <v>7.4833407999999992E-3</v>
      </c>
      <c r="L2" s="1" t="s">
        <v>1179</v>
      </c>
      <c r="M2" s="1" t="s">
        <v>1180</v>
      </c>
      <c r="N2" s="1" t="s">
        <v>1181</v>
      </c>
      <c r="O2" s="1" t="s">
        <v>620</v>
      </c>
    </row>
    <row r="3" spans="1:15" x14ac:dyDescent="0.25">
      <c r="A3" t="s">
        <v>632</v>
      </c>
      <c r="B3">
        <v>1</v>
      </c>
      <c r="C3">
        <v>8.507671666666666E-3</v>
      </c>
      <c r="D3">
        <v>3</v>
      </c>
      <c r="E3">
        <f>TTEST(I9:I11,I7:I8,2,2)</f>
        <v>0.22561999084738391</v>
      </c>
      <c r="G3" t="s">
        <v>623</v>
      </c>
      <c r="H3">
        <v>1</v>
      </c>
      <c r="I3">
        <v>8.7610369999999993E-3</v>
      </c>
      <c r="L3" s="1">
        <v>1</v>
      </c>
      <c r="M3" s="1">
        <v>5</v>
      </c>
      <c r="N3" s="1" t="s">
        <v>623</v>
      </c>
      <c r="O3" s="1">
        <v>7.4833407999999992E-3</v>
      </c>
    </row>
    <row r="4" spans="1:15" x14ac:dyDescent="0.25">
      <c r="A4" t="s">
        <v>629</v>
      </c>
      <c r="B4">
        <v>1</v>
      </c>
      <c r="C4">
        <v>9.1598189999999996E-3</v>
      </c>
      <c r="D4">
        <v>2</v>
      </c>
      <c r="G4" t="s">
        <v>623</v>
      </c>
      <c r="H4">
        <v>1</v>
      </c>
      <c r="I4">
        <v>2.422544E-3</v>
      </c>
      <c r="L4" s="1">
        <v>2</v>
      </c>
      <c r="M4" s="1">
        <v>7</v>
      </c>
      <c r="N4" s="1" t="s">
        <v>1074</v>
      </c>
      <c r="O4" s="1">
        <v>4.1612391428571425E-3</v>
      </c>
    </row>
    <row r="5" spans="1:15" x14ac:dyDescent="0.25">
      <c r="A5" t="s">
        <v>1074</v>
      </c>
      <c r="B5">
        <v>2</v>
      </c>
      <c r="C5">
        <v>4.1612391428571425E-3</v>
      </c>
      <c r="D5">
        <v>7</v>
      </c>
      <c r="E5">
        <f>TTEST(I71:I77,I94:I98,2,2)</f>
        <v>0.74222630364328968</v>
      </c>
      <c r="G5" t="s">
        <v>623</v>
      </c>
      <c r="H5">
        <v>1</v>
      </c>
      <c r="I5">
        <v>6.7154679999999996E-3</v>
      </c>
      <c r="L5" s="1">
        <v>3</v>
      </c>
      <c r="M5" s="1">
        <v>7</v>
      </c>
      <c r="N5" s="1" t="s">
        <v>977</v>
      </c>
      <c r="O5" s="1">
        <v>1.9466961428571429E-3</v>
      </c>
    </row>
    <row r="6" spans="1:15" x14ac:dyDescent="0.25">
      <c r="A6" t="s">
        <v>1158</v>
      </c>
      <c r="B6">
        <v>2</v>
      </c>
      <c r="C6">
        <v>4.6218146000000003E-3</v>
      </c>
      <c r="D6">
        <v>5</v>
      </c>
      <c r="E6">
        <f>TTEST(I94:I98,I62:I66,2,2)</f>
        <v>0.95821563360974493</v>
      </c>
      <c r="G6" t="s">
        <v>623</v>
      </c>
      <c r="H6">
        <v>1</v>
      </c>
      <c r="I6">
        <v>6.2611189999999999E-3</v>
      </c>
      <c r="L6" s="1">
        <v>4</v>
      </c>
      <c r="M6" s="1">
        <v>2</v>
      </c>
      <c r="N6" s="1" t="s">
        <v>924</v>
      </c>
      <c r="O6" s="1">
        <v>2.0295335000000002E-3</v>
      </c>
    </row>
    <row r="7" spans="1:15" x14ac:dyDescent="0.25">
      <c r="A7" t="s">
        <v>1041</v>
      </c>
      <c r="B7">
        <v>2</v>
      </c>
      <c r="C7">
        <v>4.6963249999999995E-3</v>
      </c>
      <c r="D7">
        <v>5</v>
      </c>
      <c r="E7">
        <f>TTEST(I62:I66,I55:I61,2,2)</f>
        <v>0.99418333908083256</v>
      </c>
      <c r="G7" t="s">
        <v>629</v>
      </c>
      <c r="H7">
        <v>1</v>
      </c>
      <c r="I7">
        <v>9.3710379999999999E-3</v>
      </c>
      <c r="J7">
        <v>9.1598189999999996E-3</v>
      </c>
      <c r="L7" s="1">
        <v>5</v>
      </c>
      <c r="M7" s="1">
        <v>2</v>
      </c>
      <c r="N7" s="1" t="s">
        <v>874</v>
      </c>
      <c r="O7" s="1">
        <v>1.9171780000000001E-3</v>
      </c>
    </row>
    <row r="8" spans="1:15" x14ac:dyDescent="0.25">
      <c r="A8" t="s">
        <v>1018</v>
      </c>
      <c r="B8">
        <v>2</v>
      </c>
      <c r="C8">
        <v>4.7058885714285712E-3</v>
      </c>
      <c r="D8">
        <v>7</v>
      </c>
      <c r="G8" t="s">
        <v>629</v>
      </c>
      <c r="H8">
        <v>1</v>
      </c>
      <c r="I8">
        <v>8.9485999999999993E-3</v>
      </c>
      <c r="L8" s="1">
        <v>6</v>
      </c>
      <c r="M8" s="1">
        <v>7</v>
      </c>
      <c r="N8" s="1" t="s">
        <v>674</v>
      </c>
      <c r="O8" s="1">
        <v>2.2173918571428571E-3</v>
      </c>
    </row>
    <row r="9" spans="1:15" x14ac:dyDescent="0.25">
      <c r="A9" t="s">
        <v>883</v>
      </c>
      <c r="B9">
        <v>2</v>
      </c>
      <c r="C9">
        <v>5.1133611999999995E-3</v>
      </c>
      <c r="D9">
        <v>5</v>
      </c>
      <c r="G9" t="s">
        <v>632</v>
      </c>
      <c r="H9">
        <v>1</v>
      </c>
      <c r="I9">
        <v>8.7490039999999995E-3</v>
      </c>
      <c r="J9">
        <v>8.507671666666666E-3</v>
      </c>
    </row>
    <row r="10" spans="1:15" x14ac:dyDescent="0.25">
      <c r="A10" t="s">
        <v>1087</v>
      </c>
      <c r="B10">
        <v>2</v>
      </c>
      <c r="C10">
        <v>5.6383256666666668E-3</v>
      </c>
      <c r="D10">
        <v>6</v>
      </c>
      <c r="G10" t="s">
        <v>632</v>
      </c>
      <c r="H10">
        <v>1</v>
      </c>
      <c r="I10">
        <v>8.8795939999999993E-3</v>
      </c>
      <c r="L10" s="2" t="s">
        <v>1495</v>
      </c>
    </row>
    <row r="11" spans="1:15" x14ac:dyDescent="0.25">
      <c r="A11" t="s">
        <v>1025</v>
      </c>
      <c r="B11">
        <v>2</v>
      </c>
      <c r="C11">
        <v>5.8042627499999997E-3</v>
      </c>
      <c r="D11">
        <v>8</v>
      </c>
      <c r="G11" t="s">
        <v>632</v>
      </c>
      <c r="H11">
        <v>1</v>
      </c>
      <c r="I11">
        <v>7.8944170000000008E-3</v>
      </c>
      <c r="L11" s="1">
        <v>5</v>
      </c>
      <c r="M11" s="1">
        <v>2</v>
      </c>
      <c r="N11" s="1" t="s">
        <v>874</v>
      </c>
      <c r="O11" s="1">
        <v>1.9171780000000001E-3</v>
      </c>
    </row>
    <row r="12" spans="1:15" x14ac:dyDescent="0.25">
      <c r="A12" t="s">
        <v>1149</v>
      </c>
      <c r="B12">
        <v>2</v>
      </c>
      <c r="C12">
        <v>5.805765714285714E-3</v>
      </c>
      <c r="D12">
        <v>7</v>
      </c>
      <c r="G12" t="s">
        <v>636</v>
      </c>
      <c r="H12">
        <v>2</v>
      </c>
      <c r="I12">
        <v>8.7157950000000001E-3</v>
      </c>
      <c r="J12">
        <v>9.1868872499999994E-3</v>
      </c>
      <c r="L12" s="1">
        <v>3</v>
      </c>
      <c r="M12" s="1">
        <v>7</v>
      </c>
      <c r="N12" s="1" t="s">
        <v>977</v>
      </c>
      <c r="O12" s="1">
        <v>1.9466961428571429E-3</v>
      </c>
    </row>
    <row r="13" spans="1:15" x14ac:dyDescent="0.25">
      <c r="A13" t="s">
        <v>1110</v>
      </c>
      <c r="B13">
        <v>2</v>
      </c>
      <c r="C13">
        <v>6.0045192500000006E-3</v>
      </c>
      <c r="D13">
        <v>8</v>
      </c>
      <c r="G13" t="s">
        <v>636</v>
      </c>
      <c r="H13">
        <v>2</v>
      </c>
      <c r="I13">
        <v>7.316828E-3</v>
      </c>
      <c r="L13" s="1">
        <v>4</v>
      </c>
      <c r="M13" s="1">
        <v>2</v>
      </c>
      <c r="N13" s="1" t="s">
        <v>924</v>
      </c>
      <c r="O13" s="1">
        <v>2.0295335000000002E-3</v>
      </c>
    </row>
    <row r="14" spans="1:15" x14ac:dyDescent="0.25">
      <c r="A14" t="s">
        <v>832</v>
      </c>
      <c r="B14">
        <v>2</v>
      </c>
      <c r="C14">
        <v>6.6064295000000002E-3</v>
      </c>
      <c r="D14">
        <v>6</v>
      </c>
      <c r="G14" t="s">
        <v>636</v>
      </c>
      <c r="H14">
        <v>2</v>
      </c>
      <c r="I14">
        <v>1.2195833E-2</v>
      </c>
      <c r="L14" s="1">
        <v>6</v>
      </c>
      <c r="M14" s="1">
        <v>7</v>
      </c>
      <c r="N14" s="1" t="s">
        <v>674</v>
      </c>
      <c r="O14" s="1">
        <v>2.2173918571428571E-3</v>
      </c>
    </row>
    <row r="15" spans="1:15" x14ac:dyDescent="0.25">
      <c r="A15" t="s">
        <v>984</v>
      </c>
      <c r="B15">
        <v>2</v>
      </c>
      <c r="C15">
        <v>6.7330991666666659E-3</v>
      </c>
      <c r="D15">
        <v>6</v>
      </c>
      <c r="G15" t="s">
        <v>636</v>
      </c>
      <c r="H15">
        <v>2</v>
      </c>
      <c r="I15">
        <v>8.5190930000000002E-3</v>
      </c>
      <c r="L15" s="1">
        <v>5</v>
      </c>
      <c r="M15" s="1">
        <v>7</v>
      </c>
      <c r="N15" s="1" t="s">
        <v>965</v>
      </c>
      <c r="O15" s="1">
        <v>2.2240525714285714E-3</v>
      </c>
    </row>
    <row r="16" spans="1:15" x14ac:dyDescent="0.25">
      <c r="A16" t="s">
        <v>1053</v>
      </c>
      <c r="B16">
        <v>2</v>
      </c>
      <c r="C16">
        <v>7.535712E-3</v>
      </c>
      <c r="D16">
        <v>4</v>
      </c>
      <c r="G16" t="s">
        <v>735</v>
      </c>
      <c r="H16">
        <v>2</v>
      </c>
      <c r="I16">
        <v>6.6029720000000004E-3</v>
      </c>
      <c r="J16">
        <v>7.8404800000000004E-3</v>
      </c>
      <c r="L16" s="1">
        <v>4</v>
      </c>
      <c r="M16" s="1">
        <v>7</v>
      </c>
      <c r="N16" s="1" t="s">
        <v>946</v>
      </c>
      <c r="O16" s="1">
        <v>2.3151934285714289E-3</v>
      </c>
    </row>
    <row r="17" spans="1:17" x14ac:dyDescent="0.25">
      <c r="A17" t="s">
        <v>1139</v>
      </c>
      <c r="B17">
        <v>2</v>
      </c>
      <c r="C17">
        <v>7.8001499999999988E-3</v>
      </c>
      <c r="D17">
        <v>5</v>
      </c>
      <c r="G17" t="s">
        <v>735</v>
      </c>
      <c r="H17">
        <v>2</v>
      </c>
      <c r="I17">
        <v>7.251113E-3</v>
      </c>
      <c r="L17" s="1">
        <v>5</v>
      </c>
      <c r="M17" s="1">
        <v>7</v>
      </c>
      <c r="N17" s="1" t="s">
        <v>680</v>
      </c>
      <c r="O17" s="1">
        <v>2.3465818571428571E-3</v>
      </c>
    </row>
    <row r="18" spans="1:17" x14ac:dyDescent="0.25">
      <c r="A18" t="s">
        <v>735</v>
      </c>
      <c r="B18">
        <v>2</v>
      </c>
      <c r="C18">
        <v>7.8404800000000004E-3</v>
      </c>
      <c r="D18">
        <v>4</v>
      </c>
      <c r="G18" t="s">
        <v>735</v>
      </c>
      <c r="H18">
        <v>2</v>
      </c>
      <c r="I18">
        <v>1.0666106999999999E-2</v>
      </c>
      <c r="L18" s="1">
        <v>5</v>
      </c>
      <c r="M18" s="1">
        <v>7</v>
      </c>
      <c r="N18" s="1" t="s">
        <v>655</v>
      </c>
      <c r="O18" s="1">
        <v>2.3634519999999998E-3</v>
      </c>
    </row>
    <row r="19" spans="1:17" x14ac:dyDescent="0.25">
      <c r="A19" t="s">
        <v>783</v>
      </c>
      <c r="B19">
        <v>2</v>
      </c>
      <c r="C19">
        <v>8.2574911999999997E-3</v>
      </c>
      <c r="D19">
        <v>5</v>
      </c>
      <c r="G19" t="s">
        <v>735</v>
      </c>
      <c r="H19">
        <v>2</v>
      </c>
      <c r="I19">
        <v>6.841728E-3</v>
      </c>
      <c r="L19" s="1">
        <v>3</v>
      </c>
      <c r="M19" s="1">
        <v>7</v>
      </c>
      <c r="N19" s="1" t="s">
        <v>1046</v>
      </c>
      <c r="O19" s="1">
        <v>2.3781789999999998E-3</v>
      </c>
    </row>
    <row r="20" spans="1:17" x14ac:dyDescent="0.25">
      <c r="A20" t="s">
        <v>997</v>
      </c>
      <c r="B20">
        <v>2</v>
      </c>
      <c r="C20">
        <v>8.8074199999999998E-3</v>
      </c>
      <c r="D20">
        <v>4</v>
      </c>
      <c r="G20" t="s">
        <v>883</v>
      </c>
      <c r="H20">
        <v>2</v>
      </c>
      <c r="I20">
        <v>4.2832749999999996E-3</v>
      </c>
      <c r="J20">
        <v>5.1133611999999995E-3</v>
      </c>
      <c r="L20" s="1">
        <v>4</v>
      </c>
      <c r="M20" s="1">
        <v>2</v>
      </c>
      <c r="N20" s="1" t="s">
        <v>880</v>
      </c>
      <c r="O20" s="1">
        <v>2.5563095000000003E-3</v>
      </c>
    </row>
    <row r="21" spans="1:17" x14ac:dyDescent="0.25">
      <c r="A21" t="s">
        <v>636</v>
      </c>
      <c r="B21">
        <v>2</v>
      </c>
      <c r="C21">
        <v>9.1868872499999994E-3</v>
      </c>
      <c r="D21">
        <v>4</v>
      </c>
      <c r="G21" t="s">
        <v>883</v>
      </c>
      <c r="H21">
        <v>2</v>
      </c>
      <c r="I21">
        <v>9.6211839999999996E-3</v>
      </c>
      <c r="L21" s="1">
        <v>4</v>
      </c>
      <c r="M21" s="1">
        <v>2</v>
      </c>
      <c r="N21" s="1" t="s">
        <v>871</v>
      </c>
      <c r="O21" s="1">
        <v>2.5918205000000001E-3</v>
      </c>
    </row>
    <row r="22" spans="1:17" x14ac:dyDescent="0.25">
      <c r="A22" t="s">
        <v>1099</v>
      </c>
      <c r="B22">
        <v>2</v>
      </c>
      <c r="C22">
        <v>1.014807E-2</v>
      </c>
      <c r="D22">
        <v>2</v>
      </c>
      <c r="G22" t="s">
        <v>883</v>
      </c>
      <c r="H22">
        <v>2</v>
      </c>
      <c r="I22">
        <v>1.250026E-3</v>
      </c>
      <c r="L22" s="1">
        <v>4</v>
      </c>
      <c r="M22" s="1">
        <v>7</v>
      </c>
      <c r="N22" s="1" t="s">
        <v>959</v>
      </c>
      <c r="O22" s="1">
        <v>2.5991038571428577E-3</v>
      </c>
    </row>
    <row r="23" spans="1:17" x14ac:dyDescent="0.25">
      <c r="A23" t="s">
        <v>897</v>
      </c>
      <c r="B23">
        <v>2</v>
      </c>
      <c r="C23">
        <v>1.0925686E-2</v>
      </c>
      <c r="D23">
        <v>2</v>
      </c>
      <c r="G23" t="s">
        <v>883</v>
      </c>
      <c r="H23">
        <v>2</v>
      </c>
      <c r="I23">
        <v>5.6788469999999999E-3</v>
      </c>
      <c r="L23" s="1">
        <v>4</v>
      </c>
      <c r="M23" s="1">
        <v>2</v>
      </c>
      <c r="N23" s="1" t="s">
        <v>1096</v>
      </c>
      <c r="O23" s="1">
        <v>2.7027599999999998E-3</v>
      </c>
    </row>
    <row r="24" spans="1:17" x14ac:dyDescent="0.25">
      <c r="A24" t="s">
        <v>977</v>
      </c>
      <c r="B24">
        <v>3</v>
      </c>
      <c r="C24">
        <v>1.9466961428571429E-3</v>
      </c>
      <c r="D24">
        <v>7</v>
      </c>
      <c r="E24">
        <f>TTEST(I210:I216,I237:I243,2,2)</f>
        <v>0.46519311421476395</v>
      </c>
      <c r="G24" t="s">
        <v>883</v>
      </c>
      <c r="H24">
        <v>2</v>
      </c>
      <c r="I24">
        <v>4.7334739999999997E-3</v>
      </c>
      <c r="L24" s="2" t="s">
        <v>1496</v>
      </c>
    </row>
    <row r="25" spans="1:17" x14ac:dyDescent="0.25">
      <c r="A25" t="s">
        <v>1046</v>
      </c>
      <c r="B25">
        <v>3</v>
      </c>
      <c r="C25">
        <v>2.3781789999999998E-3</v>
      </c>
      <c r="D25">
        <v>7</v>
      </c>
      <c r="E25">
        <f>TTEST(I237:I243,I217:I223,2,2)</f>
        <v>0.36158024528206556</v>
      </c>
      <c r="G25" t="s">
        <v>783</v>
      </c>
      <c r="H25">
        <v>2</v>
      </c>
      <c r="I25">
        <v>1.1594698000000001E-2</v>
      </c>
      <c r="J25">
        <v>8.2574911999999997E-3</v>
      </c>
      <c r="L25" s="1"/>
      <c r="M25" s="1" t="s">
        <v>1</v>
      </c>
      <c r="N25" s="1" t="s">
        <v>2</v>
      </c>
      <c r="O25" s="1" t="s">
        <v>620</v>
      </c>
      <c r="P25" s="1" t="s">
        <v>621</v>
      </c>
      <c r="Q25" s="1" t="s">
        <v>1491</v>
      </c>
    </row>
    <row r="26" spans="1:17" x14ac:dyDescent="0.25">
      <c r="A26" t="s">
        <v>990</v>
      </c>
      <c r="B26">
        <v>3</v>
      </c>
      <c r="C26">
        <v>2.905520285714286E-3</v>
      </c>
      <c r="D26">
        <v>7</v>
      </c>
      <c r="G26" t="s">
        <v>783</v>
      </c>
      <c r="H26">
        <v>2</v>
      </c>
      <c r="I26">
        <v>5.0869799999999996E-3</v>
      </c>
      <c r="L26" s="1"/>
      <c r="M26" s="1" t="s">
        <v>623</v>
      </c>
      <c r="N26" s="1">
        <v>1</v>
      </c>
      <c r="O26" s="1">
        <v>7.4833407999999992E-3</v>
      </c>
      <c r="P26" s="1">
        <v>5</v>
      </c>
      <c r="Q26" s="1">
        <v>0.68078595600899017</v>
      </c>
    </row>
    <row r="27" spans="1:17" x14ac:dyDescent="0.25">
      <c r="A27" t="s">
        <v>1102</v>
      </c>
      <c r="B27">
        <v>3</v>
      </c>
      <c r="C27">
        <v>2.9102405000000003E-3</v>
      </c>
      <c r="D27">
        <v>2</v>
      </c>
      <c r="G27" t="s">
        <v>783</v>
      </c>
      <c r="H27">
        <v>2</v>
      </c>
      <c r="I27">
        <v>1.2001522000000001E-2</v>
      </c>
      <c r="L27" s="1"/>
      <c r="M27" s="1" t="s">
        <v>632</v>
      </c>
      <c r="N27" s="1">
        <v>1</v>
      </c>
      <c r="O27" s="1">
        <v>8.507671666666666E-3</v>
      </c>
      <c r="P27" s="1">
        <v>3</v>
      </c>
      <c r="Q27" s="1">
        <v>0.22561999084738391</v>
      </c>
    </row>
    <row r="28" spans="1:17" x14ac:dyDescent="0.25">
      <c r="A28" t="s">
        <v>877</v>
      </c>
      <c r="B28">
        <v>3</v>
      </c>
      <c r="C28">
        <v>3.3458425000000001E-3</v>
      </c>
      <c r="D28">
        <v>2</v>
      </c>
      <c r="G28" t="s">
        <v>783</v>
      </c>
      <c r="H28">
        <v>2</v>
      </c>
      <c r="I28">
        <v>7.5607579999999999E-3</v>
      </c>
      <c r="L28" s="1"/>
      <c r="M28" s="1" t="s">
        <v>629</v>
      </c>
      <c r="N28" s="1">
        <v>1</v>
      </c>
      <c r="O28" s="1">
        <v>9.1598189999999996E-3</v>
      </c>
      <c r="P28" s="1">
        <v>2</v>
      </c>
      <c r="Q28" s="1"/>
    </row>
    <row r="29" spans="1:17" x14ac:dyDescent="0.25">
      <c r="A29" t="s">
        <v>939</v>
      </c>
      <c r="B29">
        <v>3</v>
      </c>
      <c r="C29">
        <v>3.6215651428571425E-3</v>
      </c>
      <c r="D29">
        <v>7</v>
      </c>
      <c r="G29" t="s">
        <v>783</v>
      </c>
      <c r="H29">
        <v>2</v>
      </c>
      <c r="I29">
        <v>5.0434980000000004E-3</v>
      </c>
      <c r="L29" s="1"/>
      <c r="M29" s="1" t="s">
        <v>1074</v>
      </c>
      <c r="N29" s="1">
        <v>2</v>
      </c>
      <c r="O29" s="1">
        <v>4.1612391428571425E-3</v>
      </c>
      <c r="P29" s="1">
        <v>7</v>
      </c>
      <c r="Q29" s="1">
        <v>0.74222630364328968</v>
      </c>
    </row>
    <row r="30" spans="1:17" x14ac:dyDescent="0.25">
      <c r="A30" t="s">
        <v>1012</v>
      </c>
      <c r="B30">
        <v>3</v>
      </c>
      <c r="C30">
        <v>3.6842312857142856E-3</v>
      </c>
      <c r="D30">
        <v>7</v>
      </c>
      <c r="G30" t="s">
        <v>897</v>
      </c>
      <c r="H30">
        <v>2</v>
      </c>
      <c r="I30">
        <v>1.1553054E-2</v>
      </c>
      <c r="J30">
        <v>1.0925686E-2</v>
      </c>
      <c r="L30" s="1"/>
      <c r="M30" s="1" t="s">
        <v>1158</v>
      </c>
      <c r="N30" s="1">
        <v>2</v>
      </c>
      <c r="O30" s="1">
        <v>4.6218146000000003E-3</v>
      </c>
      <c r="P30" s="1">
        <v>5</v>
      </c>
      <c r="Q30" s="1">
        <v>0.95821563360974493</v>
      </c>
    </row>
    <row r="31" spans="1:17" x14ac:dyDescent="0.25">
      <c r="A31" t="s">
        <v>740</v>
      </c>
      <c r="B31">
        <v>3</v>
      </c>
      <c r="C31">
        <v>4.0459883333333335E-3</v>
      </c>
      <c r="D31">
        <v>6</v>
      </c>
      <c r="G31" t="s">
        <v>897</v>
      </c>
      <c r="H31">
        <v>2</v>
      </c>
      <c r="I31">
        <v>1.0298318000000001E-2</v>
      </c>
      <c r="L31" s="1"/>
      <c r="M31" s="1" t="s">
        <v>1041</v>
      </c>
      <c r="N31" s="1">
        <v>2</v>
      </c>
      <c r="O31" s="1">
        <v>4.6963249999999995E-3</v>
      </c>
      <c r="P31" s="1">
        <v>5</v>
      </c>
      <c r="Q31" s="1">
        <v>0.99418333908083256</v>
      </c>
    </row>
    <row r="32" spans="1:17" x14ac:dyDescent="0.25">
      <c r="A32" t="s">
        <v>1143</v>
      </c>
      <c r="B32">
        <v>3</v>
      </c>
      <c r="C32">
        <v>4.0525959999999995E-3</v>
      </c>
      <c r="D32">
        <v>8</v>
      </c>
      <c r="G32" t="s">
        <v>832</v>
      </c>
      <c r="H32">
        <v>2</v>
      </c>
      <c r="I32">
        <v>5.0367820000000001E-3</v>
      </c>
      <c r="J32">
        <v>6.6064295000000002E-3</v>
      </c>
      <c r="L32" s="1"/>
      <c r="M32" s="1" t="s">
        <v>1018</v>
      </c>
      <c r="N32" s="1">
        <v>2</v>
      </c>
      <c r="O32" s="1">
        <v>4.7058885714285712E-3</v>
      </c>
      <c r="P32" s="1">
        <v>7</v>
      </c>
      <c r="Q32" s="1"/>
    </row>
    <row r="33" spans="1:17" x14ac:dyDescent="0.25">
      <c r="A33" t="s">
        <v>728</v>
      </c>
      <c r="B33">
        <v>3</v>
      </c>
      <c r="C33">
        <v>4.1276094285714283E-3</v>
      </c>
      <c r="D33">
        <v>7</v>
      </c>
      <c r="G33" t="s">
        <v>832</v>
      </c>
      <c r="H33">
        <v>2</v>
      </c>
      <c r="I33">
        <v>4.7266859999999999E-3</v>
      </c>
      <c r="L33" s="1"/>
      <c r="M33" s="1" t="s">
        <v>977</v>
      </c>
      <c r="N33" s="1">
        <v>3</v>
      </c>
      <c r="O33" s="1">
        <v>1.9466961428571429E-3</v>
      </c>
      <c r="P33" s="1">
        <v>7</v>
      </c>
      <c r="Q33" s="1">
        <v>0.46519311421476395</v>
      </c>
    </row>
    <row r="34" spans="1:17" x14ac:dyDescent="0.25">
      <c r="A34" t="s">
        <v>1057</v>
      </c>
      <c r="B34">
        <v>3</v>
      </c>
      <c r="C34">
        <v>4.1650345000000004E-3</v>
      </c>
      <c r="D34">
        <v>6</v>
      </c>
      <c r="G34" t="s">
        <v>832</v>
      </c>
      <c r="H34">
        <v>2</v>
      </c>
      <c r="I34">
        <v>6.0752410000000003E-3</v>
      </c>
      <c r="L34" s="1"/>
      <c r="M34" s="1" t="s">
        <v>1046</v>
      </c>
      <c r="N34" s="1">
        <v>3</v>
      </c>
      <c r="O34" s="1">
        <v>2.3781789999999998E-3</v>
      </c>
      <c r="P34" s="1">
        <v>7</v>
      </c>
      <c r="Q34" s="1">
        <v>0.36158024528206556</v>
      </c>
    </row>
    <row r="35" spans="1:17" x14ac:dyDescent="0.25">
      <c r="A35" t="s">
        <v>1093</v>
      </c>
      <c r="B35">
        <v>3</v>
      </c>
      <c r="C35">
        <v>4.2896359999999994E-3</v>
      </c>
      <c r="D35">
        <v>2</v>
      </c>
      <c r="G35" t="s">
        <v>832</v>
      </c>
      <c r="H35">
        <v>2</v>
      </c>
      <c r="I35">
        <v>4.0775580000000002E-3</v>
      </c>
      <c r="L35" s="1"/>
      <c r="M35" s="1" t="s">
        <v>990</v>
      </c>
      <c r="N35" s="1">
        <v>3</v>
      </c>
      <c r="O35" s="1">
        <v>2.905520285714286E-3</v>
      </c>
      <c r="P35" s="1">
        <v>7</v>
      </c>
      <c r="Q35" s="1"/>
    </row>
    <row r="36" spans="1:17" x14ac:dyDescent="0.25">
      <c r="A36" t="s">
        <v>787</v>
      </c>
      <c r="B36">
        <v>3</v>
      </c>
      <c r="C36">
        <v>4.3510334999999995E-3</v>
      </c>
      <c r="D36">
        <v>8</v>
      </c>
      <c r="G36" t="s">
        <v>832</v>
      </c>
      <c r="H36">
        <v>2</v>
      </c>
      <c r="I36">
        <v>7.12489E-3</v>
      </c>
      <c r="L36" s="1"/>
      <c r="M36" s="1" t="s">
        <v>924</v>
      </c>
      <c r="N36" s="1">
        <v>4</v>
      </c>
      <c r="O36" s="1">
        <v>2.0295335000000002E-3</v>
      </c>
      <c r="P36" s="1">
        <v>2</v>
      </c>
      <c r="Q36" s="1">
        <v>8.532077438439653E-2</v>
      </c>
    </row>
    <row r="37" spans="1:17" x14ac:dyDescent="0.25">
      <c r="A37" t="s">
        <v>837</v>
      </c>
      <c r="B37">
        <v>3</v>
      </c>
      <c r="C37">
        <v>4.8228404285714285E-3</v>
      </c>
      <c r="D37">
        <v>7</v>
      </c>
      <c r="G37" t="s">
        <v>832</v>
      </c>
      <c r="H37">
        <v>2</v>
      </c>
      <c r="I37">
        <v>1.259742E-2</v>
      </c>
      <c r="L37" s="1"/>
      <c r="M37" s="1" t="s">
        <v>946</v>
      </c>
      <c r="N37" s="1">
        <v>4</v>
      </c>
      <c r="O37" s="1">
        <v>2.3151934285714289E-3</v>
      </c>
      <c r="P37" s="1">
        <v>7</v>
      </c>
      <c r="Q37" s="1">
        <v>0.8376701770219106</v>
      </c>
    </row>
    <row r="38" spans="1:17" x14ac:dyDescent="0.25">
      <c r="A38" t="s">
        <v>1068</v>
      </c>
      <c r="B38">
        <v>3</v>
      </c>
      <c r="C38">
        <v>4.8326501428571427E-3</v>
      </c>
      <c r="D38">
        <v>7</v>
      </c>
      <c r="G38" t="s">
        <v>1025</v>
      </c>
      <c r="H38">
        <v>2</v>
      </c>
      <c r="I38">
        <v>9.00952E-3</v>
      </c>
      <c r="J38">
        <v>5.8042627499999997E-3</v>
      </c>
      <c r="L38" s="1"/>
      <c r="M38" s="1" t="s">
        <v>880</v>
      </c>
      <c r="N38" s="1">
        <v>4</v>
      </c>
      <c r="O38" s="1">
        <v>2.5563095000000003E-3</v>
      </c>
      <c r="P38" s="1">
        <v>2</v>
      </c>
      <c r="Q38" s="1"/>
    </row>
    <row r="39" spans="1:17" x14ac:dyDescent="0.25">
      <c r="A39" t="s">
        <v>1001</v>
      </c>
      <c r="B39">
        <v>3</v>
      </c>
      <c r="C39">
        <v>4.8857635000000002E-3</v>
      </c>
      <c r="D39">
        <v>6</v>
      </c>
      <c r="G39" t="s">
        <v>932</v>
      </c>
      <c r="H39">
        <v>2</v>
      </c>
      <c r="I39">
        <v>4.3794890000000003E-3</v>
      </c>
      <c r="L39" s="1"/>
      <c r="M39" s="1" t="s">
        <v>874</v>
      </c>
      <c r="N39" s="1">
        <v>5</v>
      </c>
      <c r="O39" s="1">
        <v>1.9171780000000001E-3</v>
      </c>
      <c r="P39" s="1">
        <v>2</v>
      </c>
      <c r="Q39" s="1">
        <v>0.78432427503950197</v>
      </c>
    </row>
    <row r="40" spans="1:17" x14ac:dyDescent="0.25">
      <c r="A40" t="s">
        <v>826</v>
      </c>
      <c r="B40">
        <v>3</v>
      </c>
      <c r="C40">
        <v>4.9488338749999992E-3</v>
      </c>
      <c r="D40">
        <v>8</v>
      </c>
      <c r="G40" t="s">
        <v>932</v>
      </c>
      <c r="H40">
        <v>2</v>
      </c>
      <c r="I40">
        <v>4.121441E-3</v>
      </c>
      <c r="L40" s="1"/>
      <c r="M40" s="1" t="s">
        <v>965</v>
      </c>
      <c r="N40" s="1">
        <v>5</v>
      </c>
      <c r="O40" s="1">
        <v>2.2240525714285714E-3</v>
      </c>
      <c r="P40" s="1">
        <v>7</v>
      </c>
      <c r="Q40" s="1">
        <v>0.87862958141938219</v>
      </c>
    </row>
    <row r="41" spans="1:17" x14ac:dyDescent="0.25">
      <c r="A41" t="s">
        <v>1202</v>
      </c>
      <c r="B41">
        <v>3</v>
      </c>
      <c r="C41">
        <v>5.0318346E-3</v>
      </c>
      <c r="D41">
        <v>5</v>
      </c>
      <c r="G41" t="s">
        <v>932</v>
      </c>
      <c r="H41">
        <v>2</v>
      </c>
      <c r="I41">
        <v>6.9758709999999998E-3</v>
      </c>
      <c r="L41" s="1"/>
      <c r="M41" s="1" t="s">
        <v>680</v>
      </c>
      <c r="N41" s="1">
        <v>5</v>
      </c>
      <c r="O41" s="1">
        <v>2.3465818571428571E-3</v>
      </c>
      <c r="P41" s="1">
        <v>7</v>
      </c>
      <c r="Q41" s="1"/>
    </row>
    <row r="42" spans="1:17" x14ac:dyDescent="0.25">
      <c r="A42" t="s">
        <v>1489</v>
      </c>
      <c r="B42">
        <v>3</v>
      </c>
      <c r="C42">
        <v>5.1026891666666662E-3</v>
      </c>
      <c r="D42">
        <v>6</v>
      </c>
      <c r="G42" t="s">
        <v>932</v>
      </c>
      <c r="H42">
        <v>2</v>
      </c>
      <c r="I42">
        <v>7.7909069999999997E-3</v>
      </c>
    </row>
    <row r="43" spans="1:17" x14ac:dyDescent="0.25">
      <c r="A43" t="s">
        <v>693</v>
      </c>
      <c r="B43">
        <v>3</v>
      </c>
      <c r="C43">
        <v>5.1256356666666671E-3</v>
      </c>
      <c r="D43">
        <v>6</v>
      </c>
      <c r="G43" t="s">
        <v>932</v>
      </c>
      <c r="H43">
        <v>2</v>
      </c>
      <c r="I43">
        <v>4.0464819999999997E-3</v>
      </c>
    </row>
    <row r="44" spans="1:17" x14ac:dyDescent="0.25">
      <c r="A44" t="s">
        <v>1029</v>
      </c>
      <c r="B44">
        <v>3</v>
      </c>
      <c r="C44">
        <v>5.2107908571428566E-3</v>
      </c>
      <c r="D44">
        <v>7</v>
      </c>
      <c r="G44" t="s">
        <v>932</v>
      </c>
      <c r="H44">
        <v>2</v>
      </c>
      <c r="I44">
        <v>4.3170760000000004E-3</v>
      </c>
    </row>
    <row r="45" spans="1:17" x14ac:dyDescent="0.25">
      <c r="A45" t="s">
        <v>1488</v>
      </c>
      <c r="B45">
        <v>3</v>
      </c>
      <c r="C45">
        <v>5.7735861666666673E-3</v>
      </c>
      <c r="D45">
        <v>6</v>
      </c>
      <c r="G45" t="s">
        <v>984</v>
      </c>
      <c r="H45">
        <v>2</v>
      </c>
      <c r="I45">
        <v>5.7933159999999997E-3</v>
      </c>
      <c r="J45">
        <v>6.7330991666666659E-3</v>
      </c>
    </row>
    <row r="46" spans="1:17" x14ac:dyDescent="0.25">
      <c r="A46" t="s">
        <v>706</v>
      </c>
      <c r="B46">
        <v>3</v>
      </c>
      <c r="C46">
        <v>5.9047991999999997E-3</v>
      </c>
      <c r="D46">
        <v>5</v>
      </c>
      <c r="G46" t="s">
        <v>984</v>
      </c>
      <c r="H46">
        <v>2</v>
      </c>
      <c r="I46">
        <v>3.2263550000000002E-3</v>
      </c>
    </row>
    <row r="47" spans="1:17" x14ac:dyDescent="0.25">
      <c r="A47" t="s">
        <v>815</v>
      </c>
      <c r="B47">
        <v>3</v>
      </c>
      <c r="C47">
        <v>6.2053515714285716E-3</v>
      </c>
      <c r="D47">
        <v>7</v>
      </c>
      <c r="G47" t="s">
        <v>984</v>
      </c>
      <c r="H47">
        <v>2</v>
      </c>
      <c r="I47">
        <v>6.3930469999999998E-3</v>
      </c>
    </row>
    <row r="48" spans="1:17" x14ac:dyDescent="0.25">
      <c r="A48" t="s">
        <v>859</v>
      </c>
      <c r="B48">
        <v>3</v>
      </c>
      <c r="C48">
        <v>6.6636754285714283E-3</v>
      </c>
      <c r="D48">
        <v>7</v>
      </c>
      <c r="G48" t="s">
        <v>984</v>
      </c>
      <c r="H48">
        <v>2</v>
      </c>
      <c r="I48">
        <v>1.1705724000000001E-2</v>
      </c>
    </row>
    <row r="49" spans="1:10" x14ac:dyDescent="0.25">
      <c r="A49" t="s">
        <v>862</v>
      </c>
      <c r="B49">
        <v>3</v>
      </c>
      <c r="C49">
        <v>7.0173605E-3</v>
      </c>
      <c r="D49">
        <v>2</v>
      </c>
      <c r="G49" t="s">
        <v>984</v>
      </c>
      <c r="H49">
        <v>2</v>
      </c>
      <c r="I49">
        <v>9.9076359999999992E-3</v>
      </c>
    </row>
    <row r="50" spans="1:10" x14ac:dyDescent="0.25">
      <c r="A50" t="s">
        <v>1090</v>
      </c>
      <c r="B50">
        <v>3</v>
      </c>
      <c r="C50">
        <v>8.9225295E-3</v>
      </c>
      <c r="D50">
        <v>2</v>
      </c>
      <c r="G50" t="s">
        <v>984</v>
      </c>
      <c r="H50">
        <v>2</v>
      </c>
      <c r="I50">
        <v>3.3725169999999998E-3</v>
      </c>
    </row>
    <row r="51" spans="1:10" x14ac:dyDescent="0.25">
      <c r="A51" t="s">
        <v>776</v>
      </c>
      <c r="B51">
        <v>3</v>
      </c>
      <c r="C51">
        <v>9.2354398571428565E-3</v>
      </c>
      <c r="D51">
        <v>7</v>
      </c>
      <c r="G51" t="s">
        <v>997</v>
      </c>
      <c r="H51">
        <v>2</v>
      </c>
      <c r="I51">
        <v>8.7321810000000003E-3</v>
      </c>
      <c r="J51">
        <v>8.8074199999999998E-3</v>
      </c>
    </row>
    <row r="52" spans="1:10" x14ac:dyDescent="0.25">
      <c r="A52" t="s">
        <v>865</v>
      </c>
      <c r="B52">
        <v>3</v>
      </c>
      <c r="C52">
        <v>1.3791264500000001E-2</v>
      </c>
      <c r="D52">
        <v>2</v>
      </c>
      <c r="G52" t="s">
        <v>997</v>
      </c>
      <c r="H52">
        <v>2</v>
      </c>
      <c r="I52">
        <v>8.3506770000000008E-3</v>
      </c>
    </row>
    <row r="53" spans="1:10" x14ac:dyDescent="0.25">
      <c r="A53" t="s">
        <v>924</v>
      </c>
      <c r="B53">
        <v>4</v>
      </c>
      <c r="C53">
        <v>2.0295335000000002E-3</v>
      </c>
      <c r="D53">
        <v>2</v>
      </c>
      <c r="E53">
        <f>TTEST(I351:I355,I359:I365,2,2)</f>
        <v>8.532077438439653E-2</v>
      </c>
      <c r="G53" t="s">
        <v>997</v>
      </c>
      <c r="H53">
        <v>2</v>
      </c>
      <c r="I53">
        <v>9.8600679999999996E-3</v>
      </c>
    </row>
    <row r="54" spans="1:10" x14ac:dyDescent="0.25">
      <c r="A54" t="s">
        <v>946</v>
      </c>
      <c r="B54">
        <v>4</v>
      </c>
      <c r="C54">
        <v>2.3151934285714289E-3</v>
      </c>
      <c r="D54">
        <v>7</v>
      </c>
      <c r="E54">
        <f>TTEST(I359:I365,I349:I350,2,2)</f>
        <v>0.8376701770219106</v>
      </c>
      <c r="G54" t="s">
        <v>997</v>
      </c>
      <c r="H54">
        <v>2</v>
      </c>
      <c r="I54">
        <v>8.2867540000000003E-3</v>
      </c>
    </row>
    <row r="55" spans="1:10" x14ac:dyDescent="0.25">
      <c r="A55" t="s">
        <v>880</v>
      </c>
      <c r="B55">
        <v>4</v>
      </c>
      <c r="C55">
        <v>2.5563095000000003E-3</v>
      </c>
      <c r="D55">
        <v>2</v>
      </c>
      <c r="G55" t="s">
        <v>1018</v>
      </c>
      <c r="H55">
        <v>2</v>
      </c>
      <c r="I55">
        <v>7.425091E-3</v>
      </c>
      <c r="J55">
        <v>4.7058885714285712E-3</v>
      </c>
    </row>
    <row r="56" spans="1:10" x14ac:dyDescent="0.25">
      <c r="A56" t="s">
        <v>871</v>
      </c>
      <c r="B56">
        <v>4</v>
      </c>
      <c r="C56">
        <v>2.5918205000000001E-3</v>
      </c>
      <c r="D56">
        <v>2</v>
      </c>
      <c r="G56" t="s">
        <v>1018</v>
      </c>
      <c r="H56">
        <v>2</v>
      </c>
      <c r="I56">
        <v>2.8208130000000001E-3</v>
      </c>
    </row>
    <row r="57" spans="1:10" x14ac:dyDescent="0.25">
      <c r="A57" t="s">
        <v>959</v>
      </c>
      <c r="B57">
        <v>4</v>
      </c>
      <c r="C57">
        <v>2.5991038571428577E-3</v>
      </c>
      <c r="D57">
        <v>7</v>
      </c>
      <c r="G57" t="s">
        <v>1018</v>
      </c>
      <c r="H57">
        <v>2</v>
      </c>
      <c r="I57">
        <v>2.9356809999999999E-3</v>
      </c>
    </row>
    <row r="58" spans="1:10" x14ac:dyDescent="0.25">
      <c r="A58" t="s">
        <v>1096</v>
      </c>
      <c r="B58">
        <v>4</v>
      </c>
      <c r="C58">
        <v>2.7027599999999998E-3</v>
      </c>
      <c r="D58">
        <v>2</v>
      </c>
      <c r="G58" t="s">
        <v>1018</v>
      </c>
      <c r="H58">
        <v>2</v>
      </c>
      <c r="I58">
        <v>7.563373E-3</v>
      </c>
    </row>
    <row r="59" spans="1:10" x14ac:dyDescent="0.25">
      <c r="A59" t="s">
        <v>1487</v>
      </c>
      <c r="B59">
        <v>4</v>
      </c>
      <c r="C59">
        <v>3.244317E-3</v>
      </c>
      <c r="D59">
        <v>7</v>
      </c>
      <c r="G59" t="s">
        <v>1018</v>
      </c>
      <c r="H59">
        <v>2</v>
      </c>
      <c r="I59">
        <v>5.8960510000000002E-3</v>
      </c>
    </row>
    <row r="60" spans="1:10" x14ac:dyDescent="0.25">
      <c r="A60" t="s">
        <v>1062</v>
      </c>
      <c r="B60">
        <v>4</v>
      </c>
      <c r="C60">
        <v>3.5531504285714294E-3</v>
      </c>
      <c r="D60">
        <v>7</v>
      </c>
      <c r="G60" t="s">
        <v>1018</v>
      </c>
      <c r="H60">
        <v>2</v>
      </c>
      <c r="I60">
        <v>3.49446E-3</v>
      </c>
    </row>
    <row r="61" spans="1:10" x14ac:dyDescent="0.25">
      <c r="A61" t="s">
        <v>820</v>
      </c>
      <c r="B61">
        <v>4</v>
      </c>
      <c r="C61">
        <v>3.7303116666666664E-3</v>
      </c>
      <c r="D61">
        <v>6</v>
      </c>
      <c r="G61" t="s">
        <v>1018</v>
      </c>
      <c r="H61">
        <v>2</v>
      </c>
      <c r="I61">
        <v>2.805751E-3</v>
      </c>
    </row>
    <row r="62" spans="1:10" x14ac:dyDescent="0.25">
      <c r="A62" t="s">
        <v>711</v>
      </c>
      <c r="B62">
        <v>4</v>
      </c>
      <c r="C62">
        <v>3.7573885000000006E-3</v>
      </c>
      <c r="D62">
        <v>6</v>
      </c>
      <c r="G62" t="s">
        <v>1041</v>
      </c>
      <c r="H62">
        <v>2</v>
      </c>
      <c r="I62">
        <v>5.5857509999999999E-3</v>
      </c>
      <c r="J62">
        <v>4.6963249999999995E-3</v>
      </c>
    </row>
    <row r="63" spans="1:10" x14ac:dyDescent="0.25">
      <c r="A63" t="s">
        <v>841</v>
      </c>
      <c r="B63">
        <v>4</v>
      </c>
      <c r="C63">
        <v>4.0041811428571427E-3</v>
      </c>
      <c r="D63">
        <v>7</v>
      </c>
      <c r="G63" t="s">
        <v>1041</v>
      </c>
      <c r="H63">
        <v>2</v>
      </c>
      <c r="I63">
        <v>2.7440799999999999E-3</v>
      </c>
    </row>
    <row r="64" spans="1:10" x14ac:dyDescent="0.25">
      <c r="A64" t="s">
        <v>648</v>
      </c>
      <c r="B64">
        <v>4</v>
      </c>
      <c r="C64">
        <v>4.3864892857142851E-3</v>
      </c>
      <c r="D64">
        <v>7</v>
      </c>
      <c r="G64" t="s">
        <v>1041</v>
      </c>
      <c r="H64">
        <v>2</v>
      </c>
      <c r="I64">
        <v>4.5712950000000004E-3</v>
      </c>
    </row>
    <row r="65" spans="1:10" x14ac:dyDescent="0.25">
      <c r="A65" t="s">
        <v>758</v>
      </c>
      <c r="B65">
        <v>4</v>
      </c>
      <c r="C65">
        <v>5.381779285714287E-3</v>
      </c>
      <c r="D65">
        <v>7</v>
      </c>
      <c r="G65" t="s">
        <v>1041</v>
      </c>
      <c r="H65">
        <v>2</v>
      </c>
      <c r="I65">
        <v>7.9061019999999999E-3</v>
      </c>
    </row>
    <row r="66" spans="1:10" x14ac:dyDescent="0.25">
      <c r="A66" t="s">
        <v>868</v>
      </c>
      <c r="B66">
        <v>4</v>
      </c>
      <c r="C66">
        <v>6.5285880000000001E-3</v>
      </c>
      <c r="D66">
        <v>2</v>
      </c>
      <c r="G66" t="s">
        <v>1041</v>
      </c>
      <c r="H66">
        <v>2</v>
      </c>
      <c r="I66">
        <v>2.6743969999999998E-3</v>
      </c>
    </row>
    <row r="67" spans="1:10" x14ac:dyDescent="0.25">
      <c r="A67" t="s">
        <v>1490</v>
      </c>
      <c r="B67">
        <v>4</v>
      </c>
      <c r="C67">
        <v>6.5928471666666663E-3</v>
      </c>
      <c r="D67">
        <v>6</v>
      </c>
      <c r="G67" t="s">
        <v>1053</v>
      </c>
      <c r="H67">
        <v>2</v>
      </c>
      <c r="I67">
        <v>7.1724079999999999E-3</v>
      </c>
      <c r="J67">
        <v>7.535712E-3</v>
      </c>
    </row>
    <row r="68" spans="1:10" x14ac:dyDescent="0.25">
      <c r="A68" t="s">
        <v>722</v>
      </c>
      <c r="B68">
        <v>4</v>
      </c>
      <c r="C68">
        <v>7.262213571428572E-3</v>
      </c>
      <c r="D68">
        <v>7</v>
      </c>
      <c r="G68" t="s">
        <v>1053</v>
      </c>
      <c r="H68">
        <v>2</v>
      </c>
      <c r="I68">
        <v>7.8236590000000002E-3</v>
      </c>
    </row>
    <row r="69" spans="1:10" x14ac:dyDescent="0.25">
      <c r="A69" t="s">
        <v>770</v>
      </c>
      <c r="B69">
        <v>4</v>
      </c>
      <c r="C69">
        <v>7.4097608571428563E-3</v>
      </c>
      <c r="D69">
        <v>7</v>
      </c>
      <c r="G69" t="s">
        <v>1053</v>
      </c>
      <c r="H69">
        <v>2</v>
      </c>
      <c r="I69">
        <v>8.0467479999999994E-3</v>
      </c>
    </row>
    <row r="70" spans="1:10" x14ac:dyDescent="0.25">
      <c r="A70" t="s">
        <v>746</v>
      </c>
      <c r="B70">
        <v>4</v>
      </c>
      <c r="C70">
        <v>1.1298014714285712E-2</v>
      </c>
      <c r="D70">
        <v>7</v>
      </c>
      <c r="G70" t="s">
        <v>1053</v>
      </c>
      <c r="H70">
        <v>2</v>
      </c>
      <c r="I70">
        <v>7.1000330000000004E-3</v>
      </c>
    </row>
    <row r="71" spans="1:10" x14ac:dyDescent="0.25">
      <c r="A71" t="s">
        <v>699</v>
      </c>
      <c r="B71">
        <v>4</v>
      </c>
      <c r="C71">
        <v>1.3395224285714288E-2</v>
      </c>
      <c r="D71">
        <v>7</v>
      </c>
      <c r="G71" t="s">
        <v>1074</v>
      </c>
      <c r="H71">
        <v>2</v>
      </c>
      <c r="I71">
        <v>7.05683E-3</v>
      </c>
      <c r="J71">
        <v>4.1612391428571425E-3</v>
      </c>
    </row>
    <row r="72" spans="1:10" x14ac:dyDescent="0.25">
      <c r="A72" t="s">
        <v>971</v>
      </c>
      <c r="B72">
        <v>4</v>
      </c>
      <c r="C72">
        <v>2.6794747571428572E-2</v>
      </c>
      <c r="D72">
        <v>7</v>
      </c>
      <c r="G72" t="s">
        <v>1074</v>
      </c>
      <c r="H72">
        <v>2</v>
      </c>
      <c r="I72">
        <v>2.1848639999999999E-3</v>
      </c>
    </row>
    <row r="73" spans="1:10" x14ac:dyDescent="0.25">
      <c r="A73" t="s">
        <v>686</v>
      </c>
      <c r="B73">
        <v>4</v>
      </c>
      <c r="C73">
        <v>3.4448572428571432E-2</v>
      </c>
      <c r="D73">
        <v>7</v>
      </c>
      <c r="G73" t="s">
        <v>1074</v>
      </c>
      <c r="H73">
        <v>2</v>
      </c>
      <c r="I73">
        <v>2.1287900000000002E-3</v>
      </c>
    </row>
    <row r="74" spans="1:10" x14ac:dyDescent="0.25">
      <c r="A74" t="s">
        <v>874</v>
      </c>
      <c r="B74">
        <v>5</v>
      </c>
      <c r="C74">
        <v>1.9171780000000001E-3</v>
      </c>
      <c r="D74">
        <v>2</v>
      </c>
      <c r="E74">
        <f>TTEST(I431:I432,I433:I439,2,2)</f>
        <v>0.78432427503950197</v>
      </c>
      <c r="G74" t="s">
        <v>1074</v>
      </c>
      <c r="H74">
        <v>2</v>
      </c>
      <c r="I74">
        <v>7.5936129999999999E-3</v>
      </c>
    </row>
    <row r="75" spans="1:10" x14ac:dyDescent="0.25">
      <c r="A75" t="s">
        <v>965</v>
      </c>
      <c r="B75">
        <v>5</v>
      </c>
      <c r="C75">
        <v>2.2240525714285714E-3</v>
      </c>
      <c r="D75">
        <v>7</v>
      </c>
      <c r="E75">
        <f>TTEST(I433:I439,I410:I416,2,2)</f>
        <v>0.87862958141938219</v>
      </c>
      <c r="G75" t="s">
        <v>1074</v>
      </c>
      <c r="H75">
        <v>2</v>
      </c>
      <c r="I75">
        <v>5.2035529999999997E-3</v>
      </c>
    </row>
    <row r="76" spans="1:10" x14ac:dyDescent="0.25">
      <c r="A76" t="s">
        <v>680</v>
      </c>
      <c r="B76">
        <v>5</v>
      </c>
      <c r="C76">
        <v>2.3465818571428571E-3</v>
      </c>
      <c r="D76">
        <v>7</v>
      </c>
      <c r="G76" t="s">
        <v>1074</v>
      </c>
      <c r="H76">
        <v>2</v>
      </c>
      <c r="I76">
        <v>2.7752969999999999E-3</v>
      </c>
    </row>
    <row r="77" spans="1:10" x14ac:dyDescent="0.25">
      <c r="A77" t="s">
        <v>655</v>
      </c>
      <c r="B77">
        <v>5</v>
      </c>
      <c r="C77">
        <v>2.3634519999999998E-3</v>
      </c>
      <c r="D77">
        <v>7</v>
      </c>
      <c r="G77" t="s">
        <v>1074</v>
      </c>
      <c r="H77">
        <v>2</v>
      </c>
      <c r="I77">
        <v>2.1857270000000002E-3</v>
      </c>
    </row>
    <row r="78" spans="1:10" x14ac:dyDescent="0.25">
      <c r="A78" t="s">
        <v>668</v>
      </c>
      <c r="B78">
        <v>5</v>
      </c>
      <c r="C78">
        <v>2.981060142857143E-3</v>
      </c>
      <c r="D78">
        <v>7</v>
      </c>
      <c r="G78" t="s">
        <v>1087</v>
      </c>
      <c r="H78">
        <v>2</v>
      </c>
      <c r="I78">
        <v>3.889787E-3</v>
      </c>
      <c r="J78">
        <v>5.6383256666666668E-3</v>
      </c>
    </row>
    <row r="79" spans="1:10" x14ac:dyDescent="0.25">
      <c r="A79" t="s">
        <v>716</v>
      </c>
      <c r="B79">
        <v>5</v>
      </c>
      <c r="C79">
        <v>3.2987312857142856E-3</v>
      </c>
      <c r="D79">
        <v>7</v>
      </c>
      <c r="G79" t="s">
        <v>1087</v>
      </c>
      <c r="H79">
        <v>2</v>
      </c>
      <c r="I79">
        <v>5.95021E-3</v>
      </c>
    </row>
    <row r="80" spans="1:10" x14ac:dyDescent="0.25">
      <c r="A80" t="s">
        <v>764</v>
      </c>
      <c r="B80">
        <v>5</v>
      </c>
      <c r="C80">
        <v>3.6645641428571427E-3</v>
      </c>
      <c r="D80">
        <v>7</v>
      </c>
      <c r="G80" t="s">
        <v>1087</v>
      </c>
      <c r="H80">
        <v>2</v>
      </c>
      <c r="I80">
        <v>7.2017929999999997E-3</v>
      </c>
    </row>
    <row r="81" spans="1:10" x14ac:dyDescent="0.25">
      <c r="A81" t="s">
        <v>674</v>
      </c>
      <c r="B81">
        <v>6</v>
      </c>
      <c r="C81">
        <v>2.2173918571428571E-3</v>
      </c>
      <c r="D81">
        <v>7</v>
      </c>
      <c r="G81" t="s">
        <v>1087</v>
      </c>
      <c r="H81">
        <v>2</v>
      </c>
      <c r="I81">
        <v>1.1215620000000001E-2</v>
      </c>
    </row>
    <row r="82" spans="1:10" x14ac:dyDescent="0.25">
      <c r="G82" t="s">
        <v>1087</v>
      </c>
      <c r="H82">
        <v>2</v>
      </c>
      <c r="I82">
        <v>1.1557679999999999E-3</v>
      </c>
    </row>
    <row r="83" spans="1:10" x14ac:dyDescent="0.25">
      <c r="G83" t="s">
        <v>1087</v>
      </c>
      <c r="H83">
        <v>2</v>
      </c>
      <c r="I83">
        <v>4.4167759999999999E-3</v>
      </c>
    </row>
    <row r="84" spans="1:10" x14ac:dyDescent="0.25">
      <c r="G84" t="s">
        <v>1099</v>
      </c>
      <c r="H84">
        <v>2</v>
      </c>
      <c r="I84">
        <v>9.7202090000000005E-3</v>
      </c>
      <c r="J84">
        <v>1.014807E-2</v>
      </c>
    </row>
    <row r="85" spans="1:10" x14ac:dyDescent="0.25">
      <c r="G85" t="s">
        <v>1099</v>
      </c>
      <c r="H85">
        <v>2</v>
      </c>
      <c r="I85">
        <v>1.0575931E-2</v>
      </c>
    </row>
    <row r="86" spans="1:10" x14ac:dyDescent="0.25">
      <c r="G86" t="s">
        <v>1110</v>
      </c>
      <c r="H86">
        <v>2</v>
      </c>
      <c r="I86">
        <v>6.552052E-3</v>
      </c>
      <c r="J86">
        <v>6.0045192500000006E-3</v>
      </c>
    </row>
    <row r="87" spans="1:10" x14ac:dyDescent="0.25">
      <c r="G87" t="s">
        <v>1110</v>
      </c>
      <c r="H87">
        <v>2</v>
      </c>
      <c r="I87">
        <v>4.1987810000000004E-3</v>
      </c>
    </row>
    <row r="88" spans="1:10" x14ac:dyDescent="0.25">
      <c r="G88" t="s">
        <v>1110</v>
      </c>
      <c r="H88">
        <v>2</v>
      </c>
      <c r="I88">
        <v>3.9373309999999996E-3</v>
      </c>
    </row>
    <row r="89" spans="1:10" x14ac:dyDescent="0.25">
      <c r="G89" t="s">
        <v>1110</v>
      </c>
      <c r="H89">
        <v>2</v>
      </c>
      <c r="I89">
        <v>9.5158619999999999E-3</v>
      </c>
    </row>
    <row r="90" spans="1:10" x14ac:dyDescent="0.25">
      <c r="G90" t="s">
        <v>1110</v>
      </c>
      <c r="H90">
        <v>2</v>
      </c>
      <c r="I90">
        <v>8.6808360000000008E-3</v>
      </c>
    </row>
    <row r="91" spans="1:10" x14ac:dyDescent="0.25">
      <c r="G91" t="s">
        <v>1110</v>
      </c>
      <c r="H91">
        <v>2</v>
      </c>
      <c r="I91">
        <v>3.5125109999999998E-3</v>
      </c>
    </row>
    <row r="92" spans="1:10" x14ac:dyDescent="0.25">
      <c r="G92" t="s">
        <v>1110</v>
      </c>
      <c r="H92">
        <v>2</v>
      </c>
      <c r="I92">
        <v>7.7801010000000002E-3</v>
      </c>
    </row>
    <row r="93" spans="1:10" x14ac:dyDescent="0.25">
      <c r="G93" t="s">
        <v>1110</v>
      </c>
      <c r="H93">
        <v>2</v>
      </c>
      <c r="I93">
        <v>3.8586800000000002E-3</v>
      </c>
    </row>
    <row r="94" spans="1:10" x14ac:dyDescent="0.25">
      <c r="G94" t="s">
        <v>1158</v>
      </c>
      <c r="H94">
        <v>2</v>
      </c>
      <c r="I94">
        <v>4.3313609999999997E-3</v>
      </c>
      <c r="J94">
        <v>4.6218146000000003E-3</v>
      </c>
    </row>
    <row r="95" spans="1:10" x14ac:dyDescent="0.25">
      <c r="G95" t="s">
        <v>1158</v>
      </c>
      <c r="H95">
        <v>2</v>
      </c>
      <c r="I95">
        <v>7.0780629999999999E-3</v>
      </c>
    </row>
    <row r="96" spans="1:10" x14ac:dyDescent="0.25">
      <c r="G96" t="s">
        <v>1158</v>
      </c>
      <c r="H96">
        <v>2</v>
      </c>
      <c r="I96">
        <v>1.234572E-3</v>
      </c>
    </row>
    <row r="97" spans="7:10" x14ac:dyDescent="0.25">
      <c r="G97" t="s">
        <v>1158</v>
      </c>
      <c r="H97">
        <v>2</v>
      </c>
      <c r="I97">
        <v>5.803842E-3</v>
      </c>
    </row>
    <row r="98" spans="7:10" x14ac:dyDescent="0.25">
      <c r="G98" t="s">
        <v>1158</v>
      </c>
      <c r="H98">
        <v>2</v>
      </c>
      <c r="I98">
        <v>4.6612349999999997E-3</v>
      </c>
    </row>
    <row r="99" spans="7:10" x14ac:dyDescent="0.25">
      <c r="G99" t="s">
        <v>1139</v>
      </c>
      <c r="H99">
        <v>2</v>
      </c>
      <c r="I99">
        <v>1.0658644E-2</v>
      </c>
      <c r="J99">
        <v>7.8001499999999988E-3</v>
      </c>
    </row>
    <row r="100" spans="7:10" x14ac:dyDescent="0.25">
      <c r="G100" t="s">
        <v>1139</v>
      </c>
      <c r="H100">
        <v>2</v>
      </c>
      <c r="I100">
        <v>5.2951229999999997E-3</v>
      </c>
    </row>
    <row r="101" spans="7:10" x14ac:dyDescent="0.25">
      <c r="G101" t="s">
        <v>1139</v>
      </c>
      <c r="H101">
        <v>2</v>
      </c>
      <c r="I101">
        <v>8.5990870000000001E-3</v>
      </c>
    </row>
    <row r="102" spans="7:10" x14ac:dyDescent="0.25">
      <c r="G102" t="s">
        <v>1139</v>
      </c>
      <c r="H102">
        <v>2</v>
      </c>
      <c r="I102">
        <v>9.656319E-3</v>
      </c>
    </row>
    <row r="103" spans="7:10" x14ac:dyDescent="0.25">
      <c r="G103" t="s">
        <v>1139</v>
      </c>
      <c r="H103">
        <v>2</v>
      </c>
      <c r="I103">
        <v>4.791577E-3</v>
      </c>
    </row>
    <row r="104" spans="7:10" x14ac:dyDescent="0.25">
      <c r="G104" t="s">
        <v>1149</v>
      </c>
      <c r="H104">
        <v>2</v>
      </c>
      <c r="I104">
        <v>4.5318499999999996E-3</v>
      </c>
      <c r="J104">
        <v>5.805765714285714E-3</v>
      </c>
    </row>
    <row r="105" spans="7:10" x14ac:dyDescent="0.25">
      <c r="G105" t="s">
        <v>1149</v>
      </c>
      <c r="H105">
        <v>2</v>
      </c>
      <c r="I105">
        <v>4.8158919999999996E-3</v>
      </c>
    </row>
    <row r="106" spans="7:10" x14ac:dyDescent="0.25">
      <c r="G106" t="s">
        <v>1149</v>
      </c>
      <c r="H106">
        <v>2</v>
      </c>
      <c r="I106">
        <v>5.5183070000000001E-3</v>
      </c>
    </row>
    <row r="107" spans="7:10" x14ac:dyDescent="0.25">
      <c r="G107" t="s">
        <v>1149</v>
      </c>
      <c r="H107">
        <v>2</v>
      </c>
      <c r="I107">
        <v>5.0691720000000003E-3</v>
      </c>
    </row>
    <row r="108" spans="7:10" x14ac:dyDescent="0.25">
      <c r="G108" t="s">
        <v>1149</v>
      </c>
      <c r="H108">
        <v>2</v>
      </c>
      <c r="I108">
        <v>9.4471320000000004E-3</v>
      </c>
    </row>
    <row r="109" spans="7:10" x14ac:dyDescent="0.25">
      <c r="G109" t="s">
        <v>1149</v>
      </c>
      <c r="H109">
        <v>2</v>
      </c>
      <c r="I109">
        <v>6.7836140000000003E-3</v>
      </c>
    </row>
    <row r="110" spans="7:10" x14ac:dyDescent="0.25">
      <c r="G110" t="s">
        <v>1149</v>
      </c>
      <c r="H110">
        <v>2</v>
      </c>
      <c r="I110">
        <v>4.4743930000000001E-3</v>
      </c>
    </row>
    <row r="111" spans="7:10" x14ac:dyDescent="0.25">
      <c r="G111" t="s">
        <v>837</v>
      </c>
      <c r="H111">
        <v>3</v>
      </c>
      <c r="I111">
        <v>7.6495479999999999E-3</v>
      </c>
      <c r="J111">
        <v>4.8228404285714285E-3</v>
      </c>
    </row>
    <row r="112" spans="7:10" x14ac:dyDescent="0.25">
      <c r="G112" t="s">
        <v>641</v>
      </c>
      <c r="H112">
        <v>3</v>
      </c>
      <c r="I112">
        <v>2.4067590000000001E-3</v>
      </c>
    </row>
    <row r="113" spans="7:10" x14ac:dyDescent="0.25">
      <c r="G113" t="s">
        <v>641</v>
      </c>
      <c r="H113">
        <v>3</v>
      </c>
      <c r="I113">
        <v>1.9639789999999998E-3</v>
      </c>
    </row>
    <row r="114" spans="7:10" x14ac:dyDescent="0.25">
      <c r="G114" t="s">
        <v>641</v>
      </c>
      <c r="H114">
        <v>3</v>
      </c>
      <c r="I114">
        <v>1.2282839E-2</v>
      </c>
    </row>
    <row r="115" spans="7:10" x14ac:dyDescent="0.25">
      <c r="G115" t="s">
        <v>641</v>
      </c>
      <c r="H115">
        <v>3</v>
      </c>
      <c r="I115">
        <v>4.2191010000000003E-3</v>
      </c>
    </row>
    <row r="116" spans="7:10" x14ac:dyDescent="0.25">
      <c r="G116" t="s">
        <v>641</v>
      </c>
      <c r="H116">
        <v>3</v>
      </c>
      <c r="I116">
        <v>2.863558E-3</v>
      </c>
    </row>
    <row r="117" spans="7:10" x14ac:dyDescent="0.25">
      <c r="G117" t="s">
        <v>641</v>
      </c>
      <c r="H117">
        <v>3</v>
      </c>
      <c r="I117">
        <v>2.3740990000000002E-3</v>
      </c>
    </row>
    <row r="118" spans="7:10" x14ac:dyDescent="0.25">
      <c r="G118" t="s">
        <v>693</v>
      </c>
      <c r="H118">
        <v>3</v>
      </c>
      <c r="I118">
        <v>5.905637E-3</v>
      </c>
      <c r="J118">
        <v>5.1256356666666671E-3</v>
      </c>
    </row>
    <row r="119" spans="7:10" x14ac:dyDescent="0.25">
      <c r="G119" t="s">
        <v>693</v>
      </c>
      <c r="H119">
        <v>3</v>
      </c>
      <c r="I119">
        <v>2.767935E-3</v>
      </c>
    </row>
    <row r="120" spans="7:10" x14ac:dyDescent="0.25">
      <c r="G120" t="s">
        <v>693</v>
      </c>
      <c r="H120">
        <v>3</v>
      </c>
      <c r="I120">
        <v>3.7997170000000002E-3</v>
      </c>
    </row>
    <row r="121" spans="7:10" x14ac:dyDescent="0.25">
      <c r="G121" t="s">
        <v>693</v>
      </c>
      <c r="H121">
        <v>3</v>
      </c>
      <c r="I121">
        <v>8.5932479999999995E-3</v>
      </c>
    </row>
    <row r="122" spans="7:10" x14ac:dyDescent="0.25">
      <c r="G122" t="s">
        <v>693</v>
      </c>
      <c r="H122">
        <v>3</v>
      </c>
      <c r="I122">
        <v>7.1715650000000004E-3</v>
      </c>
    </row>
    <row r="123" spans="7:10" x14ac:dyDescent="0.25">
      <c r="G123" t="s">
        <v>693</v>
      </c>
      <c r="H123">
        <v>3</v>
      </c>
      <c r="I123">
        <v>2.5157119999999998E-3</v>
      </c>
    </row>
    <row r="124" spans="7:10" x14ac:dyDescent="0.25">
      <c r="G124" t="s">
        <v>706</v>
      </c>
      <c r="H124">
        <v>3</v>
      </c>
      <c r="I124">
        <v>4.6832219999999999E-3</v>
      </c>
      <c r="J124">
        <v>5.9047991999999997E-3</v>
      </c>
    </row>
    <row r="125" spans="7:10" x14ac:dyDescent="0.25">
      <c r="G125" t="s">
        <v>706</v>
      </c>
      <c r="H125">
        <v>3</v>
      </c>
      <c r="I125">
        <v>4.4756149999999996E-3</v>
      </c>
    </row>
    <row r="126" spans="7:10" x14ac:dyDescent="0.25">
      <c r="G126" t="s">
        <v>706</v>
      </c>
      <c r="H126">
        <v>3</v>
      </c>
      <c r="I126">
        <v>9.1111879999999992E-3</v>
      </c>
    </row>
    <row r="127" spans="7:10" x14ac:dyDescent="0.25">
      <c r="G127" t="s">
        <v>706</v>
      </c>
      <c r="H127">
        <v>3</v>
      </c>
      <c r="I127">
        <v>6.5725319999999999E-3</v>
      </c>
    </row>
    <row r="128" spans="7:10" x14ac:dyDescent="0.25">
      <c r="G128" t="s">
        <v>706</v>
      </c>
      <c r="H128">
        <v>3</v>
      </c>
      <c r="I128">
        <v>4.6814389999999999E-3</v>
      </c>
    </row>
    <row r="129" spans="7:10" x14ac:dyDescent="0.25">
      <c r="G129" t="s">
        <v>728</v>
      </c>
      <c r="H129">
        <v>3</v>
      </c>
      <c r="I129">
        <v>6.3099300000000001E-3</v>
      </c>
      <c r="J129">
        <v>4.1276094285714283E-3</v>
      </c>
    </row>
    <row r="130" spans="7:10" x14ac:dyDescent="0.25">
      <c r="G130" t="s">
        <v>728</v>
      </c>
      <c r="H130">
        <v>3</v>
      </c>
      <c r="I130">
        <v>2.3428339999999998E-3</v>
      </c>
    </row>
    <row r="131" spans="7:10" x14ac:dyDescent="0.25">
      <c r="G131" t="s">
        <v>728</v>
      </c>
      <c r="H131">
        <v>3</v>
      </c>
      <c r="I131">
        <v>2.4749540000000001E-3</v>
      </c>
    </row>
    <row r="132" spans="7:10" x14ac:dyDescent="0.25">
      <c r="G132" t="s">
        <v>728</v>
      </c>
      <c r="H132">
        <v>3</v>
      </c>
      <c r="I132">
        <v>7.9341159999999997E-3</v>
      </c>
    </row>
    <row r="133" spans="7:10" x14ac:dyDescent="0.25">
      <c r="G133" t="s">
        <v>728</v>
      </c>
      <c r="H133">
        <v>3</v>
      </c>
      <c r="I133">
        <v>4.779096E-3</v>
      </c>
    </row>
    <row r="134" spans="7:10" x14ac:dyDescent="0.25">
      <c r="G134" t="s">
        <v>728</v>
      </c>
      <c r="H134">
        <v>3</v>
      </c>
      <c r="I134">
        <v>2.7058859999999998E-3</v>
      </c>
    </row>
    <row r="135" spans="7:10" x14ac:dyDescent="0.25">
      <c r="G135" t="s">
        <v>728</v>
      </c>
      <c r="H135">
        <v>3</v>
      </c>
      <c r="I135">
        <v>2.3464499999999999E-3</v>
      </c>
    </row>
    <row r="136" spans="7:10" x14ac:dyDescent="0.25">
      <c r="G136" t="s">
        <v>740</v>
      </c>
      <c r="H136">
        <v>3</v>
      </c>
      <c r="I136">
        <v>5.3644089999999997E-3</v>
      </c>
      <c r="J136">
        <v>4.0459883333333335E-3</v>
      </c>
    </row>
    <row r="137" spans="7:10" x14ac:dyDescent="0.25">
      <c r="G137" t="s">
        <v>740</v>
      </c>
      <c r="H137">
        <v>3</v>
      </c>
      <c r="I137">
        <v>2.1764900000000001E-3</v>
      </c>
    </row>
    <row r="138" spans="7:10" x14ac:dyDescent="0.25">
      <c r="G138" t="s">
        <v>740</v>
      </c>
      <c r="H138">
        <v>3</v>
      </c>
      <c r="I138">
        <v>2.7828000000000002E-3</v>
      </c>
    </row>
    <row r="139" spans="7:10" x14ac:dyDescent="0.25">
      <c r="G139" t="s">
        <v>740</v>
      </c>
      <c r="H139">
        <v>3</v>
      </c>
      <c r="I139">
        <v>6.6341029999999997E-3</v>
      </c>
    </row>
    <row r="140" spans="7:10" x14ac:dyDescent="0.25">
      <c r="G140" t="s">
        <v>740</v>
      </c>
      <c r="H140">
        <v>3</v>
      </c>
      <c r="I140">
        <v>5.1115589999999999E-3</v>
      </c>
    </row>
    <row r="141" spans="7:10" x14ac:dyDescent="0.25">
      <c r="G141" t="s">
        <v>740</v>
      </c>
      <c r="H141">
        <v>3</v>
      </c>
      <c r="I141">
        <v>2.2065689999999998E-3</v>
      </c>
    </row>
    <row r="142" spans="7:10" x14ac:dyDescent="0.25">
      <c r="G142" t="s">
        <v>1202</v>
      </c>
      <c r="H142">
        <v>3</v>
      </c>
      <c r="I142">
        <v>3.4892550000000001E-3</v>
      </c>
      <c r="J142">
        <v>5.0318346E-3</v>
      </c>
    </row>
    <row r="143" spans="7:10" x14ac:dyDescent="0.25">
      <c r="G143" t="s">
        <v>753</v>
      </c>
      <c r="H143">
        <v>3</v>
      </c>
      <c r="I143">
        <v>3.5774380000000001E-3</v>
      </c>
    </row>
    <row r="144" spans="7:10" x14ac:dyDescent="0.25">
      <c r="G144" t="s">
        <v>753</v>
      </c>
      <c r="H144">
        <v>3</v>
      </c>
      <c r="I144">
        <v>3.6154189999999999E-3</v>
      </c>
    </row>
    <row r="145" spans="7:10" x14ac:dyDescent="0.25">
      <c r="G145" t="s">
        <v>753</v>
      </c>
      <c r="H145">
        <v>3</v>
      </c>
      <c r="I145">
        <v>9.1277330000000007E-3</v>
      </c>
    </row>
    <row r="146" spans="7:10" x14ac:dyDescent="0.25">
      <c r="G146" t="s">
        <v>753</v>
      </c>
      <c r="H146">
        <v>3</v>
      </c>
      <c r="I146">
        <v>5.3493280000000004E-3</v>
      </c>
    </row>
    <row r="147" spans="7:10" x14ac:dyDescent="0.25">
      <c r="G147" t="s">
        <v>776</v>
      </c>
      <c r="H147">
        <v>3</v>
      </c>
      <c r="I147">
        <v>5.3008040000000001E-3</v>
      </c>
      <c r="J147">
        <v>9.2354398571428565E-3</v>
      </c>
    </row>
    <row r="148" spans="7:10" x14ac:dyDescent="0.25">
      <c r="G148" t="s">
        <v>776</v>
      </c>
      <c r="H148">
        <v>3</v>
      </c>
      <c r="I148">
        <v>2.0252759999999999E-3</v>
      </c>
    </row>
    <row r="149" spans="7:10" x14ac:dyDescent="0.25">
      <c r="G149" t="s">
        <v>776</v>
      </c>
      <c r="H149">
        <v>3</v>
      </c>
      <c r="I149">
        <v>1.822209E-3</v>
      </c>
    </row>
    <row r="150" spans="7:10" x14ac:dyDescent="0.25">
      <c r="G150" t="s">
        <v>776</v>
      </c>
      <c r="H150">
        <v>3</v>
      </c>
      <c r="I150">
        <v>4.5939149999999998E-2</v>
      </c>
    </row>
    <row r="151" spans="7:10" x14ac:dyDescent="0.25">
      <c r="G151" t="s">
        <v>776</v>
      </c>
      <c r="H151">
        <v>3</v>
      </c>
      <c r="I151">
        <v>5.089115E-3</v>
      </c>
    </row>
    <row r="152" spans="7:10" x14ac:dyDescent="0.25">
      <c r="G152" t="s">
        <v>776</v>
      </c>
      <c r="H152">
        <v>3</v>
      </c>
      <c r="I152">
        <v>2.373703E-3</v>
      </c>
    </row>
    <row r="153" spans="7:10" x14ac:dyDescent="0.25">
      <c r="G153" t="s">
        <v>776</v>
      </c>
      <c r="H153">
        <v>3</v>
      </c>
      <c r="I153">
        <v>2.0978220000000001E-3</v>
      </c>
    </row>
    <row r="154" spans="7:10" x14ac:dyDescent="0.25">
      <c r="G154" t="s">
        <v>859</v>
      </c>
      <c r="H154">
        <v>3</v>
      </c>
      <c r="I154">
        <v>1.2587022E-2</v>
      </c>
      <c r="J154">
        <v>6.6636754285714283E-3</v>
      </c>
    </row>
    <row r="155" spans="7:10" x14ac:dyDescent="0.25">
      <c r="G155" t="s">
        <v>859</v>
      </c>
      <c r="H155">
        <v>3</v>
      </c>
      <c r="I155">
        <v>5.6922400000000003E-3</v>
      </c>
    </row>
    <row r="156" spans="7:10" x14ac:dyDescent="0.25">
      <c r="G156" t="s">
        <v>859</v>
      </c>
      <c r="H156">
        <v>3</v>
      </c>
      <c r="I156">
        <v>6.3032699999999997E-3</v>
      </c>
    </row>
    <row r="157" spans="7:10" x14ac:dyDescent="0.25">
      <c r="G157" t="s">
        <v>859</v>
      </c>
      <c r="H157">
        <v>3</v>
      </c>
      <c r="I157">
        <v>1.014497E-2</v>
      </c>
    </row>
    <row r="158" spans="7:10" x14ac:dyDescent="0.25">
      <c r="G158" t="s">
        <v>859</v>
      </c>
      <c r="H158">
        <v>3</v>
      </c>
      <c r="I158">
        <v>8.8309900000000004E-4</v>
      </c>
    </row>
    <row r="159" spans="7:10" x14ac:dyDescent="0.25">
      <c r="G159" t="s">
        <v>859</v>
      </c>
      <c r="H159">
        <v>3</v>
      </c>
      <c r="I159">
        <v>3.9435980000000004E-3</v>
      </c>
    </row>
    <row r="160" spans="7:10" x14ac:dyDescent="0.25">
      <c r="G160" t="s">
        <v>859</v>
      </c>
      <c r="H160">
        <v>3</v>
      </c>
      <c r="I160">
        <v>7.0915290000000001E-3</v>
      </c>
    </row>
    <row r="161" spans="7:10" x14ac:dyDescent="0.25">
      <c r="G161" t="s">
        <v>862</v>
      </c>
      <c r="H161">
        <v>3</v>
      </c>
      <c r="I161">
        <v>7.7703190000000004E-3</v>
      </c>
      <c r="J161">
        <v>7.0173605E-3</v>
      </c>
    </row>
    <row r="162" spans="7:10" x14ac:dyDescent="0.25">
      <c r="G162" t="s">
        <v>862</v>
      </c>
      <c r="H162">
        <v>3</v>
      </c>
      <c r="I162">
        <v>6.2644019999999996E-3</v>
      </c>
    </row>
    <row r="163" spans="7:10" x14ac:dyDescent="0.25">
      <c r="G163" t="s">
        <v>865</v>
      </c>
      <c r="H163">
        <v>3</v>
      </c>
      <c r="I163">
        <v>1.8548469000000001E-2</v>
      </c>
      <c r="J163">
        <v>1.3791264500000001E-2</v>
      </c>
    </row>
    <row r="164" spans="7:10" x14ac:dyDescent="0.25">
      <c r="G164" t="s">
        <v>865</v>
      </c>
      <c r="H164">
        <v>3</v>
      </c>
      <c r="I164">
        <v>9.03406E-3</v>
      </c>
    </row>
    <row r="165" spans="7:10" x14ac:dyDescent="0.25">
      <c r="G165" t="s">
        <v>877</v>
      </c>
      <c r="H165">
        <v>3</v>
      </c>
      <c r="I165">
        <v>3.524503E-3</v>
      </c>
      <c r="J165">
        <v>3.3458425000000001E-3</v>
      </c>
    </row>
    <row r="166" spans="7:10" x14ac:dyDescent="0.25">
      <c r="G166" t="s">
        <v>877</v>
      </c>
      <c r="H166">
        <v>3</v>
      </c>
      <c r="I166">
        <v>3.1671820000000002E-3</v>
      </c>
    </row>
    <row r="167" spans="7:10" x14ac:dyDescent="0.25">
      <c r="G167" t="s">
        <v>1488</v>
      </c>
      <c r="H167">
        <v>3</v>
      </c>
      <c r="I167">
        <v>3.671255E-3</v>
      </c>
      <c r="J167">
        <v>5.7735861666666673E-3</v>
      </c>
    </row>
    <row r="168" spans="7:10" x14ac:dyDescent="0.25">
      <c r="G168" t="s">
        <v>1488</v>
      </c>
      <c r="H168">
        <v>3</v>
      </c>
      <c r="I168">
        <v>7.2261269999999997E-3</v>
      </c>
    </row>
    <row r="169" spans="7:10" x14ac:dyDescent="0.25">
      <c r="G169" t="s">
        <v>1488</v>
      </c>
      <c r="H169">
        <v>3</v>
      </c>
      <c r="I169">
        <v>1.3302194E-2</v>
      </c>
    </row>
    <row r="170" spans="7:10" x14ac:dyDescent="0.25">
      <c r="G170" t="s">
        <v>1488</v>
      </c>
      <c r="H170">
        <v>3</v>
      </c>
      <c r="I170">
        <v>8.8743000000000003E-4</v>
      </c>
    </row>
    <row r="171" spans="7:10" x14ac:dyDescent="0.25">
      <c r="G171" t="s">
        <v>1488</v>
      </c>
      <c r="H171">
        <v>3</v>
      </c>
      <c r="I171">
        <v>5.0428019999999999E-3</v>
      </c>
    </row>
    <row r="172" spans="7:10" x14ac:dyDescent="0.25">
      <c r="G172" t="s">
        <v>1488</v>
      </c>
      <c r="H172">
        <v>3</v>
      </c>
      <c r="I172">
        <v>4.511709E-3</v>
      </c>
    </row>
    <row r="173" spans="7:10" x14ac:dyDescent="0.25">
      <c r="G173" t="s">
        <v>787</v>
      </c>
      <c r="H173">
        <v>3</v>
      </c>
      <c r="I173">
        <v>5.8519260000000003E-3</v>
      </c>
      <c r="J173">
        <v>4.3510334999999995E-3</v>
      </c>
    </row>
    <row r="174" spans="7:10" x14ac:dyDescent="0.25">
      <c r="G174" t="s">
        <v>787</v>
      </c>
      <c r="H174">
        <v>3</v>
      </c>
      <c r="I174">
        <v>3.2713080000000001E-3</v>
      </c>
    </row>
    <row r="175" spans="7:10" x14ac:dyDescent="0.25">
      <c r="G175" t="s">
        <v>787</v>
      </c>
      <c r="H175">
        <v>3</v>
      </c>
      <c r="I175">
        <v>3.722473E-3</v>
      </c>
    </row>
    <row r="176" spans="7:10" x14ac:dyDescent="0.25">
      <c r="G176" t="s">
        <v>787</v>
      </c>
      <c r="H176">
        <v>3</v>
      </c>
      <c r="I176">
        <v>7.2314739999999999E-3</v>
      </c>
    </row>
    <row r="177" spans="7:10" x14ac:dyDescent="0.25">
      <c r="G177" t="s">
        <v>787</v>
      </c>
      <c r="H177">
        <v>3</v>
      </c>
      <c r="I177">
        <v>5.5347800000000004E-3</v>
      </c>
    </row>
    <row r="178" spans="7:10" x14ac:dyDescent="0.25">
      <c r="G178" t="s">
        <v>787</v>
      </c>
      <c r="H178">
        <v>3</v>
      </c>
      <c r="I178">
        <v>3.2656790000000001E-3</v>
      </c>
    </row>
    <row r="179" spans="7:10" x14ac:dyDescent="0.25">
      <c r="G179" t="s">
        <v>787</v>
      </c>
      <c r="H179">
        <v>3</v>
      </c>
      <c r="I179">
        <v>3.5178150000000001E-3</v>
      </c>
    </row>
    <row r="180" spans="7:10" x14ac:dyDescent="0.25">
      <c r="G180" t="s">
        <v>787</v>
      </c>
      <c r="H180">
        <v>3</v>
      </c>
      <c r="I180">
        <v>2.4128130000000002E-3</v>
      </c>
    </row>
    <row r="181" spans="7:10" x14ac:dyDescent="0.25">
      <c r="G181" t="s">
        <v>815</v>
      </c>
      <c r="H181">
        <v>3</v>
      </c>
      <c r="I181">
        <v>9.9404490000000005E-3</v>
      </c>
      <c r="J181">
        <v>6.2053515714285716E-3</v>
      </c>
    </row>
    <row r="182" spans="7:10" x14ac:dyDescent="0.25">
      <c r="G182" t="s">
        <v>815</v>
      </c>
      <c r="H182">
        <v>3</v>
      </c>
      <c r="I182">
        <v>3.7774250000000001E-3</v>
      </c>
    </row>
    <row r="183" spans="7:10" x14ac:dyDescent="0.25">
      <c r="G183" t="s">
        <v>815</v>
      </c>
      <c r="H183">
        <v>3</v>
      </c>
      <c r="I183">
        <v>6.6822419999999997E-3</v>
      </c>
    </row>
    <row r="184" spans="7:10" x14ac:dyDescent="0.25">
      <c r="G184" t="s">
        <v>815</v>
      </c>
      <c r="H184">
        <v>3</v>
      </c>
      <c r="I184">
        <v>4.1122880000000004E-3</v>
      </c>
    </row>
    <row r="185" spans="7:10" x14ac:dyDescent="0.25">
      <c r="G185" t="s">
        <v>815</v>
      </c>
      <c r="H185">
        <v>3</v>
      </c>
      <c r="I185">
        <v>4.4111910000000001E-3</v>
      </c>
    </row>
    <row r="186" spans="7:10" x14ac:dyDescent="0.25">
      <c r="G186" t="s">
        <v>815</v>
      </c>
      <c r="H186">
        <v>3</v>
      </c>
      <c r="I186">
        <v>1.1111965999999999E-2</v>
      </c>
    </row>
    <row r="187" spans="7:10" x14ac:dyDescent="0.25">
      <c r="G187" t="s">
        <v>815</v>
      </c>
      <c r="H187">
        <v>3</v>
      </c>
      <c r="I187">
        <v>3.4018999999999998E-3</v>
      </c>
    </row>
    <row r="188" spans="7:10" x14ac:dyDescent="0.25">
      <c r="G188" t="s">
        <v>826</v>
      </c>
      <c r="H188">
        <v>3</v>
      </c>
      <c r="I188">
        <v>1.0381035E-2</v>
      </c>
      <c r="J188">
        <v>4.9488338749999992E-3</v>
      </c>
    </row>
    <row r="189" spans="7:10" x14ac:dyDescent="0.25">
      <c r="G189" t="s">
        <v>826</v>
      </c>
      <c r="H189">
        <v>3</v>
      </c>
      <c r="I189">
        <v>3.3719309999999999E-3</v>
      </c>
    </row>
    <row r="190" spans="7:10" x14ac:dyDescent="0.25">
      <c r="G190" t="s">
        <v>826</v>
      </c>
      <c r="H190">
        <v>3</v>
      </c>
      <c r="I190">
        <v>3.585038E-3</v>
      </c>
    </row>
    <row r="191" spans="7:10" x14ac:dyDescent="0.25">
      <c r="G191" t="s">
        <v>826</v>
      </c>
      <c r="H191">
        <v>3</v>
      </c>
      <c r="I191">
        <v>3.5093149999999998E-3</v>
      </c>
    </row>
    <row r="192" spans="7:10" x14ac:dyDescent="0.25">
      <c r="G192" t="s">
        <v>826</v>
      </c>
      <c r="H192">
        <v>3</v>
      </c>
      <c r="I192">
        <v>2.6439670000000001E-3</v>
      </c>
    </row>
    <row r="193" spans="7:10" x14ac:dyDescent="0.25">
      <c r="G193" t="s">
        <v>826</v>
      </c>
      <c r="H193">
        <v>3</v>
      </c>
      <c r="I193">
        <v>8.2266590000000007E-3</v>
      </c>
    </row>
    <row r="194" spans="7:10" x14ac:dyDescent="0.25">
      <c r="G194" t="s">
        <v>826</v>
      </c>
      <c r="H194">
        <v>3</v>
      </c>
      <c r="I194">
        <v>4.4676109999999998E-3</v>
      </c>
    </row>
    <row r="195" spans="7:10" x14ac:dyDescent="0.25">
      <c r="G195" t="s">
        <v>826</v>
      </c>
      <c r="H195">
        <v>3</v>
      </c>
      <c r="I195">
        <v>3.4051149999999998E-3</v>
      </c>
    </row>
    <row r="196" spans="7:10" x14ac:dyDescent="0.25">
      <c r="G196" t="s">
        <v>939</v>
      </c>
      <c r="H196">
        <v>3</v>
      </c>
      <c r="I196">
        <v>3.3857240000000001E-3</v>
      </c>
      <c r="J196">
        <v>3.6215651428571425E-3</v>
      </c>
    </row>
    <row r="197" spans="7:10" x14ac:dyDescent="0.25">
      <c r="G197" t="s">
        <v>939</v>
      </c>
      <c r="H197">
        <v>3</v>
      </c>
      <c r="I197">
        <v>1.777654E-3</v>
      </c>
    </row>
    <row r="198" spans="7:10" x14ac:dyDescent="0.25">
      <c r="G198" t="s">
        <v>939</v>
      </c>
      <c r="H198">
        <v>3</v>
      </c>
      <c r="I198">
        <v>2.1840359999999999E-3</v>
      </c>
    </row>
    <row r="199" spans="7:10" x14ac:dyDescent="0.25">
      <c r="G199" t="s">
        <v>939</v>
      </c>
      <c r="H199">
        <v>3</v>
      </c>
      <c r="I199">
        <v>8.3256770000000001E-3</v>
      </c>
    </row>
    <row r="200" spans="7:10" x14ac:dyDescent="0.25">
      <c r="G200" t="s">
        <v>939</v>
      </c>
      <c r="H200">
        <v>3</v>
      </c>
      <c r="I200">
        <v>5.0438089999999998E-3</v>
      </c>
    </row>
    <row r="201" spans="7:10" x14ac:dyDescent="0.25">
      <c r="G201" t="s">
        <v>939</v>
      </c>
      <c r="H201">
        <v>3</v>
      </c>
      <c r="I201">
        <v>2.7301399999999998E-3</v>
      </c>
    </row>
    <row r="202" spans="7:10" x14ac:dyDescent="0.25">
      <c r="G202" t="s">
        <v>939</v>
      </c>
      <c r="H202">
        <v>3</v>
      </c>
      <c r="I202">
        <v>1.9039160000000001E-3</v>
      </c>
    </row>
    <row r="203" spans="7:10" x14ac:dyDescent="0.25">
      <c r="G203" t="s">
        <v>1029</v>
      </c>
      <c r="H203">
        <v>3</v>
      </c>
      <c r="I203">
        <v>7.2729159999999999E-3</v>
      </c>
      <c r="J203">
        <v>5.2107908571428566E-3</v>
      </c>
    </row>
    <row r="204" spans="7:10" x14ac:dyDescent="0.25">
      <c r="G204" t="s">
        <v>953</v>
      </c>
      <c r="H204">
        <v>3</v>
      </c>
      <c r="I204">
        <v>2.9927869999999998E-3</v>
      </c>
    </row>
    <row r="205" spans="7:10" x14ac:dyDescent="0.25">
      <c r="G205" t="s">
        <v>953</v>
      </c>
      <c r="H205">
        <v>3</v>
      </c>
      <c r="I205">
        <v>3.0019830000000002E-3</v>
      </c>
    </row>
    <row r="206" spans="7:10" x14ac:dyDescent="0.25">
      <c r="G206" t="s">
        <v>953</v>
      </c>
      <c r="H206">
        <v>3</v>
      </c>
      <c r="I206">
        <v>1.1889986999999999E-2</v>
      </c>
    </row>
    <row r="207" spans="7:10" x14ac:dyDescent="0.25">
      <c r="G207" t="s">
        <v>953</v>
      </c>
      <c r="H207">
        <v>3</v>
      </c>
      <c r="I207">
        <v>5.2739249999999996E-3</v>
      </c>
    </row>
    <row r="208" spans="7:10" x14ac:dyDescent="0.25">
      <c r="G208" t="s">
        <v>953</v>
      </c>
      <c r="H208">
        <v>3</v>
      </c>
      <c r="I208">
        <v>2.938913E-3</v>
      </c>
    </row>
    <row r="209" spans="7:10" x14ac:dyDescent="0.25">
      <c r="G209" t="s">
        <v>953</v>
      </c>
      <c r="H209">
        <v>3</v>
      </c>
      <c r="I209">
        <v>3.105025E-3</v>
      </c>
    </row>
    <row r="210" spans="7:10" x14ac:dyDescent="0.25">
      <c r="G210" t="s">
        <v>977</v>
      </c>
      <c r="H210">
        <v>3</v>
      </c>
      <c r="I210">
        <v>3.7170380000000002E-3</v>
      </c>
      <c r="J210">
        <v>1.9466961428571429E-3</v>
      </c>
    </row>
    <row r="211" spans="7:10" x14ac:dyDescent="0.25">
      <c r="G211" t="s">
        <v>977</v>
      </c>
      <c r="H211">
        <v>3</v>
      </c>
      <c r="I211">
        <v>1.716581E-3</v>
      </c>
    </row>
    <row r="212" spans="7:10" x14ac:dyDescent="0.25">
      <c r="G212" t="s">
        <v>977</v>
      </c>
      <c r="H212">
        <v>3</v>
      </c>
      <c r="I212">
        <v>1.3668160000000001E-3</v>
      </c>
    </row>
    <row r="213" spans="7:10" x14ac:dyDescent="0.25">
      <c r="G213" t="s">
        <v>977</v>
      </c>
      <c r="H213">
        <v>3</v>
      </c>
      <c r="I213">
        <v>1.2396410000000001E-3</v>
      </c>
    </row>
    <row r="214" spans="7:10" x14ac:dyDescent="0.25">
      <c r="G214" t="s">
        <v>977</v>
      </c>
      <c r="H214">
        <v>3</v>
      </c>
      <c r="I214">
        <v>2.5581670000000001E-3</v>
      </c>
    </row>
    <row r="215" spans="7:10" x14ac:dyDescent="0.25">
      <c r="G215" t="s">
        <v>977</v>
      </c>
      <c r="H215">
        <v>3</v>
      </c>
      <c r="I215">
        <v>1.4425830000000001E-3</v>
      </c>
    </row>
    <row r="216" spans="7:10" x14ac:dyDescent="0.25">
      <c r="G216" t="s">
        <v>977</v>
      </c>
      <c r="H216">
        <v>3</v>
      </c>
      <c r="I216">
        <v>1.5860469999999999E-3</v>
      </c>
    </row>
    <row r="217" spans="7:10" x14ac:dyDescent="0.25">
      <c r="G217" t="s">
        <v>990</v>
      </c>
      <c r="H217">
        <v>3</v>
      </c>
      <c r="I217">
        <v>3.4016580000000001E-3</v>
      </c>
      <c r="J217">
        <v>2.905520285714286E-3</v>
      </c>
    </row>
    <row r="218" spans="7:10" x14ac:dyDescent="0.25">
      <c r="G218" t="s">
        <v>990</v>
      </c>
      <c r="H218">
        <v>3</v>
      </c>
      <c r="I218">
        <v>2.0614520000000001E-3</v>
      </c>
    </row>
    <row r="219" spans="7:10" x14ac:dyDescent="0.25">
      <c r="G219" t="s">
        <v>990</v>
      </c>
      <c r="H219">
        <v>3</v>
      </c>
      <c r="I219">
        <v>2.4617810000000001E-3</v>
      </c>
    </row>
    <row r="220" spans="7:10" x14ac:dyDescent="0.25">
      <c r="G220" t="s">
        <v>990</v>
      </c>
      <c r="H220">
        <v>3</v>
      </c>
      <c r="I220">
        <v>3.2705550000000001E-3</v>
      </c>
    </row>
    <row r="221" spans="7:10" x14ac:dyDescent="0.25">
      <c r="G221" t="s">
        <v>990</v>
      </c>
      <c r="H221">
        <v>3</v>
      </c>
      <c r="I221">
        <v>4.3169189999999998E-3</v>
      </c>
    </row>
    <row r="222" spans="7:10" x14ac:dyDescent="0.25">
      <c r="G222" t="s">
        <v>990</v>
      </c>
      <c r="H222">
        <v>3</v>
      </c>
      <c r="I222">
        <v>2.7708810000000002E-3</v>
      </c>
    </row>
    <row r="223" spans="7:10" x14ac:dyDescent="0.25">
      <c r="G223" t="s">
        <v>990</v>
      </c>
      <c r="H223">
        <v>3</v>
      </c>
      <c r="I223">
        <v>2.0553960000000001E-3</v>
      </c>
    </row>
    <row r="224" spans="7:10" x14ac:dyDescent="0.25">
      <c r="G224" t="s">
        <v>1001</v>
      </c>
      <c r="H224">
        <v>3</v>
      </c>
      <c r="I224">
        <v>5.2151009999999998E-3</v>
      </c>
      <c r="J224">
        <v>4.8857635000000002E-3</v>
      </c>
    </row>
    <row r="225" spans="7:10" x14ac:dyDescent="0.25">
      <c r="G225" t="s">
        <v>1001</v>
      </c>
      <c r="H225">
        <v>3</v>
      </c>
      <c r="I225">
        <v>2.4920139999999999E-3</v>
      </c>
    </row>
    <row r="226" spans="7:10" x14ac:dyDescent="0.25">
      <c r="G226" t="s">
        <v>1001</v>
      </c>
      <c r="H226">
        <v>3</v>
      </c>
      <c r="I226">
        <v>4.2018130000000004E-3</v>
      </c>
    </row>
    <row r="227" spans="7:10" x14ac:dyDescent="0.25">
      <c r="G227" t="s">
        <v>1001</v>
      </c>
      <c r="H227">
        <v>3</v>
      </c>
      <c r="I227">
        <v>8.2457329999999999E-3</v>
      </c>
    </row>
    <row r="228" spans="7:10" x14ac:dyDescent="0.25">
      <c r="G228" t="s">
        <v>1001</v>
      </c>
      <c r="H228">
        <v>3</v>
      </c>
      <c r="I228">
        <v>5.9058410000000002E-3</v>
      </c>
    </row>
    <row r="229" spans="7:10" x14ac:dyDescent="0.25">
      <c r="G229" t="s">
        <v>1001</v>
      </c>
      <c r="H229">
        <v>3</v>
      </c>
      <c r="I229">
        <v>3.254079E-3</v>
      </c>
    </row>
    <row r="230" spans="7:10" x14ac:dyDescent="0.25">
      <c r="G230" t="s">
        <v>1012</v>
      </c>
      <c r="H230">
        <v>3</v>
      </c>
      <c r="I230">
        <v>5.9014009999999997E-3</v>
      </c>
      <c r="J230">
        <v>3.6842312857142856E-3</v>
      </c>
    </row>
    <row r="231" spans="7:10" x14ac:dyDescent="0.25">
      <c r="G231" t="s">
        <v>1012</v>
      </c>
      <c r="H231">
        <v>3</v>
      </c>
      <c r="I231">
        <v>2.586503E-3</v>
      </c>
    </row>
    <row r="232" spans="7:10" x14ac:dyDescent="0.25">
      <c r="G232" t="s">
        <v>1012</v>
      </c>
      <c r="H232">
        <v>3</v>
      </c>
      <c r="I232">
        <v>2.6052330000000002E-3</v>
      </c>
    </row>
    <row r="233" spans="7:10" x14ac:dyDescent="0.25">
      <c r="G233" t="s">
        <v>1012</v>
      </c>
      <c r="H233">
        <v>3</v>
      </c>
      <c r="I233">
        <v>5.4769739999999999E-3</v>
      </c>
    </row>
    <row r="234" spans="7:10" x14ac:dyDescent="0.25">
      <c r="G234" t="s">
        <v>1012</v>
      </c>
      <c r="H234">
        <v>3</v>
      </c>
      <c r="I234">
        <v>4.2284979999999998E-3</v>
      </c>
    </row>
    <row r="235" spans="7:10" x14ac:dyDescent="0.25">
      <c r="G235" t="s">
        <v>1012</v>
      </c>
      <c r="H235">
        <v>3</v>
      </c>
      <c r="I235">
        <v>2.6657120000000002E-3</v>
      </c>
    </row>
    <row r="236" spans="7:10" x14ac:dyDescent="0.25">
      <c r="G236" t="s">
        <v>1012</v>
      </c>
      <c r="H236">
        <v>3</v>
      </c>
      <c r="I236">
        <v>2.3252979999999999E-3</v>
      </c>
    </row>
    <row r="237" spans="7:10" x14ac:dyDescent="0.25">
      <c r="G237" t="s">
        <v>1046</v>
      </c>
      <c r="H237">
        <v>3</v>
      </c>
      <c r="I237">
        <v>3.3116529999999999E-3</v>
      </c>
      <c r="J237">
        <v>2.3781789999999998E-3</v>
      </c>
    </row>
    <row r="238" spans="7:10" x14ac:dyDescent="0.25">
      <c r="G238" t="s">
        <v>1046</v>
      </c>
      <c r="H238">
        <v>3</v>
      </c>
      <c r="I238">
        <v>1.86115E-3</v>
      </c>
    </row>
    <row r="239" spans="7:10" x14ac:dyDescent="0.25">
      <c r="G239" t="s">
        <v>1046</v>
      </c>
      <c r="H239">
        <v>3</v>
      </c>
      <c r="I239">
        <v>1.7683219999999999E-3</v>
      </c>
    </row>
    <row r="240" spans="7:10" x14ac:dyDescent="0.25">
      <c r="G240" t="s">
        <v>1046</v>
      </c>
      <c r="H240">
        <v>3</v>
      </c>
      <c r="I240">
        <v>8.8015200000000004E-4</v>
      </c>
    </row>
    <row r="241" spans="7:10" x14ac:dyDescent="0.25">
      <c r="G241" t="s">
        <v>1046</v>
      </c>
      <c r="H241">
        <v>3</v>
      </c>
      <c r="I241">
        <v>4.5997499999999997E-3</v>
      </c>
    </row>
    <row r="242" spans="7:10" x14ac:dyDescent="0.25">
      <c r="G242" t="s">
        <v>1046</v>
      </c>
      <c r="H242">
        <v>3</v>
      </c>
      <c r="I242">
        <v>2.367989E-3</v>
      </c>
    </row>
    <row r="243" spans="7:10" x14ac:dyDescent="0.25">
      <c r="G243" t="s">
        <v>1046</v>
      </c>
      <c r="H243">
        <v>3</v>
      </c>
      <c r="I243">
        <v>1.858237E-3</v>
      </c>
    </row>
    <row r="244" spans="7:10" x14ac:dyDescent="0.25">
      <c r="G244" t="s">
        <v>1057</v>
      </c>
      <c r="H244">
        <v>3</v>
      </c>
      <c r="I244">
        <v>4.6456980000000002E-3</v>
      </c>
      <c r="J244">
        <v>4.1650345000000004E-3</v>
      </c>
    </row>
    <row r="245" spans="7:10" x14ac:dyDescent="0.25">
      <c r="G245" t="s">
        <v>1057</v>
      </c>
      <c r="H245">
        <v>3</v>
      </c>
      <c r="I245">
        <v>2.1135390000000002E-3</v>
      </c>
    </row>
    <row r="246" spans="7:10" x14ac:dyDescent="0.25">
      <c r="G246" t="s">
        <v>1057</v>
      </c>
      <c r="H246">
        <v>3</v>
      </c>
      <c r="I246">
        <v>3.1418570000000001E-3</v>
      </c>
    </row>
    <row r="247" spans="7:10" x14ac:dyDescent="0.25">
      <c r="G247" t="s">
        <v>1057</v>
      </c>
      <c r="H247">
        <v>3</v>
      </c>
      <c r="I247">
        <v>7.9937789999999995E-3</v>
      </c>
    </row>
    <row r="248" spans="7:10" x14ac:dyDescent="0.25">
      <c r="G248" t="s">
        <v>1057</v>
      </c>
      <c r="H248">
        <v>3</v>
      </c>
      <c r="I248">
        <v>4.892314E-3</v>
      </c>
    </row>
    <row r="249" spans="7:10" x14ac:dyDescent="0.25">
      <c r="G249" t="s">
        <v>1057</v>
      </c>
      <c r="H249">
        <v>3</v>
      </c>
      <c r="I249">
        <v>2.20302E-3</v>
      </c>
    </row>
    <row r="250" spans="7:10" x14ac:dyDescent="0.25">
      <c r="G250" t="s">
        <v>1068</v>
      </c>
      <c r="H250">
        <v>3</v>
      </c>
      <c r="I250">
        <v>5.489224E-3</v>
      </c>
      <c r="J250">
        <v>4.8326501428571427E-3</v>
      </c>
    </row>
    <row r="251" spans="7:10" x14ac:dyDescent="0.25">
      <c r="G251" t="s">
        <v>1068</v>
      </c>
      <c r="H251">
        <v>3</v>
      </c>
      <c r="I251">
        <v>1.846828E-3</v>
      </c>
    </row>
    <row r="252" spans="7:10" x14ac:dyDescent="0.25">
      <c r="G252" t="s">
        <v>1068</v>
      </c>
      <c r="H252">
        <v>3</v>
      </c>
      <c r="I252">
        <v>1.7256699999999999E-3</v>
      </c>
    </row>
    <row r="253" spans="7:10" x14ac:dyDescent="0.25">
      <c r="G253" t="s">
        <v>1068</v>
      </c>
      <c r="H253">
        <v>3</v>
      </c>
      <c r="I253">
        <v>1.7124634999999999E-2</v>
      </c>
    </row>
    <row r="254" spans="7:10" x14ac:dyDescent="0.25">
      <c r="G254" t="s">
        <v>1068</v>
      </c>
      <c r="H254">
        <v>3</v>
      </c>
      <c r="I254">
        <v>3.6846380000000001E-3</v>
      </c>
    </row>
    <row r="255" spans="7:10" x14ac:dyDescent="0.25">
      <c r="G255" t="s">
        <v>1068</v>
      </c>
      <c r="H255">
        <v>3</v>
      </c>
      <c r="I255">
        <v>2.1129780000000002E-3</v>
      </c>
    </row>
    <row r="256" spans="7:10" x14ac:dyDescent="0.25">
      <c r="G256" t="s">
        <v>1068</v>
      </c>
      <c r="H256">
        <v>3</v>
      </c>
      <c r="I256">
        <v>1.8445779999999999E-3</v>
      </c>
    </row>
    <row r="257" spans="7:10" x14ac:dyDescent="0.25">
      <c r="G257" t="s">
        <v>1489</v>
      </c>
      <c r="H257">
        <v>3</v>
      </c>
      <c r="I257">
        <v>3.9756430000000001E-3</v>
      </c>
      <c r="J257">
        <v>5.1026891666666662E-3</v>
      </c>
    </row>
    <row r="258" spans="7:10" x14ac:dyDescent="0.25">
      <c r="G258" t="s">
        <v>1489</v>
      </c>
      <c r="H258">
        <v>3</v>
      </c>
      <c r="I258">
        <v>5.3159679999999999E-3</v>
      </c>
    </row>
    <row r="259" spans="7:10" x14ac:dyDescent="0.25">
      <c r="G259" t="s">
        <v>1489</v>
      </c>
      <c r="H259">
        <v>3</v>
      </c>
      <c r="I259">
        <v>6.3483439999999997E-3</v>
      </c>
    </row>
    <row r="260" spans="7:10" x14ac:dyDescent="0.25">
      <c r="G260" t="s">
        <v>1489</v>
      </c>
      <c r="H260">
        <v>3</v>
      </c>
      <c r="I260">
        <v>1.0139105000000001E-2</v>
      </c>
    </row>
    <row r="261" spans="7:10" x14ac:dyDescent="0.25">
      <c r="G261" t="s">
        <v>1489</v>
      </c>
      <c r="H261">
        <v>3</v>
      </c>
      <c r="I261">
        <v>8.6788399999999997E-4</v>
      </c>
    </row>
    <row r="262" spans="7:10" x14ac:dyDescent="0.25">
      <c r="G262" t="s">
        <v>1489</v>
      </c>
      <c r="H262">
        <v>3</v>
      </c>
      <c r="I262">
        <v>3.9691910000000004E-3</v>
      </c>
    </row>
    <row r="263" spans="7:10" x14ac:dyDescent="0.25">
      <c r="G263" t="s">
        <v>1090</v>
      </c>
      <c r="H263">
        <v>3</v>
      </c>
      <c r="I263">
        <v>1.0991163999999999E-2</v>
      </c>
      <c r="J263">
        <v>8.9225295E-3</v>
      </c>
    </row>
    <row r="264" spans="7:10" x14ac:dyDescent="0.25">
      <c r="G264" t="s">
        <v>1090</v>
      </c>
      <c r="H264">
        <v>3</v>
      </c>
      <c r="I264">
        <v>6.8538949999999996E-3</v>
      </c>
    </row>
    <row r="265" spans="7:10" x14ac:dyDescent="0.25">
      <c r="G265" t="s">
        <v>1093</v>
      </c>
      <c r="H265">
        <v>3</v>
      </c>
      <c r="I265">
        <v>4.3078969999999998E-3</v>
      </c>
      <c r="J265">
        <v>4.2896359999999994E-3</v>
      </c>
    </row>
    <row r="266" spans="7:10" x14ac:dyDescent="0.25">
      <c r="G266" t="s">
        <v>1093</v>
      </c>
      <c r="H266">
        <v>3</v>
      </c>
      <c r="I266">
        <v>4.271375E-3</v>
      </c>
    </row>
    <row r="267" spans="7:10" x14ac:dyDescent="0.25">
      <c r="G267" t="s">
        <v>1102</v>
      </c>
      <c r="H267">
        <v>3</v>
      </c>
      <c r="I267">
        <v>2.5386760000000001E-3</v>
      </c>
      <c r="J267">
        <v>2.9102405000000003E-3</v>
      </c>
    </row>
    <row r="268" spans="7:10" x14ac:dyDescent="0.25">
      <c r="G268" t="s">
        <v>1102</v>
      </c>
      <c r="H268">
        <v>3</v>
      </c>
      <c r="I268">
        <v>3.2818050000000001E-3</v>
      </c>
    </row>
    <row r="269" spans="7:10" x14ac:dyDescent="0.25">
      <c r="G269" t="s">
        <v>1143</v>
      </c>
      <c r="H269">
        <v>3</v>
      </c>
      <c r="I269">
        <v>5.3384219999999998E-3</v>
      </c>
      <c r="J269">
        <v>4.0525959999999995E-3</v>
      </c>
    </row>
    <row r="270" spans="7:10" x14ac:dyDescent="0.25">
      <c r="G270" t="s">
        <v>1143</v>
      </c>
      <c r="H270">
        <v>3</v>
      </c>
      <c r="I270">
        <v>2.7121649999999999E-3</v>
      </c>
    </row>
    <row r="271" spans="7:10" x14ac:dyDescent="0.25">
      <c r="G271" t="s">
        <v>1143</v>
      </c>
      <c r="H271">
        <v>3</v>
      </c>
      <c r="I271">
        <v>2.789868E-3</v>
      </c>
    </row>
    <row r="272" spans="7:10" x14ac:dyDescent="0.25">
      <c r="G272" t="s">
        <v>1143</v>
      </c>
      <c r="H272">
        <v>3</v>
      </c>
      <c r="I272">
        <v>7.0565999999999997E-3</v>
      </c>
    </row>
    <row r="273" spans="7:10" x14ac:dyDescent="0.25">
      <c r="G273" t="s">
        <v>1143</v>
      </c>
      <c r="H273">
        <v>3</v>
      </c>
      <c r="I273">
        <v>4.993071E-3</v>
      </c>
    </row>
    <row r="274" spans="7:10" x14ac:dyDescent="0.25">
      <c r="G274" t="s">
        <v>1143</v>
      </c>
      <c r="H274">
        <v>3</v>
      </c>
      <c r="I274">
        <v>2.8785030000000001E-3</v>
      </c>
    </row>
    <row r="275" spans="7:10" x14ac:dyDescent="0.25">
      <c r="G275" t="s">
        <v>1143</v>
      </c>
      <c r="H275">
        <v>3</v>
      </c>
      <c r="I275">
        <v>3.9724119999999998E-3</v>
      </c>
    </row>
    <row r="276" spans="7:10" x14ac:dyDescent="0.25">
      <c r="G276" t="s">
        <v>1143</v>
      </c>
      <c r="H276">
        <v>3</v>
      </c>
      <c r="I276">
        <v>2.6797269999999998E-3</v>
      </c>
    </row>
    <row r="277" spans="7:10" x14ac:dyDescent="0.25">
      <c r="G277" t="s">
        <v>648</v>
      </c>
      <c r="H277">
        <v>4</v>
      </c>
      <c r="I277">
        <v>3.5615859999999998E-3</v>
      </c>
      <c r="J277">
        <v>4.3864892857142851E-3</v>
      </c>
    </row>
    <row r="278" spans="7:10" x14ac:dyDescent="0.25">
      <c r="G278" t="s">
        <v>648</v>
      </c>
      <c r="H278">
        <v>4</v>
      </c>
      <c r="I278">
        <v>1.6079239999999999E-3</v>
      </c>
    </row>
    <row r="279" spans="7:10" x14ac:dyDescent="0.25">
      <c r="G279" t="s">
        <v>648</v>
      </c>
      <c r="H279">
        <v>4</v>
      </c>
      <c r="I279">
        <v>1.5901859999999999E-3</v>
      </c>
    </row>
    <row r="280" spans="7:10" x14ac:dyDescent="0.25">
      <c r="G280" t="s">
        <v>648</v>
      </c>
      <c r="H280">
        <v>4</v>
      </c>
      <c r="I280">
        <v>1.6032344E-2</v>
      </c>
    </row>
    <row r="281" spans="7:10" x14ac:dyDescent="0.25">
      <c r="G281" t="s">
        <v>648</v>
      </c>
      <c r="H281">
        <v>4</v>
      </c>
      <c r="I281">
        <v>4.0875310000000002E-3</v>
      </c>
    </row>
    <row r="282" spans="7:10" x14ac:dyDescent="0.25">
      <c r="G282" t="s">
        <v>648</v>
      </c>
      <c r="H282">
        <v>4</v>
      </c>
      <c r="I282">
        <v>2.161751E-3</v>
      </c>
    </row>
    <row r="283" spans="7:10" x14ac:dyDescent="0.25">
      <c r="G283" t="s">
        <v>648</v>
      </c>
      <c r="H283">
        <v>4</v>
      </c>
      <c r="I283">
        <v>1.6641029999999999E-3</v>
      </c>
    </row>
    <row r="284" spans="7:10" x14ac:dyDescent="0.25">
      <c r="G284" t="s">
        <v>841</v>
      </c>
      <c r="H284">
        <v>4</v>
      </c>
      <c r="I284">
        <v>5.7572309999999998E-3</v>
      </c>
      <c r="J284">
        <v>4.0041811428571427E-3</v>
      </c>
    </row>
    <row r="285" spans="7:10" x14ac:dyDescent="0.25">
      <c r="G285" t="s">
        <v>841</v>
      </c>
      <c r="H285">
        <v>4</v>
      </c>
      <c r="I285">
        <v>2.1070960000000001E-3</v>
      </c>
    </row>
    <row r="286" spans="7:10" x14ac:dyDescent="0.25">
      <c r="G286" t="s">
        <v>662</v>
      </c>
      <c r="H286">
        <v>4</v>
      </c>
      <c r="I286">
        <v>2.1072809999999999E-3</v>
      </c>
    </row>
    <row r="287" spans="7:10" x14ac:dyDescent="0.25">
      <c r="G287" t="s">
        <v>662</v>
      </c>
      <c r="H287">
        <v>4</v>
      </c>
      <c r="I287">
        <v>1.6916489999999999E-3</v>
      </c>
    </row>
    <row r="288" spans="7:10" x14ac:dyDescent="0.25">
      <c r="G288" t="s">
        <v>662</v>
      </c>
      <c r="H288">
        <v>4</v>
      </c>
      <c r="I288">
        <v>1.0573465000000001E-2</v>
      </c>
    </row>
    <row r="289" spans="7:10" x14ac:dyDescent="0.25">
      <c r="G289" t="s">
        <v>662</v>
      </c>
      <c r="H289">
        <v>4</v>
      </c>
      <c r="I289">
        <v>3.5328719999999998E-3</v>
      </c>
    </row>
    <row r="290" spans="7:10" x14ac:dyDescent="0.25">
      <c r="G290" t="s">
        <v>662</v>
      </c>
      <c r="H290">
        <v>4</v>
      </c>
      <c r="I290">
        <v>2.2596740000000001E-3</v>
      </c>
    </row>
    <row r="291" spans="7:10" x14ac:dyDescent="0.25">
      <c r="G291" t="s">
        <v>686</v>
      </c>
      <c r="H291">
        <v>4</v>
      </c>
      <c r="I291">
        <v>3.3288279999999998E-3</v>
      </c>
      <c r="J291">
        <v>3.4448572428571432E-2</v>
      </c>
    </row>
    <row r="292" spans="7:10" x14ac:dyDescent="0.25">
      <c r="G292" t="s">
        <v>686</v>
      </c>
      <c r="H292">
        <v>4</v>
      </c>
      <c r="I292">
        <v>1.528076E-3</v>
      </c>
    </row>
    <row r="293" spans="7:10" x14ac:dyDescent="0.25">
      <c r="G293" t="s">
        <v>686</v>
      </c>
      <c r="H293">
        <v>4</v>
      </c>
      <c r="I293">
        <v>1.274418E-3</v>
      </c>
    </row>
    <row r="294" spans="7:10" x14ac:dyDescent="0.25">
      <c r="G294" t="s">
        <v>686</v>
      </c>
      <c r="H294">
        <v>4</v>
      </c>
      <c r="I294">
        <v>0.22936173700000001</v>
      </c>
    </row>
    <row r="295" spans="7:10" x14ac:dyDescent="0.25">
      <c r="G295" t="s">
        <v>686</v>
      </c>
      <c r="H295">
        <v>4</v>
      </c>
      <c r="I295">
        <v>2.7166180000000001E-3</v>
      </c>
    </row>
    <row r="296" spans="7:10" x14ac:dyDescent="0.25">
      <c r="G296" t="s">
        <v>686</v>
      </c>
      <c r="H296">
        <v>4</v>
      </c>
      <c r="I296">
        <v>1.3856540000000001E-3</v>
      </c>
    </row>
    <row r="297" spans="7:10" x14ac:dyDescent="0.25">
      <c r="G297" t="s">
        <v>686</v>
      </c>
      <c r="H297">
        <v>4</v>
      </c>
      <c r="I297">
        <v>1.544676E-3</v>
      </c>
    </row>
    <row r="298" spans="7:10" x14ac:dyDescent="0.25">
      <c r="G298" t="s">
        <v>699</v>
      </c>
      <c r="H298">
        <v>4</v>
      </c>
      <c r="I298">
        <v>3.4348970000000001E-3</v>
      </c>
      <c r="J298">
        <v>1.3395224285714288E-2</v>
      </c>
    </row>
    <row r="299" spans="7:10" x14ac:dyDescent="0.25">
      <c r="G299" t="s">
        <v>699</v>
      </c>
      <c r="H299">
        <v>4</v>
      </c>
      <c r="I299">
        <v>1.9940840000000001E-3</v>
      </c>
    </row>
    <row r="300" spans="7:10" x14ac:dyDescent="0.25">
      <c r="G300" t="s">
        <v>699</v>
      </c>
      <c r="H300">
        <v>4</v>
      </c>
      <c r="I300">
        <v>2.4320539999999999E-3</v>
      </c>
    </row>
    <row r="301" spans="7:10" x14ac:dyDescent="0.25">
      <c r="G301" t="s">
        <v>699</v>
      </c>
      <c r="H301">
        <v>4</v>
      </c>
      <c r="I301">
        <v>7.7570969000000004E-2</v>
      </c>
    </row>
    <row r="302" spans="7:10" x14ac:dyDescent="0.25">
      <c r="G302" t="s">
        <v>699</v>
      </c>
      <c r="H302">
        <v>4</v>
      </c>
      <c r="I302">
        <v>3.827062E-3</v>
      </c>
    </row>
    <row r="303" spans="7:10" x14ac:dyDescent="0.25">
      <c r="G303" t="s">
        <v>699</v>
      </c>
      <c r="H303">
        <v>4</v>
      </c>
      <c r="I303">
        <v>2.517156E-3</v>
      </c>
    </row>
    <row r="304" spans="7:10" x14ac:dyDescent="0.25">
      <c r="G304" t="s">
        <v>699</v>
      </c>
      <c r="H304">
        <v>4</v>
      </c>
      <c r="I304">
        <v>1.9903479999999999E-3</v>
      </c>
    </row>
    <row r="305" spans="7:10" x14ac:dyDescent="0.25">
      <c r="G305" t="s">
        <v>711</v>
      </c>
      <c r="H305">
        <v>4</v>
      </c>
      <c r="I305">
        <v>4.8588499999999996E-3</v>
      </c>
      <c r="J305">
        <v>3.7573885000000006E-3</v>
      </c>
    </row>
    <row r="306" spans="7:10" x14ac:dyDescent="0.25">
      <c r="G306" t="s">
        <v>711</v>
      </c>
      <c r="H306">
        <v>4</v>
      </c>
      <c r="I306">
        <v>2.1816890000000001E-3</v>
      </c>
    </row>
    <row r="307" spans="7:10" x14ac:dyDescent="0.25">
      <c r="G307" t="s">
        <v>711</v>
      </c>
      <c r="H307">
        <v>4</v>
      </c>
      <c r="I307">
        <v>3.5126440000000001E-3</v>
      </c>
    </row>
    <row r="308" spans="7:10" x14ac:dyDescent="0.25">
      <c r="G308" t="s">
        <v>711</v>
      </c>
      <c r="H308">
        <v>4</v>
      </c>
      <c r="I308">
        <v>5.7817249999999997E-3</v>
      </c>
    </row>
    <row r="309" spans="7:10" x14ac:dyDescent="0.25">
      <c r="G309" t="s">
        <v>711</v>
      </c>
      <c r="H309">
        <v>4</v>
      </c>
      <c r="I309">
        <v>3.8049759999999998E-3</v>
      </c>
    </row>
    <row r="310" spans="7:10" x14ac:dyDescent="0.25">
      <c r="G310" t="s">
        <v>711</v>
      </c>
      <c r="H310">
        <v>4</v>
      </c>
      <c r="I310">
        <v>2.4044470000000001E-3</v>
      </c>
    </row>
    <row r="311" spans="7:10" x14ac:dyDescent="0.25">
      <c r="G311" t="s">
        <v>722</v>
      </c>
      <c r="H311">
        <v>4</v>
      </c>
      <c r="I311">
        <v>5.0119939999999997E-3</v>
      </c>
      <c r="J311">
        <v>7.262213571428572E-3</v>
      </c>
    </row>
    <row r="312" spans="7:10" x14ac:dyDescent="0.25">
      <c r="G312" t="s">
        <v>722</v>
      </c>
      <c r="H312">
        <v>4</v>
      </c>
      <c r="I312">
        <v>2.0211830000000002E-3</v>
      </c>
    </row>
    <row r="313" spans="7:10" x14ac:dyDescent="0.25">
      <c r="G313" t="s">
        <v>722</v>
      </c>
      <c r="H313">
        <v>4</v>
      </c>
      <c r="I313">
        <v>2.1371379999999998E-3</v>
      </c>
    </row>
    <row r="314" spans="7:10" x14ac:dyDescent="0.25">
      <c r="G314" t="s">
        <v>722</v>
      </c>
      <c r="H314">
        <v>4</v>
      </c>
      <c r="I314">
        <v>3.3737673000000003E-2</v>
      </c>
    </row>
    <row r="315" spans="7:10" x14ac:dyDescent="0.25">
      <c r="G315" t="s">
        <v>722</v>
      </c>
      <c r="H315">
        <v>4</v>
      </c>
      <c r="I315">
        <v>3.5843899999999998E-3</v>
      </c>
    </row>
    <row r="316" spans="7:10" x14ac:dyDescent="0.25">
      <c r="G316" t="s">
        <v>722</v>
      </c>
      <c r="H316">
        <v>4</v>
      </c>
      <c r="I316">
        <v>2.2021139999999998E-3</v>
      </c>
    </row>
    <row r="317" spans="7:10" x14ac:dyDescent="0.25">
      <c r="G317" t="s">
        <v>722</v>
      </c>
      <c r="H317">
        <v>4</v>
      </c>
      <c r="I317">
        <v>2.1410029999999998E-3</v>
      </c>
    </row>
    <row r="318" spans="7:10" x14ac:dyDescent="0.25">
      <c r="G318" t="s">
        <v>746</v>
      </c>
      <c r="H318">
        <v>4</v>
      </c>
      <c r="I318">
        <v>3.260322E-3</v>
      </c>
      <c r="J318">
        <v>1.1298014714285712E-2</v>
      </c>
    </row>
    <row r="319" spans="7:10" x14ac:dyDescent="0.25">
      <c r="G319" t="s">
        <v>746</v>
      </c>
      <c r="H319">
        <v>4</v>
      </c>
      <c r="I319">
        <v>1.9531499999999999E-3</v>
      </c>
    </row>
    <row r="320" spans="7:10" x14ac:dyDescent="0.25">
      <c r="G320" t="s">
        <v>746</v>
      </c>
      <c r="H320">
        <v>4</v>
      </c>
      <c r="I320">
        <v>1.634129E-3</v>
      </c>
    </row>
    <row r="321" spans="7:10" x14ac:dyDescent="0.25">
      <c r="G321" t="s">
        <v>746</v>
      </c>
      <c r="H321">
        <v>4</v>
      </c>
      <c r="I321">
        <v>6.4184944999999993E-2</v>
      </c>
    </row>
    <row r="322" spans="7:10" x14ac:dyDescent="0.25">
      <c r="G322" t="s">
        <v>746</v>
      </c>
      <c r="H322">
        <v>4</v>
      </c>
      <c r="I322">
        <v>3.88639E-3</v>
      </c>
    </row>
    <row r="323" spans="7:10" x14ac:dyDescent="0.25">
      <c r="G323" t="s">
        <v>746</v>
      </c>
      <c r="H323">
        <v>4</v>
      </c>
      <c r="I323">
        <v>2.1620419999999999E-3</v>
      </c>
    </row>
    <row r="324" spans="7:10" x14ac:dyDescent="0.25">
      <c r="G324" t="s">
        <v>746</v>
      </c>
      <c r="H324">
        <v>4</v>
      </c>
      <c r="I324">
        <v>2.005125E-3</v>
      </c>
    </row>
    <row r="325" spans="7:10" x14ac:dyDescent="0.25">
      <c r="G325" t="s">
        <v>758</v>
      </c>
      <c r="H325">
        <v>4</v>
      </c>
      <c r="I325">
        <v>4.6161739999999998E-3</v>
      </c>
      <c r="J325">
        <v>5.381779285714287E-3</v>
      </c>
    </row>
    <row r="326" spans="7:10" x14ac:dyDescent="0.25">
      <c r="G326" t="s">
        <v>758</v>
      </c>
      <c r="H326">
        <v>4</v>
      </c>
      <c r="I326">
        <v>1.935261E-3</v>
      </c>
    </row>
    <row r="327" spans="7:10" x14ac:dyDescent="0.25">
      <c r="G327" t="s">
        <v>758</v>
      </c>
      <c r="H327">
        <v>4</v>
      </c>
      <c r="I327">
        <v>2.0852919999999999E-3</v>
      </c>
    </row>
    <row r="328" spans="7:10" x14ac:dyDescent="0.25">
      <c r="G328" t="s">
        <v>758</v>
      </c>
      <c r="H328">
        <v>4</v>
      </c>
      <c r="I328">
        <v>1.7669633000000001E-2</v>
      </c>
    </row>
    <row r="329" spans="7:10" x14ac:dyDescent="0.25">
      <c r="G329" t="s">
        <v>758</v>
      </c>
      <c r="H329">
        <v>4</v>
      </c>
      <c r="I329">
        <v>5.7466169999999999E-3</v>
      </c>
    </row>
    <row r="330" spans="7:10" x14ac:dyDescent="0.25">
      <c r="G330" t="s">
        <v>758</v>
      </c>
      <c r="H330">
        <v>4</v>
      </c>
      <c r="I330">
        <v>3.6416550000000002E-3</v>
      </c>
    </row>
    <row r="331" spans="7:10" x14ac:dyDescent="0.25">
      <c r="G331" t="s">
        <v>758</v>
      </c>
      <c r="H331">
        <v>4</v>
      </c>
      <c r="I331">
        <v>1.9778230000000001E-3</v>
      </c>
    </row>
    <row r="332" spans="7:10" x14ac:dyDescent="0.25">
      <c r="G332" t="s">
        <v>770</v>
      </c>
      <c r="H332">
        <v>4</v>
      </c>
      <c r="I332">
        <v>4.8744160000000003E-3</v>
      </c>
      <c r="J332">
        <v>7.4097608571428563E-3</v>
      </c>
    </row>
    <row r="333" spans="7:10" x14ac:dyDescent="0.25">
      <c r="G333" t="s">
        <v>770</v>
      </c>
      <c r="H333">
        <v>4</v>
      </c>
      <c r="I333">
        <v>1.7936619999999999E-3</v>
      </c>
    </row>
    <row r="334" spans="7:10" x14ac:dyDescent="0.25">
      <c r="G334" t="s">
        <v>770</v>
      </c>
      <c r="H334">
        <v>4</v>
      </c>
      <c r="I334">
        <v>1.5918429999999999E-3</v>
      </c>
    </row>
    <row r="335" spans="7:10" x14ac:dyDescent="0.25">
      <c r="G335" t="s">
        <v>770</v>
      </c>
      <c r="H335">
        <v>4</v>
      </c>
      <c r="I335">
        <v>3.6602423000000002E-2</v>
      </c>
    </row>
    <row r="336" spans="7:10" x14ac:dyDescent="0.25">
      <c r="G336" t="s">
        <v>770</v>
      </c>
      <c r="H336">
        <v>4</v>
      </c>
      <c r="I336">
        <v>3.3065109999999998E-3</v>
      </c>
    </row>
    <row r="337" spans="7:10" x14ac:dyDescent="0.25">
      <c r="G337" t="s">
        <v>770</v>
      </c>
      <c r="H337">
        <v>4</v>
      </c>
      <c r="I337">
        <v>1.8986820000000001E-3</v>
      </c>
    </row>
    <row r="338" spans="7:10" x14ac:dyDescent="0.25">
      <c r="G338" t="s">
        <v>770</v>
      </c>
      <c r="H338">
        <v>4</v>
      </c>
      <c r="I338">
        <v>1.8007889999999999E-3</v>
      </c>
    </row>
    <row r="339" spans="7:10" x14ac:dyDescent="0.25">
      <c r="G339" t="s">
        <v>1490</v>
      </c>
      <c r="H339">
        <v>4</v>
      </c>
      <c r="I339">
        <v>3.5339210000000002E-3</v>
      </c>
      <c r="J339">
        <v>6.5928471666666663E-3</v>
      </c>
    </row>
    <row r="340" spans="7:10" x14ac:dyDescent="0.25">
      <c r="G340" t="s">
        <v>1490</v>
      </c>
      <c r="H340">
        <v>4</v>
      </c>
      <c r="I340">
        <v>1.5933729000000001E-2</v>
      </c>
    </row>
    <row r="341" spans="7:10" x14ac:dyDescent="0.25">
      <c r="G341" t="s">
        <v>1490</v>
      </c>
      <c r="H341">
        <v>4</v>
      </c>
      <c r="I341">
        <v>5.8131220000000004E-3</v>
      </c>
    </row>
    <row r="342" spans="7:10" x14ac:dyDescent="0.25">
      <c r="G342" t="s">
        <v>1490</v>
      </c>
      <c r="H342">
        <v>4</v>
      </c>
      <c r="I342">
        <v>9.4552209999999998E-3</v>
      </c>
    </row>
    <row r="343" spans="7:10" x14ac:dyDescent="0.25">
      <c r="G343" t="s">
        <v>1490</v>
      </c>
      <c r="H343">
        <v>4</v>
      </c>
      <c r="I343">
        <v>7.2334299999999999E-4</v>
      </c>
    </row>
    <row r="344" spans="7:10" x14ac:dyDescent="0.25">
      <c r="G344" t="s">
        <v>1490</v>
      </c>
      <c r="H344">
        <v>4</v>
      </c>
      <c r="I344">
        <v>4.0977469999999997E-3</v>
      </c>
    </row>
    <row r="345" spans="7:10" x14ac:dyDescent="0.25">
      <c r="G345" t="s">
        <v>868</v>
      </c>
      <c r="H345">
        <v>4</v>
      </c>
      <c r="I345">
        <v>9.6436679999999993E-3</v>
      </c>
      <c r="J345">
        <v>6.5285880000000001E-3</v>
      </c>
    </row>
    <row r="346" spans="7:10" x14ac:dyDescent="0.25">
      <c r="G346" t="s">
        <v>868</v>
      </c>
      <c r="H346">
        <v>4</v>
      </c>
      <c r="I346">
        <v>3.413508E-3</v>
      </c>
    </row>
    <row r="347" spans="7:10" x14ac:dyDescent="0.25">
      <c r="G347" t="s">
        <v>871</v>
      </c>
      <c r="H347">
        <v>4</v>
      </c>
      <c r="I347">
        <v>2.772676E-3</v>
      </c>
      <c r="J347">
        <v>2.5918205000000001E-3</v>
      </c>
    </row>
    <row r="348" spans="7:10" x14ac:dyDescent="0.25">
      <c r="G348" t="s">
        <v>871</v>
      </c>
      <c r="H348">
        <v>4</v>
      </c>
      <c r="I348">
        <v>2.4109650000000002E-3</v>
      </c>
    </row>
    <row r="349" spans="7:10" x14ac:dyDescent="0.25">
      <c r="G349" t="s">
        <v>880</v>
      </c>
      <c r="H349">
        <v>4</v>
      </c>
      <c r="I349">
        <v>2.8042990000000001E-3</v>
      </c>
      <c r="J349">
        <v>2.5563095000000003E-3</v>
      </c>
    </row>
    <row r="350" spans="7:10" x14ac:dyDescent="0.25">
      <c r="G350" t="s">
        <v>880</v>
      </c>
      <c r="H350">
        <v>4</v>
      </c>
      <c r="I350">
        <v>2.30832E-3</v>
      </c>
    </row>
    <row r="351" spans="7:10" x14ac:dyDescent="0.25">
      <c r="G351" t="s">
        <v>820</v>
      </c>
      <c r="H351">
        <v>4</v>
      </c>
      <c r="I351">
        <v>4.8705629999999996E-3</v>
      </c>
      <c r="J351">
        <v>3.7303116666666664E-3</v>
      </c>
    </row>
    <row r="352" spans="7:10" x14ac:dyDescent="0.25">
      <c r="G352" t="s">
        <v>820</v>
      </c>
      <c r="H352">
        <v>4</v>
      </c>
      <c r="I352">
        <v>2.5143520000000001E-3</v>
      </c>
    </row>
    <row r="353" spans="7:10" x14ac:dyDescent="0.25">
      <c r="G353" t="s">
        <v>820</v>
      </c>
      <c r="H353">
        <v>4</v>
      </c>
      <c r="I353">
        <v>2.6683100000000001E-3</v>
      </c>
    </row>
    <row r="354" spans="7:10" x14ac:dyDescent="0.25">
      <c r="G354" t="s">
        <v>820</v>
      </c>
      <c r="H354">
        <v>4</v>
      </c>
      <c r="I354">
        <v>5.8468469999999996E-3</v>
      </c>
    </row>
    <row r="355" spans="7:10" x14ac:dyDescent="0.25">
      <c r="G355" t="s">
        <v>820</v>
      </c>
      <c r="H355">
        <v>4</v>
      </c>
      <c r="I355">
        <v>3.9711399999999997E-3</v>
      </c>
    </row>
    <row r="356" spans="7:10" x14ac:dyDescent="0.25">
      <c r="G356" t="s">
        <v>820</v>
      </c>
      <c r="H356">
        <v>4</v>
      </c>
      <c r="I356">
        <v>2.5106579999999998E-3</v>
      </c>
    </row>
    <row r="357" spans="7:10" x14ac:dyDescent="0.25">
      <c r="G357" t="s">
        <v>924</v>
      </c>
      <c r="H357">
        <v>4</v>
      </c>
      <c r="I357">
        <v>2.4412940000000001E-3</v>
      </c>
      <c r="J357">
        <v>2.0295335000000002E-3</v>
      </c>
    </row>
    <row r="358" spans="7:10" x14ac:dyDescent="0.25">
      <c r="G358" t="s">
        <v>924</v>
      </c>
      <c r="H358">
        <v>4</v>
      </c>
      <c r="I358">
        <v>1.6177730000000001E-3</v>
      </c>
    </row>
    <row r="359" spans="7:10" x14ac:dyDescent="0.25">
      <c r="G359" t="s">
        <v>946</v>
      </c>
      <c r="H359">
        <v>4</v>
      </c>
      <c r="I359">
        <v>2.5297449999999999E-3</v>
      </c>
      <c r="J359">
        <v>2.3151934285714289E-3</v>
      </c>
    </row>
    <row r="360" spans="7:10" x14ac:dyDescent="0.25">
      <c r="G360" t="s">
        <v>946</v>
      </c>
      <c r="H360">
        <v>4</v>
      </c>
      <c r="I360">
        <v>1.5101419999999999E-3</v>
      </c>
    </row>
    <row r="361" spans="7:10" x14ac:dyDescent="0.25">
      <c r="G361" t="s">
        <v>946</v>
      </c>
      <c r="H361">
        <v>4</v>
      </c>
      <c r="I361">
        <v>1.2888540000000001E-3</v>
      </c>
    </row>
    <row r="362" spans="7:10" x14ac:dyDescent="0.25">
      <c r="G362" t="s">
        <v>946</v>
      </c>
      <c r="H362">
        <v>4</v>
      </c>
      <c r="I362">
        <v>5.567743E-3</v>
      </c>
    </row>
    <row r="363" spans="7:10" x14ac:dyDescent="0.25">
      <c r="G363" t="s">
        <v>946</v>
      </c>
      <c r="H363">
        <v>4</v>
      </c>
      <c r="I363">
        <v>2.4298660000000001E-3</v>
      </c>
    </row>
    <row r="364" spans="7:10" x14ac:dyDescent="0.25">
      <c r="G364" t="s">
        <v>946</v>
      </c>
      <c r="H364">
        <v>4</v>
      </c>
      <c r="I364">
        <v>1.383422E-3</v>
      </c>
    </row>
    <row r="365" spans="7:10" x14ac:dyDescent="0.25">
      <c r="G365" t="s">
        <v>946</v>
      </c>
      <c r="H365">
        <v>4</v>
      </c>
      <c r="I365">
        <v>1.496582E-3</v>
      </c>
    </row>
    <row r="366" spans="7:10" x14ac:dyDescent="0.25">
      <c r="G366" t="s">
        <v>959</v>
      </c>
      <c r="H366">
        <v>4</v>
      </c>
      <c r="I366">
        <v>3.3134760000000001E-3</v>
      </c>
      <c r="J366">
        <v>2.5991038571428577E-3</v>
      </c>
    </row>
    <row r="367" spans="7:10" x14ac:dyDescent="0.25">
      <c r="G367" t="s">
        <v>959</v>
      </c>
      <c r="H367">
        <v>4</v>
      </c>
      <c r="I367">
        <v>1.7065769999999999E-3</v>
      </c>
    </row>
    <row r="368" spans="7:10" x14ac:dyDescent="0.25">
      <c r="G368" t="s">
        <v>959</v>
      </c>
      <c r="H368">
        <v>4</v>
      </c>
      <c r="I368">
        <v>1.8440150000000001E-3</v>
      </c>
    </row>
    <row r="369" spans="7:10" x14ac:dyDescent="0.25">
      <c r="G369" t="s">
        <v>959</v>
      </c>
      <c r="H369">
        <v>4</v>
      </c>
      <c r="I369">
        <v>3.3744539999999998E-3</v>
      </c>
    </row>
    <row r="370" spans="7:10" x14ac:dyDescent="0.25">
      <c r="G370" t="s">
        <v>959</v>
      </c>
      <c r="H370">
        <v>4</v>
      </c>
      <c r="I370">
        <v>4.1010660000000004E-3</v>
      </c>
    </row>
    <row r="371" spans="7:10" x14ac:dyDescent="0.25">
      <c r="G371" t="s">
        <v>959</v>
      </c>
      <c r="H371">
        <v>4</v>
      </c>
      <c r="I371">
        <v>2.1355599999999999E-3</v>
      </c>
    </row>
    <row r="372" spans="7:10" x14ac:dyDescent="0.25">
      <c r="G372" t="s">
        <v>959</v>
      </c>
      <c r="H372">
        <v>4</v>
      </c>
      <c r="I372">
        <v>1.718579E-3</v>
      </c>
    </row>
    <row r="373" spans="7:10" x14ac:dyDescent="0.25">
      <c r="G373" t="s">
        <v>971</v>
      </c>
      <c r="H373">
        <v>4</v>
      </c>
      <c r="I373">
        <v>3.4500870000000001E-3</v>
      </c>
      <c r="J373">
        <v>2.6794747571428572E-2</v>
      </c>
    </row>
    <row r="374" spans="7:10" x14ac:dyDescent="0.25">
      <c r="G374" t="s">
        <v>971</v>
      </c>
      <c r="H374">
        <v>4</v>
      </c>
      <c r="I374">
        <v>1.5212520000000001E-3</v>
      </c>
    </row>
    <row r="375" spans="7:10" x14ac:dyDescent="0.25">
      <c r="G375" t="s">
        <v>971</v>
      </c>
      <c r="H375">
        <v>4</v>
      </c>
      <c r="I375">
        <v>1.241769E-3</v>
      </c>
    </row>
    <row r="376" spans="7:10" x14ac:dyDescent="0.25">
      <c r="G376" t="s">
        <v>971</v>
      </c>
      <c r="H376">
        <v>4</v>
      </c>
      <c r="I376">
        <v>0.17601093400000001</v>
      </c>
    </row>
    <row r="377" spans="7:10" x14ac:dyDescent="0.25">
      <c r="G377" t="s">
        <v>971</v>
      </c>
      <c r="H377">
        <v>4</v>
      </c>
      <c r="I377">
        <v>2.5368579999999999E-3</v>
      </c>
    </row>
    <row r="378" spans="7:10" x14ac:dyDescent="0.25">
      <c r="G378" t="s">
        <v>971</v>
      </c>
      <c r="H378">
        <v>4</v>
      </c>
      <c r="I378">
        <v>1.2847519999999999E-3</v>
      </c>
    </row>
    <row r="379" spans="7:10" x14ac:dyDescent="0.25">
      <c r="G379" t="s">
        <v>971</v>
      </c>
      <c r="H379">
        <v>4</v>
      </c>
      <c r="I379">
        <v>1.5175810000000001E-3</v>
      </c>
    </row>
    <row r="380" spans="7:10" x14ac:dyDescent="0.25">
      <c r="G380" t="s">
        <v>1487</v>
      </c>
      <c r="H380">
        <v>4</v>
      </c>
      <c r="I380">
        <v>1.842956E-3</v>
      </c>
      <c r="J380">
        <v>3.244317E-3</v>
      </c>
    </row>
    <row r="381" spans="7:10" x14ac:dyDescent="0.25">
      <c r="G381" t="s">
        <v>1006</v>
      </c>
      <c r="H381">
        <v>4</v>
      </c>
      <c r="I381">
        <v>3.161199E-3</v>
      </c>
    </row>
    <row r="382" spans="7:10" x14ac:dyDescent="0.25">
      <c r="G382" t="s">
        <v>1006</v>
      </c>
      <c r="H382">
        <v>4</v>
      </c>
      <c r="I382">
        <v>1.8941349999999999E-3</v>
      </c>
    </row>
    <row r="383" spans="7:10" x14ac:dyDescent="0.25">
      <c r="G383" t="s">
        <v>1006</v>
      </c>
      <c r="H383">
        <v>4</v>
      </c>
      <c r="I383">
        <v>2.301548E-3</v>
      </c>
    </row>
    <row r="384" spans="7:10" x14ac:dyDescent="0.25">
      <c r="G384" t="s">
        <v>1006</v>
      </c>
      <c r="H384">
        <v>4</v>
      </c>
      <c r="I384">
        <v>7.4468370000000004E-3</v>
      </c>
    </row>
    <row r="385" spans="7:10" x14ac:dyDescent="0.25">
      <c r="G385" t="s">
        <v>1006</v>
      </c>
      <c r="H385">
        <v>4</v>
      </c>
      <c r="I385">
        <v>3.9006980000000002E-3</v>
      </c>
    </row>
    <row r="386" spans="7:10" x14ac:dyDescent="0.25">
      <c r="G386" t="s">
        <v>1006</v>
      </c>
      <c r="H386">
        <v>4</v>
      </c>
      <c r="I386">
        <v>2.162846E-3</v>
      </c>
    </row>
    <row r="387" spans="7:10" x14ac:dyDescent="0.25">
      <c r="G387" t="s">
        <v>1062</v>
      </c>
      <c r="H387">
        <v>4</v>
      </c>
      <c r="I387">
        <v>2.9825199999999998E-3</v>
      </c>
      <c r="J387">
        <v>3.5531504285714294E-3</v>
      </c>
    </row>
    <row r="388" spans="7:10" x14ac:dyDescent="0.25">
      <c r="G388" t="s">
        <v>1062</v>
      </c>
      <c r="H388">
        <v>4</v>
      </c>
      <c r="I388">
        <v>1.7533430000000001E-3</v>
      </c>
    </row>
    <row r="389" spans="7:10" x14ac:dyDescent="0.25">
      <c r="G389" t="s">
        <v>1062</v>
      </c>
      <c r="H389">
        <v>4</v>
      </c>
      <c r="I389">
        <v>1.5311280000000001E-3</v>
      </c>
    </row>
    <row r="390" spans="7:10" x14ac:dyDescent="0.25">
      <c r="G390" t="s">
        <v>1062</v>
      </c>
      <c r="H390">
        <v>4</v>
      </c>
      <c r="I390">
        <v>1.1462707000000001E-2</v>
      </c>
    </row>
    <row r="391" spans="7:10" x14ac:dyDescent="0.25">
      <c r="G391" t="s">
        <v>1062</v>
      </c>
      <c r="H391">
        <v>4</v>
      </c>
      <c r="I391">
        <v>3.5226469999999998E-3</v>
      </c>
    </row>
    <row r="392" spans="7:10" x14ac:dyDescent="0.25">
      <c r="G392" t="s">
        <v>1062</v>
      </c>
      <c r="H392">
        <v>4</v>
      </c>
      <c r="I392">
        <v>1.912981E-3</v>
      </c>
    </row>
    <row r="393" spans="7:10" x14ac:dyDescent="0.25">
      <c r="G393" t="s">
        <v>1062</v>
      </c>
      <c r="H393">
        <v>4</v>
      </c>
      <c r="I393">
        <v>1.7067269999999999E-3</v>
      </c>
    </row>
    <row r="394" spans="7:10" x14ac:dyDescent="0.25">
      <c r="G394" t="s">
        <v>1096</v>
      </c>
      <c r="H394">
        <v>4</v>
      </c>
      <c r="I394">
        <v>2.9143709999999998E-3</v>
      </c>
      <c r="J394">
        <v>2.7027599999999998E-3</v>
      </c>
    </row>
    <row r="395" spans="7:10" x14ac:dyDescent="0.25">
      <c r="G395" t="s">
        <v>1096</v>
      </c>
      <c r="H395">
        <v>4</v>
      </c>
      <c r="I395">
        <v>2.4911489999999998E-3</v>
      </c>
    </row>
    <row r="396" spans="7:10" x14ac:dyDescent="0.25">
      <c r="G396" t="s">
        <v>655</v>
      </c>
      <c r="H396">
        <v>5</v>
      </c>
      <c r="I396">
        <v>2.5593310000000002E-3</v>
      </c>
      <c r="J396">
        <v>2.3634519999999998E-3</v>
      </c>
    </row>
    <row r="397" spans="7:10" x14ac:dyDescent="0.25">
      <c r="G397" t="s">
        <v>655</v>
      </c>
      <c r="H397">
        <v>5</v>
      </c>
      <c r="I397">
        <v>1.472384E-3</v>
      </c>
    </row>
    <row r="398" spans="7:10" x14ac:dyDescent="0.25">
      <c r="G398" t="s">
        <v>655</v>
      </c>
      <c r="H398">
        <v>5</v>
      </c>
      <c r="I398">
        <v>1.2714099999999999E-3</v>
      </c>
    </row>
    <row r="399" spans="7:10" x14ac:dyDescent="0.25">
      <c r="G399" t="s">
        <v>655</v>
      </c>
      <c r="H399">
        <v>5</v>
      </c>
      <c r="I399">
        <v>5.3661079999999996E-3</v>
      </c>
    </row>
    <row r="400" spans="7:10" x14ac:dyDescent="0.25">
      <c r="G400" t="s">
        <v>655</v>
      </c>
      <c r="H400">
        <v>5</v>
      </c>
      <c r="I400">
        <v>3.0717449999999999E-3</v>
      </c>
    </row>
    <row r="401" spans="7:10" x14ac:dyDescent="0.25">
      <c r="G401" t="s">
        <v>655</v>
      </c>
      <c r="H401">
        <v>5</v>
      </c>
      <c r="I401">
        <v>1.3836370000000001E-3</v>
      </c>
    </row>
    <row r="402" spans="7:10" x14ac:dyDescent="0.25">
      <c r="G402" t="s">
        <v>655</v>
      </c>
      <c r="H402">
        <v>5</v>
      </c>
      <c r="I402">
        <v>1.419549E-3</v>
      </c>
    </row>
    <row r="403" spans="7:10" x14ac:dyDescent="0.25">
      <c r="G403" t="s">
        <v>668</v>
      </c>
      <c r="H403">
        <v>5</v>
      </c>
      <c r="I403">
        <v>3.2042939999999999E-3</v>
      </c>
      <c r="J403">
        <v>2.981060142857143E-3</v>
      </c>
    </row>
    <row r="404" spans="7:10" x14ac:dyDescent="0.25">
      <c r="G404" t="s">
        <v>668</v>
      </c>
      <c r="H404">
        <v>5</v>
      </c>
      <c r="I404">
        <v>1.5920439999999999E-3</v>
      </c>
    </row>
    <row r="405" spans="7:10" x14ac:dyDescent="0.25">
      <c r="G405" t="s">
        <v>668</v>
      </c>
      <c r="H405">
        <v>5</v>
      </c>
      <c r="I405">
        <v>1.4830430000000001E-3</v>
      </c>
    </row>
    <row r="406" spans="7:10" x14ac:dyDescent="0.25">
      <c r="G406" t="s">
        <v>668</v>
      </c>
      <c r="H406">
        <v>5</v>
      </c>
      <c r="I406">
        <v>8.1262669999999995E-3</v>
      </c>
    </row>
    <row r="407" spans="7:10" x14ac:dyDescent="0.25">
      <c r="G407" t="s">
        <v>668</v>
      </c>
      <c r="H407">
        <v>5</v>
      </c>
      <c r="I407">
        <v>3.1164249999999999E-3</v>
      </c>
    </row>
    <row r="408" spans="7:10" x14ac:dyDescent="0.25">
      <c r="G408" t="s">
        <v>668</v>
      </c>
      <c r="H408">
        <v>5</v>
      </c>
      <c r="I408">
        <v>1.8037470000000001E-3</v>
      </c>
    </row>
    <row r="409" spans="7:10" x14ac:dyDescent="0.25">
      <c r="G409" t="s">
        <v>668</v>
      </c>
      <c r="H409">
        <v>5</v>
      </c>
      <c r="I409">
        <v>1.5416010000000001E-3</v>
      </c>
    </row>
    <row r="410" spans="7:10" x14ac:dyDescent="0.25">
      <c r="G410" t="s">
        <v>680</v>
      </c>
      <c r="H410">
        <v>5</v>
      </c>
      <c r="I410">
        <v>3.1574020000000001E-3</v>
      </c>
      <c r="J410">
        <v>2.3465818571428571E-3</v>
      </c>
    </row>
    <row r="411" spans="7:10" x14ac:dyDescent="0.25">
      <c r="G411" t="s">
        <v>680</v>
      </c>
      <c r="H411">
        <v>5</v>
      </c>
      <c r="I411">
        <v>1.536068E-3</v>
      </c>
    </row>
    <row r="412" spans="7:10" x14ac:dyDescent="0.25">
      <c r="G412" t="s">
        <v>680</v>
      </c>
      <c r="H412">
        <v>5</v>
      </c>
      <c r="I412">
        <v>1.223678E-3</v>
      </c>
    </row>
    <row r="413" spans="7:10" x14ac:dyDescent="0.25">
      <c r="G413" t="s">
        <v>680</v>
      </c>
      <c r="H413">
        <v>5</v>
      </c>
      <c r="I413">
        <v>5.316093E-3</v>
      </c>
    </row>
    <row r="414" spans="7:10" x14ac:dyDescent="0.25">
      <c r="G414" t="s">
        <v>680</v>
      </c>
      <c r="H414">
        <v>5</v>
      </c>
      <c r="I414">
        <v>2.4623779999999999E-3</v>
      </c>
    </row>
    <row r="415" spans="7:10" x14ac:dyDescent="0.25">
      <c r="G415" t="s">
        <v>680</v>
      </c>
      <c r="H415">
        <v>5</v>
      </c>
      <c r="I415">
        <v>1.2244879999999999E-3</v>
      </c>
    </row>
    <row r="416" spans="7:10" x14ac:dyDescent="0.25">
      <c r="G416" t="s">
        <v>680</v>
      </c>
      <c r="H416">
        <v>5</v>
      </c>
      <c r="I416">
        <v>1.5059660000000001E-3</v>
      </c>
    </row>
    <row r="417" spans="7:10" x14ac:dyDescent="0.25">
      <c r="G417" t="s">
        <v>716</v>
      </c>
      <c r="H417">
        <v>5</v>
      </c>
      <c r="I417">
        <v>3.3028549999999999E-3</v>
      </c>
      <c r="J417">
        <v>3.2987312857142856E-3</v>
      </c>
    </row>
    <row r="418" spans="7:10" x14ac:dyDescent="0.25">
      <c r="G418" t="s">
        <v>716</v>
      </c>
      <c r="H418">
        <v>5</v>
      </c>
      <c r="I418">
        <v>1.817967E-3</v>
      </c>
    </row>
    <row r="419" spans="7:10" x14ac:dyDescent="0.25">
      <c r="G419" t="s">
        <v>716</v>
      </c>
      <c r="H419">
        <v>5</v>
      </c>
      <c r="I419">
        <v>1.9141970000000001E-3</v>
      </c>
    </row>
    <row r="420" spans="7:10" x14ac:dyDescent="0.25">
      <c r="G420" t="s">
        <v>716</v>
      </c>
      <c r="H420">
        <v>5</v>
      </c>
      <c r="I420">
        <v>8.5762080000000001E-3</v>
      </c>
    </row>
    <row r="421" spans="7:10" x14ac:dyDescent="0.25">
      <c r="G421" t="s">
        <v>716</v>
      </c>
      <c r="H421">
        <v>5</v>
      </c>
      <c r="I421">
        <v>3.463879E-3</v>
      </c>
    </row>
    <row r="422" spans="7:10" x14ac:dyDescent="0.25">
      <c r="G422" t="s">
        <v>716</v>
      </c>
      <c r="H422">
        <v>5</v>
      </c>
      <c r="I422">
        <v>2.0580479999999998E-3</v>
      </c>
    </row>
    <row r="423" spans="7:10" x14ac:dyDescent="0.25">
      <c r="G423" t="s">
        <v>716</v>
      </c>
      <c r="H423">
        <v>5</v>
      </c>
      <c r="I423">
        <v>1.9579649999999999E-3</v>
      </c>
    </row>
    <row r="424" spans="7:10" x14ac:dyDescent="0.25">
      <c r="G424" t="s">
        <v>764</v>
      </c>
      <c r="H424">
        <v>5</v>
      </c>
      <c r="I424">
        <v>2.9702050000000001E-3</v>
      </c>
      <c r="J424">
        <v>3.6645641428571427E-3</v>
      </c>
    </row>
    <row r="425" spans="7:10" x14ac:dyDescent="0.25">
      <c r="G425" t="s">
        <v>764</v>
      </c>
      <c r="H425">
        <v>5</v>
      </c>
      <c r="I425">
        <v>1.7131749999999999E-3</v>
      </c>
    </row>
    <row r="426" spans="7:10" x14ac:dyDescent="0.25">
      <c r="G426" t="s">
        <v>764</v>
      </c>
      <c r="H426">
        <v>5</v>
      </c>
      <c r="I426">
        <v>1.4631819999999999E-3</v>
      </c>
    </row>
    <row r="427" spans="7:10" x14ac:dyDescent="0.25">
      <c r="G427" t="s">
        <v>764</v>
      </c>
      <c r="H427">
        <v>5</v>
      </c>
      <c r="I427">
        <v>1.2475297999999999E-2</v>
      </c>
    </row>
    <row r="428" spans="7:10" x14ac:dyDescent="0.25">
      <c r="G428" t="s">
        <v>764</v>
      </c>
      <c r="H428">
        <v>5</v>
      </c>
      <c r="I428">
        <v>3.5487539999999999E-3</v>
      </c>
    </row>
    <row r="429" spans="7:10" x14ac:dyDescent="0.25">
      <c r="G429" t="s">
        <v>764</v>
      </c>
      <c r="H429">
        <v>5</v>
      </c>
      <c r="I429">
        <v>1.8384569999999999E-3</v>
      </c>
    </row>
    <row r="430" spans="7:10" x14ac:dyDescent="0.25">
      <c r="G430" t="s">
        <v>764</v>
      </c>
      <c r="H430">
        <v>5</v>
      </c>
      <c r="I430">
        <v>1.642878E-3</v>
      </c>
    </row>
    <row r="431" spans="7:10" x14ac:dyDescent="0.25">
      <c r="G431" t="s">
        <v>874</v>
      </c>
      <c r="H431">
        <v>5</v>
      </c>
      <c r="I431">
        <v>2.1790830000000001E-3</v>
      </c>
      <c r="J431">
        <v>1.9171780000000001E-3</v>
      </c>
    </row>
    <row r="432" spans="7:10" x14ac:dyDescent="0.25">
      <c r="G432" t="s">
        <v>874</v>
      </c>
      <c r="H432">
        <v>5</v>
      </c>
      <c r="I432">
        <v>1.6552730000000001E-3</v>
      </c>
    </row>
    <row r="433" spans="7:10" x14ac:dyDescent="0.25">
      <c r="G433" t="s">
        <v>965</v>
      </c>
      <c r="H433">
        <v>5</v>
      </c>
      <c r="I433">
        <v>2.5340150000000001E-3</v>
      </c>
      <c r="J433">
        <v>2.2240525714285714E-3</v>
      </c>
    </row>
    <row r="434" spans="7:10" x14ac:dyDescent="0.25">
      <c r="G434" t="s">
        <v>965</v>
      </c>
      <c r="H434">
        <v>5</v>
      </c>
      <c r="I434">
        <v>1.456618E-3</v>
      </c>
    </row>
    <row r="435" spans="7:10" x14ac:dyDescent="0.25">
      <c r="G435" t="s">
        <v>965</v>
      </c>
      <c r="H435">
        <v>5</v>
      </c>
      <c r="I435">
        <v>1.1961319999999999E-3</v>
      </c>
    </row>
    <row r="436" spans="7:10" x14ac:dyDescent="0.25">
      <c r="G436" t="s">
        <v>965</v>
      </c>
      <c r="H436">
        <v>5</v>
      </c>
      <c r="I436">
        <v>5.2511210000000001E-3</v>
      </c>
    </row>
    <row r="437" spans="7:10" x14ac:dyDescent="0.25">
      <c r="G437" t="s">
        <v>965</v>
      </c>
      <c r="H437">
        <v>5</v>
      </c>
      <c r="I437">
        <v>2.4482549999999999E-3</v>
      </c>
    </row>
    <row r="438" spans="7:10" x14ac:dyDescent="0.25">
      <c r="G438" t="s">
        <v>965</v>
      </c>
      <c r="H438">
        <v>5</v>
      </c>
      <c r="I438">
        <v>1.2284500000000001E-3</v>
      </c>
    </row>
    <row r="439" spans="7:10" x14ac:dyDescent="0.25">
      <c r="G439" t="s">
        <v>965</v>
      </c>
      <c r="H439">
        <v>5</v>
      </c>
      <c r="I439">
        <v>1.4537770000000001E-3</v>
      </c>
    </row>
    <row r="440" spans="7:10" x14ac:dyDescent="0.25">
      <c r="G440" t="s">
        <v>674</v>
      </c>
      <c r="H440">
        <v>6</v>
      </c>
      <c r="I440">
        <v>2.440902E-3</v>
      </c>
      <c r="J440">
        <v>2.2173918571428571E-3</v>
      </c>
    </row>
    <row r="441" spans="7:10" x14ac:dyDescent="0.25">
      <c r="G441" t="s">
        <v>674</v>
      </c>
      <c r="H441">
        <v>6</v>
      </c>
      <c r="I441">
        <v>1.4951400000000001E-3</v>
      </c>
    </row>
    <row r="442" spans="7:10" x14ac:dyDescent="0.25">
      <c r="G442" t="s">
        <v>674</v>
      </c>
      <c r="H442">
        <v>6</v>
      </c>
      <c r="I442">
        <v>1.1813189999999999E-3</v>
      </c>
    </row>
    <row r="443" spans="7:10" x14ac:dyDescent="0.25">
      <c r="G443" t="s">
        <v>674</v>
      </c>
      <c r="H443">
        <v>6</v>
      </c>
      <c r="I443">
        <v>5.0652120000000004E-3</v>
      </c>
    </row>
    <row r="444" spans="7:10" x14ac:dyDescent="0.25">
      <c r="G444" t="s">
        <v>674</v>
      </c>
      <c r="H444">
        <v>6</v>
      </c>
      <c r="I444">
        <v>2.6072830000000002E-3</v>
      </c>
    </row>
    <row r="445" spans="7:10" x14ac:dyDescent="0.25">
      <c r="G445" t="s">
        <v>674</v>
      </c>
      <c r="H445">
        <v>6</v>
      </c>
      <c r="I445">
        <v>1.224639E-3</v>
      </c>
    </row>
    <row r="446" spans="7:10" x14ac:dyDescent="0.25">
      <c r="G446" t="s">
        <v>674</v>
      </c>
      <c r="H446">
        <v>6</v>
      </c>
      <c r="I446">
        <v>1.5072480000000001E-3</v>
      </c>
    </row>
  </sheetData>
  <sortState xmlns:xlrd2="http://schemas.microsoft.com/office/spreadsheetml/2017/richdata2" ref="A2:E81">
    <sortCondition ref="B2:B81"/>
    <sortCondition ref="C2:C81"/>
  </sortState>
  <conditionalFormatting sqref="A1:A1048576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5"/>
  <sheetViews>
    <sheetView workbookViewId="0">
      <selection activeCell="G19" sqref="G19"/>
    </sheetView>
  </sheetViews>
  <sheetFormatPr defaultRowHeight="15" x14ac:dyDescent="0.25"/>
  <cols>
    <col min="1" max="1" width="38.7109375" bestFit="1" customWidth="1"/>
    <col min="3" max="3" width="30.140625" bestFit="1" customWidth="1"/>
    <col min="5" max="5" width="30.5703125" bestFit="1" customWidth="1"/>
    <col min="7" max="7" width="14" bestFit="1" customWidth="1"/>
  </cols>
  <sheetData>
    <row r="1" spans="1:9" ht="15.75" thickBot="1" x14ac:dyDescent="0.3">
      <c r="A1" s="7" t="s">
        <v>1221</v>
      </c>
      <c r="B1" s="8" t="s">
        <v>1222</v>
      </c>
      <c r="C1" s="8" t="s">
        <v>1472</v>
      </c>
      <c r="D1" s="10" t="s">
        <v>1471</v>
      </c>
      <c r="E1" s="7" t="s">
        <v>1472</v>
      </c>
      <c r="F1" s="9" t="s">
        <v>1473</v>
      </c>
      <c r="G1" t="s">
        <v>1474</v>
      </c>
      <c r="H1" t="s">
        <v>1475</v>
      </c>
      <c r="I1" t="s">
        <v>1476</v>
      </c>
    </row>
    <row r="2" spans="1:9" x14ac:dyDescent="0.25">
      <c r="A2" s="3" t="s">
        <v>1223</v>
      </c>
      <c r="B2" s="4">
        <v>5</v>
      </c>
      <c r="G2">
        <f>B2-D2</f>
        <v>5</v>
      </c>
      <c r="H2">
        <f>B2-B2</f>
        <v>0</v>
      </c>
      <c r="I2">
        <f>B2-G2-H2</f>
        <v>0</v>
      </c>
    </row>
    <row r="3" spans="1:9" x14ac:dyDescent="0.25">
      <c r="A3" s="3" t="s">
        <v>1224</v>
      </c>
      <c r="B3" s="4">
        <v>6</v>
      </c>
      <c r="C3" s="3" t="s">
        <v>1182</v>
      </c>
      <c r="D3">
        <v>3</v>
      </c>
      <c r="E3" s="3" t="s">
        <v>1224</v>
      </c>
      <c r="F3" s="4">
        <v>3</v>
      </c>
      <c r="G3">
        <f t="shared" ref="G3:G66" si="0">B3-D3</f>
        <v>3</v>
      </c>
      <c r="H3">
        <f t="shared" ref="H3:H66" si="1">B3-B3</f>
        <v>0</v>
      </c>
      <c r="I3">
        <f t="shared" ref="I3:I66" si="2">B3-G3-H3</f>
        <v>3</v>
      </c>
    </row>
    <row r="4" spans="1:9" x14ac:dyDescent="0.25">
      <c r="A4" s="3" t="s">
        <v>1225</v>
      </c>
      <c r="B4" s="4">
        <v>6</v>
      </c>
      <c r="C4" s="3" t="s">
        <v>1183</v>
      </c>
      <c r="D4">
        <v>5</v>
      </c>
      <c r="E4" s="3" t="s">
        <v>1225</v>
      </c>
      <c r="F4" s="4">
        <v>5</v>
      </c>
      <c r="G4">
        <f t="shared" si="0"/>
        <v>1</v>
      </c>
      <c r="H4">
        <f t="shared" si="1"/>
        <v>0</v>
      </c>
      <c r="I4">
        <f t="shared" si="2"/>
        <v>5</v>
      </c>
    </row>
    <row r="5" spans="1:9" x14ac:dyDescent="0.25">
      <c r="A5" s="3" t="s">
        <v>1226</v>
      </c>
      <c r="B5" s="4">
        <v>6</v>
      </c>
      <c r="C5" s="3" t="s">
        <v>1184</v>
      </c>
      <c r="D5">
        <v>4</v>
      </c>
      <c r="E5" s="3" t="s">
        <v>1226</v>
      </c>
      <c r="F5" s="4">
        <v>4</v>
      </c>
      <c r="G5">
        <f t="shared" si="0"/>
        <v>2</v>
      </c>
      <c r="H5">
        <f t="shared" si="1"/>
        <v>0</v>
      </c>
      <c r="I5">
        <f t="shared" si="2"/>
        <v>4</v>
      </c>
    </row>
    <row r="6" spans="1:9" x14ac:dyDescent="0.25">
      <c r="A6" s="3" t="s">
        <v>1336</v>
      </c>
      <c r="B6" s="4">
        <v>6</v>
      </c>
      <c r="C6" s="3" t="s">
        <v>1404</v>
      </c>
      <c r="D6">
        <v>3</v>
      </c>
      <c r="E6" s="3" t="s">
        <v>1336</v>
      </c>
      <c r="F6" s="4">
        <v>3</v>
      </c>
      <c r="G6">
        <f t="shared" si="0"/>
        <v>3</v>
      </c>
      <c r="H6">
        <f t="shared" si="1"/>
        <v>0</v>
      </c>
      <c r="I6">
        <f t="shared" si="2"/>
        <v>3</v>
      </c>
    </row>
    <row r="7" spans="1:9" x14ac:dyDescent="0.25">
      <c r="A7" s="3" t="s">
        <v>1349</v>
      </c>
      <c r="B7" s="4">
        <v>6</v>
      </c>
      <c r="C7" s="3" t="s">
        <v>1417</v>
      </c>
      <c r="D7">
        <v>5</v>
      </c>
      <c r="E7" s="3" t="s">
        <v>1349</v>
      </c>
      <c r="F7" s="4">
        <v>5</v>
      </c>
      <c r="G7">
        <f t="shared" si="0"/>
        <v>1</v>
      </c>
      <c r="H7">
        <f t="shared" si="1"/>
        <v>0</v>
      </c>
      <c r="I7">
        <f t="shared" si="2"/>
        <v>5</v>
      </c>
    </row>
    <row r="8" spans="1:9" x14ac:dyDescent="0.25">
      <c r="A8" s="3" t="s">
        <v>1350</v>
      </c>
      <c r="B8" s="4">
        <v>6</v>
      </c>
      <c r="C8" s="3" t="s">
        <v>1418</v>
      </c>
      <c r="D8">
        <v>6</v>
      </c>
      <c r="E8" s="3" t="s">
        <v>1350</v>
      </c>
      <c r="F8" s="4">
        <v>6</v>
      </c>
      <c r="G8">
        <f t="shared" si="0"/>
        <v>0</v>
      </c>
      <c r="H8">
        <f t="shared" si="1"/>
        <v>0</v>
      </c>
      <c r="I8">
        <f t="shared" si="2"/>
        <v>6</v>
      </c>
    </row>
    <row r="9" spans="1:9" x14ac:dyDescent="0.25">
      <c r="A9" s="3" t="s">
        <v>1351</v>
      </c>
      <c r="B9" s="4">
        <v>6</v>
      </c>
      <c r="C9" s="3" t="s">
        <v>1419</v>
      </c>
      <c r="D9">
        <v>6</v>
      </c>
      <c r="E9" s="3" t="s">
        <v>1351</v>
      </c>
      <c r="F9" s="4">
        <v>6</v>
      </c>
      <c r="G9">
        <f t="shared" si="0"/>
        <v>0</v>
      </c>
      <c r="H9">
        <f t="shared" si="1"/>
        <v>0</v>
      </c>
      <c r="I9">
        <f t="shared" si="2"/>
        <v>6</v>
      </c>
    </row>
    <row r="10" spans="1:9" x14ac:dyDescent="0.25">
      <c r="A10" s="3" t="s">
        <v>1337</v>
      </c>
      <c r="B10" s="4">
        <v>6</v>
      </c>
      <c r="C10" s="3" t="s">
        <v>1405</v>
      </c>
      <c r="D10">
        <v>6</v>
      </c>
      <c r="E10" s="3" t="s">
        <v>1337</v>
      </c>
      <c r="F10" s="4">
        <v>6</v>
      </c>
      <c r="G10">
        <f t="shared" si="0"/>
        <v>0</v>
      </c>
      <c r="H10">
        <f t="shared" si="1"/>
        <v>0</v>
      </c>
      <c r="I10">
        <f t="shared" si="2"/>
        <v>6</v>
      </c>
    </row>
    <row r="11" spans="1:9" x14ac:dyDescent="0.25">
      <c r="A11" s="3" t="s">
        <v>1342</v>
      </c>
      <c r="B11" s="4">
        <v>6</v>
      </c>
      <c r="C11" s="3" t="s">
        <v>1410</v>
      </c>
      <c r="D11">
        <v>6</v>
      </c>
      <c r="E11" s="3" t="s">
        <v>1342</v>
      </c>
      <c r="F11" s="4">
        <v>6</v>
      </c>
      <c r="G11">
        <f t="shared" si="0"/>
        <v>0</v>
      </c>
      <c r="H11">
        <f t="shared" si="1"/>
        <v>0</v>
      </c>
      <c r="I11">
        <f t="shared" si="2"/>
        <v>6</v>
      </c>
    </row>
    <row r="12" spans="1:9" x14ac:dyDescent="0.25">
      <c r="A12" s="3" t="s">
        <v>1343</v>
      </c>
      <c r="B12" s="4">
        <v>6</v>
      </c>
      <c r="C12" s="3" t="s">
        <v>1411</v>
      </c>
      <c r="D12">
        <v>6</v>
      </c>
      <c r="E12" s="3" t="s">
        <v>1343</v>
      </c>
      <c r="F12" s="4">
        <v>6</v>
      </c>
      <c r="G12">
        <f t="shared" si="0"/>
        <v>0</v>
      </c>
      <c r="H12">
        <f t="shared" si="1"/>
        <v>0</v>
      </c>
      <c r="I12">
        <f t="shared" si="2"/>
        <v>6</v>
      </c>
    </row>
    <row r="13" spans="1:9" x14ac:dyDescent="0.25">
      <c r="A13" s="3" t="s">
        <v>1344</v>
      </c>
      <c r="B13" s="4">
        <v>6</v>
      </c>
      <c r="C13" s="3" t="s">
        <v>1412</v>
      </c>
      <c r="D13">
        <v>6</v>
      </c>
      <c r="E13" s="3" t="s">
        <v>1344</v>
      </c>
      <c r="F13" s="4">
        <v>6</v>
      </c>
      <c r="G13">
        <f t="shared" si="0"/>
        <v>0</v>
      </c>
      <c r="H13">
        <f t="shared" si="1"/>
        <v>0</v>
      </c>
      <c r="I13">
        <f t="shared" si="2"/>
        <v>6</v>
      </c>
    </row>
    <row r="14" spans="1:9" x14ac:dyDescent="0.25">
      <c r="A14" s="3" t="s">
        <v>1338</v>
      </c>
      <c r="B14" s="4">
        <v>5</v>
      </c>
      <c r="C14" s="3" t="s">
        <v>1406</v>
      </c>
      <c r="D14">
        <v>5</v>
      </c>
      <c r="E14" s="3" t="s">
        <v>1338</v>
      </c>
      <c r="F14" s="4">
        <v>5</v>
      </c>
      <c r="G14">
        <f t="shared" si="0"/>
        <v>0</v>
      </c>
      <c r="H14">
        <f t="shared" si="1"/>
        <v>0</v>
      </c>
      <c r="I14">
        <f t="shared" si="2"/>
        <v>5</v>
      </c>
    </row>
    <row r="15" spans="1:9" x14ac:dyDescent="0.25">
      <c r="A15" s="3" t="s">
        <v>1339</v>
      </c>
      <c r="B15" s="4">
        <v>5</v>
      </c>
      <c r="C15" s="3" t="s">
        <v>1407</v>
      </c>
      <c r="D15">
        <v>5</v>
      </c>
      <c r="E15" s="3" t="s">
        <v>1339</v>
      </c>
      <c r="F15" s="4">
        <v>5</v>
      </c>
      <c r="G15">
        <f t="shared" si="0"/>
        <v>0</v>
      </c>
      <c r="H15">
        <f t="shared" si="1"/>
        <v>0</v>
      </c>
      <c r="I15">
        <f t="shared" si="2"/>
        <v>5</v>
      </c>
    </row>
    <row r="16" spans="1:9" x14ac:dyDescent="0.25">
      <c r="A16" s="3" t="s">
        <v>1340</v>
      </c>
      <c r="B16" s="4">
        <v>5</v>
      </c>
      <c r="C16" s="3" t="s">
        <v>1408</v>
      </c>
      <c r="D16">
        <v>5</v>
      </c>
      <c r="E16" s="3" t="s">
        <v>1340</v>
      </c>
      <c r="F16" s="4">
        <v>5</v>
      </c>
      <c r="G16">
        <f t="shared" si="0"/>
        <v>0</v>
      </c>
      <c r="H16">
        <f t="shared" si="1"/>
        <v>0</v>
      </c>
      <c r="I16">
        <f t="shared" si="2"/>
        <v>5</v>
      </c>
    </row>
    <row r="17" spans="1:9" x14ac:dyDescent="0.25">
      <c r="A17" s="3" t="s">
        <v>1341</v>
      </c>
      <c r="B17" s="4">
        <v>5</v>
      </c>
      <c r="C17" s="3" t="s">
        <v>1409</v>
      </c>
      <c r="D17">
        <v>5</v>
      </c>
      <c r="E17" s="3" t="s">
        <v>1341</v>
      </c>
      <c r="F17" s="4">
        <v>5</v>
      </c>
      <c r="G17">
        <f t="shared" si="0"/>
        <v>0</v>
      </c>
      <c r="H17">
        <f t="shared" si="1"/>
        <v>0</v>
      </c>
      <c r="I17">
        <f t="shared" si="2"/>
        <v>5</v>
      </c>
    </row>
    <row r="18" spans="1:9" x14ac:dyDescent="0.25">
      <c r="A18" s="3" t="s">
        <v>1345</v>
      </c>
      <c r="B18" s="4">
        <v>5</v>
      </c>
      <c r="C18" s="3" t="s">
        <v>1413</v>
      </c>
      <c r="D18">
        <v>4</v>
      </c>
      <c r="E18" s="3" t="s">
        <v>1345</v>
      </c>
      <c r="F18" s="4">
        <v>4</v>
      </c>
      <c r="G18">
        <f t="shared" si="0"/>
        <v>1</v>
      </c>
      <c r="H18">
        <f t="shared" si="1"/>
        <v>0</v>
      </c>
      <c r="I18">
        <f t="shared" si="2"/>
        <v>4</v>
      </c>
    </row>
    <row r="19" spans="1:9" x14ac:dyDescent="0.25">
      <c r="A19" s="3" t="s">
        <v>1346</v>
      </c>
      <c r="B19" s="4">
        <v>5</v>
      </c>
      <c r="C19" s="3" t="s">
        <v>1414</v>
      </c>
      <c r="D19">
        <v>4</v>
      </c>
      <c r="E19" s="3" t="s">
        <v>1346</v>
      </c>
      <c r="F19" s="4">
        <v>4</v>
      </c>
      <c r="G19">
        <f t="shared" si="0"/>
        <v>1</v>
      </c>
      <c r="H19">
        <f t="shared" si="1"/>
        <v>0</v>
      </c>
      <c r="I19">
        <f t="shared" si="2"/>
        <v>4</v>
      </c>
    </row>
    <row r="20" spans="1:9" x14ac:dyDescent="0.25">
      <c r="A20" s="3" t="s">
        <v>1347</v>
      </c>
      <c r="B20" s="4">
        <v>5</v>
      </c>
      <c r="C20" s="3" t="s">
        <v>1415</v>
      </c>
      <c r="D20">
        <v>5</v>
      </c>
      <c r="E20" s="3" t="s">
        <v>1347</v>
      </c>
      <c r="F20" s="4">
        <v>5</v>
      </c>
      <c r="G20">
        <f t="shared" si="0"/>
        <v>0</v>
      </c>
      <c r="H20">
        <f t="shared" si="1"/>
        <v>0</v>
      </c>
      <c r="I20">
        <f t="shared" si="2"/>
        <v>5</v>
      </c>
    </row>
    <row r="21" spans="1:9" x14ac:dyDescent="0.25">
      <c r="A21" s="3" t="s">
        <v>1348</v>
      </c>
      <c r="B21" s="4">
        <v>5</v>
      </c>
      <c r="C21" s="3" t="s">
        <v>1416</v>
      </c>
      <c r="D21">
        <v>5</v>
      </c>
      <c r="E21" s="3" t="s">
        <v>1348</v>
      </c>
      <c r="F21" s="4">
        <v>5</v>
      </c>
      <c r="G21">
        <f t="shared" si="0"/>
        <v>0</v>
      </c>
      <c r="H21">
        <f t="shared" si="1"/>
        <v>0</v>
      </c>
      <c r="I21">
        <f t="shared" si="2"/>
        <v>5</v>
      </c>
    </row>
    <row r="22" spans="1:9" x14ac:dyDescent="0.25">
      <c r="A22" s="3" t="s">
        <v>1352</v>
      </c>
      <c r="B22" s="4">
        <v>6</v>
      </c>
      <c r="C22" s="3" t="s">
        <v>1420</v>
      </c>
      <c r="D22">
        <v>4</v>
      </c>
      <c r="E22" s="3" t="s">
        <v>1352</v>
      </c>
      <c r="F22" s="4">
        <v>4</v>
      </c>
      <c r="G22">
        <f t="shared" si="0"/>
        <v>2</v>
      </c>
      <c r="H22">
        <f t="shared" si="1"/>
        <v>0</v>
      </c>
      <c r="I22">
        <f t="shared" si="2"/>
        <v>4</v>
      </c>
    </row>
    <row r="23" spans="1:9" x14ac:dyDescent="0.25">
      <c r="A23" s="3" t="s">
        <v>1357</v>
      </c>
      <c r="B23" s="4">
        <v>6</v>
      </c>
      <c r="C23" s="3" t="s">
        <v>1425</v>
      </c>
      <c r="D23">
        <v>5</v>
      </c>
      <c r="E23" s="3" t="s">
        <v>1357</v>
      </c>
      <c r="F23" s="4">
        <v>5</v>
      </c>
      <c r="G23">
        <f t="shared" si="0"/>
        <v>1</v>
      </c>
      <c r="H23">
        <f t="shared" si="1"/>
        <v>0</v>
      </c>
      <c r="I23">
        <f t="shared" si="2"/>
        <v>5</v>
      </c>
    </row>
    <row r="24" spans="1:9" x14ac:dyDescent="0.25">
      <c r="A24" s="3" t="s">
        <v>1358</v>
      </c>
      <c r="B24" s="4">
        <v>6</v>
      </c>
      <c r="C24" s="3" t="s">
        <v>1426</v>
      </c>
      <c r="D24">
        <v>6</v>
      </c>
      <c r="E24" s="3" t="s">
        <v>1358</v>
      </c>
      <c r="F24" s="4">
        <v>6</v>
      </c>
      <c r="G24">
        <f t="shared" si="0"/>
        <v>0</v>
      </c>
      <c r="H24">
        <f t="shared" si="1"/>
        <v>0</v>
      </c>
      <c r="I24">
        <f t="shared" si="2"/>
        <v>6</v>
      </c>
    </row>
    <row r="25" spans="1:9" x14ac:dyDescent="0.25">
      <c r="A25" s="3" t="s">
        <v>1359</v>
      </c>
      <c r="B25" s="4">
        <v>6</v>
      </c>
      <c r="C25" s="3" t="s">
        <v>1427</v>
      </c>
      <c r="D25">
        <v>6</v>
      </c>
      <c r="E25" s="3" t="s">
        <v>1359</v>
      </c>
      <c r="F25" s="4">
        <v>6</v>
      </c>
      <c r="G25">
        <f t="shared" si="0"/>
        <v>0</v>
      </c>
      <c r="H25">
        <f t="shared" si="1"/>
        <v>0</v>
      </c>
      <c r="I25">
        <f t="shared" si="2"/>
        <v>6</v>
      </c>
    </row>
    <row r="26" spans="1:9" x14ac:dyDescent="0.25">
      <c r="A26" s="3" t="s">
        <v>1353</v>
      </c>
      <c r="B26" s="4">
        <v>5</v>
      </c>
      <c r="C26" s="3" t="s">
        <v>1421</v>
      </c>
      <c r="D26">
        <v>4</v>
      </c>
      <c r="E26" s="3" t="s">
        <v>1353</v>
      </c>
      <c r="F26" s="4">
        <v>4</v>
      </c>
      <c r="G26">
        <f t="shared" si="0"/>
        <v>1</v>
      </c>
      <c r="H26">
        <f t="shared" si="1"/>
        <v>0</v>
      </c>
      <c r="I26">
        <f t="shared" si="2"/>
        <v>4</v>
      </c>
    </row>
    <row r="27" spans="1:9" x14ac:dyDescent="0.25">
      <c r="A27" s="3" t="s">
        <v>1354</v>
      </c>
      <c r="B27" s="4">
        <v>5</v>
      </c>
      <c r="C27" s="3" t="s">
        <v>1422</v>
      </c>
      <c r="D27">
        <v>5</v>
      </c>
      <c r="E27" s="3" t="s">
        <v>1354</v>
      </c>
      <c r="F27" s="4">
        <v>5</v>
      </c>
      <c r="G27">
        <f t="shared" si="0"/>
        <v>0</v>
      </c>
      <c r="H27">
        <f t="shared" si="1"/>
        <v>0</v>
      </c>
      <c r="I27">
        <f t="shared" si="2"/>
        <v>5</v>
      </c>
    </row>
    <row r="28" spans="1:9" x14ac:dyDescent="0.25">
      <c r="A28" s="3" t="s">
        <v>1355</v>
      </c>
      <c r="B28" s="4">
        <v>5</v>
      </c>
      <c r="C28" s="3" t="s">
        <v>1423</v>
      </c>
      <c r="D28">
        <v>5</v>
      </c>
      <c r="E28" s="3" t="s">
        <v>1355</v>
      </c>
      <c r="F28" s="4">
        <v>5</v>
      </c>
      <c r="G28">
        <f t="shared" si="0"/>
        <v>0</v>
      </c>
      <c r="H28">
        <f t="shared" si="1"/>
        <v>0</v>
      </c>
      <c r="I28">
        <f t="shared" si="2"/>
        <v>5</v>
      </c>
    </row>
    <row r="29" spans="1:9" x14ac:dyDescent="0.25">
      <c r="A29" s="3" t="s">
        <v>1356</v>
      </c>
      <c r="B29" s="4">
        <v>5</v>
      </c>
      <c r="C29" s="3" t="s">
        <v>1424</v>
      </c>
      <c r="D29">
        <v>5</v>
      </c>
      <c r="E29" s="3" t="s">
        <v>1356</v>
      </c>
      <c r="F29" s="4">
        <v>5</v>
      </c>
      <c r="G29">
        <f t="shared" si="0"/>
        <v>0</v>
      </c>
      <c r="H29">
        <f t="shared" si="1"/>
        <v>0</v>
      </c>
      <c r="I29">
        <f t="shared" si="2"/>
        <v>5</v>
      </c>
    </row>
    <row r="30" spans="1:9" x14ac:dyDescent="0.25">
      <c r="A30" s="3" t="s">
        <v>1360</v>
      </c>
      <c r="B30" s="4">
        <v>6</v>
      </c>
      <c r="G30">
        <f t="shared" si="0"/>
        <v>6</v>
      </c>
      <c r="H30">
        <f t="shared" si="1"/>
        <v>0</v>
      </c>
      <c r="I30">
        <f t="shared" si="2"/>
        <v>0</v>
      </c>
    </row>
    <row r="31" spans="1:9" x14ac:dyDescent="0.25">
      <c r="A31" s="3" t="s">
        <v>1373</v>
      </c>
      <c r="B31" s="4">
        <v>6</v>
      </c>
      <c r="C31" s="3" t="s">
        <v>1440</v>
      </c>
      <c r="D31">
        <v>4</v>
      </c>
      <c r="E31" s="3" t="s">
        <v>1373</v>
      </c>
      <c r="F31" s="4">
        <v>4</v>
      </c>
      <c r="G31">
        <f t="shared" si="0"/>
        <v>2</v>
      </c>
      <c r="H31">
        <f t="shared" si="1"/>
        <v>0</v>
      </c>
      <c r="I31">
        <f t="shared" si="2"/>
        <v>4</v>
      </c>
    </row>
    <row r="32" spans="1:9" x14ac:dyDescent="0.25">
      <c r="A32" s="3" t="s">
        <v>1374</v>
      </c>
      <c r="B32" s="4">
        <v>6</v>
      </c>
      <c r="C32" s="3" t="s">
        <v>1441</v>
      </c>
      <c r="D32">
        <v>5</v>
      </c>
      <c r="E32" s="3" t="s">
        <v>1374</v>
      </c>
      <c r="F32" s="4">
        <v>5</v>
      </c>
      <c r="G32">
        <f t="shared" si="0"/>
        <v>1</v>
      </c>
      <c r="H32">
        <f t="shared" si="1"/>
        <v>0</v>
      </c>
      <c r="I32">
        <f t="shared" si="2"/>
        <v>5</v>
      </c>
    </row>
    <row r="33" spans="1:9" x14ac:dyDescent="0.25">
      <c r="A33" s="3" t="s">
        <v>1375</v>
      </c>
      <c r="B33" s="4">
        <v>6</v>
      </c>
      <c r="C33" s="3" t="s">
        <v>1442</v>
      </c>
      <c r="D33">
        <v>5</v>
      </c>
      <c r="E33" s="3" t="s">
        <v>1375</v>
      </c>
      <c r="F33" s="4">
        <v>5</v>
      </c>
      <c r="G33">
        <f t="shared" si="0"/>
        <v>1</v>
      </c>
      <c r="H33">
        <f t="shared" si="1"/>
        <v>0</v>
      </c>
      <c r="I33">
        <f t="shared" si="2"/>
        <v>5</v>
      </c>
    </row>
    <row r="34" spans="1:9" x14ac:dyDescent="0.25">
      <c r="A34" s="3" t="s">
        <v>1361</v>
      </c>
      <c r="B34" s="4">
        <v>1</v>
      </c>
      <c r="C34" s="3" t="s">
        <v>1428</v>
      </c>
      <c r="D34">
        <v>1</v>
      </c>
      <c r="E34" s="3" t="s">
        <v>1361</v>
      </c>
      <c r="F34" s="4">
        <v>1</v>
      </c>
      <c r="G34">
        <f t="shared" si="0"/>
        <v>0</v>
      </c>
      <c r="H34">
        <f t="shared" si="1"/>
        <v>0</v>
      </c>
      <c r="I34">
        <f t="shared" si="2"/>
        <v>1</v>
      </c>
    </row>
    <row r="35" spans="1:9" x14ac:dyDescent="0.25">
      <c r="A35" s="3" t="s">
        <v>1366</v>
      </c>
      <c r="B35" s="4">
        <v>1</v>
      </c>
      <c r="C35" s="3" t="s">
        <v>1433</v>
      </c>
      <c r="D35">
        <v>1</v>
      </c>
      <c r="E35" s="3" t="s">
        <v>1366</v>
      </c>
      <c r="F35" s="4">
        <v>1</v>
      </c>
      <c r="G35">
        <f t="shared" si="0"/>
        <v>0</v>
      </c>
      <c r="H35">
        <f t="shared" si="1"/>
        <v>0</v>
      </c>
      <c r="I35">
        <f t="shared" si="2"/>
        <v>1</v>
      </c>
    </row>
    <row r="36" spans="1:9" x14ac:dyDescent="0.25">
      <c r="A36" s="3" t="s">
        <v>1367</v>
      </c>
      <c r="B36" s="4">
        <v>1</v>
      </c>
      <c r="C36" s="3" t="s">
        <v>1434</v>
      </c>
      <c r="D36">
        <v>1</v>
      </c>
      <c r="E36" s="3" t="s">
        <v>1367</v>
      </c>
      <c r="F36" s="4">
        <v>1</v>
      </c>
      <c r="G36">
        <f t="shared" si="0"/>
        <v>0</v>
      </c>
      <c r="H36">
        <f t="shared" si="1"/>
        <v>0</v>
      </c>
      <c r="I36">
        <f t="shared" si="2"/>
        <v>1</v>
      </c>
    </row>
    <row r="37" spans="1:9" x14ac:dyDescent="0.25">
      <c r="A37" s="3" t="s">
        <v>1368</v>
      </c>
      <c r="B37" s="4">
        <v>1</v>
      </c>
      <c r="C37" s="3" t="s">
        <v>1435</v>
      </c>
      <c r="D37">
        <v>1</v>
      </c>
      <c r="E37" s="3" t="s">
        <v>1368</v>
      </c>
      <c r="F37" s="4">
        <v>1</v>
      </c>
      <c r="G37">
        <f t="shared" si="0"/>
        <v>0</v>
      </c>
      <c r="H37">
        <f t="shared" si="1"/>
        <v>0</v>
      </c>
      <c r="I37">
        <f t="shared" si="2"/>
        <v>1</v>
      </c>
    </row>
    <row r="38" spans="1:9" x14ac:dyDescent="0.25">
      <c r="A38" s="3" t="s">
        <v>1362</v>
      </c>
      <c r="B38" s="4">
        <v>1</v>
      </c>
      <c r="C38" s="3" t="s">
        <v>1429</v>
      </c>
      <c r="D38">
        <v>1</v>
      </c>
      <c r="E38" s="3" t="s">
        <v>1362</v>
      </c>
      <c r="F38" s="4">
        <v>1</v>
      </c>
      <c r="G38">
        <f t="shared" si="0"/>
        <v>0</v>
      </c>
      <c r="H38">
        <f t="shared" si="1"/>
        <v>0</v>
      </c>
      <c r="I38">
        <f t="shared" si="2"/>
        <v>1</v>
      </c>
    </row>
    <row r="39" spans="1:9" x14ac:dyDescent="0.25">
      <c r="A39" s="3" t="s">
        <v>1363</v>
      </c>
      <c r="B39" s="4">
        <v>1</v>
      </c>
      <c r="C39" s="3" t="s">
        <v>1430</v>
      </c>
      <c r="D39">
        <v>1</v>
      </c>
      <c r="E39" s="3" t="s">
        <v>1363</v>
      </c>
      <c r="F39" s="4">
        <v>1</v>
      </c>
      <c r="G39">
        <f t="shared" si="0"/>
        <v>0</v>
      </c>
      <c r="H39">
        <f t="shared" si="1"/>
        <v>0</v>
      </c>
      <c r="I39">
        <f t="shared" si="2"/>
        <v>1</v>
      </c>
    </row>
    <row r="40" spans="1:9" x14ac:dyDescent="0.25">
      <c r="A40" s="3" t="s">
        <v>1364</v>
      </c>
      <c r="B40" s="4">
        <v>1</v>
      </c>
      <c r="C40" s="3" t="s">
        <v>1431</v>
      </c>
      <c r="D40">
        <v>1</v>
      </c>
      <c r="E40" s="3" t="s">
        <v>1364</v>
      </c>
      <c r="F40" s="4">
        <v>1</v>
      </c>
      <c r="G40">
        <f t="shared" si="0"/>
        <v>0</v>
      </c>
      <c r="H40">
        <f t="shared" si="1"/>
        <v>0</v>
      </c>
      <c r="I40">
        <f t="shared" si="2"/>
        <v>1</v>
      </c>
    </row>
    <row r="41" spans="1:9" x14ac:dyDescent="0.25">
      <c r="A41" s="3" t="s">
        <v>1365</v>
      </c>
      <c r="B41" s="4">
        <v>1</v>
      </c>
      <c r="C41" s="3" t="s">
        <v>1432</v>
      </c>
      <c r="D41">
        <v>1</v>
      </c>
      <c r="E41" s="3" t="s">
        <v>1365</v>
      </c>
      <c r="F41" s="4">
        <v>1</v>
      </c>
      <c r="G41">
        <f t="shared" si="0"/>
        <v>0</v>
      </c>
      <c r="H41">
        <f t="shared" si="1"/>
        <v>0</v>
      </c>
      <c r="I41">
        <f t="shared" si="2"/>
        <v>1</v>
      </c>
    </row>
    <row r="42" spans="1:9" x14ac:dyDescent="0.25">
      <c r="A42" s="3" t="s">
        <v>1369</v>
      </c>
      <c r="B42" s="4">
        <v>1</v>
      </c>
      <c r="C42" s="3" t="s">
        <v>1436</v>
      </c>
      <c r="D42">
        <v>1</v>
      </c>
      <c r="E42" s="3" t="s">
        <v>1369</v>
      </c>
      <c r="F42" s="4">
        <v>1</v>
      </c>
      <c r="G42">
        <f t="shared" si="0"/>
        <v>0</v>
      </c>
      <c r="H42">
        <f t="shared" si="1"/>
        <v>0</v>
      </c>
      <c r="I42">
        <f t="shared" si="2"/>
        <v>1</v>
      </c>
    </row>
    <row r="43" spans="1:9" x14ac:dyDescent="0.25">
      <c r="A43" s="3" t="s">
        <v>1370</v>
      </c>
      <c r="B43" s="4">
        <v>1</v>
      </c>
      <c r="C43" s="3" t="s">
        <v>1437</v>
      </c>
      <c r="D43">
        <v>1</v>
      </c>
      <c r="E43" s="3" t="s">
        <v>1370</v>
      </c>
      <c r="F43" s="4">
        <v>1</v>
      </c>
      <c r="G43">
        <f t="shared" si="0"/>
        <v>0</v>
      </c>
      <c r="H43">
        <f t="shared" si="1"/>
        <v>0</v>
      </c>
      <c r="I43">
        <f t="shared" si="2"/>
        <v>1</v>
      </c>
    </row>
    <row r="44" spans="1:9" x14ac:dyDescent="0.25">
      <c r="A44" s="3" t="s">
        <v>1371</v>
      </c>
      <c r="B44" s="4">
        <v>1</v>
      </c>
      <c r="C44" s="3" t="s">
        <v>1438</v>
      </c>
      <c r="D44">
        <v>1</v>
      </c>
      <c r="E44" s="3" t="s">
        <v>1371</v>
      </c>
      <c r="F44" s="4">
        <v>1</v>
      </c>
      <c r="G44">
        <f t="shared" si="0"/>
        <v>0</v>
      </c>
      <c r="H44">
        <f t="shared" si="1"/>
        <v>0</v>
      </c>
      <c r="I44">
        <f t="shared" si="2"/>
        <v>1</v>
      </c>
    </row>
    <row r="45" spans="1:9" x14ac:dyDescent="0.25">
      <c r="A45" s="3" t="s">
        <v>1372</v>
      </c>
      <c r="B45" s="4">
        <v>1</v>
      </c>
      <c r="C45" s="3" t="s">
        <v>1439</v>
      </c>
      <c r="D45">
        <v>1</v>
      </c>
      <c r="E45" s="3" t="s">
        <v>1372</v>
      </c>
      <c r="F45" s="4">
        <v>1</v>
      </c>
      <c r="G45">
        <f t="shared" si="0"/>
        <v>0</v>
      </c>
      <c r="H45">
        <f t="shared" si="1"/>
        <v>0</v>
      </c>
      <c r="I45">
        <f t="shared" si="2"/>
        <v>1</v>
      </c>
    </row>
    <row r="46" spans="1:9" x14ac:dyDescent="0.25">
      <c r="A46" s="3" t="s">
        <v>1227</v>
      </c>
      <c r="B46" s="4">
        <v>6</v>
      </c>
      <c r="G46">
        <f t="shared" si="0"/>
        <v>6</v>
      </c>
      <c r="H46">
        <f t="shared" si="1"/>
        <v>0</v>
      </c>
      <c r="I46">
        <f t="shared" si="2"/>
        <v>0</v>
      </c>
    </row>
    <row r="47" spans="1:9" x14ac:dyDescent="0.25">
      <c r="A47" s="3" t="s">
        <v>1228</v>
      </c>
      <c r="B47" s="4">
        <v>6</v>
      </c>
      <c r="C47" s="3" t="s">
        <v>1185</v>
      </c>
      <c r="D47">
        <v>5</v>
      </c>
      <c r="E47" s="3" t="s">
        <v>1228</v>
      </c>
      <c r="F47" s="4">
        <v>5</v>
      </c>
      <c r="G47">
        <f t="shared" si="0"/>
        <v>1</v>
      </c>
      <c r="H47">
        <f t="shared" si="1"/>
        <v>0</v>
      </c>
      <c r="I47">
        <f t="shared" si="2"/>
        <v>5</v>
      </c>
    </row>
    <row r="48" spans="1:9" x14ac:dyDescent="0.25">
      <c r="A48" s="3" t="s">
        <v>1229</v>
      </c>
      <c r="B48" s="4">
        <v>6</v>
      </c>
      <c r="C48" s="3" t="s">
        <v>1186</v>
      </c>
      <c r="D48">
        <v>6</v>
      </c>
      <c r="E48" s="3" t="s">
        <v>1229</v>
      </c>
      <c r="F48" s="4">
        <v>6</v>
      </c>
      <c r="G48">
        <f t="shared" si="0"/>
        <v>0</v>
      </c>
      <c r="H48">
        <f t="shared" si="1"/>
        <v>0</v>
      </c>
      <c r="I48">
        <f t="shared" si="2"/>
        <v>6</v>
      </c>
    </row>
    <row r="49" spans="1:9" x14ac:dyDescent="0.25">
      <c r="A49" s="3" t="s">
        <v>1230</v>
      </c>
      <c r="B49" s="4">
        <v>6</v>
      </c>
      <c r="C49" s="3" t="s">
        <v>1187</v>
      </c>
      <c r="D49">
        <v>6</v>
      </c>
      <c r="E49" s="3" t="s">
        <v>1230</v>
      </c>
      <c r="F49" s="4">
        <v>6</v>
      </c>
      <c r="G49">
        <f t="shared" si="0"/>
        <v>0</v>
      </c>
      <c r="H49">
        <f t="shared" si="1"/>
        <v>0</v>
      </c>
      <c r="I49">
        <f t="shared" si="2"/>
        <v>6</v>
      </c>
    </row>
    <row r="50" spans="1:9" x14ac:dyDescent="0.25">
      <c r="A50" s="3" t="s">
        <v>1376</v>
      </c>
      <c r="B50" s="4">
        <v>6</v>
      </c>
      <c r="C50" s="3" t="s">
        <v>1443</v>
      </c>
      <c r="D50">
        <v>6</v>
      </c>
      <c r="E50" s="3" t="s">
        <v>1376</v>
      </c>
      <c r="F50" s="4">
        <v>6</v>
      </c>
      <c r="G50">
        <f t="shared" si="0"/>
        <v>0</v>
      </c>
      <c r="H50">
        <f t="shared" si="1"/>
        <v>0</v>
      </c>
      <c r="I50">
        <f t="shared" si="2"/>
        <v>6</v>
      </c>
    </row>
    <row r="51" spans="1:9" x14ac:dyDescent="0.25">
      <c r="A51" s="3" t="s">
        <v>1381</v>
      </c>
      <c r="B51" s="4">
        <v>6</v>
      </c>
      <c r="C51" s="3" t="s">
        <v>1448</v>
      </c>
      <c r="D51">
        <v>6</v>
      </c>
      <c r="E51" s="3" t="s">
        <v>1381</v>
      </c>
      <c r="F51" s="4">
        <v>6</v>
      </c>
      <c r="G51">
        <f t="shared" si="0"/>
        <v>0</v>
      </c>
      <c r="H51">
        <f t="shared" si="1"/>
        <v>0</v>
      </c>
      <c r="I51">
        <f t="shared" si="2"/>
        <v>6</v>
      </c>
    </row>
    <row r="52" spans="1:9" x14ac:dyDescent="0.25">
      <c r="A52" s="3" t="s">
        <v>1382</v>
      </c>
      <c r="B52" s="4">
        <v>6</v>
      </c>
      <c r="C52" s="3" t="s">
        <v>1449</v>
      </c>
      <c r="D52">
        <v>6</v>
      </c>
      <c r="E52" s="3" t="s">
        <v>1382</v>
      </c>
      <c r="F52" s="4">
        <v>6</v>
      </c>
      <c r="G52">
        <f t="shared" si="0"/>
        <v>0</v>
      </c>
      <c r="H52">
        <f t="shared" si="1"/>
        <v>0</v>
      </c>
      <c r="I52">
        <f t="shared" si="2"/>
        <v>6</v>
      </c>
    </row>
    <row r="53" spans="1:9" x14ac:dyDescent="0.25">
      <c r="A53" s="3" t="s">
        <v>1383</v>
      </c>
      <c r="B53" s="4">
        <v>6</v>
      </c>
      <c r="C53" s="3" t="s">
        <v>1450</v>
      </c>
      <c r="D53">
        <v>6</v>
      </c>
      <c r="E53" s="3" t="s">
        <v>1383</v>
      </c>
      <c r="F53" s="4">
        <v>6</v>
      </c>
      <c r="G53">
        <f t="shared" si="0"/>
        <v>0</v>
      </c>
      <c r="H53">
        <f t="shared" si="1"/>
        <v>0</v>
      </c>
      <c r="I53">
        <f t="shared" si="2"/>
        <v>6</v>
      </c>
    </row>
    <row r="54" spans="1:9" x14ac:dyDescent="0.25">
      <c r="A54" s="3" t="s">
        <v>1377</v>
      </c>
      <c r="B54" s="4">
        <v>5</v>
      </c>
      <c r="C54" s="3" t="s">
        <v>1444</v>
      </c>
      <c r="D54">
        <v>5</v>
      </c>
      <c r="E54" s="3" t="s">
        <v>1377</v>
      </c>
      <c r="F54" s="4">
        <v>5</v>
      </c>
      <c r="G54">
        <f t="shared" si="0"/>
        <v>0</v>
      </c>
      <c r="H54">
        <f t="shared" si="1"/>
        <v>0</v>
      </c>
      <c r="I54">
        <f t="shared" si="2"/>
        <v>5</v>
      </c>
    </row>
    <row r="55" spans="1:9" x14ac:dyDescent="0.25">
      <c r="A55" s="3" t="s">
        <v>1378</v>
      </c>
      <c r="B55" s="4">
        <v>5</v>
      </c>
      <c r="C55" s="3" t="s">
        <v>1445</v>
      </c>
      <c r="D55">
        <v>5</v>
      </c>
      <c r="E55" s="3" t="s">
        <v>1378</v>
      </c>
      <c r="F55" s="4">
        <v>5</v>
      </c>
      <c r="G55">
        <f t="shared" si="0"/>
        <v>0</v>
      </c>
      <c r="H55">
        <f t="shared" si="1"/>
        <v>0</v>
      </c>
      <c r="I55">
        <f t="shared" si="2"/>
        <v>5</v>
      </c>
    </row>
    <row r="56" spans="1:9" x14ac:dyDescent="0.25">
      <c r="A56" s="3" t="s">
        <v>1379</v>
      </c>
      <c r="B56" s="4">
        <v>5</v>
      </c>
      <c r="C56" s="3" t="s">
        <v>1446</v>
      </c>
      <c r="D56">
        <v>5</v>
      </c>
      <c r="E56" s="3" t="s">
        <v>1379</v>
      </c>
      <c r="F56" s="4">
        <v>5</v>
      </c>
      <c r="G56">
        <f t="shared" si="0"/>
        <v>0</v>
      </c>
      <c r="H56">
        <f t="shared" si="1"/>
        <v>0</v>
      </c>
      <c r="I56">
        <f t="shared" si="2"/>
        <v>5</v>
      </c>
    </row>
    <row r="57" spans="1:9" x14ac:dyDescent="0.25">
      <c r="A57" s="3" t="s">
        <v>1380</v>
      </c>
      <c r="B57" s="4">
        <v>5</v>
      </c>
      <c r="C57" s="3" t="s">
        <v>1447</v>
      </c>
      <c r="D57">
        <v>5</v>
      </c>
      <c r="E57" s="3" t="s">
        <v>1380</v>
      </c>
      <c r="F57" s="4">
        <v>5</v>
      </c>
      <c r="G57">
        <f t="shared" si="0"/>
        <v>0</v>
      </c>
      <c r="H57">
        <f t="shared" si="1"/>
        <v>0</v>
      </c>
      <c r="I57">
        <f t="shared" si="2"/>
        <v>5</v>
      </c>
    </row>
    <row r="58" spans="1:9" x14ac:dyDescent="0.25">
      <c r="A58" s="3" t="s">
        <v>1384</v>
      </c>
      <c r="B58" s="4">
        <v>5</v>
      </c>
      <c r="C58" s="3" t="s">
        <v>1451</v>
      </c>
      <c r="D58">
        <v>3</v>
      </c>
      <c r="E58" s="3" t="s">
        <v>1384</v>
      </c>
      <c r="F58" s="4">
        <v>3</v>
      </c>
      <c r="G58">
        <f t="shared" si="0"/>
        <v>2</v>
      </c>
      <c r="H58">
        <f t="shared" si="1"/>
        <v>0</v>
      </c>
      <c r="I58">
        <f t="shared" si="2"/>
        <v>3</v>
      </c>
    </row>
    <row r="59" spans="1:9" x14ac:dyDescent="0.25">
      <c r="A59" s="3" t="s">
        <v>1385</v>
      </c>
      <c r="B59" s="4">
        <v>5</v>
      </c>
      <c r="C59" s="3" t="s">
        <v>1452</v>
      </c>
      <c r="D59">
        <v>4</v>
      </c>
      <c r="E59" s="3" t="s">
        <v>1385</v>
      </c>
      <c r="F59" s="4">
        <v>4</v>
      </c>
      <c r="G59">
        <f t="shared" si="0"/>
        <v>1</v>
      </c>
      <c r="H59">
        <f t="shared" si="1"/>
        <v>0</v>
      </c>
      <c r="I59">
        <f t="shared" si="2"/>
        <v>4</v>
      </c>
    </row>
    <row r="60" spans="1:9" x14ac:dyDescent="0.25">
      <c r="A60" s="3" t="s">
        <v>1386</v>
      </c>
      <c r="B60" s="4">
        <v>5</v>
      </c>
      <c r="C60" s="3" t="s">
        <v>1453</v>
      </c>
      <c r="D60">
        <v>5</v>
      </c>
      <c r="E60" s="3" t="s">
        <v>1386</v>
      </c>
      <c r="F60" s="4">
        <v>5</v>
      </c>
      <c r="G60">
        <f t="shared" si="0"/>
        <v>0</v>
      </c>
      <c r="H60">
        <f t="shared" si="1"/>
        <v>0</v>
      </c>
      <c r="I60">
        <f t="shared" si="2"/>
        <v>5</v>
      </c>
    </row>
    <row r="61" spans="1:9" x14ac:dyDescent="0.25">
      <c r="A61" s="3" t="s">
        <v>1387</v>
      </c>
      <c r="B61" s="4">
        <v>5</v>
      </c>
      <c r="C61" s="3" t="s">
        <v>1454</v>
      </c>
      <c r="D61">
        <v>5</v>
      </c>
      <c r="E61" s="3" t="s">
        <v>1387</v>
      </c>
      <c r="F61" s="4">
        <v>5</v>
      </c>
      <c r="G61">
        <f t="shared" si="0"/>
        <v>0</v>
      </c>
      <c r="H61">
        <f t="shared" si="1"/>
        <v>0</v>
      </c>
      <c r="I61">
        <f t="shared" si="2"/>
        <v>5</v>
      </c>
    </row>
    <row r="62" spans="1:9" x14ac:dyDescent="0.25">
      <c r="A62" s="3" t="s">
        <v>1231</v>
      </c>
      <c r="B62" s="4">
        <v>6</v>
      </c>
      <c r="G62">
        <f t="shared" si="0"/>
        <v>6</v>
      </c>
      <c r="H62">
        <f t="shared" si="1"/>
        <v>0</v>
      </c>
      <c r="I62">
        <f t="shared" si="2"/>
        <v>0</v>
      </c>
    </row>
    <row r="63" spans="1:9" x14ac:dyDescent="0.25">
      <c r="A63" s="3" t="s">
        <v>1232</v>
      </c>
      <c r="B63" s="4">
        <v>6</v>
      </c>
      <c r="C63" s="3" t="s">
        <v>1188</v>
      </c>
      <c r="D63">
        <v>4</v>
      </c>
      <c r="E63" s="3" t="s">
        <v>1232</v>
      </c>
      <c r="F63" s="4">
        <v>4</v>
      </c>
      <c r="G63">
        <f t="shared" si="0"/>
        <v>2</v>
      </c>
      <c r="H63">
        <f t="shared" si="1"/>
        <v>0</v>
      </c>
      <c r="I63">
        <f t="shared" si="2"/>
        <v>4</v>
      </c>
    </row>
    <row r="64" spans="1:9" x14ac:dyDescent="0.25">
      <c r="A64" s="3" t="s">
        <v>1233</v>
      </c>
      <c r="B64" s="4">
        <v>6</v>
      </c>
      <c r="C64" s="3" t="s">
        <v>1189</v>
      </c>
      <c r="D64">
        <v>6</v>
      </c>
      <c r="E64" s="3" t="s">
        <v>1233</v>
      </c>
      <c r="F64" s="4">
        <v>6</v>
      </c>
      <c r="G64">
        <f t="shared" si="0"/>
        <v>0</v>
      </c>
      <c r="H64">
        <f t="shared" si="1"/>
        <v>0</v>
      </c>
      <c r="I64">
        <f t="shared" si="2"/>
        <v>6</v>
      </c>
    </row>
    <row r="65" spans="1:9" x14ac:dyDescent="0.25">
      <c r="A65" s="3" t="s">
        <v>1234</v>
      </c>
      <c r="B65" s="4">
        <v>6</v>
      </c>
      <c r="C65" s="3" t="s">
        <v>1190</v>
      </c>
      <c r="D65">
        <v>6</v>
      </c>
      <c r="E65" s="3" t="s">
        <v>1234</v>
      </c>
      <c r="F65" s="4">
        <v>6</v>
      </c>
      <c r="G65">
        <f t="shared" si="0"/>
        <v>0</v>
      </c>
      <c r="H65">
        <f t="shared" si="1"/>
        <v>0</v>
      </c>
      <c r="I65">
        <f t="shared" si="2"/>
        <v>6</v>
      </c>
    </row>
    <row r="66" spans="1:9" x14ac:dyDescent="0.25">
      <c r="A66" s="3" t="s">
        <v>1388</v>
      </c>
      <c r="B66" s="4">
        <v>5</v>
      </c>
      <c r="C66" s="3" t="s">
        <v>1455</v>
      </c>
      <c r="D66">
        <v>3</v>
      </c>
      <c r="E66" s="3" t="s">
        <v>1388</v>
      </c>
      <c r="F66" s="4">
        <v>3</v>
      </c>
      <c r="G66">
        <f t="shared" si="0"/>
        <v>2</v>
      </c>
      <c r="H66">
        <f t="shared" si="1"/>
        <v>0</v>
      </c>
      <c r="I66">
        <f t="shared" si="2"/>
        <v>3</v>
      </c>
    </row>
    <row r="67" spans="1:9" x14ac:dyDescent="0.25">
      <c r="A67" s="3" t="s">
        <v>1389</v>
      </c>
      <c r="B67" s="4">
        <v>5</v>
      </c>
      <c r="C67" s="3" t="s">
        <v>1456</v>
      </c>
      <c r="D67">
        <v>4</v>
      </c>
      <c r="E67" s="3" t="s">
        <v>1389</v>
      </c>
      <c r="F67" s="4">
        <v>4</v>
      </c>
      <c r="G67">
        <f t="shared" ref="G67:G130" si="3">B67-D67</f>
        <v>1</v>
      </c>
      <c r="H67">
        <f t="shared" ref="H67:H130" si="4">B67-B67</f>
        <v>0</v>
      </c>
      <c r="I67">
        <f t="shared" ref="I67:I130" si="5">B67-G67-H67</f>
        <v>4</v>
      </c>
    </row>
    <row r="68" spans="1:9" x14ac:dyDescent="0.25">
      <c r="A68" s="3" t="s">
        <v>1390</v>
      </c>
      <c r="B68" s="4">
        <v>5</v>
      </c>
      <c r="C68" s="3" t="s">
        <v>1457</v>
      </c>
      <c r="D68">
        <v>5</v>
      </c>
      <c r="E68" s="3" t="s">
        <v>1390</v>
      </c>
      <c r="F68" s="4">
        <v>5</v>
      </c>
      <c r="G68">
        <f t="shared" si="3"/>
        <v>0</v>
      </c>
      <c r="H68">
        <f t="shared" si="4"/>
        <v>0</v>
      </c>
      <c r="I68">
        <f t="shared" si="5"/>
        <v>5</v>
      </c>
    </row>
    <row r="69" spans="1:9" x14ac:dyDescent="0.25">
      <c r="A69" s="3" t="s">
        <v>1391</v>
      </c>
      <c r="B69" s="4">
        <v>5</v>
      </c>
      <c r="C69" s="3" t="s">
        <v>1458</v>
      </c>
      <c r="D69">
        <v>5</v>
      </c>
      <c r="E69" s="3" t="s">
        <v>1391</v>
      </c>
      <c r="F69" s="4">
        <v>5</v>
      </c>
      <c r="G69">
        <f t="shared" si="3"/>
        <v>0</v>
      </c>
      <c r="H69">
        <f t="shared" si="4"/>
        <v>0</v>
      </c>
      <c r="I69">
        <f t="shared" si="5"/>
        <v>5</v>
      </c>
    </row>
    <row r="70" spans="1:9" x14ac:dyDescent="0.25">
      <c r="A70" s="3" t="s">
        <v>1235</v>
      </c>
      <c r="B70" s="4">
        <v>6</v>
      </c>
      <c r="G70">
        <f t="shared" si="3"/>
        <v>6</v>
      </c>
      <c r="H70">
        <f t="shared" si="4"/>
        <v>0</v>
      </c>
      <c r="I70">
        <f t="shared" si="5"/>
        <v>0</v>
      </c>
    </row>
    <row r="71" spans="1:9" x14ac:dyDescent="0.25">
      <c r="A71" s="3" t="s">
        <v>1236</v>
      </c>
      <c r="B71" s="4">
        <v>6</v>
      </c>
      <c r="C71" s="3" t="s">
        <v>1191</v>
      </c>
      <c r="D71">
        <v>3</v>
      </c>
      <c r="E71" s="3" t="s">
        <v>1236</v>
      </c>
      <c r="F71" s="4">
        <v>3</v>
      </c>
      <c r="G71">
        <f t="shared" si="3"/>
        <v>3</v>
      </c>
      <c r="H71">
        <f t="shared" si="4"/>
        <v>0</v>
      </c>
      <c r="I71">
        <f t="shared" si="5"/>
        <v>3</v>
      </c>
    </row>
    <row r="72" spans="1:9" x14ac:dyDescent="0.25">
      <c r="A72" s="3" t="s">
        <v>1237</v>
      </c>
      <c r="B72" s="4">
        <v>6</v>
      </c>
      <c r="C72" s="3" t="s">
        <v>1192</v>
      </c>
      <c r="D72">
        <v>5</v>
      </c>
      <c r="E72" s="3" t="s">
        <v>1237</v>
      </c>
      <c r="F72" s="4">
        <v>5</v>
      </c>
      <c r="G72">
        <f t="shared" si="3"/>
        <v>1</v>
      </c>
      <c r="H72">
        <f t="shared" si="4"/>
        <v>0</v>
      </c>
      <c r="I72">
        <f t="shared" si="5"/>
        <v>5</v>
      </c>
    </row>
    <row r="73" spans="1:9" x14ac:dyDescent="0.25">
      <c r="A73" s="3" t="s">
        <v>1238</v>
      </c>
      <c r="B73" s="4">
        <v>6</v>
      </c>
      <c r="C73" s="3" t="s">
        <v>1193</v>
      </c>
      <c r="D73">
        <v>5</v>
      </c>
      <c r="E73" s="3" t="s">
        <v>1238</v>
      </c>
      <c r="F73" s="4">
        <v>5</v>
      </c>
      <c r="G73">
        <f t="shared" si="3"/>
        <v>1</v>
      </c>
      <c r="H73">
        <f t="shared" si="4"/>
        <v>0</v>
      </c>
      <c r="I73">
        <f t="shared" si="5"/>
        <v>5</v>
      </c>
    </row>
    <row r="74" spans="1:9" x14ac:dyDescent="0.25">
      <c r="A74" s="3" t="s">
        <v>1392</v>
      </c>
      <c r="B74" s="4">
        <v>1</v>
      </c>
      <c r="C74" s="3" t="s">
        <v>1459</v>
      </c>
      <c r="D74">
        <v>1</v>
      </c>
      <c r="E74" s="3" t="s">
        <v>1392</v>
      </c>
      <c r="F74" s="4">
        <v>1</v>
      </c>
      <c r="G74">
        <f t="shared" si="3"/>
        <v>0</v>
      </c>
      <c r="H74">
        <f t="shared" si="4"/>
        <v>0</v>
      </c>
      <c r="I74">
        <f t="shared" si="5"/>
        <v>1</v>
      </c>
    </row>
    <row r="75" spans="1:9" x14ac:dyDescent="0.25">
      <c r="A75" s="3" t="s">
        <v>1397</v>
      </c>
      <c r="B75" s="4">
        <v>1</v>
      </c>
      <c r="C75" s="3" t="s">
        <v>1464</v>
      </c>
      <c r="D75">
        <v>1</v>
      </c>
      <c r="E75" s="3" t="s">
        <v>1397</v>
      </c>
      <c r="F75" s="4">
        <v>1</v>
      </c>
      <c r="G75">
        <f t="shared" si="3"/>
        <v>0</v>
      </c>
      <c r="H75">
        <f t="shared" si="4"/>
        <v>0</v>
      </c>
      <c r="I75">
        <f t="shared" si="5"/>
        <v>1</v>
      </c>
    </row>
    <row r="76" spans="1:9" x14ac:dyDescent="0.25">
      <c r="A76" s="3" t="s">
        <v>1398</v>
      </c>
      <c r="B76" s="4">
        <v>1</v>
      </c>
      <c r="C76" s="3" t="s">
        <v>1465</v>
      </c>
      <c r="D76">
        <v>1</v>
      </c>
      <c r="E76" s="3" t="s">
        <v>1398</v>
      </c>
      <c r="F76" s="4">
        <v>1</v>
      </c>
      <c r="G76">
        <f t="shared" si="3"/>
        <v>0</v>
      </c>
      <c r="H76">
        <f t="shared" si="4"/>
        <v>0</v>
      </c>
      <c r="I76">
        <f t="shared" si="5"/>
        <v>1</v>
      </c>
    </row>
    <row r="77" spans="1:9" x14ac:dyDescent="0.25">
      <c r="A77" s="3" t="s">
        <v>1399</v>
      </c>
      <c r="B77" s="4">
        <v>1</v>
      </c>
      <c r="C77" s="3" t="s">
        <v>1466</v>
      </c>
      <c r="D77">
        <v>1</v>
      </c>
      <c r="E77" s="3" t="s">
        <v>1399</v>
      </c>
      <c r="F77" s="4">
        <v>1</v>
      </c>
      <c r="G77">
        <f t="shared" si="3"/>
        <v>0</v>
      </c>
      <c r="H77">
        <f t="shared" si="4"/>
        <v>0</v>
      </c>
      <c r="I77">
        <f t="shared" si="5"/>
        <v>1</v>
      </c>
    </row>
    <row r="78" spans="1:9" x14ac:dyDescent="0.25">
      <c r="A78" s="3" t="s">
        <v>1393</v>
      </c>
      <c r="B78" s="4">
        <v>1</v>
      </c>
      <c r="C78" s="3" t="s">
        <v>1460</v>
      </c>
      <c r="D78">
        <v>1</v>
      </c>
      <c r="E78" s="3" t="s">
        <v>1393</v>
      </c>
      <c r="F78" s="4">
        <v>1</v>
      </c>
      <c r="G78">
        <f t="shared" si="3"/>
        <v>0</v>
      </c>
      <c r="H78">
        <f t="shared" si="4"/>
        <v>0</v>
      </c>
      <c r="I78">
        <f t="shared" si="5"/>
        <v>1</v>
      </c>
    </row>
    <row r="79" spans="1:9" x14ac:dyDescent="0.25">
      <c r="A79" s="3" t="s">
        <v>1394</v>
      </c>
      <c r="B79" s="4">
        <v>1</v>
      </c>
      <c r="C79" s="3" t="s">
        <v>1461</v>
      </c>
      <c r="D79">
        <v>1</v>
      </c>
      <c r="E79" s="3" t="s">
        <v>1394</v>
      </c>
      <c r="F79" s="4">
        <v>1</v>
      </c>
      <c r="G79">
        <f t="shared" si="3"/>
        <v>0</v>
      </c>
      <c r="H79">
        <f t="shared" si="4"/>
        <v>0</v>
      </c>
      <c r="I79">
        <f t="shared" si="5"/>
        <v>1</v>
      </c>
    </row>
    <row r="80" spans="1:9" x14ac:dyDescent="0.25">
      <c r="A80" s="3" t="s">
        <v>1395</v>
      </c>
      <c r="B80" s="4">
        <v>1</v>
      </c>
      <c r="C80" s="3" t="s">
        <v>1462</v>
      </c>
      <c r="D80">
        <v>1</v>
      </c>
      <c r="E80" s="3" t="s">
        <v>1395</v>
      </c>
      <c r="F80" s="4">
        <v>1</v>
      </c>
      <c r="G80">
        <f t="shared" si="3"/>
        <v>0</v>
      </c>
      <c r="H80">
        <f t="shared" si="4"/>
        <v>0</v>
      </c>
      <c r="I80">
        <f t="shared" si="5"/>
        <v>1</v>
      </c>
    </row>
    <row r="81" spans="1:9" x14ac:dyDescent="0.25">
      <c r="A81" s="3" t="s">
        <v>1396</v>
      </c>
      <c r="B81" s="4">
        <v>1</v>
      </c>
      <c r="C81" s="3" t="s">
        <v>1463</v>
      </c>
      <c r="D81">
        <v>1</v>
      </c>
      <c r="E81" s="3" t="s">
        <v>1396</v>
      </c>
      <c r="F81" s="4">
        <v>1</v>
      </c>
      <c r="G81">
        <f t="shared" si="3"/>
        <v>0</v>
      </c>
      <c r="H81">
        <f t="shared" si="4"/>
        <v>0</v>
      </c>
      <c r="I81">
        <f t="shared" si="5"/>
        <v>1</v>
      </c>
    </row>
    <row r="82" spans="1:9" x14ac:dyDescent="0.25">
      <c r="A82" s="3" t="s">
        <v>1400</v>
      </c>
      <c r="B82" s="4">
        <v>1</v>
      </c>
      <c r="C82" s="3" t="s">
        <v>1467</v>
      </c>
      <c r="D82">
        <v>1</v>
      </c>
      <c r="E82" s="3" t="s">
        <v>1400</v>
      </c>
      <c r="F82" s="4">
        <v>1</v>
      </c>
      <c r="G82">
        <f t="shared" si="3"/>
        <v>0</v>
      </c>
      <c r="H82">
        <f t="shared" si="4"/>
        <v>0</v>
      </c>
      <c r="I82">
        <f t="shared" si="5"/>
        <v>1</v>
      </c>
    </row>
    <row r="83" spans="1:9" x14ac:dyDescent="0.25">
      <c r="A83" s="3" t="s">
        <v>1401</v>
      </c>
      <c r="B83" s="4">
        <v>1</v>
      </c>
      <c r="C83" s="3" t="s">
        <v>1468</v>
      </c>
      <c r="D83">
        <v>1</v>
      </c>
      <c r="E83" s="3" t="s">
        <v>1401</v>
      </c>
      <c r="F83" s="4">
        <v>1</v>
      </c>
      <c r="G83">
        <f t="shared" si="3"/>
        <v>0</v>
      </c>
      <c r="H83">
        <f t="shared" si="4"/>
        <v>0</v>
      </c>
      <c r="I83">
        <f t="shared" si="5"/>
        <v>1</v>
      </c>
    </row>
    <row r="84" spans="1:9" x14ac:dyDescent="0.25">
      <c r="A84" s="3" t="s">
        <v>1402</v>
      </c>
      <c r="B84" s="4">
        <v>1</v>
      </c>
      <c r="C84" s="3" t="s">
        <v>1469</v>
      </c>
      <c r="D84">
        <v>1</v>
      </c>
      <c r="E84" s="3" t="s">
        <v>1402</v>
      </c>
      <c r="F84" s="4">
        <v>1</v>
      </c>
      <c r="G84">
        <f t="shared" si="3"/>
        <v>0</v>
      </c>
      <c r="H84">
        <f t="shared" si="4"/>
        <v>0</v>
      </c>
      <c r="I84">
        <f t="shared" si="5"/>
        <v>1</v>
      </c>
    </row>
    <row r="85" spans="1:9" x14ac:dyDescent="0.25">
      <c r="A85" s="3" t="s">
        <v>1403</v>
      </c>
      <c r="B85" s="4">
        <v>1</v>
      </c>
      <c r="C85" s="3" t="s">
        <v>1470</v>
      </c>
      <c r="D85">
        <v>1</v>
      </c>
      <c r="E85" s="3" t="s">
        <v>1403</v>
      </c>
      <c r="F85" s="4">
        <v>1</v>
      </c>
      <c r="G85">
        <f t="shared" si="3"/>
        <v>0</v>
      </c>
      <c r="H85">
        <f t="shared" si="4"/>
        <v>0</v>
      </c>
      <c r="I85">
        <f t="shared" si="5"/>
        <v>1</v>
      </c>
    </row>
    <row r="86" spans="1:9" x14ac:dyDescent="0.25">
      <c r="A86" s="3" t="s">
        <v>1239</v>
      </c>
      <c r="B86" s="4">
        <v>34</v>
      </c>
      <c r="G86">
        <f t="shared" si="3"/>
        <v>34</v>
      </c>
      <c r="H86">
        <f t="shared" si="4"/>
        <v>0</v>
      </c>
      <c r="I86">
        <f t="shared" si="5"/>
        <v>0</v>
      </c>
    </row>
    <row r="87" spans="1:9" x14ac:dyDescent="0.25">
      <c r="A87" s="3" t="s">
        <v>1240</v>
      </c>
      <c r="B87" s="4">
        <v>1</v>
      </c>
      <c r="G87">
        <f t="shared" si="3"/>
        <v>1</v>
      </c>
      <c r="H87">
        <f t="shared" si="4"/>
        <v>0</v>
      </c>
      <c r="I87">
        <f t="shared" si="5"/>
        <v>0</v>
      </c>
    </row>
    <row r="88" spans="1:9" x14ac:dyDescent="0.25">
      <c r="A88" s="3" t="s">
        <v>1241</v>
      </c>
      <c r="B88" s="4">
        <v>1</v>
      </c>
      <c r="G88">
        <f t="shared" si="3"/>
        <v>1</v>
      </c>
      <c r="H88">
        <f t="shared" si="4"/>
        <v>0</v>
      </c>
      <c r="I88">
        <f t="shared" si="5"/>
        <v>0</v>
      </c>
    </row>
    <row r="89" spans="1:9" x14ac:dyDescent="0.25">
      <c r="A89" s="3" t="s">
        <v>636</v>
      </c>
      <c r="B89" s="4">
        <v>2</v>
      </c>
      <c r="G89">
        <f t="shared" si="3"/>
        <v>2</v>
      </c>
      <c r="H89">
        <f t="shared" si="4"/>
        <v>0</v>
      </c>
      <c r="I89">
        <f t="shared" si="5"/>
        <v>0</v>
      </c>
    </row>
    <row r="90" spans="1:9" x14ac:dyDescent="0.25">
      <c r="A90" s="3" t="s">
        <v>641</v>
      </c>
      <c r="B90" s="4">
        <v>1</v>
      </c>
      <c r="C90" s="3" t="s">
        <v>837</v>
      </c>
      <c r="D90">
        <v>1</v>
      </c>
      <c r="E90" s="3" t="s">
        <v>641</v>
      </c>
      <c r="F90" s="4">
        <v>1</v>
      </c>
      <c r="G90">
        <f t="shared" si="3"/>
        <v>0</v>
      </c>
      <c r="H90">
        <f t="shared" si="4"/>
        <v>0</v>
      </c>
      <c r="I90">
        <f t="shared" si="5"/>
        <v>1</v>
      </c>
    </row>
    <row r="91" spans="1:9" x14ac:dyDescent="0.25">
      <c r="A91" s="3" t="s">
        <v>1242</v>
      </c>
      <c r="B91" s="4">
        <v>1</v>
      </c>
      <c r="C91" s="3" t="s">
        <v>648</v>
      </c>
      <c r="D91">
        <v>1</v>
      </c>
      <c r="E91" s="3" t="s">
        <v>1242</v>
      </c>
      <c r="F91" s="4">
        <v>1</v>
      </c>
      <c r="G91">
        <f t="shared" si="3"/>
        <v>0</v>
      </c>
      <c r="H91">
        <f t="shared" si="4"/>
        <v>0</v>
      </c>
      <c r="I91">
        <f t="shared" si="5"/>
        <v>1</v>
      </c>
    </row>
    <row r="92" spans="1:9" x14ac:dyDescent="0.25">
      <c r="A92" s="3" t="s">
        <v>1243</v>
      </c>
      <c r="B92" s="4">
        <v>1</v>
      </c>
      <c r="C92" s="3" t="s">
        <v>655</v>
      </c>
      <c r="D92">
        <v>1</v>
      </c>
      <c r="E92" s="3" t="s">
        <v>1243</v>
      </c>
      <c r="F92" s="4">
        <v>1</v>
      </c>
      <c r="G92">
        <f t="shared" si="3"/>
        <v>0</v>
      </c>
      <c r="H92">
        <f t="shared" si="4"/>
        <v>0</v>
      </c>
      <c r="I92">
        <f t="shared" si="5"/>
        <v>1</v>
      </c>
    </row>
    <row r="93" spans="1:9" x14ac:dyDescent="0.25">
      <c r="A93" s="3" t="s">
        <v>662</v>
      </c>
      <c r="B93" s="4">
        <v>1</v>
      </c>
      <c r="C93" s="3" t="s">
        <v>841</v>
      </c>
      <c r="D93">
        <v>1</v>
      </c>
      <c r="E93" s="3" t="s">
        <v>662</v>
      </c>
      <c r="F93" s="4">
        <v>1</v>
      </c>
      <c r="G93">
        <f t="shared" si="3"/>
        <v>0</v>
      </c>
      <c r="H93">
        <f t="shared" si="4"/>
        <v>0</v>
      </c>
      <c r="I93">
        <f t="shared" si="5"/>
        <v>1</v>
      </c>
    </row>
    <row r="94" spans="1:9" x14ac:dyDescent="0.25">
      <c r="A94" s="3" t="s">
        <v>1244</v>
      </c>
      <c r="B94" s="4">
        <v>1</v>
      </c>
      <c r="C94" s="3" t="s">
        <v>668</v>
      </c>
      <c r="D94">
        <v>1</v>
      </c>
      <c r="E94" s="3" t="s">
        <v>1244</v>
      </c>
      <c r="F94" s="4">
        <v>1</v>
      </c>
      <c r="G94">
        <f t="shared" si="3"/>
        <v>0</v>
      </c>
      <c r="H94">
        <f t="shared" si="4"/>
        <v>0</v>
      </c>
      <c r="I94">
        <f t="shared" si="5"/>
        <v>1</v>
      </c>
    </row>
    <row r="95" spans="1:9" x14ac:dyDescent="0.25">
      <c r="A95" s="3" t="s">
        <v>1245</v>
      </c>
      <c r="B95" s="4">
        <v>1</v>
      </c>
      <c r="C95" s="3" t="s">
        <v>674</v>
      </c>
      <c r="D95">
        <v>1</v>
      </c>
      <c r="E95" s="3" t="s">
        <v>1245</v>
      </c>
      <c r="F95" s="4">
        <v>1</v>
      </c>
      <c r="G95">
        <f t="shared" si="3"/>
        <v>0</v>
      </c>
      <c r="H95">
        <f t="shared" si="4"/>
        <v>0</v>
      </c>
      <c r="I95">
        <f t="shared" si="5"/>
        <v>1</v>
      </c>
    </row>
    <row r="96" spans="1:9" x14ac:dyDescent="0.25">
      <c r="A96" s="3" t="s">
        <v>1246</v>
      </c>
      <c r="B96" s="4">
        <v>1</v>
      </c>
      <c r="C96" s="3" t="s">
        <v>680</v>
      </c>
      <c r="D96">
        <v>1</v>
      </c>
      <c r="E96" s="3" t="s">
        <v>1246</v>
      </c>
      <c r="F96" s="4">
        <v>1</v>
      </c>
      <c r="G96">
        <f t="shared" si="3"/>
        <v>0</v>
      </c>
      <c r="H96">
        <f t="shared" si="4"/>
        <v>0</v>
      </c>
      <c r="I96">
        <f t="shared" si="5"/>
        <v>1</v>
      </c>
    </row>
    <row r="97" spans="1:9" x14ac:dyDescent="0.25">
      <c r="A97" s="3" t="s">
        <v>1247</v>
      </c>
      <c r="B97" s="4">
        <v>1</v>
      </c>
      <c r="C97" s="3" t="s">
        <v>686</v>
      </c>
      <c r="D97">
        <v>1</v>
      </c>
      <c r="E97" s="3" t="s">
        <v>1247</v>
      </c>
      <c r="F97" s="4">
        <v>1</v>
      </c>
      <c r="G97">
        <f t="shared" si="3"/>
        <v>0</v>
      </c>
      <c r="H97">
        <f t="shared" si="4"/>
        <v>0</v>
      </c>
      <c r="I97">
        <f t="shared" si="5"/>
        <v>1</v>
      </c>
    </row>
    <row r="98" spans="1:9" x14ac:dyDescent="0.25">
      <c r="A98" s="3" t="s">
        <v>1248</v>
      </c>
      <c r="B98" s="4">
        <v>1</v>
      </c>
      <c r="C98" s="3" t="s">
        <v>693</v>
      </c>
      <c r="D98">
        <v>1</v>
      </c>
      <c r="E98" s="3" t="s">
        <v>1248</v>
      </c>
      <c r="F98" s="4">
        <v>1</v>
      </c>
      <c r="G98">
        <f t="shared" si="3"/>
        <v>0</v>
      </c>
      <c r="H98">
        <f t="shared" si="4"/>
        <v>0</v>
      </c>
      <c r="I98">
        <f t="shared" si="5"/>
        <v>1</v>
      </c>
    </row>
    <row r="99" spans="1:9" x14ac:dyDescent="0.25">
      <c r="A99" s="3" t="s">
        <v>1249</v>
      </c>
      <c r="B99" s="4">
        <v>1</v>
      </c>
      <c r="C99" s="3" t="s">
        <v>699</v>
      </c>
      <c r="D99">
        <v>1</v>
      </c>
      <c r="E99" s="3" t="s">
        <v>1249</v>
      </c>
      <c r="F99" s="4">
        <v>1</v>
      </c>
      <c r="G99">
        <f t="shared" si="3"/>
        <v>0</v>
      </c>
      <c r="H99">
        <f t="shared" si="4"/>
        <v>0</v>
      </c>
      <c r="I99">
        <f t="shared" si="5"/>
        <v>1</v>
      </c>
    </row>
    <row r="100" spans="1:9" x14ac:dyDescent="0.25">
      <c r="A100" s="3" t="s">
        <v>706</v>
      </c>
      <c r="B100" s="4">
        <v>1</v>
      </c>
      <c r="G100">
        <f t="shared" si="3"/>
        <v>1</v>
      </c>
      <c r="H100">
        <f t="shared" si="4"/>
        <v>0</v>
      </c>
      <c r="I100">
        <f t="shared" si="5"/>
        <v>0</v>
      </c>
    </row>
    <row r="101" spans="1:9" x14ac:dyDescent="0.25">
      <c r="A101" s="3" t="s">
        <v>1250</v>
      </c>
      <c r="B101" s="4">
        <v>1</v>
      </c>
      <c r="C101" s="3" t="s">
        <v>711</v>
      </c>
      <c r="D101">
        <v>1</v>
      </c>
      <c r="E101" s="3" t="s">
        <v>1250</v>
      </c>
      <c r="F101" s="4">
        <v>1</v>
      </c>
      <c r="G101">
        <f t="shared" si="3"/>
        <v>0</v>
      </c>
      <c r="H101">
        <f t="shared" si="4"/>
        <v>0</v>
      </c>
      <c r="I101">
        <f t="shared" si="5"/>
        <v>1</v>
      </c>
    </row>
    <row r="102" spans="1:9" x14ac:dyDescent="0.25">
      <c r="A102" s="3" t="s">
        <v>1251</v>
      </c>
      <c r="B102" s="4">
        <v>1</v>
      </c>
      <c r="C102" s="3" t="s">
        <v>716</v>
      </c>
      <c r="D102">
        <v>1</v>
      </c>
      <c r="E102" s="3" t="s">
        <v>1251</v>
      </c>
      <c r="F102" s="4">
        <v>1</v>
      </c>
      <c r="G102">
        <f t="shared" si="3"/>
        <v>0</v>
      </c>
      <c r="H102">
        <f t="shared" si="4"/>
        <v>0</v>
      </c>
      <c r="I102">
        <f t="shared" si="5"/>
        <v>1</v>
      </c>
    </row>
    <row r="103" spans="1:9" x14ac:dyDescent="0.25">
      <c r="A103" s="3" t="s">
        <v>1252</v>
      </c>
      <c r="B103" s="4">
        <v>1</v>
      </c>
      <c r="C103" s="3" t="s">
        <v>722</v>
      </c>
      <c r="D103">
        <v>1</v>
      </c>
      <c r="E103" s="3" t="s">
        <v>1252</v>
      </c>
      <c r="F103" s="4">
        <v>1</v>
      </c>
      <c r="G103">
        <f t="shared" si="3"/>
        <v>0</v>
      </c>
      <c r="H103">
        <f t="shared" si="4"/>
        <v>0</v>
      </c>
      <c r="I103">
        <f t="shared" si="5"/>
        <v>1</v>
      </c>
    </row>
    <row r="104" spans="1:9" x14ac:dyDescent="0.25">
      <c r="A104" s="3" t="s">
        <v>1253</v>
      </c>
      <c r="B104" s="4">
        <v>1</v>
      </c>
      <c r="C104" s="3" t="s">
        <v>728</v>
      </c>
      <c r="D104">
        <v>1</v>
      </c>
      <c r="E104" s="3" t="s">
        <v>1253</v>
      </c>
      <c r="F104" s="4">
        <v>1</v>
      </c>
      <c r="G104">
        <f t="shared" si="3"/>
        <v>0</v>
      </c>
      <c r="H104">
        <f t="shared" si="4"/>
        <v>0</v>
      </c>
      <c r="I104">
        <f t="shared" si="5"/>
        <v>1</v>
      </c>
    </row>
    <row r="105" spans="1:9" x14ac:dyDescent="0.25">
      <c r="A105" s="3" t="s">
        <v>735</v>
      </c>
      <c r="B105" s="4">
        <v>1</v>
      </c>
      <c r="G105">
        <f t="shared" si="3"/>
        <v>1</v>
      </c>
      <c r="H105">
        <f t="shared" si="4"/>
        <v>0</v>
      </c>
      <c r="I105">
        <f t="shared" si="5"/>
        <v>0</v>
      </c>
    </row>
    <row r="106" spans="1:9" x14ac:dyDescent="0.25">
      <c r="A106" s="3" t="s">
        <v>1254</v>
      </c>
      <c r="B106" s="4">
        <v>1</v>
      </c>
      <c r="C106" s="3" t="s">
        <v>740</v>
      </c>
      <c r="D106">
        <v>1</v>
      </c>
      <c r="E106" s="3" t="s">
        <v>1254</v>
      </c>
      <c r="F106" s="4">
        <v>1</v>
      </c>
      <c r="G106">
        <f t="shared" si="3"/>
        <v>0</v>
      </c>
      <c r="H106">
        <f t="shared" si="4"/>
        <v>0</v>
      </c>
      <c r="I106">
        <f t="shared" si="5"/>
        <v>1</v>
      </c>
    </row>
    <row r="107" spans="1:9" x14ac:dyDescent="0.25">
      <c r="A107" s="3" t="s">
        <v>1255</v>
      </c>
      <c r="B107" s="4">
        <v>1</v>
      </c>
      <c r="C107" s="3" t="s">
        <v>746</v>
      </c>
      <c r="D107">
        <v>1</v>
      </c>
      <c r="E107" s="3" t="s">
        <v>1255</v>
      </c>
      <c r="F107" s="4">
        <v>1</v>
      </c>
      <c r="G107">
        <f t="shared" si="3"/>
        <v>0</v>
      </c>
      <c r="H107">
        <f t="shared" si="4"/>
        <v>0</v>
      </c>
      <c r="I107">
        <f t="shared" si="5"/>
        <v>1</v>
      </c>
    </row>
    <row r="108" spans="1:9" x14ac:dyDescent="0.25">
      <c r="A108" s="3" t="s">
        <v>753</v>
      </c>
      <c r="B108" s="4">
        <v>1</v>
      </c>
      <c r="G108">
        <f t="shared" si="3"/>
        <v>1</v>
      </c>
      <c r="H108">
        <f t="shared" si="4"/>
        <v>0</v>
      </c>
      <c r="I108">
        <f t="shared" si="5"/>
        <v>0</v>
      </c>
    </row>
    <row r="109" spans="1:9" x14ac:dyDescent="0.25">
      <c r="A109" s="3" t="s">
        <v>1256</v>
      </c>
      <c r="B109" s="4">
        <v>1</v>
      </c>
      <c r="C109" s="3" t="s">
        <v>758</v>
      </c>
      <c r="D109">
        <v>1</v>
      </c>
      <c r="E109" s="3" t="s">
        <v>1256</v>
      </c>
      <c r="F109" s="4">
        <v>1</v>
      </c>
      <c r="G109">
        <f t="shared" si="3"/>
        <v>0</v>
      </c>
      <c r="H109">
        <f t="shared" si="4"/>
        <v>0</v>
      </c>
      <c r="I109">
        <f t="shared" si="5"/>
        <v>1</v>
      </c>
    </row>
    <row r="110" spans="1:9" x14ac:dyDescent="0.25">
      <c r="A110" s="3" t="s">
        <v>1257</v>
      </c>
      <c r="B110" s="4">
        <v>1</v>
      </c>
      <c r="C110" s="3" t="s">
        <v>764</v>
      </c>
      <c r="D110">
        <v>1</v>
      </c>
      <c r="E110" s="3" t="s">
        <v>1257</v>
      </c>
      <c r="F110" s="4">
        <v>1</v>
      </c>
      <c r="G110">
        <f t="shared" si="3"/>
        <v>0</v>
      </c>
      <c r="H110">
        <f t="shared" si="4"/>
        <v>0</v>
      </c>
      <c r="I110">
        <f t="shared" si="5"/>
        <v>1</v>
      </c>
    </row>
    <row r="111" spans="1:9" x14ac:dyDescent="0.25">
      <c r="A111" s="3" t="s">
        <v>1258</v>
      </c>
      <c r="B111" s="4">
        <v>1</v>
      </c>
      <c r="C111" s="3" t="s">
        <v>770</v>
      </c>
      <c r="D111">
        <v>1</v>
      </c>
      <c r="E111" s="3" t="s">
        <v>1258</v>
      </c>
      <c r="F111" s="4">
        <v>1</v>
      </c>
      <c r="G111">
        <f t="shared" si="3"/>
        <v>0</v>
      </c>
      <c r="H111">
        <f t="shared" si="4"/>
        <v>0</v>
      </c>
      <c r="I111">
        <f t="shared" si="5"/>
        <v>1</v>
      </c>
    </row>
    <row r="112" spans="1:9" x14ac:dyDescent="0.25">
      <c r="A112" s="3" t="s">
        <v>1259</v>
      </c>
      <c r="B112" s="4">
        <v>1</v>
      </c>
      <c r="C112" s="3" t="s">
        <v>776</v>
      </c>
      <c r="D112">
        <v>1</v>
      </c>
      <c r="E112" s="3" t="s">
        <v>1259</v>
      </c>
      <c r="F112" s="4">
        <v>1</v>
      </c>
      <c r="G112">
        <f t="shared" si="3"/>
        <v>0</v>
      </c>
      <c r="H112">
        <f t="shared" si="4"/>
        <v>0</v>
      </c>
      <c r="I112">
        <f t="shared" si="5"/>
        <v>1</v>
      </c>
    </row>
    <row r="113" spans="1:9" x14ac:dyDescent="0.25">
      <c r="A113" s="3" t="s">
        <v>1260</v>
      </c>
      <c r="B113" s="4">
        <v>30</v>
      </c>
      <c r="G113">
        <f t="shared" si="3"/>
        <v>30</v>
      </c>
      <c r="H113">
        <f t="shared" si="4"/>
        <v>0</v>
      </c>
      <c r="I113">
        <f t="shared" si="5"/>
        <v>0</v>
      </c>
    </row>
    <row r="114" spans="1:9" x14ac:dyDescent="0.25">
      <c r="A114" s="3" t="s">
        <v>1261</v>
      </c>
      <c r="B114" s="4">
        <v>19</v>
      </c>
      <c r="C114" s="3" t="s">
        <v>859</v>
      </c>
      <c r="D114">
        <v>2</v>
      </c>
      <c r="E114" s="3" t="s">
        <v>1261</v>
      </c>
      <c r="F114" s="4">
        <v>2</v>
      </c>
      <c r="G114">
        <f t="shared" si="3"/>
        <v>17</v>
      </c>
      <c r="H114">
        <f t="shared" si="4"/>
        <v>0</v>
      </c>
      <c r="I114">
        <f t="shared" si="5"/>
        <v>2</v>
      </c>
    </row>
    <row r="115" spans="1:9" x14ac:dyDescent="0.25">
      <c r="A115" s="3" t="s">
        <v>1262</v>
      </c>
      <c r="B115" s="4">
        <v>2</v>
      </c>
      <c r="G115">
        <f t="shared" si="3"/>
        <v>2</v>
      </c>
      <c r="H115">
        <f t="shared" si="4"/>
        <v>0</v>
      </c>
      <c r="I115">
        <f t="shared" si="5"/>
        <v>0</v>
      </c>
    </row>
    <row r="116" spans="1:9" x14ac:dyDescent="0.25">
      <c r="A116" s="3" t="s">
        <v>1263</v>
      </c>
      <c r="B116" s="4">
        <v>2</v>
      </c>
      <c r="C116" s="3" t="s">
        <v>862</v>
      </c>
      <c r="D116">
        <v>2</v>
      </c>
      <c r="E116" s="3" t="s">
        <v>1263</v>
      </c>
      <c r="F116" s="4">
        <v>2</v>
      </c>
      <c r="G116">
        <f t="shared" si="3"/>
        <v>0</v>
      </c>
      <c r="H116">
        <f t="shared" si="4"/>
        <v>0</v>
      </c>
      <c r="I116">
        <f t="shared" si="5"/>
        <v>2</v>
      </c>
    </row>
    <row r="117" spans="1:9" x14ac:dyDescent="0.25">
      <c r="A117" s="3" t="s">
        <v>1264</v>
      </c>
      <c r="B117" s="4">
        <v>2</v>
      </c>
      <c r="C117" s="3" t="s">
        <v>865</v>
      </c>
      <c r="D117">
        <v>2</v>
      </c>
      <c r="E117" s="3" t="s">
        <v>1264</v>
      </c>
      <c r="F117" s="4">
        <v>2</v>
      </c>
      <c r="G117">
        <f t="shared" si="3"/>
        <v>0</v>
      </c>
      <c r="H117">
        <f t="shared" si="4"/>
        <v>0</v>
      </c>
      <c r="I117">
        <f t="shared" si="5"/>
        <v>2</v>
      </c>
    </row>
    <row r="118" spans="1:9" x14ac:dyDescent="0.25">
      <c r="A118" s="3" t="s">
        <v>1265</v>
      </c>
      <c r="B118" s="4">
        <v>2</v>
      </c>
      <c r="C118" s="3" t="s">
        <v>868</v>
      </c>
      <c r="D118">
        <v>2</v>
      </c>
      <c r="E118" s="3" t="s">
        <v>1265</v>
      </c>
      <c r="F118" s="4">
        <v>2</v>
      </c>
      <c r="G118">
        <f t="shared" si="3"/>
        <v>0</v>
      </c>
      <c r="H118">
        <f t="shared" si="4"/>
        <v>0</v>
      </c>
      <c r="I118">
        <f t="shared" si="5"/>
        <v>2</v>
      </c>
    </row>
    <row r="119" spans="1:9" x14ac:dyDescent="0.25">
      <c r="A119" s="3" t="s">
        <v>1266</v>
      </c>
      <c r="B119" s="4">
        <v>2</v>
      </c>
      <c r="C119" s="3" t="s">
        <v>871</v>
      </c>
      <c r="D119">
        <v>2</v>
      </c>
      <c r="E119" s="3" t="s">
        <v>1266</v>
      </c>
      <c r="F119" s="4">
        <v>2</v>
      </c>
      <c r="G119">
        <f t="shared" si="3"/>
        <v>0</v>
      </c>
      <c r="H119">
        <f t="shared" si="4"/>
        <v>0</v>
      </c>
      <c r="I119">
        <f t="shared" si="5"/>
        <v>2</v>
      </c>
    </row>
    <row r="120" spans="1:9" x14ac:dyDescent="0.25">
      <c r="A120" s="3" t="s">
        <v>1267</v>
      </c>
      <c r="B120" s="4">
        <v>2</v>
      </c>
      <c r="C120" s="3" t="s">
        <v>874</v>
      </c>
      <c r="D120">
        <v>2</v>
      </c>
      <c r="E120" s="3" t="s">
        <v>1267</v>
      </c>
      <c r="F120" s="4">
        <v>2</v>
      </c>
      <c r="G120">
        <f t="shared" si="3"/>
        <v>0</v>
      </c>
      <c r="H120">
        <f t="shared" si="4"/>
        <v>0</v>
      </c>
      <c r="I120">
        <f t="shared" si="5"/>
        <v>2</v>
      </c>
    </row>
    <row r="121" spans="1:9" x14ac:dyDescent="0.25">
      <c r="A121" s="3" t="s">
        <v>1268</v>
      </c>
      <c r="B121" s="4">
        <v>2</v>
      </c>
      <c r="C121" s="3" t="s">
        <v>877</v>
      </c>
      <c r="D121">
        <v>2</v>
      </c>
      <c r="E121" s="3" t="s">
        <v>1268</v>
      </c>
      <c r="F121" s="4">
        <v>2</v>
      </c>
      <c r="G121">
        <f t="shared" si="3"/>
        <v>0</v>
      </c>
      <c r="H121">
        <f t="shared" si="4"/>
        <v>0</v>
      </c>
      <c r="I121">
        <f t="shared" si="5"/>
        <v>2</v>
      </c>
    </row>
    <row r="122" spans="1:9" x14ac:dyDescent="0.25">
      <c r="A122" s="3" t="s">
        <v>1269</v>
      </c>
      <c r="B122" s="4">
        <v>2</v>
      </c>
      <c r="C122" s="3" t="s">
        <v>880</v>
      </c>
      <c r="D122">
        <v>2</v>
      </c>
      <c r="E122" s="3" t="s">
        <v>1269</v>
      </c>
      <c r="F122" s="4">
        <v>2</v>
      </c>
      <c r="G122">
        <f t="shared" si="3"/>
        <v>0</v>
      </c>
      <c r="H122">
        <f t="shared" si="4"/>
        <v>0</v>
      </c>
      <c r="I122">
        <f t="shared" si="5"/>
        <v>2</v>
      </c>
    </row>
    <row r="123" spans="1:9" x14ac:dyDescent="0.25">
      <c r="A123" s="3" t="s">
        <v>1270</v>
      </c>
      <c r="B123" s="4">
        <v>30</v>
      </c>
      <c r="C123" s="3" t="s">
        <v>883</v>
      </c>
      <c r="D123">
        <v>5</v>
      </c>
      <c r="E123" s="3" t="s">
        <v>1270</v>
      </c>
      <c r="F123" s="4">
        <v>5</v>
      </c>
      <c r="G123">
        <f t="shared" si="3"/>
        <v>25</v>
      </c>
      <c r="H123">
        <f t="shared" si="4"/>
        <v>0</v>
      </c>
      <c r="I123">
        <f t="shared" si="5"/>
        <v>5</v>
      </c>
    </row>
    <row r="124" spans="1:9" x14ac:dyDescent="0.25">
      <c r="A124" s="3" t="s">
        <v>1271</v>
      </c>
      <c r="B124" s="4">
        <v>11</v>
      </c>
      <c r="C124" s="3" t="s">
        <v>889</v>
      </c>
      <c r="D124">
        <v>4</v>
      </c>
      <c r="E124" s="3" t="s">
        <v>1271</v>
      </c>
      <c r="F124" s="4">
        <v>4</v>
      </c>
      <c r="G124">
        <f t="shared" si="3"/>
        <v>7</v>
      </c>
      <c r="H124">
        <f t="shared" si="4"/>
        <v>0</v>
      </c>
      <c r="I124">
        <f t="shared" si="5"/>
        <v>4</v>
      </c>
    </row>
    <row r="125" spans="1:9" x14ac:dyDescent="0.25">
      <c r="A125" s="3" t="s">
        <v>1272</v>
      </c>
      <c r="B125" s="4">
        <v>3</v>
      </c>
      <c r="C125" s="3" t="s">
        <v>783</v>
      </c>
      <c r="D125">
        <v>2</v>
      </c>
      <c r="E125" s="3" t="s">
        <v>1272</v>
      </c>
      <c r="F125" s="4">
        <v>2</v>
      </c>
      <c r="G125">
        <f t="shared" si="3"/>
        <v>1</v>
      </c>
      <c r="H125">
        <f t="shared" si="4"/>
        <v>0</v>
      </c>
      <c r="I125">
        <f t="shared" si="5"/>
        <v>2</v>
      </c>
    </row>
    <row r="126" spans="1:9" x14ac:dyDescent="0.25">
      <c r="A126" s="3" t="s">
        <v>1273</v>
      </c>
      <c r="B126" s="4">
        <v>1</v>
      </c>
      <c r="C126" s="3" t="s">
        <v>787</v>
      </c>
      <c r="D126">
        <v>1</v>
      </c>
      <c r="E126" s="3" t="s">
        <v>1273</v>
      </c>
      <c r="F126" s="4">
        <v>1</v>
      </c>
      <c r="G126">
        <f t="shared" si="3"/>
        <v>0</v>
      </c>
      <c r="H126">
        <f t="shared" si="4"/>
        <v>0</v>
      </c>
      <c r="I126">
        <f t="shared" si="5"/>
        <v>1</v>
      </c>
    </row>
    <row r="127" spans="1:9" x14ac:dyDescent="0.25">
      <c r="A127" s="3" t="s">
        <v>1274</v>
      </c>
      <c r="B127" s="4">
        <v>34</v>
      </c>
      <c r="C127" s="3" t="s">
        <v>897</v>
      </c>
      <c r="D127">
        <v>2</v>
      </c>
      <c r="E127" s="3" t="s">
        <v>1274</v>
      </c>
      <c r="F127" s="4">
        <v>2</v>
      </c>
      <c r="G127">
        <f t="shared" si="3"/>
        <v>32</v>
      </c>
      <c r="H127">
        <f t="shared" si="4"/>
        <v>0</v>
      </c>
      <c r="I127">
        <f t="shared" si="5"/>
        <v>2</v>
      </c>
    </row>
    <row r="128" spans="1:9" x14ac:dyDescent="0.25">
      <c r="A128" s="3" t="s">
        <v>1275</v>
      </c>
      <c r="B128" s="4">
        <v>1</v>
      </c>
      <c r="G128">
        <f t="shared" si="3"/>
        <v>1</v>
      </c>
      <c r="H128">
        <f t="shared" si="4"/>
        <v>0</v>
      </c>
      <c r="I128">
        <f t="shared" si="5"/>
        <v>0</v>
      </c>
    </row>
    <row r="129" spans="1:9" x14ac:dyDescent="0.25">
      <c r="A129" s="3" t="s">
        <v>1276</v>
      </c>
      <c r="B129" s="4">
        <v>1</v>
      </c>
      <c r="G129">
        <f t="shared" si="3"/>
        <v>1</v>
      </c>
      <c r="H129">
        <f t="shared" si="4"/>
        <v>0</v>
      </c>
      <c r="I129">
        <f t="shared" si="5"/>
        <v>0</v>
      </c>
    </row>
    <row r="130" spans="1:9" x14ac:dyDescent="0.25">
      <c r="A130" s="3" t="s">
        <v>793</v>
      </c>
      <c r="B130" s="4">
        <v>1</v>
      </c>
      <c r="G130">
        <f t="shared" si="3"/>
        <v>1</v>
      </c>
      <c r="H130">
        <f t="shared" si="4"/>
        <v>0</v>
      </c>
      <c r="I130">
        <f t="shared" si="5"/>
        <v>0</v>
      </c>
    </row>
    <row r="131" spans="1:9" x14ac:dyDescent="0.25">
      <c r="A131" s="3" t="s">
        <v>1277</v>
      </c>
      <c r="B131" s="4">
        <v>30</v>
      </c>
      <c r="C131" s="3" t="s">
        <v>900</v>
      </c>
      <c r="D131">
        <v>1</v>
      </c>
      <c r="E131" s="3" t="s">
        <v>1277</v>
      </c>
      <c r="F131" s="4">
        <v>1</v>
      </c>
      <c r="G131">
        <f t="shared" ref="G131:G194" si="6">B131-D131</f>
        <v>29</v>
      </c>
      <c r="H131">
        <f t="shared" ref="H131:H194" si="7">B131-B131</f>
        <v>0</v>
      </c>
      <c r="I131">
        <f t="shared" ref="I131:I194" si="8">B131-G131-H131</f>
        <v>1</v>
      </c>
    </row>
    <row r="132" spans="1:9" x14ac:dyDescent="0.25">
      <c r="A132" s="3" t="s">
        <v>1278</v>
      </c>
      <c r="B132" s="4">
        <v>19</v>
      </c>
      <c r="C132" s="3" t="s">
        <v>902</v>
      </c>
      <c r="D132">
        <v>2</v>
      </c>
      <c r="E132" s="3" t="s">
        <v>1278</v>
      </c>
      <c r="F132" s="4">
        <v>2</v>
      </c>
      <c r="G132">
        <f t="shared" si="6"/>
        <v>17</v>
      </c>
      <c r="H132">
        <f t="shared" si="7"/>
        <v>0</v>
      </c>
      <c r="I132">
        <f t="shared" si="8"/>
        <v>2</v>
      </c>
    </row>
    <row r="133" spans="1:9" x14ac:dyDescent="0.25">
      <c r="A133" s="3" t="s">
        <v>1279</v>
      </c>
      <c r="B133" s="4">
        <v>30</v>
      </c>
      <c r="C133" s="3" t="s">
        <v>905</v>
      </c>
      <c r="D133">
        <v>6</v>
      </c>
      <c r="E133" s="3" t="s">
        <v>1279</v>
      </c>
      <c r="F133" s="4">
        <v>6</v>
      </c>
      <c r="G133">
        <f t="shared" si="6"/>
        <v>24</v>
      </c>
      <c r="H133">
        <f t="shared" si="7"/>
        <v>0</v>
      </c>
      <c r="I133">
        <f t="shared" si="8"/>
        <v>6</v>
      </c>
    </row>
    <row r="134" spans="1:9" x14ac:dyDescent="0.25">
      <c r="A134" s="3" t="s">
        <v>1280</v>
      </c>
      <c r="B134" s="4">
        <v>11</v>
      </c>
      <c r="C134" s="3" t="s">
        <v>912</v>
      </c>
      <c r="D134">
        <v>4</v>
      </c>
      <c r="E134" s="3" t="s">
        <v>1280</v>
      </c>
      <c r="F134" s="4">
        <v>4</v>
      </c>
      <c r="G134">
        <f t="shared" si="6"/>
        <v>7</v>
      </c>
      <c r="H134">
        <f t="shared" si="7"/>
        <v>0</v>
      </c>
      <c r="I134">
        <f t="shared" si="8"/>
        <v>4</v>
      </c>
    </row>
    <row r="135" spans="1:9" x14ac:dyDescent="0.25">
      <c r="A135" s="3" t="s">
        <v>1281</v>
      </c>
      <c r="B135" s="4">
        <v>3</v>
      </c>
      <c r="C135" s="3" t="s">
        <v>815</v>
      </c>
      <c r="D135">
        <v>3</v>
      </c>
      <c r="E135" s="3" t="s">
        <v>1281</v>
      </c>
      <c r="F135" s="4">
        <v>3</v>
      </c>
      <c r="G135">
        <f t="shared" si="6"/>
        <v>0</v>
      </c>
      <c r="H135">
        <f t="shared" si="7"/>
        <v>0</v>
      </c>
      <c r="I135">
        <f t="shared" si="8"/>
        <v>3</v>
      </c>
    </row>
    <row r="136" spans="1:9" x14ac:dyDescent="0.25">
      <c r="A136" s="3" t="s">
        <v>1282</v>
      </c>
      <c r="B136" s="4">
        <v>1</v>
      </c>
      <c r="C136" s="3" t="s">
        <v>820</v>
      </c>
      <c r="D136">
        <v>1</v>
      </c>
      <c r="E136" s="3" t="s">
        <v>1282</v>
      </c>
      <c r="F136" s="4">
        <v>1</v>
      </c>
      <c r="G136">
        <f t="shared" si="6"/>
        <v>0</v>
      </c>
      <c r="H136">
        <f t="shared" si="7"/>
        <v>0</v>
      </c>
      <c r="I136">
        <f t="shared" si="8"/>
        <v>1</v>
      </c>
    </row>
    <row r="137" spans="1:9" x14ac:dyDescent="0.25">
      <c r="A137" s="3" t="s">
        <v>1283</v>
      </c>
      <c r="B137" s="4">
        <v>3</v>
      </c>
      <c r="C137" s="3" t="s">
        <v>826</v>
      </c>
      <c r="D137">
        <v>3</v>
      </c>
      <c r="E137" s="3" t="s">
        <v>1283</v>
      </c>
      <c r="F137" s="4">
        <v>3</v>
      </c>
      <c r="G137">
        <f t="shared" si="6"/>
        <v>0</v>
      </c>
      <c r="H137">
        <f t="shared" si="7"/>
        <v>0</v>
      </c>
      <c r="I137">
        <f t="shared" si="8"/>
        <v>3</v>
      </c>
    </row>
    <row r="138" spans="1:9" x14ac:dyDescent="0.25">
      <c r="A138" s="3" t="s">
        <v>1284</v>
      </c>
      <c r="B138" s="4">
        <v>2</v>
      </c>
      <c r="C138" s="3" t="s">
        <v>924</v>
      </c>
      <c r="D138">
        <v>2</v>
      </c>
      <c r="E138" s="3" t="s">
        <v>1284</v>
      </c>
      <c r="F138" s="4">
        <v>2</v>
      </c>
      <c r="G138">
        <f t="shared" si="6"/>
        <v>0</v>
      </c>
      <c r="H138">
        <f t="shared" si="7"/>
        <v>0</v>
      </c>
      <c r="I138">
        <f t="shared" si="8"/>
        <v>2</v>
      </c>
    </row>
    <row r="139" spans="1:9" x14ac:dyDescent="0.25">
      <c r="A139" s="3" t="s">
        <v>1285</v>
      </c>
      <c r="B139" s="4">
        <v>3</v>
      </c>
      <c r="C139" s="3" t="s">
        <v>832</v>
      </c>
      <c r="D139">
        <v>2</v>
      </c>
      <c r="E139" s="3" t="s">
        <v>1285</v>
      </c>
      <c r="F139" s="4">
        <v>2</v>
      </c>
      <c r="G139">
        <f t="shared" si="6"/>
        <v>1</v>
      </c>
      <c r="H139">
        <f t="shared" si="7"/>
        <v>0</v>
      </c>
      <c r="I139">
        <f t="shared" si="8"/>
        <v>2</v>
      </c>
    </row>
    <row r="140" spans="1:9" x14ac:dyDescent="0.25">
      <c r="A140" s="3" t="s">
        <v>1286</v>
      </c>
      <c r="B140" s="4">
        <v>2</v>
      </c>
      <c r="C140" s="3" t="s">
        <v>929</v>
      </c>
      <c r="D140">
        <v>2</v>
      </c>
      <c r="E140" s="3" t="s">
        <v>1286</v>
      </c>
      <c r="F140" s="4">
        <v>2</v>
      </c>
      <c r="G140">
        <f t="shared" si="6"/>
        <v>0</v>
      </c>
      <c r="H140">
        <f t="shared" si="7"/>
        <v>0</v>
      </c>
      <c r="I140">
        <f t="shared" si="8"/>
        <v>2</v>
      </c>
    </row>
    <row r="141" spans="1:9" x14ac:dyDescent="0.25">
      <c r="A141" s="3" t="s">
        <v>1287</v>
      </c>
      <c r="B141" s="4">
        <v>1</v>
      </c>
      <c r="G141">
        <f t="shared" si="6"/>
        <v>1</v>
      </c>
      <c r="H141">
        <f t="shared" si="7"/>
        <v>0</v>
      </c>
      <c r="I141">
        <f t="shared" si="8"/>
        <v>0</v>
      </c>
    </row>
    <row r="142" spans="1:9" x14ac:dyDescent="0.25">
      <c r="A142" s="3" t="s">
        <v>1288</v>
      </c>
      <c r="B142" s="4">
        <v>1</v>
      </c>
      <c r="G142">
        <f t="shared" si="6"/>
        <v>1</v>
      </c>
      <c r="H142">
        <f t="shared" si="7"/>
        <v>0</v>
      </c>
      <c r="I142">
        <f t="shared" si="8"/>
        <v>0</v>
      </c>
    </row>
    <row r="143" spans="1:9" x14ac:dyDescent="0.25">
      <c r="A143" s="3" t="s">
        <v>1289</v>
      </c>
      <c r="B143" s="4">
        <v>2</v>
      </c>
      <c r="G143">
        <f t="shared" si="6"/>
        <v>2</v>
      </c>
      <c r="H143">
        <f t="shared" si="7"/>
        <v>0</v>
      </c>
      <c r="I143">
        <f t="shared" si="8"/>
        <v>0</v>
      </c>
    </row>
    <row r="144" spans="1:9" x14ac:dyDescent="0.25">
      <c r="A144" s="3" t="s">
        <v>932</v>
      </c>
      <c r="B144" s="4">
        <v>1</v>
      </c>
      <c r="C144" s="3" t="s">
        <v>1025</v>
      </c>
      <c r="D144">
        <v>1</v>
      </c>
      <c r="E144" s="3" t="s">
        <v>932</v>
      </c>
      <c r="F144" s="4">
        <v>1</v>
      </c>
      <c r="G144">
        <f t="shared" si="6"/>
        <v>0</v>
      </c>
      <c r="H144">
        <f t="shared" si="7"/>
        <v>0</v>
      </c>
      <c r="I144">
        <f t="shared" si="8"/>
        <v>1</v>
      </c>
    </row>
    <row r="145" spans="1:9" x14ac:dyDescent="0.25">
      <c r="A145" s="3" t="s">
        <v>1290</v>
      </c>
      <c r="B145" s="4">
        <v>1</v>
      </c>
      <c r="C145" s="3" t="s">
        <v>939</v>
      </c>
      <c r="D145">
        <v>1</v>
      </c>
      <c r="E145" s="3" t="s">
        <v>1290</v>
      </c>
      <c r="F145" s="4">
        <v>1</v>
      </c>
      <c r="G145">
        <f t="shared" si="6"/>
        <v>0</v>
      </c>
      <c r="H145">
        <f t="shared" si="7"/>
        <v>0</v>
      </c>
      <c r="I145">
        <f t="shared" si="8"/>
        <v>1</v>
      </c>
    </row>
    <row r="146" spans="1:9" x14ac:dyDescent="0.25">
      <c r="A146" s="3" t="s">
        <v>1291</v>
      </c>
      <c r="B146" s="4">
        <v>1</v>
      </c>
      <c r="C146" s="3" t="s">
        <v>946</v>
      </c>
      <c r="D146">
        <v>1</v>
      </c>
      <c r="E146" s="3" t="s">
        <v>1291</v>
      </c>
      <c r="F146" s="4">
        <v>1</v>
      </c>
      <c r="G146">
        <f t="shared" si="6"/>
        <v>0</v>
      </c>
      <c r="H146">
        <f t="shared" si="7"/>
        <v>0</v>
      </c>
      <c r="I146">
        <f t="shared" si="8"/>
        <v>1</v>
      </c>
    </row>
    <row r="147" spans="1:9" x14ac:dyDescent="0.25">
      <c r="A147" s="3" t="s">
        <v>953</v>
      </c>
      <c r="B147" s="4">
        <v>1</v>
      </c>
      <c r="C147" s="3" t="s">
        <v>1029</v>
      </c>
      <c r="D147">
        <v>1</v>
      </c>
      <c r="E147" s="3" t="s">
        <v>953</v>
      </c>
      <c r="F147" s="4">
        <v>1</v>
      </c>
      <c r="G147">
        <f t="shared" si="6"/>
        <v>0</v>
      </c>
      <c r="H147">
        <f t="shared" si="7"/>
        <v>0</v>
      </c>
      <c r="I147">
        <f t="shared" si="8"/>
        <v>1</v>
      </c>
    </row>
    <row r="148" spans="1:9" x14ac:dyDescent="0.25">
      <c r="A148" s="3" t="s">
        <v>1292</v>
      </c>
      <c r="B148" s="4">
        <v>1</v>
      </c>
      <c r="C148" s="3" t="s">
        <v>959</v>
      </c>
      <c r="D148">
        <v>1</v>
      </c>
      <c r="E148" s="3" t="s">
        <v>1292</v>
      </c>
      <c r="F148" s="4">
        <v>1</v>
      </c>
      <c r="G148">
        <f t="shared" si="6"/>
        <v>0</v>
      </c>
      <c r="H148">
        <f t="shared" si="7"/>
        <v>0</v>
      </c>
      <c r="I148">
        <f t="shared" si="8"/>
        <v>1</v>
      </c>
    </row>
    <row r="149" spans="1:9" x14ac:dyDescent="0.25">
      <c r="A149" s="3" t="s">
        <v>1293</v>
      </c>
      <c r="B149" s="4">
        <v>1</v>
      </c>
      <c r="C149" s="3" t="s">
        <v>965</v>
      </c>
      <c r="D149">
        <v>1</v>
      </c>
      <c r="E149" s="3" t="s">
        <v>1293</v>
      </c>
      <c r="F149" s="4">
        <v>1</v>
      </c>
      <c r="G149">
        <f t="shared" si="6"/>
        <v>0</v>
      </c>
      <c r="H149">
        <f t="shared" si="7"/>
        <v>0</v>
      </c>
      <c r="I149">
        <f t="shared" si="8"/>
        <v>1</v>
      </c>
    </row>
    <row r="150" spans="1:9" x14ac:dyDescent="0.25">
      <c r="A150" s="3" t="s">
        <v>1294</v>
      </c>
      <c r="B150" s="4">
        <v>1</v>
      </c>
      <c r="C150" s="3" t="s">
        <v>971</v>
      </c>
      <c r="D150">
        <v>1</v>
      </c>
      <c r="E150" s="3" t="s">
        <v>1294</v>
      </c>
      <c r="F150" s="4">
        <v>1</v>
      </c>
      <c r="G150">
        <f t="shared" si="6"/>
        <v>0</v>
      </c>
      <c r="H150">
        <f t="shared" si="7"/>
        <v>0</v>
      </c>
      <c r="I150">
        <f t="shared" si="8"/>
        <v>1</v>
      </c>
    </row>
    <row r="151" spans="1:9" x14ac:dyDescent="0.25">
      <c r="A151" s="3" t="s">
        <v>1295</v>
      </c>
      <c r="B151" s="4">
        <v>1</v>
      </c>
      <c r="C151" s="3" t="s">
        <v>977</v>
      </c>
      <c r="D151">
        <v>1</v>
      </c>
      <c r="E151" s="3" t="s">
        <v>1295</v>
      </c>
      <c r="F151" s="4">
        <v>1</v>
      </c>
      <c r="G151">
        <f t="shared" si="6"/>
        <v>0</v>
      </c>
      <c r="H151">
        <f t="shared" si="7"/>
        <v>0</v>
      </c>
      <c r="I151">
        <f t="shared" si="8"/>
        <v>1</v>
      </c>
    </row>
    <row r="152" spans="1:9" x14ac:dyDescent="0.25">
      <c r="A152" s="3" t="s">
        <v>1296</v>
      </c>
      <c r="B152" s="4">
        <v>1</v>
      </c>
      <c r="C152" s="3" t="s">
        <v>984</v>
      </c>
      <c r="D152">
        <v>1</v>
      </c>
      <c r="E152" s="3" t="s">
        <v>1296</v>
      </c>
      <c r="F152" s="4">
        <v>1</v>
      </c>
      <c r="G152">
        <f t="shared" si="6"/>
        <v>0</v>
      </c>
      <c r="H152">
        <f t="shared" si="7"/>
        <v>0</v>
      </c>
      <c r="I152">
        <f t="shared" si="8"/>
        <v>1</v>
      </c>
    </row>
    <row r="153" spans="1:9" x14ac:dyDescent="0.25">
      <c r="A153" s="3" t="s">
        <v>1297</v>
      </c>
      <c r="B153" s="4">
        <v>1</v>
      </c>
      <c r="C153" s="3" t="s">
        <v>990</v>
      </c>
      <c r="D153">
        <v>1</v>
      </c>
      <c r="E153" s="3" t="s">
        <v>1297</v>
      </c>
      <c r="F153" s="4">
        <v>1</v>
      </c>
      <c r="G153">
        <f t="shared" si="6"/>
        <v>0</v>
      </c>
      <c r="H153">
        <f t="shared" si="7"/>
        <v>0</v>
      </c>
      <c r="I153">
        <f t="shared" si="8"/>
        <v>1</v>
      </c>
    </row>
    <row r="154" spans="1:9" x14ac:dyDescent="0.25">
      <c r="A154" s="3" t="s">
        <v>997</v>
      </c>
      <c r="B154" s="4">
        <v>1</v>
      </c>
      <c r="G154">
        <f t="shared" si="6"/>
        <v>1</v>
      </c>
      <c r="H154">
        <f t="shared" si="7"/>
        <v>0</v>
      </c>
      <c r="I154">
        <f t="shared" si="8"/>
        <v>0</v>
      </c>
    </row>
    <row r="155" spans="1:9" x14ac:dyDescent="0.25">
      <c r="A155" s="3" t="s">
        <v>1298</v>
      </c>
      <c r="B155" s="4">
        <v>1</v>
      </c>
      <c r="C155" s="3" t="s">
        <v>1001</v>
      </c>
      <c r="D155">
        <v>1</v>
      </c>
      <c r="E155" s="3" t="s">
        <v>1298</v>
      </c>
      <c r="F155" s="4">
        <v>1</v>
      </c>
      <c r="G155">
        <f t="shared" si="6"/>
        <v>0</v>
      </c>
      <c r="H155">
        <f t="shared" si="7"/>
        <v>0</v>
      </c>
      <c r="I155">
        <f t="shared" si="8"/>
        <v>1</v>
      </c>
    </row>
    <row r="156" spans="1:9" x14ac:dyDescent="0.25">
      <c r="A156" s="3" t="s">
        <v>1299</v>
      </c>
      <c r="B156" s="4">
        <v>1</v>
      </c>
      <c r="C156" s="3" t="s">
        <v>1006</v>
      </c>
      <c r="D156">
        <v>1</v>
      </c>
      <c r="E156" s="3" t="s">
        <v>1299</v>
      </c>
      <c r="F156" s="4">
        <v>1</v>
      </c>
      <c r="G156">
        <f t="shared" si="6"/>
        <v>0</v>
      </c>
      <c r="H156">
        <f t="shared" si="7"/>
        <v>0</v>
      </c>
      <c r="I156">
        <f t="shared" si="8"/>
        <v>1</v>
      </c>
    </row>
    <row r="157" spans="1:9" x14ac:dyDescent="0.25">
      <c r="A157" s="3" t="s">
        <v>1300</v>
      </c>
      <c r="B157" s="4">
        <v>1</v>
      </c>
      <c r="C157" s="3" t="s">
        <v>1012</v>
      </c>
      <c r="D157">
        <v>1</v>
      </c>
      <c r="E157" s="3" t="s">
        <v>1300</v>
      </c>
      <c r="F157" s="4">
        <v>1</v>
      </c>
      <c r="G157">
        <f t="shared" si="6"/>
        <v>0</v>
      </c>
      <c r="H157">
        <f t="shared" si="7"/>
        <v>0</v>
      </c>
      <c r="I157">
        <f t="shared" si="8"/>
        <v>1</v>
      </c>
    </row>
    <row r="158" spans="1:9" x14ac:dyDescent="0.25">
      <c r="A158" s="3" t="s">
        <v>1301</v>
      </c>
      <c r="B158" s="4">
        <v>1</v>
      </c>
      <c r="C158" s="3" t="s">
        <v>1018</v>
      </c>
      <c r="D158">
        <v>1</v>
      </c>
      <c r="E158" s="3" t="s">
        <v>1301</v>
      </c>
      <c r="F158" s="4">
        <v>1</v>
      </c>
      <c r="G158">
        <f t="shared" si="6"/>
        <v>0</v>
      </c>
      <c r="H158">
        <f t="shared" si="7"/>
        <v>0</v>
      </c>
      <c r="I158">
        <f t="shared" si="8"/>
        <v>1</v>
      </c>
    </row>
    <row r="159" spans="1:9" x14ac:dyDescent="0.25">
      <c r="A159" s="3" t="s">
        <v>1302</v>
      </c>
      <c r="B159" s="4">
        <v>1</v>
      </c>
      <c r="G159">
        <f t="shared" si="6"/>
        <v>1</v>
      </c>
      <c r="H159">
        <f t="shared" si="7"/>
        <v>0</v>
      </c>
      <c r="I159">
        <f t="shared" si="8"/>
        <v>0</v>
      </c>
    </row>
    <row r="160" spans="1:9" x14ac:dyDescent="0.25">
      <c r="A160" s="3" t="s">
        <v>1303</v>
      </c>
      <c r="B160" s="4">
        <v>1</v>
      </c>
      <c r="C160" s="3" t="s">
        <v>1041</v>
      </c>
      <c r="D160">
        <v>1</v>
      </c>
      <c r="E160" s="3" t="s">
        <v>1303</v>
      </c>
      <c r="F160" s="4">
        <v>1</v>
      </c>
      <c r="G160">
        <f t="shared" si="6"/>
        <v>0</v>
      </c>
      <c r="H160">
        <f t="shared" si="7"/>
        <v>0</v>
      </c>
      <c r="I160">
        <f t="shared" si="8"/>
        <v>1</v>
      </c>
    </row>
    <row r="161" spans="1:9" x14ac:dyDescent="0.25">
      <c r="A161" s="3" t="s">
        <v>1304</v>
      </c>
      <c r="B161" s="4">
        <v>1</v>
      </c>
      <c r="C161" s="3" t="s">
        <v>1046</v>
      </c>
      <c r="D161">
        <v>1</v>
      </c>
      <c r="E161" s="3" t="s">
        <v>1304</v>
      </c>
      <c r="F161" s="4">
        <v>1</v>
      </c>
      <c r="G161">
        <f t="shared" si="6"/>
        <v>0</v>
      </c>
      <c r="H161">
        <f t="shared" si="7"/>
        <v>0</v>
      </c>
      <c r="I161">
        <f t="shared" si="8"/>
        <v>1</v>
      </c>
    </row>
    <row r="162" spans="1:9" x14ac:dyDescent="0.25">
      <c r="A162" s="3" t="s">
        <v>1053</v>
      </c>
      <c r="B162" s="4">
        <v>1</v>
      </c>
      <c r="G162">
        <f t="shared" si="6"/>
        <v>1</v>
      </c>
      <c r="H162">
        <f t="shared" si="7"/>
        <v>0</v>
      </c>
      <c r="I162">
        <f t="shared" si="8"/>
        <v>0</v>
      </c>
    </row>
    <row r="163" spans="1:9" x14ac:dyDescent="0.25">
      <c r="A163" s="3" t="s">
        <v>1305</v>
      </c>
      <c r="B163" s="4">
        <v>1</v>
      </c>
      <c r="C163" s="3" t="s">
        <v>1057</v>
      </c>
      <c r="D163">
        <v>1</v>
      </c>
      <c r="E163" s="3" t="s">
        <v>1305</v>
      </c>
      <c r="F163" s="4">
        <v>1</v>
      </c>
      <c r="G163">
        <f t="shared" si="6"/>
        <v>0</v>
      </c>
      <c r="H163">
        <f t="shared" si="7"/>
        <v>0</v>
      </c>
      <c r="I163">
        <f t="shared" si="8"/>
        <v>1</v>
      </c>
    </row>
    <row r="164" spans="1:9" x14ac:dyDescent="0.25">
      <c r="A164" s="3" t="s">
        <v>1306</v>
      </c>
      <c r="B164" s="4">
        <v>1</v>
      </c>
      <c r="C164" s="3" t="s">
        <v>1062</v>
      </c>
      <c r="D164">
        <v>1</v>
      </c>
      <c r="E164" s="3" t="s">
        <v>1306</v>
      </c>
      <c r="F164" s="4">
        <v>1</v>
      </c>
      <c r="G164">
        <f t="shared" si="6"/>
        <v>0</v>
      </c>
      <c r="H164">
        <f t="shared" si="7"/>
        <v>0</v>
      </c>
      <c r="I164">
        <f t="shared" si="8"/>
        <v>1</v>
      </c>
    </row>
    <row r="165" spans="1:9" x14ac:dyDescent="0.25">
      <c r="A165" s="3" t="s">
        <v>1307</v>
      </c>
      <c r="B165" s="4">
        <v>1</v>
      </c>
      <c r="C165" s="3" t="s">
        <v>1068</v>
      </c>
      <c r="D165">
        <v>1</v>
      </c>
      <c r="E165" s="3" t="s">
        <v>1307</v>
      </c>
      <c r="F165" s="4">
        <v>1</v>
      </c>
      <c r="G165">
        <f t="shared" si="6"/>
        <v>0</v>
      </c>
      <c r="H165">
        <f t="shared" si="7"/>
        <v>0</v>
      </c>
      <c r="I165">
        <f t="shared" si="8"/>
        <v>1</v>
      </c>
    </row>
    <row r="166" spans="1:9" x14ac:dyDescent="0.25">
      <c r="A166" s="3" t="s">
        <v>1308</v>
      </c>
      <c r="B166" s="4">
        <v>1</v>
      </c>
      <c r="C166" s="3" t="s">
        <v>1074</v>
      </c>
      <c r="D166">
        <v>1</v>
      </c>
      <c r="E166" s="3" t="s">
        <v>1308</v>
      </c>
      <c r="F166" s="4">
        <v>1</v>
      </c>
      <c r="G166">
        <f t="shared" si="6"/>
        <v>0</v>
      </c>
      <c r="H166">
        <f t="shared" si="7"/>
        <v>0</v>
      </c>
      <c r="I166">
        <f t="shared" si="8"/>
        <v>1</v>
      </c>
    </row>
    <row r="167" spans="1:9" x14ac:dyDescent="0.25">
      <c r="A167" s="3" t="s">
        <v>1309</v>
      </c>
      <c r="B167" s="4">
        <v>30</v>
      </c>
      <c r="G167">
        <f t="shared" si="6"/>
        <v>30</v>
      </c>
      <c r="H167">
        <f t="shared" si="7"/>
        <v>0</v>
      </c>
      <c r="I167">
        <f t="shared" si="8"/>
        <v>0</v>
      </c>
    </row>
    <row r="168" spans="1:9" x14ac:dyDescent="0.25">
      <c r="A168" s="3" t="s">
        <v>1310</v>
      </c>
      <c r="B168" s="4">
        <v>19</v>
      </c>
      <c r="C168" s="3" t="s">
        <v>1087</v>
      </c>
      <c r="D168">
        <v>2</v>
      </c>
      <c r="E168" s="3" t="s">
        <v>1310</v>
      </c>
      <c r="F168" s="4">
        <v>2</v>
      </c>
      <c r="G168">
        <f t="shared" si="6"/>
        <v>17</v>
      </c>
      <c r="H168">
        <f t="shared" si="7"/>
        <v>0</v>
      </c>
      <c r="I168">
        <f t="shared" si="8"/>
        <v>2</v>
      </c>
    </row>
    <row r="169" spans="1:9" x14ac:dyDescent="0.25">
      <c r="A169" s="3" t="s">
        <v>1311</v>
      </c>
      <c r="B169" s="4">
        <v>2</v>
      </c>
      <c r="G169">
        <f t="shared" si="6"/>
        <v>2</v>
      </c>
      <c r="H169">
        <f t="shared" si="7"/>
        <v>0</v>
      </c>
      <c r="I169">
        <f t="shared" si="8"/>
        <v>0</v>
      </c>
    </row>
    <row r="170" spans="1:9" x14ac:dyDescent="0.25">
      <c r="A170" s="3" t="s">
        <v>1312</v>
      </c>
      <c r="B170" s="4">
        <v>2</v>
      </c>
      <c r="G170">
        <f t="shared" si="6"/>
        <v>2</v>
      </c>
      <c r="H170">
        <f t="shared" si="7"/>
        <v>0</v>
      </c>
      <c r="I170">
        <f t="shared" si="8"/>
        <v>0</v>
      </c>
    </row>
    <row r="171" spans="1:9" x14ac:dyDescent="0.25">
      <c r="A171" s="3" t="s">
        <v>1313</v>
      </c>
      <c r="B171" s="4">
        <v>2</v>
      </c>
      <c r="G171">
        <f t="shared" si="6"/>
        <v>2</v>
      </c>
      <c r="H171">
        <f t="shared" si="7"/>
        <v>0</v>
      </c>
      <c r="I171">
        <f t="shared" si="8"/>
        <v>0</v>
      </c>
    </row>
    <row r="172" spans="1:9" x14ac:dyDescent="0.25">
      <c r="A172" s="3" t="s">
        <v>1314</v>
      </c>
      <c r="B172" s="4">
        <v>2</v>
      </c>
      <c r="C172" s="3" t="s">
        <v>1090</v>
      </c>
      <c r="D172">
        <v>2</v>
      </c>
      <c r="E172" s="3" t="s">
        <v>1314</v>
      </c>
      <c r="F172" s="4">
        <v>2</v>
      </c>
      <c r="G172">
        <f t="shared" si="6"/>
        <v>0</v>
      </c>
      <c r="H172">
        <f t="shared" si="7"/>
        <v>0</v>
      </c>
      <c r="I172">
        <f t="shared" si="8"/>
        <v>2</v>
      </c>
    </row>
    <row r="173" spans="1:9" x14ac:dyDescent="0.25">
      <c r="A173" s="3" t="s">
        <v>1315</v>
      </c>
      <c r="B173" s="4">
        <v>2</v>
      </c>
      <c r="C173" s="3" t="s">
        <v>1093</v>
      </c>
      <c r="D173">
        <v>2</v>
      </c>
      <c r="E173" s="3" t="s">
        <v>1315</v>
      </c>
      <c r="F173" s="4">
        <v>2</v>
      </c>
      <c r="G173">
        <f t="shared" si="6"/>
        <v>0</v>
      </c>
      <c r="H173">
        <f t="shared" si="7"/>
        <v>0</v>
      </c>
      <c r="I173">
        <f t="shared" si="8"/>
        <v>2</v>
      </c>
    </row>
    <row r="174" spans="1:9" x14ac:dyDescent="0.25">
      <c r="A174" s="3" t="s">
        <v>1316</v>
      </c>
      <c r="B174" s="4">
        <v>2</v>
      </c>
      <c r="C174" s="3" t="s">
        <v>1096</v>
      </c>
      <c r="D174">
        <v>2</v>
      </c>
      <c r="E174" s="3" t="s">
        <v>1316</v>
      </c>
      <c r="F174" s="4">
        <v>2</v>
      </c>
      <c r="G174">
        <f t="shared" si="6"/>
        <v>0</v>
      </c>
      <c r="H174">
        <f t="shared" si="7"/>
        <v>0</v>
      </c>
      <c r="I174">
        <f t="shared" si="8"/>
        <v>2</v>
      </c>
    </row>
    <row r="175" spans="1:9" x14ac:dyDescent="0.25">
      <c r="A175" s="3" t="s">
        <v>1317</v>
      </c>
      <c r="B175" s="4">
        <v>2</v>
      </c>
      <c r="C175" s="3" t="s">
        <v>1099</v>
      </c>
      <c r="D175">
        <v>2</v>
      </c>
      <c r="E175" s="3" t="s">
        <v>1317</v>
      </c>
      <c r="F175" s="4">
        <v>2</v>
      </c>
      <c r="G175">
        <f t="shared" si="6"/>
        <v>0</v>
      </c>
      <c r="H175">
        <f t="shared" si="7"/>
        <v>0</v>
      </c>
      <c r="I175">
        <f t="shared" si="8"/>
        <v>2</v>
      </c>
    </row>
    <row r="176" spans="1:9" x14ac:dyDescent="0.25">
      <c r="A176" s="3" t="s">
        <v>1318</v>
      </c>
      <c r="B176" s="4">
        <v>2</v>
      </c>
      <c r="C176" s="3" t="s">
        <v>1102</v>
      </c>
      <c r="D176">
        <v>2</v>
      </c>
      <c r="E176" s="3" t="s">
        <v>1318</v>
      </c>
      <c r="F176" s="4">
        <v>2</v>
      </c>
      <c r="G176">
        <f t="shared" si="6"/>
        <v>0</v>
      </c>
      <c r="H176">
        <f t="shared" si="7"/>
        <v>0</v>
      </c>
      <c r="I176">
        <f t="shared" si="8"/>
        <v>2</v>
      </c>
    </row>
    <row r="177" spans="1:9" x14ac:dyDescent="0.25">
      <c r="A177" s="3" t="s">
        <v>1319</v>
      </c>
      <c r="B177" s="4">
        <v>30</v>
      </c>
      <c r="C177" s="3" t="s">
        <v>623</v>
      </c>
      <c r="D177">
        <v>5</v>
      </c>
      <c r="E177" s="3" t="s">
        <v>1319</v>
      </c>
      <c r="F177" s="4">
        <v>5</v>
      </c>
      <c r="G177">
        <f t="shared" si="6"/>
        <v>25</v>
      </c>
      <c r="H177">
        <f t="shared" si="7"/>
        <v>0</v>
      </c>
      <c r="I177">
        <f t="shared" si="8"/>
        <v>5</v>
      </c>
    </row>
    <row r="178" spans="1:9" x14ac:dyDescent="0.25">
      <c r="A178" s="3" t="s">
        <v>1320</v>
      </c>
      <c r="B178" s="4">
        <v>11</v>
      </c>
      <c r="C178" s="3" t="s">
        <v>1105</v>
      </c>
      <c r="D178">
        <v>4</v>
      </c>
      <c r="E178" s="3" t="s">
        <v>1320</v>
      </c>
      <c r="F178" s="4">
        <v>4</v>
      </c>
      <c r="G178">
        <f t="shared" si="6"/>
        <v>7</v>
      </c>
      <c r="H178">
        <f t="shared" si="7"/>
        <v>0</v>
      </c>
      <c r="I178">
        <f t="shared" si="8"/>
        <v>4</v>
      </c>
    </row>
    <row r="179" spans="1:9" x14ac:dyDescent="0.25">
      <c r="A179" s="3" t="s">
        <v>1321</v>
      </c>
      <c r="B179" s="4">
        <v>9</v>
      </c>
      <c r="C179" s="3" t="s">
        <v>629</v>
      </c>
      <c r="D179">
        <v>2</v>
      </c>
      <c r="E179" s="3" t="s">
        <v>1321</v>
      </c>
      <c r="F179" s="4">
        <v>2</v>
      </c>
      <c r="G179">
        <f t="shared" si="6"/>
        <v>7</v>
      </c>
      <c r="H179">
        <f t="shared" si="7"/>
        <v>0</v>
      </c>
      <c r="I179">
        <f t="shared" si="8"/>
        <v>2</v>
      </c>
    </row>
    <row r="180" spans="1:9" x14ac:dyDescent="0.25">
      <c r="A180" s="3" t="s">
        <v>1322</v>
      </c>
      <c r="B180" s="4">
        <v>7</v>
      </c>
      <c r="C180" s="3" t="s">
        <v>1110</v>
      </c>
      <c r="D180">
        <v>6</v>
      </c>
      <c r="E180" s="3" t="s">
        <v>1322</v>
      </c>
      <c r="F180" s="4">
        <v>6</v>
      </c>
      <c r="G180">
        <f t="shared" si="6"/>
        <v>1</v>
      </c>
      <c r="H180">
        <f t="shared" si="7"/>
        <v>0</v>
      </c>
      <c r="I180">
        <f t="shared" si="8"/>
        <v>6</v>
      </c>
    </row>
    <row r="181" spans="1:9" x14ac:dyDescent="0.25">
      <c r="A181" s="3" t="s">
        <v>1323</v>
      </c>
      <c r="B181" s="4">
        <v>34</v>
      </c>
      <c r="G181">
        <f t="shared" si="6"/>
        <v>34</v>
      </c>
      <c r="H181">
        <f t="shared" si="7"/>
        <v>0</v>
      </c>
      <c r="I181">
        <f t="shared" si="8"/>
        <v>0</v>
      </c>
    </row>
    <row r="182" spans="1:9" x14ac:dyDescent="0.25">
      <c r="A182" s="3" t="s">
        <v>1324</v>
      </c>
      <c r="B182" s="4">
        <v>1</v>
      </c>
      <c r="G182">
        <f t="shared" si="6"/>
        <v>1</v>
      </c>
      <c r="H182">
        <f t="shared" si="7"/>
        <v>0</v>
      </c>
      <c r="I182">
        <f t="shared" si="8"/>
        <v>0</v>
      </c>
    </row>
    <row r="183" spans="1:9" x14ac:dyDescent="0.25">
      <c r="A183" s="3" t="s">
        <v>1325</v>
      </c>
      <c r="B183" s="4">
        <v>1</v>
      </c>
      <c r="G183">
        <f t="shared" si="6"/>
        <v>1</v>
      </c>
      <c r="H183">
        <f t="shared" si="7"/>
        <v>0</v>
      </c>
      <c r="I183">
        <f t="shared" si="8"/>
        <v>0</v>
      </c>
    </row>
    <row r="184" spans="1:9" x14ac:dyDescent="0.25">
      <c r="A184" s="3" t="s">
        <v>1117</v>
      </c>
      <c r="B184" s="4">
        <v>1</v>
      </c>
      <c r="G184">
        <f t="shared" si="6"/>
        <v>1</v>
      </c>
      <c r="H184">
        <f t="shared" si="7"/>
        <v>0</v>
      </c>
      <c r="I184">
        <f t="shared" si="8"/>
        <v>0</v>
      </c>
    </row>
    <row r="185" spans="1:9" x14ac:dyDescent="0.25">
      <c r="A185" s="3" t="s">
        <v>1326</v>
      </c>
      <c r="B185" s="4">
        <v>30</v>
      </c>
      <c r="G185">
        <f t="shared" si="6"/>
        <v>30</v>
      </c>
      <c r="H185">
        <f t="shared" si="7"/>
        <v>0</v>
      </c>
      <c r="I185">
        <f t="shared" si="8"/>
        <v>0</v>
      </c>
    </row>
    <row r="186" spans="1:9" x14ac:dyDescent="0.25">
      <c r="A186" s="3" t="s">
        <v>1327</v>
      </c>
      <c r="B186" s="4">
        <v>19</v>
      </c>
      <c r="C186" s="3" t="s">
        <v>1155</v>
      </c>
      <c r="D186">
        <v>2</v>
      </c>
      <c r="E186" s="3" t="s">
        <v>1327</v>
      </c>
      <c r="F186" s="4">
        <v>2</v>
      </c>
      <c r="G186">
        <f t="shared" si="6"/>
        <v>17</v>
      </c>
      <c r="H186">
        <f t="shared" si="7"/>
        <v>0</v>
      </c>
      <c r="I186">
        <f t="shared" si="8"/>
        <v>2</v>
      </c>
    </row>
    <row r="187" spans="1:9" x14ac:dyDescent="0.25">
      <c r="A187" s="3" t="s">
        <v>1328</v>
      </c>
      <c r="B187" s="4">
        <v>30</v>
      </c>
      <c r="C187" s="3" t="s">
        <v>1158</v>
      </c>
      <c r="D187">
        <v>5</v>
      </c>
      <c r="E187" s="3" t="s">
        <v>1328</v>
      </c>
      <c r="F187" s="4">
        <v>5</v>
      </c>
      <c r="G187">
        <f t="shared" si="6"/>
        <v>25</v>
      </c>
      <c r="H187">
        <f t="shared" si="7"/>
        <v>0</v>
      </c>
      <c r="I187">
        <f t="shared" si="8"/>
        <v>5</v>
      </c>
    </row>
    <row r="188" spans="1:9" x14ac:dyDescent="0.25">
      <c r="A188" s="3" t="s">
        <v>1329</v>
      </c>
      <c r="B188" s="4">
        <v>11</v>
      </c>
      <c r="C188" s="3" t="s">
        <v>1164</v>
      </c>
      <c r="D188">
        <v>4</v>
      </c>
      <c r="E188" s="3" t="s">
        <v>1329</v>
      </c>
      <c r="F188" s="4">
        <v>4</v>
      </c>
      <c r="G188">
        <f t="shared" si="6"/>
        <v>7</v>
      </c>
      <c r="H188">
        <f t="shared" si="7"/>
        <v>0</v>
      </c>
      <c r="I188">
        <f t="shared" si="8"/>
        <v>4</v>
      </c>
    </row>
    <row r="189" spans="1:9" x14ac:dyDescent="0.25">
      <c r="A189" s="3" t="s">
        <v>1330</v>
      </c>
      <c r="B189" s="4">
        <v>3</v>
      </c>
      <c r="C189" s="3" t="s">
        <v>1139</v>
      </c>
      <c r="D189">
        <v>2</v>
      </c>
      <c r="E189" s="3" t="s">
        <v>1330</v>
      </c>
      <c r="F189" s="4">
        <v>2</v>
      </c>
      <c r="G189">
        <f t="shared" si="6"/>
        <v>1</v>
      </c>
      <c r="H189">
        <f t="shared" si="7"/>
        <v>0</v>
      </c>
      <c r="I189">
        <f t="shared" si="8"/>
        <v>2</v>
      </c>
    </row>
    <row r="190" spans="1:9" x14ac:dyDescent="0.25">
      <c r="A190" s="3" t="s">
        <v>1331</v>
      </c>
      <c r="B190" s="4">
        <v>1</v>
      </c>
      <c r="C190" s="3" t="s">
        <v>1143</v>
      </c>
      <c r="D190">
        <v>1</v>
      </c>
      <c r="E190" s="3" t="s">
        <v>1331</v>
      </c>
      <c r="F190" s="4">
        <v>1</v>
      </c>
      <c r="G190">
        <f t="shared" si="6"/>
        <v>0</v>
      </c>
      <c r="H190">
        <f t="shared" si="7"/>
        <v>0</v>
      </c>
      <c r="I190">
        <f t="shared" si="8"/>
        <v>1</v>
      </c>
    </row>
    <row r="191" spans="1:9" x14ac:dyDescent="0.25">
      <c r="A191" s="3" t="s">
        <v>1332</v>
      </c>
      <c r="B191" s="4">
        <v>3</v>
      </c>
      <c r="C191" s="3" t="s">
        <v>1149</v>
      </c>
      <c r="D191">
        <v>2</v>
      </c>
      <c r="E191" s="3" t="s">
        <v>1332</v>
      </c>
      <c r="F191" s="4">
        <v>2</v>
      </c>
      <c r="G191">
        <f t="shared" si="6"/>
        <v>1</v>
      </c>
      <c r="H191">
        <f t="shared" si="7"/>
        <v>0</v>
      </c>
      <c r="I191">
        <f t="shared" si="8"/>
        <v>2</v>
      </c>
    </row>
    <row r="192" spans="1:9" x14ac:dyDescent="0.25">
      <c r="A192" s="3" t="s">
        <v>1333</v>
      </c>
      <c r="B192" s="4">
        <v>2</v>
      </c>
      <c r="C192" s="3" t="s">
        <v>1174</v>
      </c>
      <c r="D192">
        <v>2</v>
      </c>
      <c r="E192" s="3" t="s">
        <v>1333</v>
      </c>
      <c r="F192" s="4">
        <v>2</v>
      </c>
      <c r="G192">
        <f t="shared" si="6"/>
        <v>0</v>
      </c>
      <c r="H192">
        <f t="shared" si="7"/>
        <v>0</v>
      </c>
      <c r="I192">
        <f t="shared" si="8"/>
        <v>2</v>
      </c>
    </row>
    <row r="193" spans="1:9" x14ac:dyDescent="0.25">
      <c r="A193" s="3" t="s">
        <v>1334</v>
      </c>
      <c r="B193" s="4">
        <v>9</v>
      </c>
      <c r="C193" s="3" t="s">
        <v>632</v>
      </c>
      <c r="D193">
        <v>4</v>
      </c>
      <c r="E193" s="11" t="s">
        <v>1334</v>
      </c>
      <c r="F193" s="12">
        <v>3</v>
      </c>
      <c r="G193">
        <f t="shared" si="6"/>
        <v>5</v>
      </c>
      <c r="H193">
        <v>1</v>
      </c>
      <c r="I193">
        <f t="shared" si="8"/>
        <v>3</v>
      </c>
    </row>
    <row r="194" spans="1:9" ht="15.75" thickBot="1" x14ac:dyDescent="0.3">
      <c r="A194" s="5" t="s">
        <v>1335</v>
      </c>
      <c r="B194" s="6">
        <v>2</v>
      </c>
      <c r="C194" s="3" t="s">
        <v>1177</v>
      </c>
      <c r="D194">
        <v>2</v>
      </c>
      <c r="E194" s="3" t="s">
        <v>1335</v>
      </c>
      <c r="F194" s="4">
        <v>2</v>
      </c>
      <c r="G194">
        <f t="shared" si="6"/>
        <v>0</v>
      </c>
      <c r="H194">
        <f t="shared" si="7"/>
        <v>0</v>
      </c>
      <c r="I194">
        <f t="shared" si="8"/>
        <v>2</v>
      </c>
    </row>
    <row r="195" spans="1:9" x14ac:dyDescent="0.25">
      <c r="B195">
        <f>SUM(B2:B194)</f>
        <v>967</v>
      </c>
      <c r="D195">
        <f>SUM(D2:D194)</f>
        <v>445</v>
      </c>
      <c r="F195">
        <f>SUM(F2:F194)</f>
        <v>444</v>
      </c>
      <c r="G195">
        <f>SUM(G2:G194)</f>
        <v>522</v>
      </c>
      <c r="H195">
        <f>SUM(H2:H194)</f>
        <v>1</v>
      </c>
      <c r="I195">
        <f>SUM(I2:I194)</f>
        <v>444</v>
      </c>
    </row>
  </sheetData>
  <sortState xmlns:xlrd2="http://schemas.microsoft.com/office/spreadsheetml/2017/richdata2" ref="A2:B194">
    <sortCondition ref="A2:A194"/>
  </sortState>
  <conditionalFormatting sqref="A1:A1048576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3"/>
  <sheetViews>
    <sheetView topLeftCell="A127" workbookViewId="0">
      <selection activeCell="M21" sqref="M21"/>
    </sheetView>
  </sheetViews>
  <sheetFormatPr defaultRowHeight="15" x14ac:dyDescent="0.25"/>
  <cols>
    <col min="1" max="1" width="38.7109375" bestFit="1" customWidth="1"/>
  </cols>
  <sheetData>
    <row r="1" spans="1:6" x14ac:dyDescent="0.25">
      <c r="A1" t="s">
        <v>1472</v>
      </c>
      <c r="B1" t="s">
        <v>1477</v>
      </c>
      <c r="C1" t="s">
        <v>1222</v>
      </c>
      <c r="D1" t="s">
        <v>1478</v>
      </c>
      <c r="E1" t="s">
        <v>1475</v>
      </c>
      <c r="F1" t="s">
        <v>1476</v>
      </c>
    </row>
    <row r="2" spans="1:6" x14ac:dyDescent="0.25">
      <c r="A2" t="s">
        <v>1194</v>
      </c>
      <c r="B2">
        <f t="shared" ref="B2:B33" si="0">1+LEN(A2)-LEN(SUBSTITUTE(A2,",",""))</f>
        <v>1</v>
      </c>
      <c r="C2">
        <v>39</v>
      </c>
      <c r="D2">
        <v>39</v>
      </c>
      <c r="E2">
        <v>0</v>
      </c>
      <c r="F2">
        <f>C2-D2-E2</f>
        <v>0</v>
      </c>
    </row>
    <row r="3" spans="1:6" x14ac:dyDescent="0.25">
      <c r="A3" t="s">
        <v>1216</v>
      </c>
      <c r="B3">
        <f t="shared" si="0"/>
        <v>1</v>
      </c>
      <c r="C3">
        <v>1</v>
      </c>
      <c r="D3">
        <v>1</v>
      </c>
      <c r="E3">
        <v>0</v>
      </c>
      <c r="F3">
        <f t="shared" ref="F3:F66" si="1">C3-D3-E3</f>
        <v>0</v>
      </c>
    </row>
    <row r="4" spans="1:6" x14ac:dyDescent="0.25">
      <c r="A4" t="s">
        <v>1203</v>
      </c>
      <c r="B4">
        <f t="shared" si="0"/>
        <v>1</v>
      </c>
      <c r="C4">
        <v>8</v>
      </c>
      <c r="D4">
        <v>8</v>
      </c>
      <c r="E4">
        <v>0</v>
      </c>
      <c r="F4">
        <f t="shared" si="1"/>
        <v>0</v>
      </c>
    </row>
    <row r="5" spans="1:6" x14ac:dyDescent="0.25">
      <c r="A5" t="s">
        <v>1205</v>
      </c>
      <c r="B5">
        <f t="shared" si="0"/>
        <v>1</v>
      </c>
      <c r="C5">
        <v>7</v>
      </c>
      <c r="D5">
        <v>7</v>
      </c>
      <c r="E5">
        <v>0</v>
      </c>
      <c r="F5">
        <f t="shared" si="1"/>
        <v>0</v>
      </c>
    </row>
    <row r="6" spans="1:6" x14ac:dyDescent="0.25">
      <c r="A6" t="s">
        <v>1196</v>
      </c>
      <c r="B6">
        <f t="shared" si="0"/>
        <v>1</v>
      </c>
      <c r="C6">
        <v>30</v>
      </c>
      <c r="D6">
        <v>30</v>
      </c>
      <c r="E6">
        <v>0</v>
      </c>
      <c r="F6">
        <f t="shared" si="1"/>
        <v>0</v>
      </c>
    </row>
    <row r="7" spans="1:6" x14ac:dyDescent="0.25">
      <c r="A7" t="s">
        <v>1208</v>
      </c>
      <c r="B7">
        <f t="shared" si="0"/>
        <v>1</v>
      </c>
      <c r="C7">
        <v>2</v>
      </c>
      <c r="D7">
        <v>2</v>
      </c>
      <c r="E7">
        <v>0</v>
      </c>
      <c r="F7">
        <f t="shared" si="1"/>
        <v>0</v>
      </c>
    </row>
    <row r="8" spans="1:6" x14ac:dyDescent="0.25">
      <c r="A8" t="s">
        <v>623</v>
      </c>
      <c r="B8">
        <f t="shared" si="0"/>
        <v>1</v>
      </c>
      <c r="C8">
        <v>30</v>
      </c>
      <c r="D8">
        <v>25</v>
      </c>
      <c r="E8">
        <v>0</v>
      </c>
      <c r="F8">
        <f t="shared" si="1"/>
        <v>5</v>
      </c>
    </row>
    <row r="9" spans="1:6" x14ac:dyDescent="0.25">
      <c r="A9" t="s">
        <v>629</v>
      </c>
      <c r="B9">
        <f t="shared" si="0"/>
        <v>1</v>
      </c>
      <c r="C9">
        <v>9</v>
      </c>
      <c r="D9">
        <v>7</v>
      </c>
      <c r="E9">
        <v>0</v>
      </c>
      <c r="F9">
        <f t="shared" si="1"/>
        <v>2</v>
      </c>
    </row>
    <row r="10" spans="1:6" x14ac:dyDescent="0.25">
      <c r="A10" t="s">
        <v>1197</v>
      </c>
      <c r="B10">
        <f t="shared" si="0"/>
        <v>1</v>
      </c>
      <c r="C10">
        <v>40</v>
      </c>
      <c r="D10">
        <v>40</v>
      </c>
      <c r="E10">
        <v>0</v>
      </c>
      <c r="F10">
        <f t="shared" si="1"/>
        <v>0</v>
      </c>
    </row>
    <row r="11" spans="1:6" x14ac:dyDescent="0.25">
      <c r="A11" t="s">
        <v>632</v>
      </c>
      <c r="B11">
        <f t="shared" si="0"/>
        <v>1</v>
      </c>
      <c r="C11">
        <v>9</v>
      </c>
      <c r="D11">
        <v>5</v>
      </c>
      <c r="E11">
        <v>1</v>
      </c>
      <c r="F11">
        <f t="shared" si="1"/>
        <v>3</v>
      </c>
    </row>
    <row r="12" spans="1:6" x14ac:dyDescent="0.25">
      <c r="A12" t="s">
        <v>1211</v>
      </c>
      <c r="B12">
        <f t="shared" si="0"/>
        <v>2</v>
      </c>
      <c r="C12">
        <v>1</v>
      </c>
      <c r="D12">
        <v>1</v>
      </c>
      <c r="E12">
        <v>0</v>
      </c>
      <c r="F12">
        <f t="shared" si="1"/>
        <v>0</v>
      </c>
    </row>
    <row r="13" spans="1:6" x14ac:dyDescent="0.25">
      <c r="A13" t="s">
        <v>1199</v>
      </c>
      <c r="B13">
        <f t="shared" si="0"/>
        <v>2</v>
      </c>
      <c r="C13">
        <v>8</v>
      </c>
      <c r="D13">
        <v>5</v>
      </c>
      <c r="E13">
        <v>0</v>
      </c>
      <c r="F13">
        <f t="shared" si="1"/>
        <v>3</v>
      </c>
    </row>
    <row r="14" spans="1:6" x14ac:dyDescent="0.25">
      <c r="A14" t="s">
        <v>1201</v>
      </c>
      <c r="B14">
        <f t="shared" si="0"/>
        <v>2</v>
      </c>
      <c r="C14">
        <v>7</v>
      </c>
      <c r="D14">
        <v>3</v>
      </c>
      <c r="E14">
        <v>0</v>
      </c>
      <c r="F14">
        <f t="shared" si="1"/>
        <v>4</v>
      </c>
    </row>
    <row r="15" spans="1:6" x14ac:dyDescent="0.25">
      <c r="A15" t="s">
        <v>1195</v>
      </c>
      <c r="B15">
        <f t="shared" si="0"/>
        <v>2</v>
      </c>
      <c r="C15">
        <v>30</v>
      </c>
      <c r="D15">
        <v>30</v>
      </c>
      <c r="E15">
        <v>0</v>
      </c>
      <c r="F15">
        <f t="shared" si="1"/>
        <v>0</v>
      </c>
    </row>
    <row r="16" spans="1:6" x14ac:dyDescent="0.25">
      <c r="A16" t="s">
        <v>1207</v>
      </c>
      <c r="B16">
        <f t="shared" si="0"/>
        <v>2</v>
      </c>
      <c r="C16">
        <v>2</v>
      </c>
      <c r="D16">
        <v>2</v>
      </c>
      <c r="E16">
        <v>0</v>
      </c>
      <c r="F16">
        <f t="shared" si="1"/>
        <v>0</v>
      </c>
    </row>
    <row r="17" spans="1:6" x14ac:dyDescent="0.25">
      <c r="A17" t="s">
        <v>883</v>
      </c>
      <c r="B17">
        <f t="shared" si="0"/>
        <v>2</v>
      </c>
      <c r="C17">
        <v>30</v>
      </c>
      <c r="D17">
        <v>25</v>
      </c>
      <c r="E17">
        <v>0</v>
      </c>
      <c r="F17">
        <f t="shared" si="1"/>
        <v>5</v>
      </c>
    </row>
    <row r="18" spans="1:6" x14ac:dyDescent="0.25">
      <c r="A18" t="s">
        <v>783</v>
      </c>
      <c r="B18">
        <f t="shared" si="0"/>
        <v>2</v>
      </c>
      <c r="C18">
        <v>9</v>
      </c>
      <c r="D18">
        <v>4</v>
      </c>
      <c r="E18">
        <v>0</v>
      </c>
      <c r="F18">
        <f t="shared" si="1"/>
        <v>5</v>
      </c>
    </row>
    <row r="19" spans="1:6" x14ac:dyDescent="0.25">
      <c r="A19" t="s">
        <v>897</v>
      </c>
      <c r="B19">
        <f t="shared" si="0"/>
        <v>2</v>
      </c>
      <c r="C19">
        <v>40</v>
      </c>
      <c r="D19">
        <v>38</v>
      </c>
      <c r="E19">
        <v>0</v>
      </c>
      <c r="F19">
        <f t="shared" si="1"/>
        <v>2</v>
      </c>
    </row>
    <row r="20" spans="1:6" x14ac:dyDescent="0.25">
      <c r="A20" t="s">
        <v>832</v>
      </c>
      <c r="B20">
        <f t="shared" si="0"/>
        <v>2</v>
      </c>
      <c r="C20">
        <v>9</v>
      </c>
      <c r="D20">
        <v>3</v>
      </c>
      <c r="E20">
        <v>0</v>
      </c>
      <c r="F20">
        <f t="shared" si="1"/>
        <v>6</v>
      </c>
    </row>
    <row r="21" spans="1:6" x14ac:dyDescent="0.25">
      <c r="A21" t="s">
        <v>1217</v>
      </c>
      <c r="B21">
        <f t="shared" si="0"/>
        <v>2</v>
      </c>
      <c r="C21">
        <v>1</v>
      </c>
      <c r="D21">
        <v>1</v>
      </c>
      <c r="E21">
        <v>0</v>
      </c>
      <c r="F21">
        <f t="shared" si="1"/>
        <v>0</v>
      </c>
    </row>
    <row r="22" spans="1:6" x14ac:dyDescent="0.25">
      <c r="A22" t="s">
        <v>1025</v>
      </c>
      <c r="B22">
        <f t="shared" si="0"/>
        <v>2</v>
      </c>
      <c r="C22">
        <v>7</v>
      </c>
      <c r="D22">
        <v>0</v>
      </c>
      <c r="E22">
        <v>0</v>
      </c>
      <c r="F22">
        <f t="shared" si="1"/>
        <v>7</v>
      </c>
    </row>
    <row r="23" spans="1:6" x14ac:dyDescent="0.25">
      <c r="A23" t="s">
        <v>984</v>
      </c>
      <c r="B23">
        <f t="shared" si="0"/>
        <v>2</v>
      </c>
      <c r="C23">
        <v>7</v>
      </c>
      <c r="D23">
        <v>1</v>
      </c>
      <c r="E23">
        <v>0</v>
      </c>
      <c r="F23">
        <f t="shared" si="1"/>
        <v>6</v>
      </c>
    </row>
    <row r="24" spans="1:6" x14ac:dyDescent="0.25">
      <c r="A24" t="s">
        <v>1204</v>
      </c>
      <c r="B24">
        <f t="shared" si="0"/>
        <v>2</v>
      </c>
      <c r="C24">
        <v>6</v>
      </c>
      <c r="D24">
        <v>3</v>
      </c>
      <c r="E24">
        <v>0</v>
      </c>
      <c r="F24">
        <f t="shared" si="1"/>
        <v>3</v>
      </c>
    </row>
    <row r="25" spans="1:6" x14ac:dyDescent="0.25">
      <c r="A25" t="s">
        <v>1018</v>
      </c>
      <c r="B25">
        <f t="shared" si="0"/>
        <v>2</v>
      </c>
      <c r="C25">
        <v>7</v>
      </c>
      <c r="D25">
        <v>0</v>
      </c>
      <c r="E25">
        <v>0</v>
      </c>
      <c r="F25">
        <f t="shared" si="1"/>
        <v>7</v>
      </c>
    </row>
    <row r="26" spans="1:6" x14ac:dyDescent="0.25">
      <c r="A26" t="s">
        <v>1041</v>
      </c>
      <c r="B26">
        <f t="shared" si="0"/>
        <v>2</v>
      </c>
      <c r="C26">
        <v>7</v>
      </c>
      <c r="D26">
        <v>2</v>
      </c>
      <c r="E26">
        <v>0</v>
      </c>
      <c r="F26">
        <f t="shared" si="1"/>
        <v>5</v>
      </c>
    </row>
    <row r="27" spans="1:6" x14ac:dyDescent="0.25">
      <c r="A27" t="s">
        <v>1206</v>
      </c>
      <c r="B27">
        <f t="shared" si="0"/>
        <v>2</v>
      </c>
      <c r="C27">
        <v>6</v>
      </c>
      <c r="D27">
        <v>3</v>
      </c>
      <c r="E27">
        <v>0</v>
      </c>
      <c r="F27">
        <f t="shared" si="1"/>
        <v>3</v>
      </c>
    </row>
    <row r="28" spans="1:6" x14ac:dyDescent="0.25">
      <c r="A28" t="s">
        <v>1074</v>
      </c>
      <c r="B28">
        <f t="shared" si="0"/>
        <v>2</v>
      </c>
      <c r="C28">
        <v>7</v>
      </c>
      <c r="D28">
        <v>0</v>
      </c>
      <c r="E28">
        <v>0</v>
      </c>
      <c r="F28">
        <f t="shared" si="1"/>
        <v>7</v>
      </c>
    </row>
    <row r="29" spans="1:6" x14ac:dyDescent="0.25">
      <c r="A29" t="s">
        <v>1087</v>
      </c>
      <c r="B29">
        <f t="shared" si="0"/>
        <v>2</v>
      </c>
      <c r="C29">
        <v>19</v>
      </c>
      <c r="D29">
        <v>17</v>
      </c>
      <c r="E29">
        <v>0</v>
      </c>
      <c r="F29">
        <f t="shared" si="1"/>
        <v>2</v>
      </c>
    </row>
    <row r="30" spans="1:6" x14ac:dyDescent="0.25">
      <c r="A30" t="s">
        <v>1209</v>
      </c>
      <c r="B30">
        <f t="shared" si="0"/>
        <v>2</v>
      </c>
      <c r="C30">
        <v>2</v>
      </c>
      <c r="D30">
        <v>2</v>
      </c>
      <c r="E30">
        <v>0</v>
      </c>
      <c r="F30">
        <f t="shared" si="1"/>
        <v>0</v>
      </c>
    </row>
    <row r="31" spans="1:6" x14ac:dyDescent="0.25">
      <c r="A31" t="s">
        <v>1210</v>
      </c>
      <c r="B31">
        <f t="shared" si="0"/>
        <v>2</v>
      </c>
      <c r="C31">
        <v>2</v>
      </c>
      <c r="D31">
        <v>2</v>
      </c>
      <c r="E31">
        <v>0</v>
      </c>
      <c r="F31">
        <f t="shared" si="1"/>
        <v>0</v>
      </c>
    </row>
    <row r="32" spans="1:6" x14ac:dyDescent="0.25">
      <c r="A32" t="s">
        <v>1099</v>
      </c>
      <c r="B32">
        <f t="shared" si="0"/>
        <v>2</v>
      </c>
      <c r="C32">
        <v>2</v>
      </c>
      <c r="D32">
        <v>0</v>
      </c>
      <c r="E32">
        <v>0</v>
      </c>
      <c r="F32">
        <f t="shared" si="1"/>
        <v>2</v>
      </c>
    </row>
    <row r="33" spans="1:6" x14ac:dyDescent="0.25">
      <c r="A33" t="s">
        <v>1105</v>
      </c>
      <c r="B33">
        <f t="shared" si="0"/>
        <v>2</v>
      </c>
      <c r="C33">
        <v>11</v>
      </c>
      <c r="D33">
        <v>7</v>
      </c>
      <c r="E33">
        <v>0</v>
      </c>
      <c r="F33">
        <f t="shared" si="1"/>
        <v>4</v>
      </c>
    </row>
    <row r="34" spans="1:6" x14ac:dyDescent="0.25">
      <c r="A34" t="s">
        <v>1110</v>
      </c>
      <c r="B34">
        <f t="shared" ref="B34:B65" si="2">1+LEN(A34)-LEN(SUBSTITUTE(A34,",",""))</f>
        <v>2</v>
      </c>
      <c r="C34">
        <v>7</v>
      </c>
      <c r="D34">
        <v>1</v>
      </c>
      <c r="E34">
        <v>0</v>
      </c>
      <c r="F34">
        <f t="shared" si="1"/>
        <v>6</v>
      </c>
    </row>
    <row r="35" spans="1:6" x14ac:dyDescent="0.25">
      <c r="A35" t="s">
        <v>1218</v>
      </c>
      <c r="B35">
        <f t="shared" si="2"/>
        <v>2</v>
      </c>
      <c r="C35">
        <v>1</v>
      </c>
      <c r="D35">
        <v>1</v>
      </c>
      <c r="E35">
        <v>0</v>
      </c>
      <c r="F35">
        <f t="shared" si="1"/>
        <v>0</v>
      </c>
    </row>
    <row r="36" spans="1:6" x14ac:dyDescent="0.25">
      <c r="A36" t="s">
        <v>1220</v>
      </c>
      <c r="B36">
        <f t="shared" si="2"/>
        <v>2</v>
      </c>
      <c r="C36">
        <v>2</v>
      </c>
      <c r="D36">
        <v>1</v>
      </c>
      <c r="E36">
        <v>0</v>
      </c>
      <c r="F36">
        <f t="shared" si="1"/>
        <v>1</v>
      </c>
    </row>
    <row r="37" spans="1:6" x14ac:dyDescent="0.25">
      <c r="A37" t="s">
        <v>1482</v>
      </c>
      <c r="B37">
        <f t="shared" si="2"/>
        <v>2</v>
      </c>
      <c r="C37">
        <v>1</v>
      </c>
      <c r="D37">
        <v>0</v>
      </c>
      <c r="E37">
        <v>0</v>
      </c>
      <c r="F37">
        <f t="shared" si="1"/>
        <v>1</v>
      </c>
    </row>
    <row r="38" spans="1:6" x14ac:dyDescent="0.25">
      <c r="A38" t="s">
        <v>1198</v>
      </c>
      <c r="B38">
        <f t="shared" si="2"/>
        <v>2</v>
      </c>
      <c r="C38">
        <v>30</v>
      </c>
      <c r="D38">
        <v>30</v>
      </c>
      <c r="E38">
        <v>0</v>
      </c>
      <c r="F38">
        <f t="shared" si="1"/>
        <v>0</v>
      </c>
    </row>
    <row r="39" spans="1:6" x14ac:dyDescent="0.25">
      <c r="A39" t="s">
        <v>1158</v>
      </c>
      <c r="B39">
        <f t="shared" si="2"/>
        <v>2</v>
      </c>
      <c r="C39">
        <v>30</v>
      </c>
      <c r="D39">
        <v>25</v>
      </c>
      <c r="E39">
        <v>0</v>
      </c>
      <c r="F39">
        <f t="shared" si="1"/>
        <v>5</v>
      </c>
    </row>
    <row r="40" spans="1:6" x14ac:dyDescent="0.25">
      <c r="A40" t="s">
        <v>1139</v>
      </c>
      <c r="B40">
        <f t="shared" si="2"/>
        <v>2</v>
      </c>
      <c r="C40">
        <v>9</v>
      </c>
      <c r="D40">
        <v>4</v>
      </c>
      <c r="E40">
        <v>0</v>
      </c>
      <c r="F40">
        <f t="shared" si="1"/>
        <v>5</v>
      </c>
    </row>
    <row r="41" spans="1:6" x14ac:dyDescent="0.25">
      <c r="A41" t="s">
        <v>1149</v>
      </c>
      <c r="B41">
        <f t="shared" si="2"/>
        <v>2</v>
      </c>
      <c r="C41">
        <v>9</v>
      </c>
      <c r="D41">
        <v>2</v>
      </c>
      <c r="E41">
        <v>0</v>
      </c>
      <c r="F41">
        <f t="shared" si="1"/>
        <v>7</v>
      </c>
    </row>
    <row r="42" spans="1:6" x14ac:dyDescent="0.25">
      <c r="A42" t="s">
        <v>1177</v>
      </c>
      <c r="B42">
        <f t="shared" si="2"/>
        <v>2</v>
      </c>
      <c r="C42">
        <v>2</v>
      </c>
      <c r="D42">
        <v>0</v>
      </c>
      <c r="E42">
        <v>0</v>
      </c>
      <c r="F42">
        <f t="shared" si="1"/>
        <v>2</v>
      </c>
    </row>
    <row r="43" spans="1:6" x14ac:dyDescent="0.25">
      <c r="A43" t="s">
        <v>1212</v>
      </c>
      <c r="B43">
        <f t="shared" si="2"/>
        <v>3</v>
      </c>
      <c r="C43">
        <v>1</v>
      </c>
      <c r="D43">
        <v>1</v>
      </c>
      <c r="E43">
        <v>0</v>
      </c>
      <c r="F43">
        <f t="shared" si="1"/>
        <v>0</v>
      </c>
    </row>
    <row r="44" spans="1:6" x14ac:dyDescent="0.25">
      <c r="A44" t="s">
        <v>837</v>
      </c>
      <c r="B44">
        <f t="shared" si="2"/>
        <v>3</v>
      </c>
      <c r="C44">
        <v>7</v>
      </c>
      <c r="D44">
        <v>0</v>
      </c>
      <c r="E44">
        <v>0</v>
      </c>
      <c r="F44">
        <f t="shared" si="1"/>
        <v>7</v>
      </c>
    </row>
    <row r="45" spans="1:6" x14ac:dyDescent="0.25">
      <c r="A45" t="s">
        <v>693</v>
      </c>
      <c r="B45">
        <f t="shared" si="2"/>
        <v>3</v>
      </c>
      <c r="C45">
        <v>7</v>
      </c>
      <c r="D45">
        <v>1</v>
      </c>
      <c r="E45">
        <v>0</v>
      </c>
      <c r="F45">
        <f t="shared" si="1"/>
        <v>6</v>
      </c>
    </row>
    <row r="46" spans="1:6" x14ac:dyDescent="0.25">
      <c r="A46" t="s">
        <v>1200</v>
      </c>
      <c r="B46">
        <f t="shared" si="2"/>
        <v>3</v>
      </c>
      <c r="C46">
        <v>6</v>
      </c>
      <c r="D46">
        <v>2</v>
      </c>
      <c r="E46">
        <v>0</v>
      </c>
      <c r="F46">
        <f t="shared" si="1"/>
        <v>4</v>
      </c>
    </row>
    <row r="47" spans="1:6" x14ac:dyDescent="0.25">
      <c r="A47" t="s">
        <v>728</v>
      </c>
      <c r="B47">
        <f t="shared" si="2"/>
        <v>3</v>
      </c>
      <c r="C47">
        <v>7</v>
      </c>
      <c r="D47">
        <v>0</v>
      </c>
      <c r="E47">
        <v>0</v>
      </c>
      <c r="F47">
        <f t="shared" si="1"/>
        <v>7</v>
      </c>
    </row>
    <row r="48" spans="1:6" x14ac:dyDescent="0.25">
      <c r="A48" t="s">
        <v>740</v>
      </c>
      <c r="B48">
        <f t="shared" si="2"/>
        <v>3</v>
      </c>
      <c r="C48">
        <v>7</v>
      </c>
      <c r="D48">
        <v>1</v>
      </c>
      <c r="E48">
        <v>0</v>
      </c>
      <c r="F48">
        <f t="shared" si="1"/>
        <v>6</v>
      </c>
    </row>
    <row r="49" spans="1:6" x14ac:dyDescent="0.25">
      <c r="A49" t="s">
        <v>1202</v>
      </c>
      <c r="B49">
        <f t="shared" si="2"/>
        <v>3</v>
      </c>
      <c r="C49">
        <v>6</v>
      </c>
      <c r="D49">
        <v>2</v>
      </c>
      <c r="E49">
        <v>0</v>
      </c>
      <c r="F49">
        <f t="shared" si="1"/>
        <v>4</v>
      </c>
    </row>
    <row r="50" spans="1:6" x14ac:dyDescent="0.25">
      <c r="A50" t="s">
        <v>776</v>
      </c>
      <c r="B50">
        <f t="shared" si="2"/>
        <v>3</v>
      </c>
      <c r="C50">
        <v>7</v>
      </c>
      <c r="D50">
        <v>0</v>
      </c>
      <c r="E50">
        <v>0</v>
      </c>
      <c r="F50">
        <f t="shared" si="1"/>
        <v>7</v>
      </c>
    </row>
    <row r="51" spans="1:6" x14ac:dyDescent="0.25">
      <c r="A51" t="s">
        <v>859</v>
      </c>
      <c r="B51">
        <f t="shared" si="2"/>
        <v>3</v>
      </c>
      <c r="C51">
        <v>19</v>
      </c>
      <c r="D51">
        <v>17</v>
      </c>
      <c r="E51">
        <v>0</v>
      </c>
      <c r="F51">
        <f t="shared" si="1"/>
        <v>2</v>
      </c>
    </row>
    <row r="52" spans="1:6" x14ac:dyDescent="0.25">
      <c r="A52" t="s">
        <v>862</v>
      </c>
      <c r="B52">
        <f t="shared" si="2"/>
        <v>3</v>
      </c>
      <c r="C52">
        <v>2</v>
      </c>
      <c r="D52">
        <v>0</v>
      </c>
      <c r="E52">
        <v>0</v>
      </c>
      <c r="F52">
        <f t="shared" si="1"/>
        <v>2</v>
      </c>
    </row>
    <row r="53" spans="1:6" x14ac:dyDescent="0.25">
      <c r="A53" t="s">
        <v>865</v>
      </c>
      <c r="B53">
        <f t="shared" si="2"/>
        <v>3</v>
      </c>
      <c r="C53">
        <v>2</v>
      </c>
      <c r="D53">
        <v>0</v>
      </c>
      <c r="E53">
        <v>0</v>
      </c>
      <c r="F53">
        <f t="shared" si="1"/>
        <v>2</v>
      </c>
    </row>
    <row r="54" spans="1:6" x14ac:dyDescent="0.25">
      <c r="A54" t="s">
        <v>877</v>
      </c>
      <c r="B54">
        <f t="shared" si="2"/>
        <v>3</v>
      </c>
      <c r="C54">
        <v>2</v>
      </c>
      <c r="D54">
        <v>0</v>
      </c>
      <c r="E54">
        <v>0</v>
      </c>
      <c r="F54">
        <f t="shared" si="1"/>
        <v>2</v>
      </c>
    </row>
    <row r="55" spans="1:6" x14ac:dyDescent="0.25">
      <c r="A55" t="s">
        <v>889</v>
      </c>
      <c r="B55">
        <f t="shared" si="2"/>
        <v>3</v>
      </c>
      <c r="C55">
        <v>11</v>
      </c>
      <c r="D55">
        <v>7</v>
      </c>
      <c r="E55">
        <v>0</v>
      </c>
      <c r="F55">
        <f t="shared" si="1"/>
        <v>4</v>
      </c>
    </row>
    <row r="56" spans="1:6" x14ac:dyDescent="0.25">
      <c r="A56" t="s">
        <v>787</v>
      </c>
      <c r="B56">
        <f t="shared" si="2"/>
        <v>3</v>
      </c>
      <c r="C56">
        <v>7</v>
      </c>
      <c r="D56">
        <v>1</v>
      </c>
      <c r="E56">
        <v>0</v>
      </c>
      <c r="F56">
        <f t="shared" si="1"/>
        <v>6</v>
      </c>
    </row>
    <row r="57" spans="1:6" x14ac:dyDescent="0.25">
      <c r="A57" t="s">
        <v>1213</v>
      </c>
      <c r="B57">
        <f t="shared" si="2"/>
        <v>3</v>
      </c>
      <c r="C57">
        <v>1</v>
      </c>
      <c r="D57">
        <v>1</v>
      </c>
      <c r="E57">
        <v>0</v>
      </c>
      <c r="F57">
        <f t="shared" si="1"/>
        <v>0</v>
      </c>
    </row>
    <row r="58" spans="1:6" x14ac:dyDescent="0.25">
      <c r="A58" t="s">
        <v>1215</v>
      </c>
      <c r="B58">
        <f t="shared" si="2"/>
        <v>3</v>
      </c>
      <c r="C58">
        <v>2</v>
      </c>
      <c r="D58">
        <v>1</v>
      </c>
      <c r="E58">
        <v>0</v>
      </c>
      <c r="F58">
        <f t="shared" si="1"/>
        <v>1</v>
      </c>
    </row>
    <row r="59" spans="1:6" x14ac:dyDescent="0.25">
      <c r="A59" t="s">
        <v>1480</v>
      </c>
      <c r="B59">
        <f t="shared" si="2"/>
        <v>3</v>
      </c>
      <c r="C59">
        <v>1</v>
      </c>
      <c r="D59">
        <v>0</v>
      </c>
      <c r="E59">
        <v>0</v>
      </c>
      <c r="F59">
        <f t="shared" si="1"/>
        <v>1</v>
      </c>
    </row>
    <row r="60" spans="1:6" x14ac:dyDescent="0.25">
      <c r="A60" t="s">
        <v>900</v>
      </c>
      <c r="B60">
        <f t="shared" si="2"/>
        <v>3</v>
      </c>
      <c r="C60">
        <v>30</v>
      </c>
      <c r="D60">
        <v>29</v>
      </c>
      <c r="E60">
        <v>0</v>
      </c>
      <c r="F60">
        <f t="shared" si="1"/>
        <v>1</v>
      </c>
    </row>
    <row r="61" spans="1:6" x14ac:dyDescent="0.25">
      <c r="A61" t="s">
        <v>905</v>
      </c>
      <c r="B61">
        <f t="shared" si="2"/>
        <v>3</v>
      </c>
      <c r="C61">
        <v>30</v>
      </c>
      <c r="D61">
        <v>24</v>
      </c>
      <c r="E61">
        <v>0</v>
      </c>
      <c r="F61">
        <f t="shared" si="1"/>
        <v>6</v>
      </c>
    </row>
    <row r="62" spans="1:6" x14ac:dyDescent="0.25">
      <c r="A62" t="s">
        <v>815</v>
      </c>
      <c r="B62">
        <f t="shared" si="2"/>
        <v>3</v>
      </c>
      <c r="C62">
        <v>9</v>
      </c>
      <c r="D62">
        <v>2</v>
      </c>
      <c r="E62">
        <v>0</v>
      </c>
      <c r="F62">
        <f t="shared" si="1"/>
        <v>7</v>
      </c>
    </row>
    <row r="63" spans="1:6" x14ac:dyDescent="0.25">
      <c r="A63" t="s">
        <v>826</v>
      </c>
      <c r="B63">
        <f t="shared" si="2"/>
        <v>3</v>
      </c>
      <c r="C63">
        <v>9</v>
      </c>
      <c r="D63">
        <v>1</v>
      </c>
      <c r="E63">
        <v>0</v>
      </c>
      <c r="F63">
        <f t="shared" si="1"/>
        <v>8</v>
      </c>
    </row>
    <row r="64" spans="1:6" x14ac:dyDescent="0.25">
      <c r="A64" t="s">
        <v>929</v>
      </c>
      <c r="B64">
        <f t="shared" si="2"/>
        <v>3</v>
      </c>
      <c r="C64">
        <v>2</v>
      </c>
      <c r="D64">
        <v>0</v>
      </c>
      <c r="E64">
        <v>0</v>
      </c>
      <c r="F64">
        <f t="shared" si="1"/>
        <v>2</v>
      </c>
    </row>
    <row r="65" spans="1:6" x14ac:dyDescent="0.25">
      <c r="A65" t="s">
        <v>939</v>
      </c>
      <c r="B65">
        <f t="shared" si="2"/>
        <v>3</v>
      </c>
      <c r="C65">
        <v>7</v>
      </c>
      <c r="D65">
        <v>0</v>
      </c>
      <c r="E65">
        <v>0</v>
      </c>
      <c r="F65">
        <f t="shared" si="1"/>
        <v>7</v>
      </c>
    </row>
    <row r="66" spans="1:6" x14ac:dyDescent="0.25">
      <c r="A66" t="s">
        <v>1029</v>
      </c>
      <c r="B66">
        <f t="shared" ref="B66:B97" si="3">1+LEN(A66)-LEN(SUBSTITUTE(A66,",",""))</f>
        <v>3</v>
      </c>
      <c r="C66">
        <v>6</v>
      </c>
      <c r="D66">
        <v>0</v>
      </c>
      <c r="E66">
        <v>0</v>
      </c>
      <c r="F66">
        <f t="shared" si="1"/>
        <v>6</v>
      </c>
    </row>
    <row r="67" spans="1:6" x14ac:dyDescent="0.25">
      <c r="A67" t="s">
        <v>977</v>
      </c>
      <c r="B67">
        <f t="shared" si="3"/>
        <v>3</v>
      </c>
      <c r="C67">
        <v>7</v>
      </c>
      <c r="D67">
        <v>0</v>
      </c>
      <c r="E67">
        <v>0</v>
      </c>
      <c r="F67">
        <f t="shared" ref="F67:F130" si="4">C67-D67-E67</f>
        <v>7</v>
      </c>
    </row>
    <row r="68" spans="1:6" x14ac:dyDescent="0.25">
      <c r="A68" t="s">
        <v>990</v>
      </c>
      <c r="B68">
        <f t="shared" si="3"/>
        <v>3</v>
      </c>
      <c r="C68">
        <v>7</v>
      </c>
      <c r="D68">
        <v>0</v>
      </c>
      <c r="E68">
        <v>0</v>
      </c>
      <c r="F68">
        <f t="shared" si="4"/>
        <v>7</v>
      </c>
    </row>
    <row r="69" spans="1:6" x14ac:dyDescent="0.25">
      <c r="A69" t="s">
        <v>1001</v>
      </c>
      <c r="B69">
        <f t="shared" si="3"/>
        <v>3</v>
      </c>
      <c r="C69">
        <v>6</v>
      </c>
      <c r="D69">
        <v>1</v>
      </c>
      <c r="E69">
        <v>0</v>
      </c>
      <c r="F69">
        <f t="shared" si="4"/>
        <v>5</v>
      </c>
    </row>
    <row r="70" spans="1:6" x14ac:dyDescent="0.25">
      <c r="A70" t="s">
        <v>1012</v>
      </c>
      <c r="B70">
        <f t="shared" si="3"/>
        <v>3</v>
      </c>
      <c r="C70">
        <v>6</v>
      </c>
      <c r="D70">
        <v>0</v>
      </c>
      <c r="E70">
        <v>0</v>
      </c>
      <c r="F70">
        <f t="shared" si="4"/>
        <v>6</v>
      </c>
    </row>
    <row r="71" spans="1:6" x14ac:dyDescent="0.25">
      <c r="A71" t="s">
        <v>1046</v>
      </c>
      <c r="B71">
        <f t="shared" si="3"/>
        <v>3</v>
      </c>
      <c r="C71">
        <v>7</v>
      </c>
      <c r="D71">
        <v>0</v>
      </c>
      <c r="E71">
        <v>0</v>
      </c>
      <c r="F71">
        <f t="shared" si="4"/>
        <v>7</v>
      </c>
    </row>
    <row r="72" spans="1:6" x14ac:dyDescent="0.25">
      <c r="A72" t="s">
        <v>1057</v>
      </c>
      <c r="B72">
        <f t="shared" si="3"/>
        <v>3</v>
      </c>
      <c r="C72">
        <v>6</v>
      </c>
      <c r="D72">
        <v>1</v>
      </c>
      <c r="E72">
        <v>0</v>
      </c>
      <c r="F72">
        <f t="shared" si="4"/>
        <v>5</v>
      </c>
    </row>
    <row r="73" spans="1:6" x14ac:dyDescent="0.25">
      <c r="A73" t="s">
        <v>1068</v>
      </c>
      <c r="B73">
        <f t="shared" si="3"/>
        <v>3</v>
      </c>
      <c r="C73">
        <v>6</v>
      </c>
      <c r="D73">
        <v>0</v>
      </c>
      <c r="E73">
        <v>0</v>
      </c>
      <c r="F73">
        <f t="shared" si="4"/>
        <v>6</v>
      </c>
    </row>
    <row r="74" spans="1:6" x14ac:dyDescent="0.25">
      <c r="A74" t="s">
        <v>1090</v>
      </c>
      <c r="B74">
        <f t="shared" si="3"/>
        <v>3</v>
      </c>
      <c r="C74">
        <v>2</v>
      </c>
      <c r="D74">
        <v>0</v>
      </c>
      <c r="E74">
        <v>0</v>
      </c>
      <c r="F74">
        <f t="shared" si="4"/>
        <v>2</v>
      </c>
    </row>
    <row r="75" spans="1:6" x14ac:dyDescent="0.25">
      <c r="A75" t="s">
        <v>1093</v>
      </c>
      <c r="B75">
        <f t="shared" si="3"/>
        <v>3</v>
      </c>
      <c r="C75">
        <v>2</v>
      </c>
      <c r="D75">
        <v>0</v>
      </c>
      <c r="E75">
        <v>0</v>
      </c>
      <c r="F75">
        <f t="shared" si="4"/>
        <v>2</v>
      </c>
    </row>
    <row r="76" spans="1:6" x14ac:dyDescent="0.25">
      <c r="A76" t="s">
        <v>1102</v>
      </c>
      <c r="B76">
        <f t="shared" si="3"/>
        <v>3</v>
      </c>
      <c r="C76">
        <v>2</v>
      </c>
      <c r="D76">
        <v>0</v>
      </c>
      <c r="E76">
        <v>0</v>
      </c>
      <c r="F76">
        <f t="shared" si="4"/>
        <v>2</v>
      </c>
    </row>
    <row r="77" spans="1:6" x14ac:dyDescent="0.25">
      <c r="A77" t="s">
        <v>1219</v>
      </c>
      <c r="B77">
        <f t="shared" si="3"/>
        <v>3</v>
      </c>
      <c r="C77">
        <v>1</v>
      </c>
      <c r="D77">
        <v>1</v>
      </c>
      <c r="E77">
        <v>0</v>
      </c>
      <c r="F77">
        <f t="shared" si="4"/>
        <v>0</v>
      </c>
    </row>
    <row r="78" spans="1:6" x14ac:dyDescent="0.25">
      <c r="A78" t="s">
        <v>1481</v>
      </c>
      <c r="B78">
        <f t="shared" si="3"/>
        <v>3</v>
      </c>
      <c r="C78">
        <v>1</v>
      </c>
      <c r="D78">
        <v>0</v>
      </c>
      <c r="E78">
        <v>0</v>
      </c>
      <c r="F78">
        <f t="shared" si="4"/>
        <v>1</v>
      </c>
    </row>
    <row r="79" spans="1:6" x14ac:dyDescent="0.25">
      <c r="A79" t="s">
        <v>1126</v>
      </c>
      <c r="B79">
        <f t="shared" si="3"/>
        <v>3</v>
      </c>
      <c r="C79">
        <v>1</v>
      </c>
      <c r="D79">
        <v>0</v>
      </c>
      <c r="E79">
        <v>0</v>
      </c>
      <c r="F79">
        <f t="shared" si="4"/>
        <v>1</v>
      </c>
    </row>
    <row r="80" spans="1:6" x14ac:dyDescent="0.25">
      <c r="A80" t="s">
        <v>1130</v>
      </c>
      <c r="B80">
        <f t="shared" si="3"/>
        <v>3</v>
      </c>
      <c r="C80">
        <v>1</v>
      </c>
      <c r="D80">
        <v>0</v>
      </c>
      <c r="E80">
        <v>0</v>
      </c>
      <c r="F80">
        <f t="shared" si="4"/>
        <v>1</v>
      </c>
    </row>
    <row r="81" spans="1:6" x14ac:dyDescent="0.25">
      <c r="A81" t="s">
        <v>1133</v>
      </c>
      <c r="B81">
        <f t="shared" si="3"/>
        <v>3</v>
      </c>
      <c r="C81">
        <v>1</v>
      </c>
      <c r="D81">
        <v>0</v>
      </c>
      <c r="E81">
        <v>0</v>
      </c>
      <c r="F81">
        <f t="shared" si="4"/>
        <v>1</v>
      </c>
    </row>
    <row r="82" spans="1:6" x14ac:dyDescent="0.25">
      <c r="A82" t="s">
        <v>1137</v>
      </c>
      <c r="B82">
        <f t="shared" si="3"/>
        <v>3</v>
      </c>
      <c r="C82">
        <v>1</v>
      </c>
      <c r="D82">
        <v>0</v>
      </c>
      <c r="E82">
        <v>0</v>
      </c>
      <c r="F82">
        <f t="shared" si="4"/>
        <v>1</v>
      </c>
    </row>
    <row r="83" spans="1:6" x14ac:dyDescent="0.25">
      <c r="A83" t="s">
        <v>1155</v>
      </c>
      <c r="B83">
        <f t="shared" si="3"/>
        <v>3</v>
      </c>
      <c r="C83">
        <v>19</v>
      </c>
      <c r="D83">
        <v>17</v>
      </c>
      <c r="E83">
        <v>0</v>
      </c>
      <c r="F83">
        <f t="shared" si="4"/>
        <v>2</v>
      </c>
    </row>
    <row r="84" spans="1:6" x14ac:dyDescent="0.25">
      <c r="A84" t="s">
        <v>1164</v>
      </c>
      <c r="B84">
        <f t="shared" si="3"/>
        <v>3</v>
      </c>
      <c r="C84">
        <v>11</v>
      </c>
      <c r="D84">
        <v>7</v>
      </c>
      <c r="E84">
        <v>0</v>
      </c>
      <c r="F84">
        <f t="shared" si="4"/>
        <v>4</v>
      </c>
    </row>
    <row r="85" spans="1:6" x14ac:dyDescent="0.25">
      <c r="A85" t="s">
        <v>1143</v>
      </c>
      <c r="B85">
        <f t="shared" si="3"/>
        <v>3</v>
      </c>
      <c r="C85">
        <v>7</v>
      </c>
      <c r="D85">
        <v>1</v>
      </c>
      <c r="E85">
        <v>0</v>
      </c>
      <c r="F85">
        <f t="shared" si="4"/>
        <v>6</v>
      </c>
    </row>
    <row r="86" spans="1:6" x14ac:dyDescent="0.25">
      <c r="A86" t="s">
        <v>1174</v>
      </c>
      <c r="B86">
        <f t="shared" si="3"/>
        <v>3</v>
      </c>
      <c r="C86">
        <v>2</v>
      </c>
      <c r="D86">
        <v>0</v>
      </c>
      <c r="E86">
        <v>0</v>
      </c>
      <c r="F86">
        <f t="shared" si="4"/>
        <v>2</v>
      </c>
    </row>
    <row r="87" spans="1:6" x14ac:dyDescent="0.25">
      <c r="A87" t="s">
        <v>648</v>
      </c>
      <c r="B87">
        <f t="shared" si="3"/>
        <v>4</v>
      </c>
      <c r="C87">
        <v>7</v>
      </c>
      <c r="D87">
        <v>0</v>
      </c>
      <c r="E87">
        <v>0</v>
      </c>
      <c r="F87">
        <f t="shared" si="4"/>
        <v>7</v>
      </c>
    </row>
    <row r="88" spans="1:6" x14ac:dyDescent="0.25">
      <c r="A88" t="s">
        <v>841</v>
      </c>
      <c r="B88">
        <f t="shared" si="3"/>
        <v>4</v>
      </c>
      <c r="C88">
        <v>6</v>
      </c>
      <c r="D88">
        <v>0</v>
      </c>
      <c r="E88">
        <v>0</v>
      </c>
      <c r="F88">
        <f t="shared" si="4"/>
        <v>6</v>
      </c>
    </row>
    <row r="89" spans="1:6" x14ac:dyDescent="0.25">
      <c r="A89" t="s">
        <v>686</v>
      </c>
      <c r="B89">
        <f t="shared" si="3"/>
        <v>4</v>
      </c>
      <c r="C89">
        <v>7</v>
      </c>
      <c r="D89">
        <v>0</v>
      </c>
      <c r="E89">
        <v>0</v>
      </c>
      <c r="F89">
        <f t="shared" si="4"/>
        <v>7</v>
      </c>
    </row>
    <row r="90" spans="1:6" x14ac:dyDescent="0.25">
      <c r="A90" t="s">
        <v>699</v>
      </c>
      <c r="B90">
        <f t="shared" si="3"/>
        <v>4</v>
      </c>
      <c r="C90">
        <v>7</v>
      </c>
      <c r="D90">
        <v>0</v>
      </c>
      <c r="E90">
        <v>0</v>
      </c>
      <c r="F90">
        <f t="shared" si="4"/>
        <v>7</v>
      </c>
    </row>
    <row r="91" spans="1:6" x14ac:dyDescent="0.25">
      <c r="A91" t="s">
        <v>711</v>
      </c>
      <c r="B91">
        <f t="shared" si="3"/>
        <v>4</v>
      </c>
      <c r="C91">
        <v>6</v>
      </c>
      <c r="D91">
        <v>1</v>
      </c>
      <c r="E91">
        <v>0</v>
      </c>
      <c r="F91">
        <f t="shared" si="4"/>
        <v>5</v>
      </c>
    </row>
    <row r="92" spans="1:6" x14ac:dyDescent="0.25">
      <c r="A92" t="s">
        <v>722</v>
      </c>
      <c r="B92">
        <f t="shared" si="3"/>
        <v>4</v>
      </c>
      <c r="C92">
        <v>6</v>
      </c>
      <c r="D92">
        <v>0</v>
      </c>
      <c r="E92">
        <v>0</v>
      </c>
      <c r="F92">
        <f t="shared" si="4"/>
        <v>6</v>
      </c>
    </row>
    <row r="93" spans="1:6" x14ac:dyDescent="0.25">
      <c r="A93" t="s">
        <v>746</v>
      </c>
      <c r="B93">
        <f t="shared" si="3"/>
        <v>4</v>
      </c>
      <c r="C93">
        <v>7</v>
      </c>
      <c r="D93">
        <v>0</v>
      </c>
      <c r="E93">
        <v>0</v>
      </c>
      <c r="F93">
        <f t="shared" si="4"/>
        <v>7</v>
      </c>
    </row>
    <row r="94" spans="1:6" x14ac:dyDescent="0.25">
      <c r="A94" t="s">
        <v>758</v>
      </c>
      <c r="B94">
        <f t="shared" si="3"/>
        <v>4</v>
      </c>
      <c r="C94">
        <v>6</v>
      </c>
      <c r="D94">
        <v>0</v>
      </c>
      <c r="E94">
        <v>0</v>
      </c>
      <c r="F94">
        <f t="shared" si="4"/>
        <v>6</v>
      </c>
    </row>
    <row r="95" spans="1:6" x14ac:dyDescent="0.25">
      <c r="A95" t="s">
        <v>770</v>
      </c>
      <c r="B95">
        <f t="shared" si="3"/>
        <v>4</v>
      </c>
      <c r="C95">
        <v>6</v>
      </c>
      <c r="D95">
        <v>0</v>
      </c>
      <c r="E95">
        <v>0</v>
      </c>
      <c r="F95">
        <f t="shared" si="4"/>
        <v>6</v>
      </c>
    </row>
    <row r="96" spans="1:6" x14ac:dyDescent="0.25">
      <c r="A96" t="s">
        <v>868</v>
      </c>
      <c r="B96">
        <f t="shared" si="3"/>
        <v>4</v>
      </c>
      <c r="C96">
        <v>2</v>
      </c>
      <c r="D96">
        <v>0</v>
      </c>
      <c r="E96">
        <v>0</v>
      </c>
      <c r="F96">
        <f t="shared" si="4"/>
        <v>2</v>
      </c>
    </row>
    <row r="97" spans="1:6" x14ac:dyDescent="0.25">
      <c r="A97" t="s">
        <v>871</v>
      </c>
      <c r="B97">
        <f t="shared" si="3"/>
        <v>4</v>
      </c>
      <c r="C97">
        <v>2</v>
      </c>
      <c r="D97">
        <v>0</v>
      </c>
      <c r="E97">
        <v>0</v>
      </c>
      <c r="F97">
        <f t="shared" si="4"/>
        <v>2</v>
      </c>
    </row>
    <row r="98" spans="1:6" x14ac:dyDescent="0.25">
      <c r="A98" t="s">
        <v>880</v>
      </c>
      <c r="B98">
        <f t="shared" ref="B98:B129" si="5">1+LEN(A98)-LEN(SUBSTITUTE(A98,",",""))</f>
        <v>4</v>
      </c>
      <c r="C98">
        <v>2</v>
      </c>
      <c r="D98">
        <v>0</v>
      </c>
      <c r="E98">
        <v>0</v>
      </c>
      <c r="F98">
        <f t="shared" si="4"/>
        <v>2</v>
      </c>
    </row>
    <row r="99" spans="1:6" x14ac:dyDescent="0.25">
      <c r="A99" t="s">
        <v>1214</v>
      </c>
      <c r="B99">
        <f t="shared" si="5"/>
        <v>4</v>
      </c>
      <c r="C99">
        <v>1</v>
      </c>
      <c r="D99">
        <v>1</v>
      </c>
      <c r="E99">
        <v>0</v>
      </c>
      <c r="F99">
        <f t="shared" si="4"/>
        <v>0</v>
      </c>
    </row>
    <row r="100" spans="1:6" x14ac:dyDescent="0.25">
      <c r="A100" t="s">
        <v>1479</v>
      </c>
      <c r="B100">
        <f t="shared" si="5"/>
        <v>4</v>
      </c>
      <c r="C100">
        <v>1</v>
      </c>
      <c r="D100">
        <v>0</v>
      </c>
      <c r="E100">
        <v>0</v>
      </c>
      <c r="F100">
        <f t="shared" si="4"/>
        <v>1</v>
      </c>
    </row>
    <row r="101" spans="1:6" x14ac:dyDescent="0.25">
      <c r="A101" t="s">
        <v>802</v>
      </c>
      <c r="B101">
        <f t="shared" si="5"/>
        <v>4</v>
      </c>
      <c r="C101">
        <v>1</v>
      </c>
      <c r="D101">
        <v>0</v>
      </c>
      <c r="E101">
        <v>0</v>
      </c>
      <c r="F101">
        <f t="shared" si="4"/>
        <v>1</v>
      </c>
    </row>
    <row r="102" spans="1:6" x14ac:dyDescent="0.25">
      <c r="A102" t="s">
        <v>806</v>
      </c>
      <c r="B102">
        <f t="shared" si="5"/>
        <v>4</v>
      </c>
      <c r="C102">
        <v>1</v>
      </c>
      <c r="D102">
        <v>0</v>
      </c>
      <c r="E102">
        <v>0</v>
      </c>
      <c r="F102">
        <f t="shared" si="4"/>
        <v>1</v>
      </c>
    </row>
    <row r="103" spans="1:6" x14ac:dyDescent="0.25">
      <c r="A103" t="s">
        <v>809</v>
      </c>
      <c r="B103">
        <f t="shared" si="5"/>
        <v>4</v>
      </c>
      <c r="C103">
        <v>1</v>
      </c>
      <c r="D103">
        <v>0</v>
      </c>
      <c r="E103">
        <v>0</v>
      </c>
      <c r="F103">
        <f t="shared" si="4"/>
        <v>1</v>
      </c>
    </row>
    <row r="104" spans="1:6" x14ac:dyDescent="0.25">
      <c r="A104" t="s">
        <v>813</v>
      </c>
      <c r="B104">
        <f t="shared" si="5"/>
        <v>4</v>
      </c>
      <c r="C104">
        <v>1</v>
      </c>
      <c r="D104">
        <v>0</v>
      </c>
      <c r="E104">
        <v>0</v>
      </c>
      <c r="F104">
        <f t="shared" si="4"/>
        <v>1</v>
      </c>
    </row>
    <row r="105" spans="1:6" x14ac:dyDescent="0.25">
      <c r="A105" t="s">
        <v>902</v>
      </c>
      <c r="B105">
        <f t="shared" si="5"/>
        <v>4</v>
      </c>
      <c r="C105">
        <v>19</v>
      </c>
      <c r="D105">
        <v>17</v>
      </c>
      <c r="E105">
        <v>0</v>
      </c>
      <c r="F105">
        <f t="shared" si="4"/>
        <v>2</v>
      </c>
    </row>
    <row r="106" spans="1:6" x14ac:dyDescent="0.25">
      <c r="A106" t="s">
        <v>912</v>
      </c>
      <c r="B106">
        <f t="shared" si="5"/>
        <v>4</v>
      </c>
      <c r="C106">
        <v>11</v>
      </c>
      <c r="D106">
        <v>7</v>
      </c>
      <c r="E106">
        <v>0</v>
      </c>
      <c r="F106">
        <f t="shared" si="4"/>
        <v>4</v>
      </c>
    </row>
    <row r="107" spans="1:6" x14ac:dyDescent="0.25">
      <c r="A107" t="s">
        <v>820</v>
      </c>
      <c r="B107">
        <f t="shared" si="5"/>
        <v>4</v>
      </c>
      <c r="C107">
        <v>7</v>
      </c>
      <c r="D107">
        <v>1</v>
      </c>
      <c r="E107">
        <v>0</v>
      </c>
      <c r="F107">
        <f t="shared" si="4"/>
        <v>6</v>
      </c>
    </row>
    <row r="108" spans="1:6" x14ac:dyDescent="0.25">
      <c r="A108" t="s">
        <v>924</v>
      </c>
      <c r="B108">
        <f t="shared" si="5"/>
        <v>4</v>
      </c>
      <c r="C108">
        <v>2</v>
      </c>
      <c r="D108">
        <v>0</v>
      </c>
      <c r="E108">
        <v>0</v>
      </c>
      <c r="F108">
        <f t="shared" si="4"/>
        <v>2</v>
      </c>
    </row>
    <row r="109" spans="1:6" x14ac:dyDescent="0.25">
      <c r="A109" t="s">
        <v>946</v>
      </c>
      <c r="B109">
        <f t="shared" si="5"/>
        <v>4</v>
      </c>
      <c r="C109">
        <v>7</v>
      </c>
      <c r="D109">
        <v>0</v>
      </c>
      <c r="E109">
        <v>0</v>
      </c>
      <c r="F109">
        <f t="shared" si="4"/>
        <v>7</v>
      </c>
    </row>
    <row r="110" spans="1:6" x14ac:dyDescent="0.25">
      <c r="A110" t="s">
        <v>959</v>
      </c>
      <c r="B110">
        <f t="shared" si="5"/>
        <v>4</v>
      </c>
      <c r="C110">
        <v>6</v>
      </c>
      <c r="D110">
        <v>0</v>
      </c>
      <c r="E110">
        <v>0</v>
      </c>
      <c r="F110">
        <f t="shared" si="4"/>
        <v>6</v>
      </c>
    </row>
    <row r="111" spans="1:6" x14ac:dyDescent="0.25">
      <c r="A111" t="s">
        <v>971</v>
      </c>
      <c r="B111">
        <f t="shared" si="5"/>
        <v>4</v>
      </c>
      <c r="C111">
        <v>6</v>
      </c>
      <c r="D111">
        <v>0</v>
      </c>
      <c r="E111">
        <v>0</v>
      </c>
      <c r="F111">
        <f t="shared" si="4"/>
        <v>6</v>
      </c>
    </row>
    <row r="112" spans="1:6" x14ac:dyDescent="0.25">
      <c r="A112" t="s">
        <v>1006</v>
      </c>
      <c r="B112">
        <f t="shared" si="5"/>
        <v>4</v>
      </c>
      <c r="C112">
        <v>6</v>
      </c>
      <c r="D112">
        <v>0</v>
      </c>
      <c r="E112">
        <v>0</v>
      </c>
      <c r="F112">
        <f t="shared" si="4"/>
        <v>6</v>
      </c>
    </row>
    <row r="113" spans="1:6" x14ac:dyDescent="0.25">
      <c r="A113" t="s">
        <v>1062</v>
      </c>
      <c r="B113">
        <f t="shared" si="5"/>
        <v>4</v>
      </c>
      <c r="C113">
        <v>6</v>
      </c>
      <c r="D113">
        <v>0</v>
      </c>
      <c r="E113">
        <v>0</v>
      </c>
      <c r="F113">
        <f t="shared" si="4"/>
        <v>6</v>
      </c>
    </row>
    <row r="114" spans="1:6" x14ac:dyDescent="0.25">
      <c r="A114" t="s">
        <v>1096</v>
      </c>
      <c r="B114">
        <f t="shared" si="5"/>
        <v>4</v>
      </c>
      <c r="C114">
        <v>2</v>
      </c>
      <c r="D114">
        <v>0</v>
      </c>
      <c r="E114">
        <v>0</v>
      </c>
      <c r="F114">
        <f t="shared" si="4"/>
        <v>2</v>
      </c>
    </row>
    <row r="115" spans="1:6" x14ac:dyDescent="0.25">
      <c r="A115" t="s">
        <v>1120</v>
      </c>
      <c r="B115">
        <f t="shared" si="5"/>
        <v>4</v>
      </c>
      <c r="C115">
        <v>1</v>
      </c>
      <c r="D115">
        <v>0</v>
      </c>
      <c r="E115">
        <v>0</v>
      </c>
      <c r="F115">
        <f t="shared" si="4"/>
        <v>1</v>
      </c>
    </row>
    <row r="116" spans="1:6" x14ac:dyDescent="0.25">
      <c r="A116" t="s">
        <v>1124</v>
      </c>
      <c r="B116">
        <f t="shared" si="5"/>
        <v>4</v>
      </c>
      <c r="C116">
        <v>1</v>
      </c>
      <c r="D116">
        <v>0</v>
      </c>
      <c r="E116">
        <v>0</v>
      </c>
      <c r="F116">
        <f t="shared" si="4"/>
        <v>1</v>
      </c>
    </row>
    <row r="117" spans="1:6" x14ac:dyDescent="0.25">
      <c r="A117" t="s">
        <v>1128</v>
      </c>
      <c r="B117">
        <f t="shared" si="5"/>
        <v>4</v>
      </c>
      <c r="C117">
        <v>1</v>
      </c>
      <c r="D117">
        <v>0</v>
      </c>
      <c r="E117">
        <v>0</v>
      </c>
      <c r="F117">
        <f t="shared" si="4"/>
        <v>1</v>
      </c>
    </row>
    <row r="118" spans="1:6" x14ac:dyDescent="0.25">
      <c r="A118" t="s">
        <v>1135</v>
      </c>
      <c r="B118">
        <f t="shared" si="5"/>
        <v>4</v>
      </c>
      <c r="C118">
        <v>1</v>
      </c>
      <c r="D118">
        <v>0</v>
      </c>
      <c r="E118">
        <v>0</v>
      </c>
      <c r="F118">
        <f t="shared" si="4"/>
        <v>1</v>
      </c>
    </row>
    <row r="119" spans="1:6" x14ac:dyDescent="0.25">
      <c r="A119" t="s">
        <v>655</v>
      </c>
      <c r="B119">
        <f t="shared" si="5"/>
        <v>5</v>
      </c>
      <c r="C119">
        <v>7</v>
      </c>
      <c r="D119">
        <v>0</v>
      </c>
      <c r="E119">
        <v>0</v>
      </c>
      <c r="F119">
        <f t="shared" si="4"/>
        <v>7</v>
      </c>
    </row>
    <row r="120" spans="1:6" x14ac:dyDescent="0.25">
      <c r="A120" t="s">
        <v>668</v>
      </c>
      <c r="B120">
        <f t="shared" si="5"/>
        <v>5</v>
      </c>
      <c r="C120">
        <v>6</v>
      </c>
      <c r="D120">
        <v>0</v>
      </c>
      <c r="E120">
        <v>0</v>
      </c>
      <c r="F120">
        <f t="shared" si="4"/>
        <v>6</v>
      </c>
    </row>
    <row r="121" spans="1:6" x14ac:dyDescent="0.25">
      <c r="A121" t="s">
        <v>680</v>
      </c>
      <c r="B121">
        <f t="shared" si="5"/>
        <v>5</v>
      </c>
      <c r="C121">
        <v>6</v>
      </c>
      <c r="D121">
        <v>0</v>
      </c>
      <c r="E121">
        <v>0</v>
      </c>
      <c r="F121">
        <f t="shared" si="4"/>
        <v>6</v>
      </c>
    </row>
    <row r="122" spans="1:6" x14ac:dyDescent="0.25">
      <c r="A122" t="s">
        <v>716</v>
      </c>
      <c r="B122">
        <f t="shared" si="5"/>
        <v>5</v>
      </c>
      <c r="C122">
        <v>6</v>
      </c>
      <c r="D122">
        <v>0</v>
      </c>
      <c r="E122">
        <v>0</v>
      </c>
      <c r="F122">
        <f t="shared" si="4"/>
        <v>6</v>
      </c>
    </row>
    <row r="123" spans="1:6" x14ac:dyDescent="0.25">
      <c r="A123" t="s">
        <v>764</v>
      </c>
      <c r="B123">
        <f t="shared" si="5"/>
        <v>5</v>
      </c>
      <c r="C123">
        <v>6</v>
      </c>
      <c r="D123">
        <v>0</v>
      </c>
      <c r="E123">
        <v>0</v>
      </c>
      <c r="F123">
        <f t="shared" si="4"/>
        <v>6</v>
      </c>
    </row>
    <row r="124" spans="1:6" x14ac:dyDescent="0.25">
      <c r="A124" t="s">
        <v>874</v>
      </c>
      <c r="B124">
        <f t="shared" si="5"/>
        <v>5</v>
      </c>
      <c r="C124">
        <v>2</v>
      </c>
      <c r="D124">
        <v>0</v>
      </c>
      <c r="E124">
        <v>0</v>
      </c>
      <c r="F124">
        <f t="shared" si="4"/>
        <v>2</v>
      </c>
    </row>
    <row r="125" spans="1:6" x14ac:dyDescent="0.25">
      <c r="A125" t="s">
        <v>796</v>
      </c>
      <c r="B125">
        <f t="shared" si="5"/>
        <v>5</v>
      </c>
      <c r="C125">
        <v>1</v>
      </c>
      <c r="D125">
        <v>0</v>
      </c>
      <c r="E125">
        <v>0</v>
      </c>
      <c r="F125">
        <f t="shared" si="4"/>
        <v>1</v>
      </c>
    </row>
    <row r="126" spans="1:6" x14ac:dyDescent="0.25">
      <c r="A126" t="s">
        <v>800</v>
      </c>
      <c r="B126">
        <f t="shared" si="5"/>
        <v>5</v>
      </c>
      <c r="C126">
        <v>1</v>
      </c>
      <c r="D126">
        <v>0</v>
      </c>
      <c r="E126">
        <v>0</v>
      </c>
      <c r="F126">
        <f t="shared" si="4"/>
        <v>1</v>
      </c>
    </row>
    <row r="127" spans="1:6" x14ac:dyDescent="0.25">
      <c r="A127" t="s">
        <v>804</v>
      </c>
      <c r="B127">
        <f t="shared" si="5"/>
        <v>5</v>
      </c>
      <c r="C127">
        <v>1</v>
      </c>
      <c r="D127">
        <v>0</v>
      </c>
      <c r="E127">
        <v>0</v>
      </c>
      <c r="F127">
        <f t="shared" si="4"/>
        <v>1</v>
      </c>
    </row>
    <row r="128" spans="1:6" x14ac:dyDescent="0.25">
      <c r="A128" t="s">
        <v>811</v>
      </c>
      <c r="B128">
        <f t="shared" si="5"/>
        <v>5</v>
      </c>
      <c r="C128">
        <v>1</v>
      </c>
      <c r="D128">
        <v>0</v>
      </c>
      <c r="E128">
        <v>0</v>
      </c>
      <c r="F128">
        <f t="shared" si="4"/>
        <v>1</v>
      </c>
    </row>
    <row r="129" spans="1:6" x14ac:dyDescent="0.25">
      <c r="A129" t="s">
        <v>965</v>
      </c>
      <c r="B129">
        <f t="shared" si="5"/>
        <v>5</v>
      </c>
      <c r="C129">
        <v>6</v>
      </c>
      <c r="D129">
        <v>0</v>
      </c>
      <c r="E129">
        <v>0</v>
      </c>
      <c r="F129">
        <f t="shared" si="4"/>
        <v>6</v>
      </c>
    </row>
    <row r="130" spans="1:6" x14ac:dyDescent="0.25">
      <c r="A130" t="s">
        <v>1122</v>
      </c>
      <c r="B130">
        <f t="shared" ref="B130:B132" si="6">1+LEN(A130)-LEN(SUBSTITUTE(A130,",",""))</f>
        <v>5</v>
      </c>
      <c r="C130">
        <v>1</v>
      </c>
      <c r="D130">
        <v>0</v>
      </c>
      <c r="E130">
        <v>0</v>
      </c>
      <c r="F130">
        <f t="shared" si="4"/>
        <v>1</v>
      </c>
    </row>
    <row r="131" spans="1:6" x14ac:dyDescent="0.25">
      <c r="A131" t="s">
        <v>674</v>
      </c>
      <c r="B131">
        <f t="shared" si="6"/>
        <v>6</v>
      </c>
      <c r="C131">
        <v>6</v>
      </c>
      <c r="D131">
        <v>0</v>
      </c>
      <c r="E131">
        <v>0</v>
      </c>
      <c r="F131">
        <f t="shared" ref="F131:F132" si="7">C131-D131-E131</f>
        <v>6</v>
      </c>
    </row>
    <row r="132" spans="1:6" x14ac:dyDescent="0.25">
      <c r="A132" t="s">
        <v>798</v>
      </c>
      <c r="B132">
        <f t="shared" si="6"/>
        <v>6</v>
      </c>
      <c r="C132">
        <v>1</v>
      </c>
      <c r="D132">
        <v>0</v>
      </c>
      <c r="E132">
        <v>0</v>
      </c>
      <c r="F132">
        <f t="shared" si="7"/>
        <v>1</v>
      </c>
    </row>
    <row r="133" spans="1:6" x14ac:dyDescent="0.25">
      <c r="C133">
        <f>SUM(C2:C132)</f>
        <v>967</v>
      </c>
      <c r="D133">
        <f t="shared" ref="D133:F133" si="8">SUM(D2:D132)</f>
        <v>522</v>
      </c>
      <c r="E133">
        <f t="shared" si="8"/>
        <v>1</v>
      </c>
      <c r="F133">
        <f t="shared" si="8"/>
        <v>444</v>
      </c>
    </row>
  </sheetData>
  <sortState xmlns:xlrd2="http://schemas.microsoft.com/office/spreadsheetml/2017/richdata2" ref="A2:F132">
    <sortCondition ref="B2:B132"/>
    <sortCondition ref="A2:A132"/>
  </sortState>
  <conditionalFormatting sqref="A1:A1048576">
    <cfRule type="duplicateValues" dxfId="3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83"/>
  <sheetViews>
    <sheetView topLeftCell="P1" workbookViewId="0">
      <pane xSplit="8" ySplit="1" topLeftCell="X2" activePane="bottomRight" state="frozen"/>
      <selection activeCell="P1" sqref="P1"/>
      <selection pane="topRight" activeCell="X1" sqref="X1"/>
      <selection pane="bottomLeft" activeCell="P2" sqref="P2"/>
      <selection pane="bottomRight" activeCell="Y2" sqref="Y2:AF2"/>
    </sheetView>
  </sheetViews>
  <sheetFormatPr defaultRowHeight="15" x14ac:dyDescent="0.25"/>
  <cols>
    <col min="1" max="1" width="25.85546875" style="13" bestFit="1" customWidth="1"/>
    <col min="2" max="2" width="3.140625" bestFit="1" customWidth="1"/>
    <col min="3" max="4" width="7.28515625" bestFit="1" customWidth="1"/>
    <col min="5" max="5" width="6.42578125" bestFit="1" customWidth="1"/>
    <col min="6" max="6" width="8.5703125" bestFit="1" customWidth="1"/>
    <col min="8" max="8" width="13" customWidth="1"/>
    <col min="17" max="17" width="29.140625" bestFit="1" customWidth="1"/>
    <col min="18" max="18" width="3.140625" bestFit="1" customWidth="1"/>
    <col min="19" max="20" width="7.28515625" bestFit="1" customWidth="1"/>
    <col min="21" max="21" width="6.42578125" bestFit="1" customWidth="1"/>
    <col min="22" max="22" width="8.5703125" bestFit="1" customWidth="1"/>
    <col min="26" max="27" width="10.28515625" customWidth="1"/>
    <col min="28" max="28" width="9.85546875" customWidth="1"/>
    <col min="29" max="29" width="10.85546875" customWidth="1"/>
    <col min="30" max="30" width="10.140625" customWidth="1"/>
    <col min="31" max="31" width="9.5703125" customWidth="1"/>
  </cols>
  <sheetData>
    <row r="1" spans="1:33" ht="27.75" customHeight="1" thickBot="1" x14ac:dyDescent="0.3">
      <c r="A1" s="16" t="s">
        <v>1483</v>
      </c>
      <c r="B1" s="17" t="s">
        <v>1484</v>
      </c>
      <c r="C1" s="18" t="s">
        <v>1485</v>
      </c>
      <c r="D1" s="18" t="s">
        <v>1474</v>
      </c>
      <c r="E1" s="17" t="s">
        <v>1486</v>
      </c>
      <c r="F1" s="19" t="s">
        <v>1476</v>
      </c>
      <c r="H1" s="16" t="s">
        <v>1483</v>
      </c>
      <c r="I1" s="17" t="s">
        <v>1484</v>
      </c>
      <c r="J1" s="18" t="s">
        <v>1485</v>
      </c>
      <c r="K1" s="18" t="s">
        <v>1474</v>
      </c>
      <c r="L1" s="18" t="s">
        <v>1486</v>
      </c>
      <c r="M1" s="17" t="s">
        <v>1526</v>
      </c>
      <c r="N1" s="19" t="s">
        <v>1527</v>
      </c>
      <c r="O1" s="63"/>
      <c r="Q1" s="52" t="s">
        <v>1483</v>
      </c>
      <c r="R1" s="53" t="s">
        <v>1484</v>
      </c>
      <c r="S1" s="54" t="s">
        <v>1485</v>
      </c>
      <c r="T1" s="54" t="s">
        <v>1474</v>
      </c>
      <c r="U1" s="53" t="s">
        <v>1486</v>
      </c>
      <c r="V1" s="64" t="s">
        <v>1476</v>
      </c>
      <c r="Y1" s="68" t="s">
        <v>1529</v>
      </c>
      <c r="Z1" s="67" t="s">
        <v>1532</v>
      </c>
      <c r="AA1" s="67" t="s">
        <v>1533</v>
      </c>
      <c r="AB1" s="67" t="s">
        <v>1534</v>
      </c>
      <c r="AC1" s="67" t="s">
        <v>1535</v>
      </c>
      <c r="AD1" s="67" t="s">
        <v>1531</v>
      </c>
      <c r="AE1" s="67" t="s">
        <v>1536</v>
      </c>
      <c r="AF1" s="67" t="s">
        <v>1530</v>
      </c>
      <c r="AG1" s="67"/>
    </row>
    <row r="2" spans="1:33" x14ac:dyDescent="0.25">
      <c r="A2" s="20" t="s">
        <v>623</v>
      </c>
      <c r="B2" s="21">
        <v>1</v>
      </c>
      <c r="C2" s="21">
        <v>30</v>
      </c>
      <c r="D2" s="21">
        <v>25</v>
      </c>
      <c r="E2" s="21">
        <v>0</v>
      </c>
      <c r="F2" s="22">
        <f t="shared" ref="F2:F65" si="0">C2-D2-E2</f>
        <v>5</v>
      </c>
      <c r="H2" t="s">
        <v>623</v>
      </c>
      <c r="I2">
        <v>1</v>
      </c>
      <c r="J2">
        <f>C2-N2</f>
        <v>28</v>
      </c>
      <c r="K2">
        <f>D2</f>
        <v>25</v>
      </c>
      <c r="L2">
        <f>E2</f>
        <v>0</v>
      </c>
      <c r="M2">
        <v>3</v>
      </c>
      <c r="N2">
        <f>F2-M2</f>
        <v>2</v>
      </c>
      <c r="O2">
        <f>J2-K2-L2</f>
        <v>3</v>
      </c>
      <c r="P2">
        <f>M2-O2</f>
        <v>0</v>
      </c>
      <c r="Q2" s="28" t="s">
        <v>623</v>
      </c>
      <c r="R2" s="29">
        <v>1</v>
      </c>
      <c r="S2" s="29">
        <v>28</v>
      </c>
      <c r="T2" s="29">
        <v>25</v>
      </c>
      <c r="U2" s="29">
        <v>0</v>
      </c>
      <c r="V2" s="30">
        <v>3</v>
      </c>
      <c r="W2">
        <f>S2-T2-U2</f>
        <v>3</v>
      </c>
      <c r="X2">
        <f>V2-W2</f>
        <v>0</v>
      </c>
      <c r="Y2" t="str">
        <f>IF(ISNUMBER(SEARCH("ic",$Q2)),$S2,"")</f>
        <v/>
      </c>
      <c r="Z2">
        <f>IF(ISNUMBER(SEARCH("mfa",$Q2)),$S2,"")</f>
        <v>28</v>
      </c>
      <c r="AA2" t="str">
        <f>IF(ISNUMBER(SEARCH("noai",$Q2)),$S2,"")</f>
        <v/>
      </c>
      <c r="AB2" t="str">
        <f>IF(ISNUMBER(SEARCH("nomi",$Q2)),$S2,"")</f>
        <v/>
      </c>
      <c r="AC2" t="str">
        <f>IF(ISNUMBER(SEARCH("fanOut",$Q2)),$S2,"")</f>
        <v/>
      </c>
      <c r="AD2" t="str">
        <f>IF(ISNUMBER(SEARCH("fanIn",$Q2)),$S2,"")</f>
        <v/>
      </c>
      <c r="AE2" t="str">
        <f>IF(ISNUMBER(SEARCH("dit",$Q2)),$S2,"")</f>
        <v/>
      </c>
      <c r="AF2" t="str">
        <f>IF(ISNUMBER(SEARCH("noc",$Q2)),$S2,"")</f>
        <v/>
      </c>
    </row>
    <row r="3" spans="1:33" x14ac:dyDescent="0.25">
      <c r="A3" s="23" t="s">
        <v>629</v>
      </c>
      <c r="B3" s="24">
        <v>1</v>
      </c>
      <c r="C3" s="24">
        <v>9</v>
      </c>
      <c r="D3" s="24">
        <v>7</v>
      </c>
      <c r="E3" s="24">
        <v>0</v>
      </c>
      <c r="F3" s="25">
        <f t="shared" si="0"/>
        <v>2</v>
      </c>
      <c r="H3" t="s">
        <v>629</v>
      </c>
      <c r="I3">
        <v>1</v>
      </c>
      <c r="J3">
        <f t="shared" ref="J3:J66" si="1">C3-N3</f>
        <v>9</v>
      </c>
      <c r="K3">
        <f t="shared" ref="K3:K66" si="2">D3</f>
        <v>7</v>
      </c>
      <c r="L3">
        <f t="shared" ref="L3:L66" si="3">E3</f>
        <v>0</v>
      </c>
      <c r="M3">
        <v>2</v>
      </c>
      <c r="N3">
        <f t="shared" ref="N3:N66" si="4">F3-M3</f>
        <v>0</v>
      </c>
      <c r="O3">
        <f t="shared" ref="O3:O66" si="5">J3-K3-L3</f>
        <v>2</v>
      </c>
      <c r="P3">
        <f t="shared" ref="P3:P66" si="6">M3-O3</f>
        <v>0</v>
      </c>
      <c r="Q3" s="31" t="s">
        <v>629</v>
      </c>
      <c r="R3" s="1">
        <v>1</v>
      </c>
      <c r="S3" s="1">
        <v>9</v>
      </c>
      <c r="T3" s="1">
        <v>7</v>
      </c>
      <c r="U3" s="1">
        <v>0</v>
      </c>
      <c r="V3" s="32">
        <v>2</v>
      </c>
      <c r="W3">
        <f t="shared" ref="W3:W66" si="7">S3-T3-U3</f>
        <v>2</v>
      </c>
      <c r="X3">
        <f t="shared" ref="X3:X66" si="8">V3-W3</f>
        <v>0</v>
      </c>
      <c r="Y3" t="str">
        <f t="shared" ref="Y3:Y66" si="9">IF(ISNUMBER(SEARCH("ic",$Q3)),$V3,"")</f>
        <v/>
      </c>
      <c r="Z3" t="str">
        <f t="shared" ref="Z3:Z66" si="10">IF(ISNUMBER(SEARCH("mfa",$Q3)),$V3,"")</f>
        <v/>
      </c>
      <c r="AA3">
        <f t="shared" ref="AA3:AA66" si="11">IF(ISNUMBER(SEARCH("noai",$Q3)),$V3,"")</f>
        <v>2</v>
      </c>
      <c r="AB3" t="str">
        <f t="shared" ref="AB3:AB66" si="12">IF(ISNUMBER(SEARCH("nomi",$Q3)),$V3,"")</f>
        <v/>
      </c>
      <c r="AC3" t="str">
        <f t="shared" ref="AC3:AC66" si="13">IF(ISNUMBER(SEARCH("fanOut",$Q3)),$V3,"")</f>
        <v/>
      </c>
      <c r="AD3" t="str">
        <f t="shared" ref="AD3:AD66" si="14">IF(ISNUMBER(SEARCH("fanIn",$Q3)),$V3,"")</f>
        <v/>
      </c>
      <c r="AE3" t="str">
        <f t="shared" ref="AE3:AE66" si="15">IF(ISNUMBER(SEARCH("dit",$Q3)),$V3,"")</f>
        <v/>
      </c>
      <c r="AF3" t="str">
        <f t="shared" ref="AF3:AF66" si="16">IF(ISNUMBER(SEARCH("noc",$Q3)),$V3,"")</f>
        <v/>
      </c>
    </row>
    <row r="4" spans="1:33" x14ac:dyDescent="0.25">
      <c r="A4" s="23" t="s">
        <v>632</v>
      </c>
      <c r="B4" s="24">
        <v>1</v>
      </c>
      <c r="C4" s="24">
        <v>9</v>
      </c>
      <c r="D4" s="24">
        <v>5</v>
      </c>
      <c r="E4" s="24">
        <v>1</v>
      </c>
      <c r="F4" s="25">
        <f t="shared" si="0"/>
        <v>3</v>
      </c>
      <c r="H4" t="s">
        <v>632</v>
      </c>
      <c r="I4">
        <v>1</v>
      </c>
      <c r="J4">
        <f t="shared" si="1"/>
        <v>9</v>
      </c>
      <c r="K4">
        <f t="shared" si="2"/>
        <v>5</v>
      </c>
      <c r="L4">
        <f t="shared" si="3"/>
        <v>1</v>
      </c>
      <c r="M4">
        <v>3</v>
      </c>
      <c r="N4">
        <f t="shared" si="4"/>
        <v>0</v>
      </c>
      <c r="O4">
        <f t="shared" si="5"/>
        <v>3</v>
      </c>
      <c r="P4">
        <f t="shared" si="6"/>
        <v>0</v>
      </c>
      <c r="Q4" s="31" t="s">
        <v>632</v>
      </c>
      <c r="R4" s="1">
        <v>1</v>
      </c>
      <c r="S4" s="1">
        <v>9</v>
      </c>
      <c r="T4" s="1">
        <v>5</v>
      </c>
      <c r="U4" s="1">
        <v>1</v>
      </c>
      <c r="V4" s="32">
        <v>3</v>
      </c>
      <c r="W4">
        <f t="shared" si="7"/>
        <v>3</v>
      </c>
      <c r="X4">
        <f t="shared" si="8"/>
        <v>0</v>
      </c>
      <c r="Y4" t="str">
        <f t="shared" si="9"/>
        <v/>
      </c>
      <c r="Z4" t="str">
        <f t="shared" si="10"/>
        <v/>
      </c>
      <c r="AA4" t="str">
        <f t="shared" si="11"/>
        <v/>
      </c>
      <c r="AB4">
        <f t="shared" si="12"/>
        <v>3</v>
      </c>
      <c r="AC4" t="str">
        <f t="shared" si="13"/>
        <v/>
      </c>
      <c r="AD4" t="str">
        <f t="shared" si="14"/>
        <v/>
      </c>
      <c r="AE4" t="str">
        <f t="shared" si="15"/>
        <v/>
      </c>
      <c r="AF4" t="str">
        <f t="shared" si="16"/>
        <v/>
      </c>
    </row>
    <row r="5" spans="1:33" x14ac:dyDescent="0.25">
      <c r="A5" s="23" t="s">
        <v>1199</v>
      </c>
      <c r="B5" s="24">
        <v>2</v>
      </c>
      <c r="C5" s="24">
        <v>8</v>
      </c>
      <c r="D5" s="24">
        <v>5</v>
      </c>
      <c r="E5" s="24">
        <v>0</v>
      </c>
      <c r="F5" s="25">
        <f t="shared" si="0"/>
        <v>3</v>
      </c>
      <c r="H5" t="s">
        <v>636</v>
      </c>
      <c r="I5">
        <v>2</v>
      </c>
      <c r="J5">
        <f t="shared" si="1"/>
        <v>9</v>
      </c>
      <c r="K5">
        <f t="shared" si="2"/>
        <v>5</v>
      </c>
      <c r="L5">
        <f t="shared" si="3"/>
        <v>0</v>
      </c>
      <c r="M5">
        <v>4</v>
      </c>
      <c r="N5">
        <f t="shared" si="4"/>
        <v>-1</v>
      </c>
      <c r="O5">
        <f t="shared" si="5"/>
        <v>4</v>
      </c>
      <c r="P5">
        <f t="shared" si="6"/>
        <v>0</v>
      </c>
      <c r="Q5" s="31" t="s">
        <v>636</v>
      </c>
      <c r="R5" s="1">
        <v>2</v>
      </c>
      <c r="S5" s="1">
        <v>9</v>
      </c>
      <c r="T5" s="1">
        <v>5</v>
      </c>
      <c r="U5" s="1">
        <v>0</v>
      </c>
      <c r="V5" s="32">
        <v>4</v>
      </c>
      <c r="W5">
        <f t="shared" si="7"/>
        <v>4</v>
      </c>
      <c r="X5">
        <f t="shared" si="8"/>
        <v>0</v>
      </c>
      <c r="Y5" t="str">
        <f t="shared" si="9"/>
        <v/>
      </c>
      <c r="Z5" t="str">
        <f t="shared" si="10"/>
        <v/>
      </c>
      <c r="AA5" t="str">
        <f t="shared" si="11"/>
        <v/>
      </c>
      <c r="AB5" t="str">
        <f t="shared" si="12"/>
        <v/>
      </c>
      <c r="AC5" t="str">
        <f t="shared" si="13"/>
        <v/>
      </c>
      <c r="AD5">
        <f t="shared" si="14"/>
        <v>4</v>
      </c>
      <c r="AE5">
        <f t="shared" si="15"/>
        <v>4</v>
      </c>
      <c r="AF5" t="str">
        <f t="shared" si="16"/>
        <v/>
      </c>
    </row>
    <row r="6" spans="1:33" x14ac:dyDescent="0.25">
      <c r="A6" s="23" t="s">
        <v>1201</v>
      </c>
      <c r="B6" s="24">
        <v>2</v>
      </c>
      <c r="C6" s="24">
        <v>7</v>
      </c>
      <c r="D6" s="24">
        <v>3</v>
      </c>
      <c r="E6" s="24">
        <v>0</v>
      </c>
      <c r="F6" s="25">
        <f t="shared" si="0"/>
        <v>4</v>
      </c>
      <c r="H6" t="s">
        <v>735</v>
      </c>
      <c r="I6">
        <v>2</v>
      </c>
      <c r="J6">
        <f t="shared" si="1"/>
        <v>7</v>
      </c>
      <c r="K6">
        <f t="shared" si="2"/>
        <v>3</v>
      </c>
      <c r="L6">
        <f t="shared" si="3"/>
        <v>0</v>
      </c>
      <c r="M6">
        <v>4</v>
      </c>
      <c r="N6">
        <f t="shared" si="4"/>
        <v>0</v>
      </c>
      <c r="O6">
        <f t="shared" si="5"/>
        <v>4</v>
      </c>
      <c r="P6">
        <f t="shared" si="6"/>
        <v>0</v>
      </c>
      <c r="Q6" s="31" t="s">
        <v>735</v>
      </c>
      <c r="R6" s="1">
        <v>2</v>
      </c>
      <c r="S6" s="1">
        <v>7</v>
      </c>
      <c r="T6" s="1">
        <v>3</v>
      </c>
      <c r="U6" s="1">
        <v>0</v>
      </c>
      <c r="V6" s="32">
        <v>4</v>
      </c>
      <c r="W6">
        <f t="shared" si="7"/>
        <v>4</v>
      </c>
      <c r="X6">
        <f t="shared" si="8"/>
        <v>0</v>
      </c>
      <c r="Y6" t="str">
        <f t="shared" si="9"/>
        <v/>
      </c>
      <c r="Z6" t="str">
        <f t="shared" si="10"/>
        <v/>
      </c>
      <c r="AA6" t="str">
        <f t="shared" si="11"/>
        <v/>
      </c>
      <c r="AB6" t="str">
        <f t="shared" si="12"/>
        <v/>
      </c>
      <c r="AC6">
        <f t="shared" si="13"/>
        <v>4</v>
      </c>
      <c r="AD6" t="str">
        <f t="shared" si="14"/>
        <v/>
      </c>
      <c r="AE6">
        <f t="shared" si="15"/>
        <v>4</v>
      </c>
      <c r="AF6" t="str">
        <f t="shared" si="16"/>
        <v/>
      </c>
    </row>
    <row r="7" spans="1:33" x14ac:dyDescent="0.25">
      <c r="A7" s="23" t="s">
        <v>883</v>
      </c>
      <c r="B7" s="24">
        <v>2</v>
      </c>
      <c r="C7" s="24">
        <v>30</v>
      </c>
      <c r="D7" s="24">
        <v>25</v>
      </c>
      <c r="E7" s="24">
        <v>0</v>
      </c>
      <c r="F7" s="25">
        <f t="shared" si="0"/>
        <v>5</v>
      </c>
      <c r="H7" t="s">
        <v>883</v>
      </c>
      <c r="I7">
        <v>2</v>
      </c>
      <c r="J7">
        <f t="shared" si="1"/>
        <v>28</v>
      </c>
      <c r="K7">
        <f t="shared" si="2"/>
        <v>25</v>
      </c>
      <c r="L7">
        <f t="shared" si="3"/>
        <v>0</v>
      </c>
      <c r="M7">
        <v>3</v>
      </c>
      <c r="N7">
        <f t="shared" si="4"/>
        <v>2</v>
      </c>
      <c r="O7">
        <f t="shared" si="5"/>
        <v>3</v>
      </c>
      <c r="P7">
        <f t="shared" si="6"/>
        <v>0</v>
      </c>
      <c r="Q7" s="31" t="s">
        <v>883</v>
      </c>
      <c r="R7" s="1">
        <v>2</v>
      </c>
      <c r="S7" s="1">
        <v>28</v>
      </c>
      <c r="T7" s="1">
        <v>25</v>
      </c>
      <c r="U7" s="1">
        <v>0</v>
      </c>
      <c r="V7" s="32">
        <v>3</v>
      </c>
      <c r="W7">
        <f t="shared" si="7"/>
        <v>3</v>
      </c>
      <c r="X7">
        <f t="shared" si="8"/>
        <v>0</v>
      </c>
      <c r="Y7" t="str">
        <f t="shared" si="9"/>
        <v/>
      </c>
      <c r="Z7">
        <f t="shared" si="10"/>
        <v>3</v>
      </c>
      <c r="AA7" t="str">
        <f t="shared" si="11"/>
        <v/>
      </c>
      <c r="AB7" t="str">
        <f t="shared" si="12"/>
        <v/>
      </c>
      <c r="AC7" t="str">
        <f t="shared" si="13"/>
        <v/>
      </c>
      <c r="AD7" t="str">
        <f t="shared" si="14"/>
        <v/>
      </c>
      <c r="AE7">
        <f t="shared" si="15"/>
        <v>3</v>
      </c>
      <c r="AF7" t="str">
        <f t="shared" si="16"/>
        <v/>
      </c>
    </row>
    <row r="8" spans="1:33" x14ac:dyDescent="0.25">
      <c r="A8" s="23" t="s">
        <v>783</v>
      </c>
      <c r="B8" s="24">
        <v>2</v>
      </c>
      <c r="C8" s="24">
        <v>9</v>
      </c>
      <c r="D8" s="24">
        <v>4</v>
      </c>
      <c r="E8" s="24">
        <v>0</v>
      </c>
      <c r="F8" s="25">
        <f t="shared" si="0"/>
        <v>5</v>
      </c>
      <c r="H8" t="s">
        <v>783</v>
      </c>
      <c r="I8">
        <v>2</v>
      </c>
      <c r="J8">
        <f t="shared" si="1"/>
        <v>9</v>
      </c>
      <c r="K8">
        <f t="shared" si="2"/>
        <v>4</v>
      </c>
      <c r="L8">
        <f t="shared" si="3"/>
        <v>0</v>
      </c>
      <c r="M8">
        <v>5</v>
      </c>
      <c r="N8">
        <f t="shared" si="4"/>
        <v>0</v>
      </c>
      <c r="O8">
        <f t="shared" si="5"/>
        <v>5</v>
      </c>
      <c r="P8">
        <f t="shared" si="6"/>
        <v>0</v>
      </c>
      <c r="Q8" s="31" t="s">
        <v>783</v>
      </c>
      <c r="R8" s="1">
        <v>2</v>
      </c>
      <c r="S8" s="1">
        <v>9</v>
      </c>
      <c r="T8" s="1">
        <v>4</v>
      </c>
      <c r="U8" s="1">
        <v>0</v>
      </c>
      <c r="V8" s="32">
        <v>5</v>
      </c>
      <c r="W8">
        <f t="shared" si="7"/>
        <v>5</v>
      </c>
      <c r="X8">
        <f t="shared" si="8"/>
        <v>0</v>
      </c>
      <c r="Y8" t="str">
        <f t="shared" si="9"/>
        <v/>
      </c>
      <c r="Z8" t="str">
        <f t="shared" si="10"/>
        <v/>
      </c>
      <c r="AA8">
        <f t="shared" si="11"/>
        <v>5</v>
      </c>
      <c r="AB8" t="str">
        <f t="shared" si="12"/>
        <v/>
      </c>
      <c r="AC8" t="str">
        <f t="shared" si="13"/>
        <v/>
      </c>
      <c r="AD8" t="str">
        <f t="shared" si="14"/>
        <v/>
      </c>
      <c r="AE8">
        <f t="shared" si="15"/>
        <v>5</v>
      </c>
      <c r="AF8" t="str">
        <f t="shared" si="16"/>
        <v/>
      </c>
    </row>
    <row r="9" spans="1:33" x14ac:dyDescent="0.25">
      <c r="A9" s="23" t="s">
        <v>897</v>
      </c>
      <c r="B9" s="24">
        <v>2</v>
      </c>
      <c r="C9" s="24">
        <v>40</v>
      </c>
      <c r="D9" s="24">
        <v>38</v>
      </c>
      <c r="E9" s="24">
        <v>0</v>
      </c>
      <c r="F9" s="25">
        <f t="shared" si="0"/>
        <v>2</v>
      </c>
      <c r="H9" t="s">
        <v>897</v>
      </c>
      <c r="I9">
        <v>2</v>
      </c>
      <c r="J9">
        <f t="shared" si="1"/>
        <v>40</v>
      </c>
      <c r="K9">
        <f t="shared" si="2"/>
        <v>38</v>
      </c>
      <c r="L9">
        <f t="shared" si="3"/>
        <v>0</v>
      </c>
      <c r="M9">
        <v>2</v>
      </c>
      <c r="N9">
        <f t="shared" si="4"/>
        <v>0</v>
      </c>
      <c r="O9">
        <f t="shared" si="5"/>
        <v>2</v>
      </c>
      <c r="P9">
        <f t="shared" si="6"/>
        <v>0</v>
      </c>
      <c r="Q9" s="31" t="s">
        <v>897</v>
      </c>
      <c r="R9" s="1">
        <v>2</v>
      </c>
      <c r="S9" s="1">
        <v>40</v>
      </c>
      <c r="T9" s="1">
        <v>38</v>
      </c>
      <c r="U9" s="1">
        <v>0</v>
      </c>
      <c r="V9" s="32">
        <v>2</v>
      </c>
      <c r="W9">
        <f t="shared" si="7"/>
        <v>2</v>
      </c>
      <c r="X9">
        <f t="shared" si="8"/>
        <v>0</v>
      </c>
      <c r="Y9" t="str">
        <f t="shared" si="9"/>
        <v/>
      </c>
      <c r="Z9" t="str">
        <f t="shared" si="10"/>
        <v/>
      </c>
      <c r="AA9" t="str">
        <f t="shared" si="11"/>
        <v/>
      </c>
      <c r="AB9" t="str">
        <f t="shared" si="12"/>
        <v/>
      </c>
      <c r="AC9" t="str">
        <f t="shared" si="13"/>
        <v/>
      </c>
      <c r="AD9" t="str">
        <f t="shared" si="14"/>
        <v/>
      </c>
      <c r="AE9">
        <f t="shared" si="15"/>
        <v>2</v>
      </c>
      <c r="AF9">
        <f t="shared" si="16"/>
        <v>2</v>
      </c>
    </row>
    <row r="10" spans="1:33" x14ac:dyDescent="0.25">
      <c r="A10" s="23" t="s">
        <v>832</v>
      </c>
      <c r="B10" s="24">
        <v>2</v>
      </c>
      <c r="C10" s="24">
        <v>9</v>
      </c>
      <c r="D10" s="24">
        <v>3</v>
      </c>
      <c r="E10" s="24">
        <v>0</v>
      </c>
      <c r="F10" s="25">
        <f t="shared" si="0"/>
        <v>6</v>
      </c>
      <c r="H10" t="s">
        <v>832</v>
      </c>
      <c r="I10">
        <v>2</v>
      </c>
      <c r="J10">
        <f t="shared" si="1"/>
        <v>9</v>
      </c>
      <c r="K10">
        <f t="shared" si="2"/>
        <v>3</v>
      </c>
      <c r="L10">
        <f t="shared" si="3"/>
        <v>0</v>
      </c>
      <c r="M10">
        <v>6</v>
      </c>
      <c r="N10">
        <f t="shared" si="4"/>
        <v>0</v>
      </c>
      <c r="O10">
        <f t="shared" si="5"/>
        <v>6</v>
      </c>
      <c r="P10">
        <f t="shared" si="6"/>
        <v>0</v>
      </c>
      <c r="Q10" s="31" t="s">
        <v>832</v>
      </c>
      <c r="R10" s="1">
        <v>2</v>
      </c>
      <c r="S10" s="1">
        <v>9</v>
      </c>
      <c r="T10" s="1">
        <v>3</v>
      </c>
      <c r="U10" s="1">
        <v>0</v>
      </c>
      <c r="V10" s="32">
        <v>6</v>
      </c>
      <c r="W10">
        <f t="shared" si="7"/>
        <v>6</v>
      </c>
      <c r="X10">
        <f t="shared" si="8"/>
        <v>0</v>
      </c>
      <c r="Y10" t="str">
        <f t="shared" si="9"/>
        <v/>
      </c>
      <c r="Z10" t="str">
        <f t="shared" si="10"/>
        <v/>
      </c>
      <c r="AA10" t="str">
        <f t="shared" si="11"/>
        <v/>
      </c>
      <c r="AB10">
        <f t="shared" si="12"/>
        <v>6</v>
      </c>
      <c r="AC10" t="str">
        <f t="shared" si="13"/>
        <v/>
      </c>
      <c r="AD10" t="str">
        <f t="shared" si="14"/>
        <v/>
      </c>
      <c r="AE10">
        <f t="shared" si="15"/>
        <v>6</v>
      </c>
      <c r="AF10" t="str">
        <f t="shared" si="16"/>
        <v/>
      </c>
    </row>
    <row r="11" spans="1:33" x14ac:dyDescent="0.25">
      <c r="A11" s="23" t="s">
        <v>1025</v>
      </c>
      <c r="B11" s="24">
        <v>2</v>
      </c>
      <c r="C11" s="24">
        <v>7</v>
      </c>
      <c r="D11" s="24">
        <v>0</v>
      </c>
      <c r="E11" s="24">
        <v>0</v>
      </c>
      <c r="F11" s="25">
        <f t="shared" si="0"/>
        <v>7</v>
      </c>
      <c r="H11" t="s">
        <v>1025</v>
      </c>
      <c r="I11">
        <v>2</v>
      </c>
      <c r="J11">
        <f t="shared" si="1"/>
        <v>6</v>
      </c>
      <c r="K11">
        <f t="shared" si="2"/>
        <v>0</v>
      </c>
      <c r="L11">
        <f t="shared" si="3"/>
        <v>0</v>
      </c>
      <c r="M11">
        <v>6</v>
      </c>
      <c r="N11">
        <f t="shared" si="4"/>
        <v>1</v>
      </c>
      <c r="O11">
        <f t="shared" si="5"/>
        <v>6</v>
      </c>
      <c r="P11">
        <f t="shared" si="6"/>
        <v>0</v>
      </c>
      <c r="Q11" s="31" t="s">
        <v>1025</v>
      </c>
      <c r="R11" s="1">
        <v>2</v>
      </c>
      <c r="S11" s="1">
        <v>6</v>
      </c>
      <c r="T11" s="1">
        <v>0</v>
      </c>
      <c r="U11" s="1">
        <v>0</v>
      </c>
      <c r="V11" s="32">
        <v>6</v>
      </c>
      <c r="W11">
        <f t="shared" si="7"/>
        <v>6</v>
      </c>
      <c r="X11">
        <f t="shared" si="8"/>
        <v>0</v>
      </c>
      <c r="Y11" t="str">
        <f t="shared" si="9"/>
        <v/>
      </c>
      <c r="Z11" t="str">
        <f t="shared" si="10"/>
        <v/>
      </c>
      <c r="AA11" t="str">
        <f t="shared" si="11"/>
        <v/>
      </c>
      <c r="AB11" t="str">
        <f t="shared" si="12"/>
        <v/>
      </c>
      <c r="AC11">
        <f t="shared" si="13"/>
        <v>6</v>
      </c>
      <c r="AD11">
        <f t="shared" si="14"/>
        <v>6</v>
      </c>
      <c r="AE11" t="str">
        <f t="shared" si="15"/>
        <v/>
      </c>
      <c r="AF11" t="str">
        <f t="shared" si="16"/>
        <v/>
      </c>
    </row>
    <row r="12" spans="1:33" x14ac:dyDescent="0.25">
      <c r="A12" s="23" t="s">
        <v>984</v>
      </c>
      <c r="B12" s="24">
        <v>2</v>
      </c>
      <c r="C12" s="24">
        <v>7</v>
      </c>
      <c r="D12" s="24">
        <v>1</v>
      </c>
      <c r="E12" s="24">
        <v>0</v>
      </c>
      <c r="F12" s="25">
        <f t="shared" si="0"/>
        <v>6</v>
      </c>
      <c r="H12" t="s">
        <v>984</v>
      </c>
      <c r="I12">
        <v>2</v>
      </c>
      <c r="J12">
        <f t="shared" si="1"/>
        <v>7</v>
      </c>
      <c r="K12">
        <f t="shared" si="2"/>
        <v>1</v>
      </c>
      <c r="L12">
        <f t="shared" si="3"/>
        <v>0</v>
      </c>
      <c r="M12">
        <v>6</v>
      </c>
      <c r="N12">
        <f t="shared" si="4"/>
        <v>0</v>
      </c>
      <c r="O12">
        <f t="shared" si="5"/>
        <v>6</v>
      </c>
      <c r="P12">
        <f t="shared" si="6"/>
        <v>0</v>
      </c>
      <c r="Q12" s="31" t="s">
        <v>984</v>
      </c>
      <c r="R12" s="1">
        <v>2</v>
      </c>
      <c r="S12" s="1">
        <v>7</v>
      </c>
      <c r="T12" s="1">
        <v>1</v>
      </c>
      <c r="U12" s="1">
        <v>0</v>
      </c>
      <c r="V12" s="32">
        <v>6</v>
      </c>
      <c r="W12">
        <f t="shared" si="7"/>
        <v>6</v>
      </c>
      <c r="X12">
        <f t="shared" si="8"/>
        <v>0</v>
      </c>
      <c r="Y12" t="str">
        <f t="shared" si="9"/>
        <v/>
      </c>
      <c r="Z12" t="str">
        <f t="shared" si="10"/>
        <v/>
      </c>
      <c r="AA12">
        <f t="shared" si="11"/>
        <v>6</v>
      </c>
      <c r="AB12" t="str">
        <f t="shared" si="12"/>
        <v/>
      </c>
      <c r="AC12" t="str">
        <f t="shared" si="13"/>
        <v/>
      </c>
      <c r="AD12">
        <f t="shared" si="14"/>
        <v>6</v>
      </c>
      <c r="AE12" t="str">
        <f t="shared" si="15"/>
        <v/>
      </c>
      <c r="AF12" t="str">
        <f t="shared" si="16"/>
        <v/>
      </c>
    </row>
    <row r="13" spans="1:33" x14ac:dyDescent="0.25">
      <c r="A13" s="23" t="s">
        <v>1204</v>
      </c>
      <c r="B13" s="24">
        <v>2</v>
      </c>
      <c r="C13" s="24">
        <v>8</v>
      </c>
      <c r="D13" s="24">
        <v>4</v>
      </c>
      <c r="E13" s="24">
        <v>0</v>
      </c>
      <c r="F13" s="25">
        <f t="shared" si="0"/>
        <v>4</v>
      </c>
      <c r="H13" t="s">
        <v>997</v>
      </c>
      <c r="I13">
        <v>2</v>
      </c>
      <c r="J13">
        <f t="shared" si="1"/>
        <v>8</v>
      </c>
      <c r="K13">
        <f t="shared" si="2"/>
        <v>4</v>
      </c>
      <c r="L13">
        <f t="shared" si="3"/>
        <v>0</v>
      </c>
      <c r="M13">
        <v>4</v>
      </c>
      <c r="N13">
        <f t="shared" si="4"/>
        <v>0</v>
      </c>
      <c r="O13">
        <f t="shared" si="5"/>
        <v>4</v>
      </c>
      <c r="P13">
        <f t="shared" si="6"/>
        <v>0</v>
      </c>
      <c r="Q13" s="31" t="s">
        <v>997</v>
      </c>
      <c r="R13" s="1">
        <v>2</v>
      </c>
      <c r="S13" s="1">
        <v>8</v>
      </c>
      <c r="T13" s="1">
        <v>4</v>
      </c>
      <c r="U13" s="1">
        <v>0</v>
      </c>
      <c r="V13" s="32">
        <v>4</v>
      </c>
      <c r="W13">
        <f t="shared" si="7"/>
        <v>4</v>
      </c>
      <c r="X13">
        <f t="shared" si="8"/>
        <v>0</v>
      </c>
      <c r="Y13" t="str">
        <f t="shared" si="9"/>
        <v/>
      </c>
      <c r="Z13" t="str">
        <f t="shared" si="10"/>
        <v/>
      </c>
      <c r="AA13" t="str">
        <f t="shared" si="11"/>
        <v/>
      </c>
      <c r="AB13" t="str">
        <f t="shared" si="12"/>
        <v/>
      </c>
      <c r="AC13" t="str">
        <f t="shared" si="13"/>
        <v/>
      </c>
      <c r="AD13">
        <f t="shared" si="14"/>
        <v>4</v>
      </c>
      <c r="AE13" t="str">
        <f t="shared" si="15"/>
        <v/>
      </c>
      <c r="AF13">
        <f t="shared" si="16"/>
        <v>4</v>
      </c>
    </row>
    <row r="14" spans="1:33" x14ac:dyDescent="0.25">
      <c r="A14" s="23" t="s">
        <v>1018</v>
      </c>
      <c r="B14" s="24">
        <v>2</v>
      </c>
      <c r="C14" s="24">
        <v>7</v>
      </c>
      <c r="D14" s="24">
        <v>0</v>
      </c>
      <c r="E14" s="24">
        <v>0</v>
      </c>
      <c r="F14" s="25">
        <f t="shared" si="0"/>
        <v>7</v>
      </c>
      <c r="H14" t="s">
        <v>1018</v>
      </c>
      <c r="I14">
        <v>2</v>
      </c>
      <c r="J14">
        <f t="shared" si="1"/>
        <v>6</v>
      </c>
      <c r="K14">
        <f t="shared" si="2"/>
        <v>0</v>
      </c>
      <c r="L14">
        <f t="shared" si="3"/>
        <v>0</v>
      </c>
      <c r="M14">
        <v>6</v>
      </c>
      <c r="N14">
        <f t="shared" si="4"/>
        <v>1</v>
      </c>
      <c r="O14">
        <f t="shared" si="5"/>
        <v>6</v>
      </c>
      <c r="P14">
        <f t="shared" si="6"/>
        <v>0</v>
      </c>
      <c r="Q14" s="31" t="s">
        <v>1018</v>
      </c>
      <c r="R14" s="1">
        <v>2</v>
      </c>
      <c r="S14" s="1">
        <v>6</v>
      </c>
      <c r="T14" s="1">
        <v>0</v>
      </c>
      <c r="U14" s="1">
        <v>0</v>
      </c>
      <c r="V14" s="32">
        <v>6</v>
      </c>
      <c r="W14">
        <f t="shared" si="7"/>
        <v>6</v>
      </c>
      <c r="X14">
        <f t="shared" si="8"/>
        <v>0</v>
      </c>
      <c r="Y14" t="str">
        <f t="shared" si="9"/>
        <v/>
      </c>
      <c r="Z14" t="str">
        <f t="shared" si="10"/>
        <v/>
      </c>
      <c r="AA14" t="str">
        <f t="shared" si="11"/>
        <v/>
      </c>
      <c r="AB14">
        <f t="shared" si="12"/>
        <v>6</v>
      </c>
      <c r="AC14" t="str">
        <f t="shared" si="13"/>
        <v/>
      </c>
      <c r="AD14">
        <f t="shared" si="14"/>
        <v>6</v>
      </c>
      <c r="AE14" t="str">
        <f t="shared" si="15"/>
        <v/>
      </c>
      <c r="AF14" t="str">
        <f t="shared" si="16"/>
        <v/>
      </c>
    </row>
    <row r="15" spans="1:33" x14ac:dyDescent="0.25">
      <c r="A15" s="23" t="s">
        <v>1041</v>
      </c>
      <c r="B15" s="24">
        <v>2</v>
      </c>
      <c r="C15" s="24">
        <v>7</v>
      </c>
      <c r="D15" s="24">
        <v>2</v>
      </c>
      <c r="E15" s="24">
        <v>0</v>
      </c>
      <c r="F15" s="25">
        <f t="shared" si="0"/>
        <v>5</v>
      </c>
      <c r="H15" t="s">
        <v>1041</v>
      </c>
      <c r="I15">
        <v>2</v>
      </c>
      <c r="J15">
        <f t="shared" si="1"/>
        <v>7</v>
      </c>
      <c r="K15">
        <f t="shared" si="2"/>
        <v>2</v>
      </c>
      <c r="L15">
        <f t="shared" si="3"/>
        <v>0</v>
      </c>
      <c r="M15">
        <v>5</v>
      </c>
      <c r="N15">
        <f t="shared" si="4"/>
        <v>0</v>
      </c>
      <c r="O15">
        <f t="shared" si="5"/>
        <v>5</v>
      </c>
      <c r="P15">
        <f t="shared" si="6"/>
        <v>0</v>
      </c>
      <c r="Q15" s="31" t="s">
        <v>1041</v>
      </c>
      <c r="R15" s="1">
        <v>2</v>
      </c>
      <c r="S15" s="1">
        <v>7</v>
      </c>
      <c r="T15" s="1">
        <v>2</v>
      </c>
      <c r="U15" s="1">
        <v>0</v>
      </c>
      <c r="V15" s="32">
        <v>5</v>
      </c>
      <c r="W15">
        <f t="shared" si="7"/>
        <v>5</v>
      </c>
      <c r="X15">
        <f t="shared" si="8"/>
        <v>0</v>
      </c>
      <c r="Y15" t="str">
        <f t="shared" si="9"/>
        <v/>
      </c>
      <c r="Z15" t="str">
        <f t="shared" si="10"/>
        <v/>
      </c>
      <c r="AA15">
        <f t="shared" si="11"/>
        <v>5</v>
      </c>
      <c r="AB15" t="str">
        <f t="shared" si="12"/>
        <v/>
      </c>
      <c r="AC15">
        <f t="shared" si="13"/>
        <v>5</v>
      </c>
      <c r="AD15" t="str">
        <f t="shared" si="14"/>
        <v/>
      </c>
      <c r="AE15" t="str">
        <f t="shared" si="15"/>
        <v/>
      </c>
      <c r="AF15" t="str">
        <f t="shared" si="16"/>
        <v/>
      </c>
    </row>
    <row r="16" spans="1:33" x14ac:dyDescent="0.25">
      <c r="A16" s="23" t="s">
        <v>1206</v>
      </c>
      <c r="B16" s="24">
        <v>2</v>
      </c>
      <c r="C16" s="24">
        <v>7</v>
      </c>
      <c r="D16" s="24">
        <v>3</v>
      </c>
      <c r="E16" s="24">
        <v>0</v>
      </c>
      <c r="F16" s="25">
        <f t="shared" si="0"/>
        <v>4</v>
      </c>
      <c r="H16" t="s">
        <v>1053</v>
      </c>
      <c r="I16">
        <v>2</v>
      </c>
      <c r="J16">
        <f t="shared" si="1"/>
        <v>7</v>
      </c>
      <c r="K16">
        <f t="shared" si="2"/>
        <v>3</v>
      </c>
      <c r="L16">
        <f t="shared" si="3"/>
        <v>0</v>
      </c>
      <c r="M16">
        <v>4</v>
      </c>
      <c r="N16">
        <f t="shared" si="4"/>
        <v>0</v>
      </c>
      <c r="O16">
        <f t="shared" si="5"/>
        <v>4</v>
      </c>
      <c r="P16">
        <f t="shared" si="6"/>
        <v>0</v>
      </c>
      <c r="Q16" s="31" t="s">
        <v>1053</v>
      </c>
      <c r="R16" s="1">
        <v>2</v>
      </c>
      <c r="S16" s="1">
        <v>7</v>
      </c>
      <c r="T16" s="1">
        <v>3</v>
      </c>
      <c r="U16" s="1">
        <v>0</v>
      </c>
      <c r="V16" s="32">
        <v>4</v>
      </c>
      <c r="W16">
        <f t="shared" si="7"/>
        <v>4</v>
      </c>
      <c r="X16">
        <f t="shared" si="8"/>
        <v>0</v>
      </c>
      <c r="Y16" t="str">
        <f t="shared" si="9"/>
        <v/>
      </c>
      <c r="Z16" t="str">
        <f t="shared" si="10"/>
        <v/>
      </c>
      <c r="AA16" t="str">
        <f t="shared" si="11"/>
        <v/>
      </c>
      <c r="AB16" t="str">
        <f t="shared" si="12"/>
        <v/>
      </c>
      <c r="AC16">
        <f t="shared" si="13"/>
        <v>4</v>
      </c>
      <c r="AD16" t="str">
        <f t="shared" si="14"/>
        <v/>
      </c>
      <c r="AE16" t="str">
        <f t="shared" si="15"/>
        <v/>
      </c>
      <c r="AF16">
        <f t="shared" si="16"/>
        <v>4</v>
      </c>
    </row>
    <row r="17" spans="1:32" x14ac:dyDescent="0.25">
      <c r="A17" s="23" t="s">
        <v>1074</v>
      </c>
      <c r="B17" s="24">
        <v>2</v>
      </c>
      <c r="C17" s="24">
        <v>7</v>
      </c>
      <c r="D17" s="24">
        <v>0</v>
      </c>
      <c r="E17" s="24">
        <v>0</v>
      </c>
      <c r="F17" s="25">
        <f t="shared" si="0"/>
        <v>7</v>
      </c>
      <c r="H17" t="s">
        <v>1074</v>
      </c>
      <c r="I17">
        <v>2</v>
      </c>
      <c r="J17">
        <f t="shared" si="1"/>
        <v>6</v>
      </c>
      <c r="K17">
        <f t="shared" si="2"/>
        <v>0</v>
      </c>
      <c r="L17">
        <f t="shared" si="3"/>
        <v>0</v>
      </c>
      <c r="M17">
        <v>6</v>
      </c>
      <c r="N17">
        <f t="shared" si="4"/>
        <v>1</v>
      </c>
      <c r="O17">
        <f t="shared" si="5"/>
        <v>6</v>
      </c>
      <c r="P17">
        <f t="shared" si="6"/>
        <v>0</v>
      </c>
      <c r="Q17" s="31" t="s">
        <v>1074</v>
      </c>
      <c r="R17" s="1">
        <v>2</v>
      </c>
      <c r="S17" s="1">
        <v>6</v>
      </c>
      <c r="T17" s="1">
        <v>0</v>
      </c>
      <c r="U17" s="1">
        <v>0</v>
      </c>
      <c r="V17" s="32">
        <v>6</v>
      </c>
      <c r="W17">
        <f t="shared" si="7"/>
        <v>6</v>
      </c>
      <c r="X17">
        <f t="shared" si="8"/>
        <v>0</v>
      </c>
      <c r="Y17" t="str">
        <f t="shared" si="9"/>
        <v/>
      </c>
      <c r="Z17" t="str">
        <f t="shared" si="10"/>
        <v/>
      </c>
      <c r="AA17" t="str">
        <f t="shared" si="11"/>
        <v/>
      </c>
      <c r="AB17">
        <f t="shared" si="12"/>
        <v>6</v>
      </c>
      <c r="AC17">
        <f t="shared" si="13"/>
        <v>6</v>
      </c>
      <c r="AD17" t="str">
        <f t="shared" si="14"/>
        <v/>
      </c>
      <c r="AE17" t="str">
        <f t="shared" si="15"/>
        <v/>
      </c>
      <c r="AF17" t="str">
        <f t="shared" si="16"/>
        <v/>
      </c>
    </row>
    <row r="18" spans="1:32" x14ac:dyDescent="0.25">
      <c r="A18" s="23" t="s">
        <v>1087</v>
      </c>
      <c r="B18" s="24">
        <v>2</v>
      </c>
      <c r="C18" s="24">
        <v>30</v>
      </c>
      <c r="D18" s="24">
        <v>24</v>
      </c>
      <c r="E18" s="24">
        <v>0</v>
      </c>
      <c r="F18" s="25">
        <f t="shared" si="0"/>
        <v>6</v>
      </c>
      <c r="H18" t="s">
        <v>1087</v>
      </c>
      <c r="I18">
        <v>2</v>
      </c>
      <c r="J18">
        <f t="shared" si="1"/>
        <v>27</v>
      </c>
      <c r="K18">
        <f t="shared" si="2"/>
        <v>24</v>
      </c>
      <c r="L18">
        <f t="shared" si="3"/>
        <v>0</v>
      </c>
      <c r="M18">
        <v>3</v>
      </c>
      <c r="N18">
        <f t="shared" si="4"/>
        <v>3</v>
      </c>
      <c r="O18">
        <f t="shared" si="5"/>
        <v>3</v>
      </c>
      <c r="P18">
        <f t="shared" si="6"/>
        <v>0</v>
      </c>
      <c r="Q18" s="31" t="s">
        <v>1087</v>
      </c>
      <c r="R18" s="1">
        <v>2</v>
      </c>
      <c r="S18" s="1">
        <v>27</v>
      </c>
      <c r="T18" s="1">
        <v>24</v>
      </c>
      <c r="U18" s="1">
        <v>0</v>
      </c>
      <c r="V18" s="32">
        <v>3</v>
      </c>
      <c r="W18">
        <f t="shared" si="7"/>
        <v>3</v>
      </c>
      <c r="X18">
        <f t="shared" si="8"/>
        <v>0</v>
      </c>
      <c r="Y18">
        <f t="shared" si="9"/>
        <v>3</v>
      </c>
      <c r="Z18">
        <f t="shared" si="10"/>
        <v>3</v>
      </c>
      <c r="AA18" t="str">
        <f t="shared" si="11"/>
        <v/>
      </c>
      <c r="AB18" t="str">
        <f t="shared" si="12"/>
        <v/>
      </c>
      <c r="AC18" t="str">
        <f t="shared" si="13"/>
        <v/>
      </c>
      <c r="AD18" t="str">
        <f t="shared" si="14"/>
        <v/>
      </c>
      <c r="AE18" t="str">
        <f t="shared" si="15"/>
        <v/>
      </c>
      <c r="AF18" t="str">
        <f t="shared" si="16"/>
        <v/>
      </c>
    </row>
    <row r="19" spans="1:32" x14ac:dyDescent="0.25">
      <c r="A19" s="23" t="s">
        <v>1099</v>
      </c>
      <c r="B19" s="24">
        <v>2</v>
      </c>
      <c r="C19" s="24">
        <v>2</v>
      </c>
      <c r="D19" s="24">
        <v>0</v>
      </c>
      <c r="E19" s="24">
        <v>0</v>
      </c>
      <c r="F19" s="25">
        <f t="shared" si="0"/>
        <v>2</v>
      </c>
      <c r="J19">
        <f t="shared" si="1"/>
        <v>0</v>
      </c>
      <c r="K19">
        <f t="shared" si="2"/>
        <v>0</v>
      </c>
      <c r="L19">
        <f t="shared" si="3"/>
        <v>0</v>
      </c>
      <c r="N19">
        <f t="shared" si="4"/>
        <v>2</v>
      </c>
      <c r="O19">
        <f t="shared" si="5"/>
        <v>0</v>
      </c>
      <c r="P19">
        <f t="shared" si="6"/>
        <v>0</v>
      </c>
      <c r="Q19" s="31" t="s">
        <v>1110</v>
      </c>
      <c r="R19" s="1">
        <v>2</v>
      </c>
      <c r="S19" s="1">
        <v>9</v>
      </c>
      <c r="T19" s="1">
        <v>1</v>
      </c>
      <c r="U19" s="1">
        <v>0</v>
      </c>
      <c r="V19" s="32">
        <v>8</v>
      </c>
      <c r="W19">
        <f t="shared" si="7"/>
        <v>8</v>
      </c>
      <c r="X19">
        <f t="shared" si="8"/>
        <v>0</v>
      </c>
      <c r="Y19" t="str">
        <f t="shared" si="9"/>
        <v/>
      </c>
      <c r="Z19" t="str">
        <f t="shared" si="10"/>
        <v/>
      </c>
      <c r="AA19">
        <f t="shared" si="11"/>
        <v>8</v>
      </c>
      <c r="AB19">
        <f t="shared" si="12"/>
        <v>8</v>
      </c>
      <c r="AC19" t="str">
        <f t="shared" si="13"/>
        <v/>
      </c>
      <c r="AD19" t="str">
        <f t="shared" si="14"/>
        <v/>
      </c>
      <c r="AE19" t="str">
        <f t="shared" si="15"/>
        <v/>
      </c>
      <c r="AF19" t="str">
        <f t="shared" si="16"/>
        <v/>
      </c>
    </row>
    <row r="20" spans="1:32" x14ac:dyDescent="0.25">
      <c r="A20" s="23" t="s">
        <v>1110</v>
      </c>
      <c r="B20" s="24">
        <v>2</v>
      </c>
      <c r="C20" s="24">
        <v>9</v>
      </c>
      <c r="D20" s="24">
        <v>1</v>
      </c>
      <c r="E20" s="24">
        <v>0</v>
      </c>
      <c r="F20" s="25">
        <f t="shared" si="0"/>
        <v>8</v>
      </c>
      <c r="H20" t="s">
        <v>1110</v>
      </c>
      <c r="I20">
        <v>2</v>
      </c>
      <c r="J20">
        <f t="shared" si="1"/>
        <v>9</v>
      </c>
      <c r="K20">
        <f t="shared" si="2"/>
        <v>1</v>
      </c>
      <c r="L20">
        <f t="shared" si="3"/>
        <v>0</v>
      </c>
      <c r="M20">
        <v>8</v>
      </c>
      <c r="N20">
        <f t="shared" si="4"/>
        <v>0</v>
      </c>
      <c r="O20">
        <f t="shared" si="5"/>
        <v>8</v>
      </c>
      <c r="P20">
        <f t="shared" si="6"/>
        <v>0</v>
      </c>
      <c r="Q20" s="31" t="s">
        <v>1158</v>
      </c>
      <c r="R20" s="1">
        <v>2</v>
      </c>
      <c r="S20" s="1">
        <v>28</v>
      </c>
      <c r="T20" s="1">
        <v>25</v>
      </c>
      <c r="U20" s="1">
        <v>0</v>
      </c>
      <c r="V20" s="32">
        <v>3</v>
      </c>
      <c r="W20">
        <f t="shared" si="7"/>
        <v>3</v>
      </c>
      <c r="X20">
        <f t="shared" si="8"/>
        <v>0</v>
      </c>
      <c r="Y20" t="str">
        <f t="shared" si="9"/>
        <v/>
      </c>
      <c r="Z20">
        <f t="shared" si="10"/>
        <v>3</v>
      </c>
      <c r="AA20" t="str">
        <f t="shared" si="11"/>
        <v/>
      </c>
      <c r="AB20" t="str">
        <f t="shared" si="12"/>
        <v/>
      </c>
      <c r="AC20" t="str">
        <f t="shared" si="13"/>
        <v/>
      </c>
      <c r="AD20" t="str">
        <f t="shared" si="14"/>
        <v/>
      </c>
      <c r="AE20" t="str">
        <f t="shared" si="15"/>
        <v/>
      </c>
      <c r="AF20">
        <f t="shared" si="16"/>
        <v>3</v>
      </c>
    </row>
    <row r="21" spans="1:32" x14ac:dyDescent="0.25">
      <c r="A21" s="23" t="s">
        <v>1158</v>
      </c>
      <c r="B21" s="24">
        <v>2</v>
      </c>
      <c r="C21" s="24">
        <v>30</v>
      </c>
      <c r="D21" s="24">
        <v>25</v>
      </c>
      <c r="E21" s="24">
        <v>0</v>
      </c>
      <c r="F21" s="25">
        <f t="shared" si="0"/>
        <v>5</v>
      </c>
      <c r="H21" t="s">
        <v>1158</v>
      </c>
      <c r="I21">
        <v>2</v>
      </c>
      <c r="J21">
        <f t="shared" si="1"/>
        <v>28</v>
      </c>
      <c r="K21">
        <f t="shared" si="2"/>
        <v>25</v>
      </c>
      <c r="L21">
        <f t="shared" si="3"/>
        <v>0</v>
      </c>
      <c r="M21">
        <v>3</v>
      </c>
      <c r="N21">
        <f t="shared" si="4"/>
        <v>2</v>
      </c>
      <c r="O21">
        <f t="shared" si="5"/>
        <v>3</v>
      </c>
      <c r="P21">
        <f t="shared" si="6"/>
        <v>0</v>
      </c>
      <c r="Q21" s="31" t="s">
        <v>1139</v>
      </c>
      <c r="R21" s="1">
        <v>2</v>
      </c>
      <c r="S21" s="1">
        <v>9</v>
      </c>
      <c r="T21" s="1">
        <v>4</v>
      </c>
      <c r="U21" s="1">
        <v>0</v>
      </c>
      <c r="V21" s="32">
        <v>5</v>
      </c>
      <c r="W21">
        <f t="shared" si="7"/>
        <v>5</v>
      </c>
      <c r="X21">
        <f t="shared" si="8"/>
        <v>0</v>
      </c>
      <c r="Y21" t="str">
        <f t="shared" si="9"/>
        <v/>
      </c>
      <c r="Z21" t="str">
        <f t="shared" si="10"/>
        <v/>
      </c>
      <c r="AA21">
        <f t="shared" si="11"/>
        <v>5</v>
      </c>
      <c r="AB21" t="str">
        <f t="shared" si="12"/>
        <v/>
      </c>
      <c r="AC21" t="str">
        <f t="shared" si="13"/>
        <v/>
      </c>
      <c r="AD21" t="str">
        <f t="shared" si="14"/>
        <v/>
      </c>
      <c r="AE21" t="str">
        <f t="shared" si="15"/>
        <v/>
      </c>
      <c r="AF21">
        <f t="shared" si="16"/>
        <v>5</v>
      </c>
    </row>
    <row r="22" spans="1:32" x14ac:dyDescent="0.25">
      <c r="A22" s="23" t="s">
        <v>1139</v>
      </c>
      <c r="B22" s="24">
        <v>2</v>
      </c>
      <c r="C22" s="24">
        <v>9</v>
      </c>
      <c r="D22" s="24">
        <v>4</v>
      </c>
      <c r="E22" s="24">
        <v>0</v>
      </c>
      <c r="F22" s="25">
        <f t="shared" si="0"/>
        <v>5</v>
      </c>
      <c r="H22" t="s">
        <v>1139</v>
      </c>
      <c r="I22">
        <v>2</v>
      </c>
      <c r="J22">
        <f t="shared" si="1"/>
        <v>9</v>
      </c>
      <c r="K22">
        <f t="shared" si="2"/>
        <v>4</v>
      </c>
      <c r="L22">
        <f t="shared" si="3"/>
        <v>0</v>
      </c>
      <c r="M22">
        <v>5</v>
      </c>
      <c r="N22">
        <f t="shared" si="4"/>
        <v>0</v>
      </c>
      <c r="O22">
        <f t="shared" si="5"/>
        <v>5</v>
      </c>
      <c r="P22">
        <f t="shared" si="6"/>
        <v>0</v>
      </c>
      <c r="Q22" s="31" t="s">
        <v>1149</v>
      </c>
      <c r="R22" s="1">
        <v>2</v>
      </c>
      <c r="S22" s="1">
        <v>9</v>
      </c>
      <c r="T22" s="1">
        <v>2</v>
      </c>
      <c r="U22" s="1">
        <v>0</v>
      </c>
      <c r="V22" s="32">
        <v>7</v>
      </c>
      <c r="W22">
        <f t="shared" si="7"/>
        <v>7</v>
      </c>
      <c r="X22">
        <f t="shared" si="8"/>
        <v>0</v>
      </c>
      <c r="Y22" t="str">
        <f t="shared" si="9"/>
        <v/>
      </c>
      <c r="Z22" t="str">
        <f t="shared" si="10"/>
        <v/>
      </c>
      <c r="AA22" t="str">
        <f t="shared" si="11"/>
        <v/>
      </c>
      <c r="AB22">
        <f t="shared" si="12"/>
        <v>7</v>
      </c>
      <c r="AC22" t="str">
        <f t="shared" si="13"/>
        <v/>
      </c>
      <c r="AD22" t="str">
        <f t="shared" si="14"/>
        <v/>
      </c>
      <c r="AE22" t="str">
        <f t="shared" si="15"/>
        <v/>
      </c>
      <c r="AF22">
        <f t="shared" si="16"/>
        <v>7</v>
      </c>
    </row>
    <row r="23" spans="1:32" x14ac:dyDescent="0.25">
      <c r="A23" s="23" t="s">
        <v>1149</v>
      </c>
      <c r="B23" s="24">
        <v>2</v>
      </c>
      <c r="C23" s="24">
        <v>9</v>
      </c>
      <c r="D23" s="24">
        <v>2</v>
      </c>
      <c r="E23" s="24">
        <v>0</v>
      </c>
      <c r="F23" s="25">
        <f t="shared" si="0"/>
        <v>7</v>
      </c>
      <c r="H23" t="s">
        <v>1149</v>
      </c>
      <c r="I23">
        <v>2</v>
      </c>
      <c r="J23">
        <f t="shared" si="1"/>
        <v>9</v>
      </c>
      <c r="K23">
        <f t="shared" si="2"/>
        <v>2</v>
      </c>
      <c r="L23">
        <f t="shared" si="3"/>
        <v>0</v>
      </c>
      <c r="M23">
        <v>7</v>
      </c>
      <c r="N23">
        <f t="shared" si="4"/>
        <v>0</v>
      </c>
      <c r="O23">
        <f t="shared" si="5"/>
        <v>7</v>
      </c>
      <c r="P23">
        <f t="shared" si="6"/>
        <v>0</v>
      </c>
      <c r="Q23" s="31" t="s">
        <v>837</v>
      </c>
      <c r="R23" s="1">
        <v>3</v>
      </c>
      <c r="S23" s="1">
        <v>6</v>
      </c>
      <c r="T23" s="1">
        <v>0</v>
      </c>
      <c r="U23" s="1">
        <v>0</v>
      </c>
      <c r="V23" s="32">
        <v>6</v>
      </c>
      <c r="W23">
        <f t="shared" si="7"/>
        <v>6</v>
      </c>
      <c r="X23">
        <f t="shared" si="8"/>
        <v>0</v>
      </c>
      <c r="Y23" t="str">
        <f t="shared" si="9"/>
        <v/>
      </c>
      <c r="Z23" t="str">
        <f t="shared" si="10"/>
        <v/>
      </c>
      <c r="AA23" t="str">
        <f t="shared" si="11"/>
        <v/>
      </c>
      <c r="AB23" t="str">
        <f t="shared" si="12"/>
        <v/>
      </c>
      <c r="AC23">
        <f t="shared" si="13"/>
        <v>6</v>
      </c>
      <c r="AD23">
        <f t="shared" si="14"/>
        <v>6</v>
      </c>
      <c r="AE23">
        <f t="shared" si="15"/>
        <v>6</v>
      </c>
      <c r="AF23" t="str">
        <f t="shared" si="16"/>
        <v/>
      </c>
    </row>
    <row r="24" spans="1:32" x14ac:dyDescent="0.25">
      <c r="A24" s="23" t="s">
        <v>837</v>
      </c>
      <c r="B24" s="24">
        <v>3</v>
      </c>
      <c r="C24" s="24">
        <v>7</v>
      </c>
      <c r="D24" s="24">
        <v>0</v>
      </c>
      <c r="E24" s="24">
        <v>0</v>
      </c>
      <c r="F24" s="25">
        <f t="shared" si="0"/>
        <v>7</v>
      </c>
      <c r="H24" t="s">
        <v>837</v>
      </c>
      <c r="I24">
        <v>3</v>
      </c>
      <c r="J24">
        <f t="shared" si="1"/>
        <v>6</v>
      </c>
      <c r="K24">
        <f t="shared" si="2"/>
        <v>0</v>
      </c>
      <c r="L24">
        <f t="shared" si="3"/>
        <v>0</v>
      </c>
      <c r="M24">
        <v>6</v>
      </c>
      <c r="N24">
        <f t="shared" si="4"/>
        <v>1</v>
      </c>
      <c r="O24">
        <f t="shared" si="5"/>
        <v>6</v>
      </c>
      <c r="P24">
        <f t="shared" si="6"/>
        <v>0</v>
      </c>
      <c r="Q24" s="31" t="s">
        <v>693</v>
      </c>
      <c r="R24" s="1">
        <v>3</v>
      </c>
      <c r="S24" s="1">
        <v>7</v>
      </c>
      <c r="T24" s="1">
        <v>1</v>
      </c>
      <c r="U24" s="1">
        <v>0</v>
      </c>
      <c r="V24" s="32">
        <v>6</v>
      </c>
      <c r="W24">
        <f t="shared" si="7"/>
        <v>6</v>
      </c>
      <c r="X24">
        <f t="shared" si="8"/>
        <v>0</v>
      </c>
      <c r="Y24" t="str">
        <f t="shared" si="9"/>
        <v/>
      </c>
      <c r="Z24" t="str">
        <f t="shared" si="10"/>
        <v/>
      </c>
      <c r="AA24">
        <f t="shared" si="11"/>
        <v>6</v>
      </c>
      <c r="AB24" t="str">
        <f t="shared" si="12"/>
        <v/>
      </c>
      <c r="AC24" t="str">
        <f t="shared" si="13"/>
        <v/>
      </c>
      <c r="AD24">
        <f t="shared" si="14"/>
        <v>6</v>
      </c>
      <c r="AE24">
        <f t="shared" si="15"/>
        <v>6</v>
      </c>
      <c r="AF24" t="str">
        <f t="shared" si="16"/>
        <v/>
      </c>
    </row>
    <row r="25" spans="1:32" x14ac:dyDescent="0.25">
      <c r="A25" s="23" t="s">
        <v>693</v>
      </c>
      <c r="B25" s="24">
        <v>3</v>
      </c>
      <c r="C25" s="24">
        <v>7</v>
      </c>
      <c r="D25" s="24">
        <v>1</v>
      </c>
      <c r="E25" s="24">
        <v>0</v>
      </c>
      <c r="F25" s="25">
        <f t="shared" si="0"/>
        <v>6</v>
      </c>
      <c r="H25" t="s">
        <v>693</v>
      </c>
      <c r="I25">
        <v>3</v>
      </c>
      <c r="J25">
        <f t="shared" si="1"/>
        <v>7</v>
      </c>
      <c r="K25">
        <f t="shared" si="2"/>
        <v>1</v>
      </c>
      <c r="L25">
        <f t="shared" si="3"/>
        <v>0</v>
      </c>
      <c r="M25">
        <v>6</v>
      </c>
      <c r="N25">
        <f t="shared" si="4"/>
        <v>0</v>
      </c>
      <c r="O25">
        <f t="shared" si="5"/>
        <v>6</v>
      </c>
      <c r="P25">
        <f t="shared" si="6"/>
        <v>0</v>
      </c>
      <c r="Q25" s="31" t="s">
        <v>706</v>
      </c>
      <c r="R25" s="1">
        <v>3</v>
      </c>
      <c r="S25" s="1">
        <v>8</v>
      </c>
      <c r="T25" s="1">
        <v>3</v>
      </c>
      <c r="U25" s="1">
        <v>0</v>
      </c>
      <c r="V25" s="32">
        <v>5</v>
      </c>
      <c r="W25">
        <f t="shared" si="7"/>
        <v>5</v>
      </c>
      <c r="X25">
        <f t="shared" si="8"/>
        <v>0</v>
      </c>
      <c r="Y25" t="str">
        <f t="shared" si="9"/>
        <v/>
      </c>
      <c r="Z25" t="str">
        <f t="shared" si="10"/>
        <v/>
      </c>
      <c r="AA25" t="str">
        <f t="shared" si="11"/>
        <v/>
      </c>
      <c r="AB25" t="str">
        <f t="shared" si="12"/>
        <v/>
      </c>
      <c r="AC25" t="str">
        <f t="shared" si="13"/>
        <v/>
      </c>
      <c r="AD25">
        <f t="shared" si="14"/>
        <v>5</v>
      </c>
      <c r="AE25">
        <f t="shared" si="15"/>
        <v>5</v>
      </c>
      <c r="AF25">
        <f t="shared" si="16"/>
        <v>5</v>
      </c>
    </row>
    <row r="26" spans="1:32" x14ac:dyDescent="0.25">
      <c r="A26" s="23" t="s">
        <v>1200</v>
      </c>
      <c r="B26" s="24">
        <v>3</v>
      </c>
      <c r="C26" s="24">
        <v>8</v>
      </c>
      <c r="D26" s="24">
        <v>3</v>
      </c>
      <c r="E26" s="24">
        <v>0</v>
      </c>
      <c r="F26" s="25">
        <f t="shared" si="0"/>
        <v>5</v>
      </c>
      <c r="H26" t="s">
        <v>706</v>
      </c>
      <c r="I26">
        <v>3</v>
      </c>
      <c r="J26">
        <f t="shared" si="1"/>
        <v>8</v>
      </c>
      <c r="K26">
        <f t="shared" si="2"/>
        <v>3</v>
      </c>
      <c r="L26">
        <f t="shared" si="3"/>
        <v>0</v>
      </c>
      <c r="M26">
        <v>5</v>
      </c>
      <c r="N26">
        <f t="shared" si="4"/>
        <v>0</v>
      </c>
      <c r="O26">
        <f t="shared" si="5"/>
        <v>5</v>
      </c>
      <c r="P26">
        <f t="shared" si="6"/>
        <v>0</v>
      </c>
      <c r="Q26" s="31" t="s">
        <v>728</v>
      </c>
      <c r="R26" s="1">
        <v>3</v>
      </c>
      <c r="S26" s="1">
        <v>6</v>
      </c>
      <c r="T26" s="1">
        <v>0</v>
      </c>
      <c r="U26" s="1">
        <v>0</v>
      </c>
      <c r="V26" s="32">
        <v>6</v>
      </c>
      <c r="W26">
        <f t="shared" si="7"/>
        <v>6</v>
      </c>
      <c r="X26">
        <f t="shared" si="8"/>
        <v>0</v>
      </c>
      <c r="Y26" t="str">
        <f t="shared" si="9"/>
        <v/>
      </c>
      <c r="Z26" t="str">
        <f t="shared" si="10"/>
        <v/>
      </c>
      <c r="AA26" t="str">
        <f t="shared" si="11"/>
        <v/>
      </c>
      <c r="AB26">
        <f t="shared" si="12"/>
        <v>6</v>
      </c>
      <c r="AC26" t="str">
        <f t="shared" si="13"/>
        <v/>
      </c>
      <c r="AD26">
        <f t="shared" si="14"/>
        <v>6</v>
      </c>
      <c r="AE26">
        <f t="shared" si="15"/>
        <v>6</v>
      </c>
      <c r="AF26" t="str">
        <f t="shared" si="16"/>
        <v/>
      </c>
    </row>
    <row r="27" spans="1:32" x14ac:dyDescent="0.25">
      <c r="A27" s="23" t="s">
        <v>728</v>
      </c>
      <c r="B27" s="24">
        <v>3</v>
      </c>
      <c r="C27" s="24">
        <v>7</v>
      </c>
      <c r="D27" s="24">
        <v>0</v>
      </c>
      <c r="E27" s="24">
        <v>0</v>
      </c>
      <c r="F27" s="25">
        <f t="shared" si="0"/>
        <v>7</v>
      </c>
      <c r="H27" t="s">
        <v>728</v>
      </c>
      <c r="I27">
        <v>3</v>
      </c>
      <c r="J27">
        <f t="shared" si="1"/>
        <v>6</v>
      </c>
      <c r="K27">
        <f t="shared" si="2"/>
        <v>0</v>
      </c>
      <c r="L27">
        <f t="shared" si="3"/>
        <v>0</v>
      </c>
      <c r="M27">
        <v>6</v>
      </c>
      <c r="N27">
        <f t="shared" si="4"/>
        <v>1</v>
      </c>
      <c r="O27">
        <f t="shared" si="5"/>
        <v>6</v>
      </c>
      <c r="P27">
        <f t="shared" si="6"/>
        <v>0</v>
      </c>
      <c r="Q27" s="31" t="s">
        <v>740</v>
      </c>
      <c r="R27" s="1">
        <v>3</v>
      </c>
      <c r="S27" s="1">
        <v>7</v>
      </c>
      <c r="T27" s="1">
        <v>1</v>
      </c>
      <c r="U27" s="1">
        <v>0</v>
      </c>
      <c r="V27" s="32">
        <v>6</v>
      </c>
      <c r="W27">
        <f t="shared" si="7"/>
        <v>6</v>
      </c>
      <c r="X27">
        <f t="shared" si="8"/>
        <v>0</v>
      </c>
      <c r="Y27" t="str">
        <f t="shared" si="9"/>
        <v/>
      </c>
      <c r="Z27" t="str">
        <f t="shared" si="10"/>
        <v/>
      </c>
      <c r="AA27">
        <f t="shared" si="11"/>
        <v>6</v>
      </c>
      <c r="AB27" t="str">
        <f t="shared" si="12"/>
        <v/>
      </c>
      <c r="AC27">
        <f t="shared" si="13"/>
        <v>6</v>
      </c>
      <c r="AD27" t="str">
        <f t="shared" si="14"/>
        <v/>
      </c>
      <c r="AE27">
        <f t="shared" si="15"/>
        <v>6</v>
      </c>
      <c r="AF27" t="str">
        <f t="shared" si="16"/>
        <v/>
      </c>
    </row>
    <row r="28" spans="1:32" x14ac:dyDescent="0.25">
      <c r="A28" s="23" t="s">
        <v>740</v>
      </c>
      <c r="B28" s="24">
        <v>3</v>
      </c>
      <c r="C28" s="24">
        <v>7</v>
      </c>
      <c r="D28" s="24">
        <v>1</v>
      </c>
      <c r="E28" s="24">
        <v>0</v>
      </c>
      <c r="F28" s="25">
        <f t="shared" si="0"/>
        <v>6</v>
      </c>
      <c r="H28" t="s">
        <v>740</v>
      </c>
      <c r="I28">
        <v>3</v>
      </c>
      <c r="J28">
        <f t="shared" si="1"/>
        <v>7</v>
      </c>
      <c r="K28">
        <f t="shared" si="2"/>
        <v>1</v>
      </c>
      <c r="L28">
        <f t="shared" si="3"/>
        <v>0</v>
      </c>
      <c r="M28">
        <v>6</v>
      </c>
      <c r="N28">
        <f t="shared" si="4"/>
        <v>0</v>
      </c>
      <c r="O28">
        <f t="shared" si="5"/>
        <v>6</v>
      </c>
      <c r="P28">
        <f t="shared" si="6"/>
        <v>0</v>
      </c>
      <c r="Q28" s="31" t="s">
        <v>1202</v>
      </c>
      <c r="R28" s="1">
        <v>3</v>
      </c>
      <c r="S28" s="1">
        <v>7</v>
      </c>
      <c r="T28" s="1">
        <v>2</v>
      </c>
      <c r="U28" s="1">
        <v>0</v>
      </c>
      <c r="V28" s="32">
        <v>5</v>
      </c>
      <c r="W28">
        <f t="shared" si="7"/>
        <v>5</v>
      </c>
      <c r="X28">
        <f t="shared" si="8"/>
        <v>0</v>
      </c>
      <c r="Y28" t="str">
        <f t="shared" si="9"/>
        <v/>
      </c>
      <c r="Z28" t="str">
        <f t="shared" si="10"/>
        <v/>
      </c>
      <c r="AA28" t="str">
        <f t="shared" si="11"/>
        <v/>
      </c>
      <c r="AB28" t="str">
        <f t="shared" si="12"/>
        <v/>
      </c>
      <c r="AC28">
        <f t="shared" si="13"/>
        <v>5</v>
      </c>
      <c r="AD28" t="str">
        <f t="shared" si="14"/>
        <v/>
      </c>
      <c r="AE28">
        <f t="shared" si="15"/>
        <v>5</v>
      </c>
      <c r="AF28">
        <f t="shared" si="16"/>
        <v>5</v>
      </c>
    </row>
    <row r="29" spans="1:32" x14ac:dyDescent="0.25">
      <c r="A29" s="23" t="s">
        <v>1202</v>
      </c>
      <c r="B29" s="24">
        <v>3</v>
      </c>
      <c r="C29" s="24">
        <v>7</v>
      </c>
      <c r="D29" s="24">
        <v>2</v>
      </c>
      <c r="E29" s="24">
        <v>0</v>
      </c>
      <c r="F29" s="25">
        <f t="shared" si="0"/>
        <v>5</v>
      </c>
      <c r="H29" t="s">
        <v>1202</v>
      </c>
      <c r="I29">
        <v>3</v>
      </c>
      <c r="J29">
        <f t="shared" si="1"/>
        <v>7</v>
      </c>
      <c r="K29">
        <f t="shared" si="2"/>
        <v>2</v>
      </c>
      <c r="L29">
        <f t="shared" si="3"/>
        <v>0</v>
      </c>
      <c r="M29">
        <v>5</v>
      </c>
      <c r="N29">
        <f t="shared" si="4"/>
        <v>0</v>
      </c>
      <c r="O29">
        <f t="shared" si="5"/>
        <v>5</v>
      </c>
      <c r="P29">
        <f t="shared" si="6"/>
        <v>0</v>
      </c>
      <c r="Q29" s="31" t="s">
        <v>776</v>
      </c>
      <c r="R29" s="1">
        <v>3</v>
      </c>
      <c r="S29" s="1">
        <v>6</v>
      </c>
      <c r="T29" s="1">
        <v>0</v>
      </c>
      <c r="U29" s="1">
        <v>0</v>
      </c>
      <c r="V29" s="32">
        <v>6</v>
      </c>
      <c r="W29">
        <f t="shared" si="7"/>
        <v>6</v>
      </c>
      <c r="X29">
        <f t="shared" si="8"/>
        <v>0</v>
      </c>
      <c r="Y29" t="str">
        <f t="shared" si="9"/>
        <v/>
      </c>
      <c r="Z29" t="str">
        <f t="shared" si="10"/>
        <v/>
      </c>
      <c r="AA29" t="str">
        <f t="shared" si="11"/>
        <v/>
      </c>
      <c r="AB29">
        <f t="shared" si="12"/>
        <v>6</v>
      </c>
      <c r="AC29">
        <f t="shared" si="13"/>
        <v>6</v>
      </c>
      <c r="AD29" t="str">
        <f t="shared" si="14"/>
        <v/>
      </c>
      <c r="AE29">
        <f t="shared" si="15"/>
        <v>6</v>
      </c>
      <c r="AF29" t="str">
        <f t="shared" si="16"/>
        <v/>
      </c>
    </row>
    <row r="30" spans="1:32" x14ac:dyDescent="0.25">
      <c r="A30" s="23" t="s">
        <v>776</v>
      </c>
      <c r="B30" s="24">
        <v>3</v>
      </c>
      <c r="C30" s="24">
        <v>7</v>
      </c>
      <c r="D30" s="24">
        <v>0</v>
      </c>
      <c r="E30" s="24">
        <v>0</v>
      </c>
      <c r="F30" s="25">
        <f t="shared" si="0"/>
        <v>7</v>
      </c>
      <c r="H30" t="s">
        <v>776</v>
      </c>
      <c r="I30">
        <v>3</v>
      </c>
      <c r="J30">
        <f t="shared" si="1"/>
        <v>6</v>
      </c>
      <c r="K30">
        <f t="shared" si="2"/>
        <v>0</v>
      </c>
      <c r="L30">
        <f t="shared" si="3"/>
        <v>0</v>
      </c>
      <c r="M30">
        <v>6</v>
      </c>
      <c r="N30">
        <f t="shared" si="4"/>
        <v>1</v>
      </c>
      <c r="O30">
        <f t="shared" si="5"/>
        <v>6</v>
      </c>
      <c r="P30">
        <f t="shared" si="6"/>
        <v>0</v>
      </c>
      <c r="Q30" s="31" t="s">
        <v>859</v>
      </c>
      <c r="R30" s="1">
        <v>3</v>
      </c>
      <c r="S30" s="1">
        <v>28</v>
      </c>
      <c r="T30" s="1">
        <v>24</v>
      </c>
      <c r="U30" s="1">
        <v>0</v>
      </c>
      <c r="V30" s="32">
        <v>4</v>
      </c>
      <c r="W30">
        <f t="shared" si="7"/>
        <v>4</v>
      </c>
      <c r="X30">
        <f t="shared" si="8"/>
        <v>0</v>
      </c>
      <c r="Y30">
        <f t="shared" si="9"/>
        <v>4</v>
      </c>
      <c r="Z30">
        <f t="shared" si="10"/>
        <v>4</v>
      </c>
      <c r="AA30" t="str">
        <f t="shared" si="11"/>
        <v/>
      </c>
      <c r="AB30" t="str">
        <f t="shared" si="12"/>
        <v/>
      </c>
      <c r="AC30" t="str">
        <f t="shared" si="13"/>
        <v/>
      </c>
      <c r="AD30" t="str">
        <f t="shared" si="14"/>
        <v/>
      </c>
      <c r="AE30">
        <f t="shared" si="15"/>
        <v>4</v>
      </c>
      <c r="AF30" t="str">
        <f t="shared" si="16"/>
        <v/>
      </c>
    </row>
    <row r="31" spans="1:32" x14ac:dyDescent="0.25">
      <c r="A31" s="23" t="s">
        <v>859</v>
      </c>
      <c r="B31" s="24">
        <v>3</v>
      </c>
      <c r="C31" s="24">
        <v>30</v>
      </c>
      <c r="D31" s="24">
        <v>24</v>
      </c>
      <c r="E31" s="24">
        <v>0</v>
      </c>
      <c r="F31" s="25">
        <f t="shared" si="0"/>
        <v>6</v>
      </c>
      <c r="H31" t="s">
        <v>859</v>
      </c>
      <c r="I31">
        <v>3</v>
      </c>
      <c r="J31">
        <f t="shared" si="1"/>
        <v>28</v>
      </c>
      <c r="K31">
        <f t="shared" si="2"/>
        <v>24</v>
      </c>
      <c r="L31">
        <f t="shared" si="3"/>
        <v>0</v>
      </c>
      <c r="M31">
        <v>4</v>
      </c>
      <c r="N31">
        <f t="shared" si="4"/>
        <v>2</v>
      </c>
      <c r="O31">
        <f t="shared" si="5"/>
        <v>4</v>
      </c>
      <c r="P31">
        <f t="shared" si="6"/>
        <v>0</v>
      </c>
      <c r="Q31" s="31" t="s">
        <v>787</v>
      </c>
      <c r="R31" s="1">
        <v>3</v>
      </c>
      <c r="S31" s="1">
        <v>9</v>
      </c>
      <c r="T31" s="1">
        <v>1</v>
      </c>
      <c r="U31" s="1">
        <v>0</v>
      </c>
      <c r="V31" s="32">
        <v>8</v>
      </c>
      <c r="W31">
        <f t="shared" si="7"/>
        <v>8</v>
      </c>
      <c r="X31">
        <f t="shared" si="8"/>
        <v>0</v>
      </c>
      <c r="Y31" t="str">
        <f t="shared" si="9"/>
        <v/>
      </c>
      <c r="Z31" t="str">
        <f t="shared" si="10"/>
        <v/>
      </c>
      <c r="AA31">
        <f t="shared" si="11"/>
        <v>8</v>
      </c>
      <c r="AB31">
        <f t="shared" si="12"/>
        <v>8</v>
      </c>
      <c r="AC31" t="str">
        <f t="shared" si="13"/>
        <v/>
      </c>
      <c r="AD31" t="str">
        <f t="shared" si="14"/>
        <v/>
      </c>
      <c r="AE31">
        <f t="shared" si="15"/>
        <v>8</v>
      </c>
      <c r="AF31" t="str">
        <f t="shared" si="16"/>
        <v/>
      </c>
    </row>
    <row r="32" spans="1:32" x14ac:dyDescent="0.25">
      <c r="A32" s="23" t="s">
        <v>862</v>
      </c>
      <c r="B32" s="24">
        <v>3</v>
      </c>
      <c r="C32" s="24">
        <v>2</v>
      </c>
      <c r="D32" s="24">
        <v>0</v>
      </c>
      <c r="E32" s="24">
        <v>0</v>
      </c>
      <c r="F32" s="25">
        <f t="shared" si="0"/>
        <v>2</v>
      </c>
      <c r="J32">
        <f t="shared" si="1"/>
        <v>0</v>
      </c>
      <c r="K32">
        <f t="shared" si="2"/>
        <v>0</v>
      </c>
      <c r="L32">
        <f t="shared" si="3"/>
        <v>0</v>
      </c>
      <c r="N32">
        <f t="shared" si="4"/>
        <v>2</v>
      </c>
      <c r="O32">
        <f t="shared" si="5"/>
        <v>0</v>
      </c>
      <c r="P32">
        <f t="shared" si="6"/>
        <v>0</v>
      </c>
      <c r="Q32" s="31" t="s">
        <v>1488</v>
      </c>
      <c r="R32" s="1">
        <v>3</v>
      </c>
      <c r="S32" s="1">
        <v>27</v>
      </c>
      <c r="T32" s="1">
        <v>24</v>
      </c>
      <c r="U32" s="1">
        <v>0</v>
      </c>
      <c r="V32" s="32">
        <v>3</v>
      </c>
      <c r="W32">
        <f t="shared" si="7"/>
        <v>3</v>
      </c>
      <c r="X32">
        <f t="shared" si="8"/>
        <v>0</v>
      </c>
      <c r="Y32" t="str">
        <f t="shared" si="9"/>
        <v/>
      </c>
      <c r="Z32">
        <f t="shared" si="10"/>
        <v>3</v>
      </c>
      <c r="AA32" t="str">
        <f t="shared" si="11"/>
        <v/>
      </c>
      <c r="AB32" t="str">
        <f t="shared" si="12"/>
        <v/>
      </c>
      <c r="AC32" t="str">
        <f t="shared" si="13"/>
        <v/>
      </c>
      <c r="AD32" t="str">
        <f t="shared" si="14"/>
        <v/>
      </c>
      <c r="AE32">
        <f t="shared" si="15"/>
        <v>3</v>
      </c>
      <c r="AF32">
        <f t="shared" si="16"/>
        <v>3</v>
      </c>
    </row>
    <row r="33" spans="1:32" x14ac:dyDescent="0.25">
      <c r="A33" s="23" t="s">
        <v>865</v>
      </c>
      <c r="B33" s="24">
        <v>3</v>
      </c>
      <c r="C33" s="24">
        <v>2</v>
      </c>
      <c r="D33" s="24">
        <v>0</v>
      </c>
      <c r="E33" s="24">
        <v>0</v>
      </c>
      <c r="F33" s="25">
        <f t="shared" si="0"/>
        <v>2</v>
      </c>
      <c r="J33">
        <f t="shared" si="1"/>
        <v>0</v>
      </c>
      <c r="K33">
        <f t="shared" si="2"/>
        <v>0</v>
      </c>
      <c r="L33">
        <f t="shared" si="3"/>
        <v>0</v>
      </c>
      <c r="N33">
        <f t="shared" si="4"/>
        <v>2</v>
      </c>
      <c r="O33">
        <f t="shared" si="5"/>
        <v>0</v>
      </c>
      <c r="P33">
        <f t="shared" si="6"/>
        <v>0</v>
      </c>
      <c r="Q33" s="31" t="s">
        <v>815</v>
      </c>
      <c r="R33" s="1">
        <v>3</v>
      </c>
      <c r="S33" s="1">
        <v>9</v>
      </c>
      <c r="T33" s="1">
        <v>2</v>
      </c>
      <c r="U33" s="1">
        <v>0</v>
      </c>
      <c r="V33" s="32">
        <v>7</v>
      </c>
      <c r="W33">
        <f t="shared" si="7"/>
        <v>7</v>
      </c>
      <c r="X33">
        <f t="shared" si="8"/>
        <v>0</v>
      </c>
      <c r="Y33" t="str">
        <f t="shared" si="9"/>
        <v/>
      </c>
      <c r="Z33" t="str">
        <f t="shared" si="10"/>
        <v/>
      </c>
      <c r="AA33">
        <f t="shared" si="11"/>
        <v>7</v>
      </c>
      <c r="AB33" t="str">
        <f t="shared" si="12"/>
        <v/>
      </c>
      <c r="AC33" t="str">
        <f t="shared" si="13"/>
        <v/>
      </c>
      <c r="AD33" t="str">
        <f t="shared" si="14"/>
        <v/>
      </c>
      <c r="AE33">
        <f t="shared" si="15"/>
        <v>7</v>
      </c>
      <c r="AF33">
        <f t="shared" si="16"/>
        <v>7</v>
      </c>
    </row>
    <row r="34" spans="1:32" x14ac:dyDescent="0.25">
      <c r="A34" s="23" t="s">
        <v>877</v>
      </c>
      <c r="B34" s="24">
        <v>3</v>
      </c>
      <c r="C34" s="24">
        <v>2</v>
      </c>
      <c r="D34" s="24">
        <v>0</v>
      </c>
      <c r="E34" s="24">
        <v>0</v>
      </c>
      <c r="F34" s="25">
        <f t="shared" si="0"/>
        <v>2</v>
      </c>
      <c r="J34">
        <f t="shared" si="1"/>
        <v>0</v>
      </c>
      <c r="K34">
        <f t="shared" si="2"/>
        <v>0</v>
      </c>
      <c r="L34">
        <f t="shared" si="3"/>
        <v>0</v>
      </c>
      <c r="N34">
        <f t="shared" si="4"/>
        <v>2</v>
      </c>
      <c r="O34">
        <f t="shared" si="5"/>
        <v>0</v>
      </c>
      <c r="P34">
        <f t="shared" si="6"/>
        <v>0</v>
      </c>
      <c r="Q34" s="31" t="s">
        <v>826</v>
      </c>
      <c r="R34" s="1">
        <v>3</v>
      </c>
      <c r="S34" s="1">
        <v>9</v>
      </c>
      <c r="T34" s="1">
        <v>1</v>
      </c>
      <c r="U34" s="1">
        <v>0</v>
      </c>
      <c r="V34" s="32">
        <v>8</v>
      </c>
      <c r="W34">
        <f t="shared" si="7"/>
        <v>8</v>
      </c>
      <c r="X34">
        <f t="shared" si="8"/>
        <v>0</v>
      </c>
      <c r="Y34" t="str">
        <f t="shared" si="9"/>
        <v/>
      </c>
      <c r="Z34" t="str">
        <f t="shared" si="10"/>
        <v/>
      </c>
      <c r="AA34" t="str">
        <f t="shared" si="11"/>
        <v/>
      </c>
      <c r="AB34">
        <f t="shared" si="12"/>
        <v>8</v>
      </c>
      <c r="AC34" t="str">
        <f t="shared" si="13"/>
        <v/>
      </c>
      <c r="AD34" t="str">
        <f t="shared" si="14"/>
        <v/>
      </c>
      <c r="AE34">
        <f t="shared" si="15"/>
        <v>8</v>
      </c>
      <c r="AF34">
        <f t="shared" si="16"/>
        <v>8</v>
      </c>
    </row>
    <row r="35" spans="1:32" x14ac:dyDescent="0.25">
      <c r="A35" s="23" t="s">
        <v>787</v>
      </c>
      <c r="B35" s="24">
        <v>3</v>
      </c>
      <c r="C35" s="24">
        <v>7</v>
      </c>
      <c r="D35" s="24">
        <v>1</v>
      </c>
      <c r="E35" s="24">
        <v>0</v>
      </c>
      <c r="F35" s="25">
        <f t="shared" si="0"/>
        <v>6</v>
      </c>
      <c r="H35" t="s">
        <v>787</v>
      </c>
      <c r="I35">
        <v>3</v>
      </c>
      <c r="J35">
        <f t="shared" si="1"/>
        <v>9</v>
      </c>
      <c r="K35">
        <f t="shared" si="2"/>
        <v>1</v>
      </c>
      <c r="L35">
        <f t="shared" si="3"/>
        <v>0</v>
      </c>
      <c r="M35">
        <v>8</v>
      </c>
      <c r="N35">
        <f t="shared" si="4"/>
        <v>-2</v>
      </c>
      <c r="O35">
        <f t="shared" si="5"/>
        <v>8</v>
      </c>
      <c r="P35">
        <f t="shared" si="6"/>
        <v>0</v>
      </c>
      <c r="Q35" s="31" t="s">
        <v>939</v>
      </c>
      <c r="R35" s="1">
        <v>3</v>
      </c>
      <c r="S35" s="1">
        <v>6</v>
      </c>
      <c r="T35" s="1">
        <v>0</v>
      </c>
      <c r="U35" s="1">
        <v>0</v>
      </c>
      <c r="V35" s="32">
        <v>6</v>
      </c>
      <c r="W35">
        <f t="shared" si="7"/>
        <v>6</v>
      </c>
      <c r="X35">
        <f t="shared" si="8"/>
        <v>0</v>
      </c>
      <c r="Y35" t="str">
        <f t="shared" si="9"/>
        <v/>
      </c>
      <c r="Z35" t="str">
        <f t="shared" si="10"/>
        <v/>
      </c>
      <c r="AA35">
        <f t="shared" si="11"/>
        <v>6</v>
      </c>
      <c r="AB35" t="str">
        <f t="shared" si="12"/>
        <v/>
      </c>
      <c r="AC35">
        <f t="shared" si="13"/>
        <v>6</v>
      </c>
      <c r="AD35">
        <f t="shared" si="14"/>
        <v>6</v>
      </c>
      <c r="AE35" t="str">
        <f t="shared" si="15"/>
        <v/>
      </c>
      <c r="AF35" t="str">
        <f t="shared" si="16"/>
        <v/>
      </c>
    </row>
    <row r="36" spans="1:32" x14ac:dyDescent="0.25">
      <c r="A36" s="23" t="s">
        <v>900</v>
      </c>
      <c r="B36" s="24">
        <v>3</v>
      </c>
      <c r="C36" s="24">
        <v>30</v>
      </c>
      <c r="D36" s="24">
        <v>29</v>
      </c>
      <c r="E36" s="24">
        <v>0</v>
      </c>
      <c r="F36" s="25">
        <f t="shared" si="0"/>
        <v>1</v>
      </c>
      <c r="J36">
        <f t="shared" si="1"/>
        <v>29</v>
      </c>
      <c r="K36">
        <f t="shared" si="2"/>
        <v>29</v>
      </c>
      <c r="L36">
        <f t="shared" si="3"/>
        <v>0</v>
      </c>
      <c r="N36">
        <f t="shared" si="4"/>
        <v>1</v>
      </c>
      <c r="O36">
        <f t="shared" si="5"/>
        <v>0</v>
      </c>
      <c r="P36">
        <f t="shared" si="6"/>
        <v>0</v>
      </c>
      <c r="Q36" s="31" t="s">
        <v>1029</v>
      </c>
      <c r="R36" s="1">
        <v>3</v>
      </c>
      <c r="S36" s="1">
        <v>6</v>
      </c>
      <c r="T36" s="1">
        <v>0</v>
      </c>
      <c r="U36" s="1">
        <v>0</v>
      </c>
      <c r="V36" s="32">
        <v>6</v>
      </c>
      <c r="W36">
        <f t="shared" si="7"/>
        <v>6</v>
      </c>
      <c r="X36">
        <f t="shared" si="8"/>
        <v>0</v>
      </c>
      <c r="Y36" t="str">
        <f t="shared" si="9"/>
        <v/>
      </c>
      <c r="Z36" t="str">
        <f t="shared" si="10"/>
        <v/>
      </c>
      <c r="AA36" t="str">
        <f t="shared" si="11"/>
        <v/>
      </c>
      <c r="AB36" t="str">
        <f t="shared" si="12"/>
        <v/>
      </c>
      <c r="AC36">
        <f t="shared" si="13"/>
        <v>6</v>
      </c>
      <c r="AD36">
        <f t="shared" si="14"/>
        <v>6</v>
      </c>
      <c r="AE36" t="str">
        <f t="shared" si="15"/>
        <v/>
      </c>
      <c r="AF36">
        <f t="shared" si="16"/>
        <v>6</v>
      </c>
    </row>
    <row r="37" spans="1:32" x14ac:dyDescent="0.25">
      <c r="A37" s="23" t="s">
        <v>905</v>
      </c>
      <c r="B37" s="24">
        <v>3</v>
      </c>
      <c r="C37" s="24">
        <v>30</v>
      </c>
      <c r="D37" s="24">
        <v>24</v>
      </c>
      <c r="E37" s="24">
        <v>0</v>
      </c>
      <c r="F37" s="25">
        <f t="shared" si="0"/>
        <v>6</v>
      </c>
      <c r="H37" t="s">
        <v>1488</v>
      </c>
      <c r="I37">
        <v>3</v>
      </c>
      <c r="J37">
        <f t="shared" si="1"/>
        <v>27</v>
      </c>
      <c r="K37">
        <f t="shared" si="2"/>
        <v>24</v>
      </c>
      <c r="L37">
        <f t="shared" si="3"/>
        <v>0</v>
      </c>
      <c r="M37">
        <v>3</v>
      </c>
      <c r="N37">
        <f t="shared" si="4"/>
        <v>3</v>
      </c>
      <c r="O37">
        <f t="shared" si="5"/>
        <v>3</v>
      </c>
      <c r="P37">
        <f t="shared" si="6"/>
        <v>0</v>
      </c>
      <c r="Q37" s="31" t="s">
        <v>977</v>
      </c>
      <c r="R37" s="1">
        <v>3</v>
      </c>
      <c r="S37" s="1">
        <v>6</v>
      </c>
      <c r="T37" s="1">
        <v>0</v>
      </c>
      <c r="U37" s="1">
        <v>0</v>
      </c>
      <c r="V37" s="32">
        <v>6</v>
      </c>
      <c r="W37">
        <f t="shared" si="7"/>
        <v>6</v>
      </c>
      <c r="X37">
        <f t="shared" si="8"/>
        <v>0</v>
      </c>
      <c r="Y37" t="str">
        <f t="shared" si="9"/>
        <v/>
      </c>
      <c r="Z37" t="str">
        <f t="shared" si="10"/>
        <v/>
      </c>
      <c r="AA37" t="str">
        <f t="shared" si="11"/>
        <v/>
      </c>
      <c r="AB37">
        <f t="shared" si="12"/>
        <v>6</v>
      </c>
      <c r="AC37">
        <f t="shared" si="13"/>
        <v>6</v>
      </c>
      <c r="AD37">
        <f t="shared" si="14"/>
        <v>6</v>
      </c>
      <c r="AE37" t="str">
        <f t="shared" si="15"/>
        <v/>
      </c>
      <c r="AF37" t="str">
        <f t="shared" si="16"/>
        <v/>
      </c>
    </row>
    <row r="38" spans="1:32" x14ac:dyDescent="0.25">
      <c r="A38" s="23" t="s">
        <v>815</v>
      </c>
      <c r="B38" s="24">
        <v>3</v>
      </c>
      <c r="C38" s="24">
        <v>9</v>
      </c>
      <c r="D38" s="24">
        <v>2</v>
      </c>
      <c r="E38" s="24">
        <v>0</v>
      </c>
      <c r="F38" s="25">
        <f t="shared" si="0"/>
        <v>7</v>
      </c>
      <c r="H38" t="s">
        <v>815</v>
      </c>
      <c r="I38">
        <v>3</v>
      </c>
      <c r="J38">
        <f t="shared" si="1"/>
        <v>9</v>
      </c>
      <c r="K38">
        <f t="shared" si="2"/>
        <v>2</v>
      </c>
      <c r="L38">
        <f t="shared" si="3"/>
        <v>0</v>
      </c>
      <c r="M38">
        <v>7</v>
      </c>
      <c r="N38">
        <f t="shared" si="4"/>
        <v>0</v>
      </c>
      <c r="O38">
        <f t="shared" si="5"/>
        <v>7</v>
      </c>
      <c r="P38">
        <f t="shared" si="6"/>
        <v>0</v>
      </c>
      <c r="Q38" s="31" t="s">
        <v>990</v>
      </c>
      <c r="R38" s="1">
        <v>3</v>
      </c>
      <c r="S38" s="1">
        <v>6</v>
      </c>
      <c r="T38" s="1">
        <v>0</v>
      </c>
      <c r="U38" s="1">
        <v>0</v>
      </c>
      <c r="V38" s="32">
        <v>6</v>
      </c>
      <c r="W38">
        <f t="shared" si="7"/>
        <v>6</v>
      </c>
      <c r="X38">
        <f t="shared" si="8"/>
        <v>0</v>
      </c>
      <c r="Y38" t="str">
        <f t="shared" si="9"/>
        <v/>
      </c>
      <c r="Z38" t="str">
        <f t="shared" si="10"/>
        <v/>
      </c>
      <c r="AA38">
        <f t="shared" si="11"/>
        <v>6</v>
      </c>
      <c r="AB38">
        <f t="shared" si="12"/>
        <v>6</v>
      </c>
      <c r="AC38" t="str">
        <f t="shared" si="13"/>
        <v/>
      </c>
      <c r="AD38">
        <f t="shared" si="14"/>
        <v>6</v>
      </c>
      <c r="AE38" t="str">
        <f t="shared" si="15"/>
        <v/>
      </c>
      <c r="AF38" t="str">
        <f t="shared" si="16"/>
        <v/>
      </c>
    </row>
    <row r="39" spans="1:32" x14ac:dyDescent="0.25">
      <c r="A39" s="23" t="s">
        <v>826</v>
      </c>
      <c r="B39" s="24">
        <v>3</v>
      </c>
      <c r="C39" s="24">
        <v>9</v>
      </c>
      <c r="D39" s="24">
        <v>1</v>
      </c>
      <c r="E39" s="24">
        <v>0</v>
      </c>
      <c r="F39" s="25">
        <f t="shared" si="0"/>
        <v>8</v>
      </c>
      <c r="H39" t="s">
        <v>826</v>
      </c>
      <c r="I39">
        <v>3</v>
      </c>
      <c r="J39">
        <f t="shared" si="1"/>
        <v>9</v>
      </c>
      <c r="K39">
        <f t="shared" si="2"/>
        <v>1</v>
      </c>
      <c r="L39">
        <f t="shared" si="3"/>
        <v>0</v>
      </c>
      <c r="M39">
        <v>8</v>
      </c>
      <c r="N39">
        <f t="shared" si="4"/>
        <v>0</v>
      </c>
      <c r="O39">
        <f t="shared" si="5"/>
        <v>8</v>
      </c>
      <c r="P39">
        <f t="shared" si="6"/>
        <v>0</v>
      </c>
      <c r="Q39" s="31" t="s">
        <v>1001</v>
      </c>
      <c r="R39" s="1">
        <v>3</v>
      </c>
      <c r="S39" s="1">
        <v>7</v>
      </c>
      <c r="T39" s="1">
        <v>1</v>
      </c>
      <c r="U39" s="1">
        <v>0</v>
      </c>
      <c r="V39" s="32">
        <v>6</v>
      </c>
      <c r="W39">
        <f t="shared" si="7"/>
        <v>6</v>
      </c>
      <c r="X39">
        <f t="shared" si="8"/>
        <v>0</v>
      </c>
      <c r="Y39" t="str">
        <f t="shared" si="9"/>
        <v/>
      </c>
      <c r="Z39" t="str">
        <f t="shared" si="10"/>
        <v/>
      </c>
      <c r="AA39">
        <f t="shared" si="11"/>
        <v>6</v>
      </c>
      <c r="AB39" t="str">
        <f t="shared" si="12"/>
        <v/>
      </c>
      <c r="AC39" t="str">
        <f t="shared" si="13"/>
        <v/>
      </c>
      <c r="AD39">
        <f t="shared" si="14"/>
        <v>6</v>
      </c>
      <c r="AE39" t="str">
        <f t="shared" si="15"/>
        <v/>
      </c>
      <c r="AF39">
        <f t="shared" si="16"/>
        <v>6</v>
      </c>
    </row>
    <row r="40" spans="1:32" x14ac:dyDescent="0.25">
      <c r="A40" s="23" t="s">
        <v>929</v>
      </c>
      <c r="B40" s="24">
        <v>3</v>
      </c>
      <c r="C40" s="24">
        <v>2</v>
      </c>
      <c r="D40" s="24">
        <v>0</v>
      </c>
      <c r="E40" s="24">
        <v>0</v>
      </c>
      <c r="F40" s="25">
        <f t="shared" si="0"/>
        <v>2</v>
      </c>
      <c r="J40">
        <f t="shared" si="1"/>
        <v>0</v>
      </c>
      <c r="K40">
        <f t="shared" si="2"/>
        <v>0</v>
      </c>
      <c r="L40">
        <f t="shared" si="3"/>
        <v>0</v>
      </c>
      <c r="N40">
        <f t="shared" si="4"/>
        <v>2</v>
      </c>
      <c r="O40">
        <f t="shared" si="5"/>
        <v>0</v>
      </c>
      <c r="P40">
        <f t="shared" si="6"/>
        <v>0</v>
      </c>
      <c r="Q40" s="31" t="s">
        <v>1012</v>
      </c>
      <c r="R40" s="1">
        <v>3</v>
      </c>
      <c r="S40" s="1">
        <v>6</v>
      </c>
      <c r="T40" s="1">
        <v>0</v>
      </c>
      <c r="U40" s="1">
        <v>0</v>
      </c>
      <c r="V40" s="32">
        <v>6</v>
      </c>
      <c r="W40">
        <f t="shared" si="7"/>
        <v>6</v>
      </c>
      <c r="X40">
        <f t="shared" si="8"/>
        <v>0</v>
      </c>
      <c r="Y40" t="str">
        <f t="shared" si="9"/>
        <v/>
      </c>
      <c r="Z40" t="str">
        <f t="shared" si="10"/>
        <v/>
      </c>
      <c r="AA40" t="str">
        <f t="shared" si="11"/>
        <v/>
      </c>
      <c r="AB40">
        <f t="shared" si="12"/>
        <v>6</v>
      </c>
      <c r="AC40" t="str">
        <f t="shared" si="13"/>
        <v/>
      </c>
      <c r="AD40">
        <f t="shared" si="14"/>
        <v>6</v>
      </c>
      <c r="AE40" t="str">
        <f t="shared" si="15"/>
        <v/>
      </c>
      <c r="AF40">
        <f t="shared" si="16"/>
        <v>6</v>
      </c>
    </row>
    <row r="41" spans="1:32" x14ac:dyDescent="0.25">
      <c r="A41" s="23" t="s">
        <v>939</v>
      </c>
      <c r="B41" s="24">
        <v>3</v>
      </c>
      <c r="C41" s="24">
        <v>7</v>
      </c>
      <c r="D41" s="24">
        <v>0</v>
      </c>
      <c r="E41" s="24">
        <v>0</v>
      </c>
      <c r="F41" s="25">
        <f t="shared" si="0"/>
        <v>7</v>
      </c>
      <c r="H41" t="s">
        <v>939</v>
      </c>
      <c r="I41">
        <v>3</v>
      </c>
      <c r="J41">
        <f t="shared" si="1"/>
        <v>6</v>
      </c>
      <c r="K41">
        <f t="shared" si="2"/>
        <v>0</v>
      </c>
      <c r="L41">
        <f t="shared" si="3"/>
        <v>0</v>
      </c>
      <c r="M41">
        <v>6</v>
      </c>
      <c r="N41">
        <f t="shared" si="4"/>
        <v>1</v>
      </c>
      <c r="O41">
        <f t="shared" si="5"/>
        <v>6</v>
      </c>
      <c r="P41">
        <f t="shared" si="6"/>
        <v>0</v>
      </c>
      <c r="Q41" s="31" t="s">
        <v>1046</v>
      </c>
      <c r="R41" s="1">
        <v>3</v>
      </c>
      <c r="S41" s="1">
        <v>6</v>
      </c>
      <c r="T41" s="1">
        <v>0</v>
      </c>
      <c r="U41" s="1">
        <v>0</v>
      </c>
      <c r="V41" s="32">
        <v>6</v>
      </c>
      <c r="W41">
        <f t="shared" si="7"/>
        <v>6</v>
      </c>
      <c r="X41">
        <f t="shared" si="8"/>
        <v>0</v>
      </c>
      <c r="Y41" t="str">
        <f t="shared" si="9"/>
        <v/>
      </c>
      <c r="Z41" t="str">
        <f t="shared" si="10"/>
        <v/>
      </c>
      <c r="AA41">
        <f t="shared" si="11"/>
        <v>6</v>
      </c>
      <c r="AB41">
        <f t="shared" si="12"/>
        <v>6</v>
      </c>
      <c r="AC41">
        <f t="shared" si="13"/>
        <v>6</v>
      </c>
      <c r="AD41" t="str">
        <f t="shared" si="14"/>
        <v/>
      </c>
      <c r="AE41" t="str">
        <f t="shared" si="15"/>
        <v/>
      </c>
      <c r="AF41" t="str">
        <f t="shared" si="16"/>
        <v/>
      </c>
    </row>
    <row r="42" spans="1:32" x14ac:dyDescent="0.25">
      <c r="A42" s="23" t="s">
        <v>1029</v>
      </c>
      <c r="B42" s="24">
        <v>3</v>
      </c>
      <c r="C42" s="24">
        <v>7</v>
      </c>
      <c r="D42" s="24">
        <v>0</v>
      </c>
      <c r="E42" s="24">
        <v>0</v>
      </c>
      <c r="F42" s="25">
        <f t="shared" si="0"/>
        <v>7</v>
      </c>
      <c r="H42" t="s">
        <v>1029</v>
      </c>
      <c r="I42">
        <v>3</v>
      </c>
      <c r="J42">
        <f t="shared" si="1"/>
        <v>6</v>
      </c>
      <c r="K42">
        <f t="shared" si="2"/>
        <v>0</v>
      </c>
      <c r="L42">
        <f t="shared" si="3"/>
        <v>0</v>
      </c>
      <c r="M42">
        <v>6</v>
      </c>
      <c r="N42">
        <f t="shared" si="4"/>
        <v>1</v>
      </c>
      <c r="O42">
        <f t="shared" si="5"/>
        <v>6</v>
      </c>
      <c r="P42">
        <f t="shared" si="6"/>
        <v>0</v>
      </c>
      <c r="Q42" s="31" t="s">
        <v>1057</v>
      </c>
      <c r="R42" s="1">
        <v>3</v>
      </c>
      <c r="S42" s="1">
        <v>7</v>
      </c>
      <c r="T42" s="1">
        <v>1</v>
      </c>
      <c r="U42" s="1">
        <v>0</v>
      </c>
      <c r="V42" s="32">
        <v>6</v>
      </c>
      <c r="W42">
        <f t="shared" si="7"/>
        <v>6</v>
      </c>
      <c r="X42">
        <f t="shared" si="8"/>
        <v>0</v>
      </c>
      <c r="Y42" t="str">
        <f t="shared" si="9"/>
        <v/>
      </c>
      <c r="Z42" t="str">
        <f t="shared" si="10"/>
        <v/>
      </c>
      <c r="AA42">
        <f t="shared" si="11"/>
        <v>6</v>
      </c>
      <c r="AB42" t="str">
        <f t="shared" si="12"/>
        <v/>
      </c>
      <c r="AC42">
        <f t="shared" si="13"/>
        <v>6</v>
      </c>
      <c r="AD42" t="str">
        <f t="shared" si="14"/>
        <v/>
      </c>
      <c r="AE42" t="str">
        <f t="shared" si="15"/>
        <v/>
      </c>
      <c r="AF42">
        <f t="shared" si="16"/>
        <v>6</v>
      </c>
    </row>
    <row r="43" spans="1:32" x14ac:dyDescent="0.25">
      <c r="A43" s="23" t="s">
        <v>977</v>
      </c>
      <c r="B43" s="24">
        <v>3</v>
      </c>
      <c r="C43" s="24">
        <v>7</v>
      </c>
      <c r="D43" s="24">
        <v>0</v>
      </c>
      <c r="E43" s="24">
        <v>0</v>
      </c>
      <c r="F43" s="25">
        <f t="shared" si="0"/>
        <v>7</v>
      </c>
      <c r="H43" t="s">
        <v>977</v>
      </c>
      <c r="I43">
        <v>3</v>
      </c>
      <c r="J43">
        <f t="shared" si="1"/>
        <v>6</v>
      </c>
      <c r="K43">
        <f t="shared" si="2"/>
        <v>0</v>
      </c>
      <c r="L43">
        <f t="shared" si="3"/>
        <v>0</v>
      </c>
      <c r="M43">
        <v>6</v>
      </c>
      <c r="N43">
        <f t="shared" si="4"/>
        <v>1</v>
      </c>
      <c r="O43">
        <f t="shared" si="5"/>
        <v>6</v>
      </c>
      <c r="P43">
        <f t="shared" si="6"/>
        <v>0</v>
      </c>
      <c r="Q43" s="31" t="s">
        <v>1068</v>
      </c>
      <c r="R43" s="1">
        <v>3</v>
      </c>
      <c r="S43" s="1">
        <v>6</v>
      </c>
      <c r="T43" s="1">
        <v>0</v>
      </c>
      <c r="U43" s="1">
        <v>0</v>
      </c>
      <c r="V43" s="32">
        <v>6</v>
      </c>
      <c r="W43">
        <f t="shared" si="7"/>
        <v>6</v>
      </c>
      <c r="X43">
        <f t="shared" si="8"/>
        <v>0</v>
      </c>
      <c r="Y43" t="str">
        <f t="shared" si="9"/>
        <v/>
      </c>
      <c r="Z43" t="str">
        <f t="shared" si="10"/>
        <v/>
      </c>
      <c r="AA43" t="str">
        <f t="shared" si="11"/>
        <v/>
      </c>
      <c r="AB43">
        <f t="shared" si="12"/>
        <v>6</v>
      </c>
      <c r="AC43">
        <f t="shared" si="13"/>
        <v>6</v>
      </c>
      <c r="AD43" t="str">
        <f t="shared" si="14"/>
        <v/>
      </c>
      <c r="AE43" t="str">
        <f t="shared" si="15"/>
        <v/>
      </c>
      <c r="AF43">
        <f t="shared" si="16"/>
        <v>6</v>
      </c>
    </row>
    <row r="44" spans="1:32" x14ac:dyDescent="0.25">
      <c r="A44" s="23" t="s">
        <v>990</v>
      </c>
      <c r="B44" s="24">
        <v>3</v>
      </c>
      <c r="C44" s="24">
        <v>7</v>
      </c>
      <c r="D44" s="24">
        <v>0</v>
      </c>
      <c r="E44" s="24">
        <v>0</v>
      </c>
      <c r="F44" s="25">
        <f t="shared" si="0"/>
        <v>7</v>
      </c>
      <c r="H44" t="s">
        <v>990</v>
      </c>
      <c r="I44">
        <v>3</v>
      </c>
      <c r="J44">
        <f t="shared" si="1"/>
        <v>6</v>
      </c>
      <c r="K44">
        <f t="shared" si="2"/>
        <v>0</v>
      </c>
      <c r="L44">
        <f t="shared" si="3"/>
        <v>0</v>
      </c>
      <c r="M44">
        <v>6</v>
      </c>
      <c r="N44">
        <f t="shared" si="4"/>
        <v>1</v>
      </c>
      <c r="O44">
        <f t="shared" si="5"/>
        <v>6</v>
      </c>
      <c r="P44">
        <f t="shared" si="6"/>
        <v>0</v>
      </c>
      <c r="Q44" s="31" t="s">
        <v>1489</v>
      </c>
      <c r="R44" s="1">
        <v>3</v>
      </c>
      <c r="S44" s="1">
        <v>27</v>
      </c>
      <c r="T44" s="1">
        <v>24</v>
      </c>
      <c r="U44" s="1">
        <v>0</v>
      </c>
      <c r="V44" s="32">
        <v>3</v>
      </c>
      <c r="W44">
        <f t="shared" si="7"/>
        <v>3</v>
      </c>
      <c r="X44">
        <f t="shared" si="8"/>
        <v>0</v>
      </c>
      <c r="Y44">
        <f t="shared" si="9"/>
        <v>3</v>
      </c>
      <c r="Z44">
        <f t="shared" si="10"/>
        <v>3</v>
      </c>
      <c r="AA44" t="str">
        <f t="shared" si="11"/>
        <v/>
      </c>
      <c r="AB44" t="str">
        <f t="shared" si="12"/>
        <v/>
      </c>
      <c r="AC44" t="str">
        <f t="shared" si="13"/>
        <v/>
      </c>
      <c r="AD44" t="str">
        <f t="shared" si="14"/>
        <v/>
      </c>
      <c r="AE44" t="str">
        <f t="shared" si="15"/>
        <v/>
      </c>
      <c r="AF44">
        <f t="shared" si="16"/>
        <v>3</v>
      </c>
    </row>
    <row r="45" spans="1:32" x14ac:dyDescent="0.25">
      <c r="A45" s="23" t="s">
        <v>1001</v>
      </c>
      <c r="B45" s="24">
        <v>3</v>
      </c>
      <c r="C45" s="24">
        <v>7</v>
      </c>
      <c r="D45" s="24">
        <v>1</v>
      </c>
      <c r="E45" s="24">
        <v>0</v>
      </c>
      <c r="F45" s="25">
        <f t="shared" si="0"/>
        <v>6</v>
      </c>
      <c r="H45" t="s">
        <v>1001</v>
      </c>
      <c r="I45">
        <v>3</v>
      </c>
      <c r="J45">
        <f t="shared" si="1"/>
        <v>7</v>
      </c>
      <c r="K45">
        <f t="shared" si="2"/>
        <v>1</v>
      </c>
      <c r="L45">
        <f t="shared" si="3"/>
        <v>0</v>
      </c>
      <c r="M45">
        <v>6</v>
      </c>
      <c r="N45">
        <f t="shared" si="4"/>
        <v>0</v>
      </c>
      <c r="O45">
        <f t="shared" si="5"/>
        <v>6</v>
      </c>
      <c r="P45">
        <f t="shared" si="6"/>
        <v>0</v>
      </c>
      <c r="Q45" s="31" t="s">
        <v>1143</v>
      </c>
      <c r="R45" s="1">
        <v>3</v>
      </c>
      <c r="S45" s="1">
        <v>9</v>
      </c>
      <c r="T45" s="1">
        <v>1</v>
      </c>
      <c r="U45" s="1">
        <v>0</v>
      </c>
      <c r="V45" s="32">
        <v>8</v>
      </c>
      <c r="W45">
        <f t="shared" si="7"/>
        <v>8</v>
      </c>
      <c r="X45">
        <f t="shared" si="8"/>
        <v>0</v>
      </c>
      <c r="Y45" t="str">
        <f t="shared" si="9"/>
        <v/>
      </c>
      <c r="Z45" t="str">
        <f t="shared" si="10"/>
        <v/>
      </c>
      <c r="AA45">
        <f t="shared" si="11"/>
        <v>8</v>
      </c>
      <c r="AB45">
        <f t="shared" si="12"/>
        <v>8</v>
      </c>
      <c r="AC45" t="str">
        <f t="shared" si="13"/>
        <v/>
      </c>
      <c r="AD45" t="str">
        <f t="shared" si="14"/>
        <v/>
      </c>
      <c r="AE45" t="str">
        <f t="shared" si="15"/>
        <v/>
      </c>
      <c r="AF45">
        <f t="shared" si="16"/>
        <v>8</v>
      </c>
    </row>
    <row r="46" spans="1:32" x14ac:dyDescent="0.25">
      <c r="A46" s="23" t="s">
        <v>1012</v>
      </c>
      <c r="B46" s="24">
        <v>3</v>
      </c>
      <c r="C46" s="24">
        <v>7</v>
      </c>
      <c r="D46" s="24">
        <v>0</v>
      </c>
      <c r="E46" s="24">
        <v>0</v>
      </c>
      <c r="F46" s="25">
        <f t="shared" si="0"/>
        <v>7</v>
      </c>
      <c r="H46" t="s">
        <v>1012</v>
      </c>
      <c r="I46">
        <v>3</v>
      </c>
      <c r="J46">
        <f t="shared" si="1"/>
        <v>6</v>
      </c>
      <c r="K46">
        <f t="shared" si="2"/>
        <v>0</v>
      </c>
      <c r="L46">
        <f t="shared" si="3"/>
        <v>0</v>
      </c>
      <c r="M46">
        <v>6</v>
      </c>
      <c r="N46">
        <f t="shared" si="4"/>
        <v>1</v>
      </c>
      <c r="O46">
        <f t="shared" si="5"/>
        <v>6</v>
      </c>
      <c r="P46">
        <f t="shared" si="6"/>
        <v>0</v>
      </c>
      <c r="Q46" s="31" t="s">
        <v>648</v>
      </c>
      <c r="R46" s="1">
        <v>4</v>
      </c>
      <c r="S46" s="1">
        <v>6</v>
      </c>
      <c r="T46" s="1">
        <v>0</v>
      </c>
      <c r="U46" s="1">
        <v>0</v>
      </c>
      <c r="V46" s="32">
        <v>6</v>
      </c>
      <c r="W46">
        <f t="shared" si="7"/>
        <v>6</v>
      </c>
      <c r="X46">
        <f t="shared" si="8"/>
        <v>0</v>
      </c>
      <c r="Y46" t="str">
        <f t="shared" si="9"/>
        <v/>
      </c>
      <c r="Z46" t="str">
        <f t="shared" si="10"/>
        <v/>
      </c>
      <c r="AA46">
        <f t="shared" si="11"/>
        <v>6</v>
      </c>
      <c r="AB46" t="str">
        <f t="shared" si="12"/>
        <v/>
      </c>
      <c r="AC46">
        <f t="shared" si="13"/>
        <v>6</v>
      </c>
      <c r="AD46">
        <f t="shared" si="14"/>
        <v>6</v>
      </c>
      <c r="AE46">
        <f t="shared" si="15"/>
        <v>6</v>
      </c>
      <c r="AF46" t="str">
        <f t="shared" si="16"/>
        <v/>
      </c>
    </row>
    <row r="47" spans="1:32" x14ac:dyDescent="0.25">
      <c r="A47" s="23" t="s">
        <v>1046</v>
      </c>
      <c r="B47" s="24">
        <v>3</v>
      </c>
      <c r="C47" s="24">
        <v>7</v>
      </c>
      <c r="D47" s="24">
        <v>0</v>
      </c>
      <c r="E47" s="24">
        <v>0</v>
      </c>
      <c r="F47" s="25">
        <f t="shared" si="0"/>
        <v>7</v>
      </c>
      <c r="H47" t="s">
        <v>1046</v>
      </c>
      <c r="I47">
        <v>3</v>
      </c>
      <c r="J47">
        <f t="shared" si="1"/>
        <v>6</v>
      </c>
      <c r="K47">
        <f t="shared" si="2"/>
        <v>0</v>
      </c>
      <c r="L47">
        <f t="shared" si="3"/>
        <v>0</v>
      </c>
      <c r="M47">
        <v>6</v>
      </c>
      <c r="N47">
        <f t="shared" si="4"/>
        <v>1</v>
      </c>
      <c r="O47">
        <f t="shared" si="5"/>
        <v>6</v>
      </c>
      <c r="P47">
        <f t="shared" si="6"/>
        <v>0</v>
      </c>
      <c r="Q47" s="31" t="s">
        <v>841</v>
      </c>
      <c r="R47" s="1">
        <v>4</v>
      </c>
      <c r="S47" s="1">
        <v>6</v>
      </c>
      <c r="T47" s="1">
        <v>0</v>
      </c>
      <c r="U47" s="1">
        <v>0</v>
      </c>
      <c r="V47" s="32">
        <v>6</v>
      </c>
      <c r="W47">
        <f t="shared" si="7"/>
        <v>6</v>
      </c>
      <c r="X47">
        <f t="shared" si="8"/>
        <v>0</v>
      </c>
      <c r="Y47" t="str">
        <f t="shared" si="9"/>
        <v/>
      </c>
      <c r="Z47" t="str">
        <f t="shared" si="10"/>
        <v/>
      </c>
      <c r="AA47" t="str">
        <f t="shared" si="11"/>
        <v/>
      </c>
      <c r="AB47" t="str">
        <f t="shared" si="12"/>
        <v/>
      </c>
      <c r="AC47">
        <f t="shared" si="13"/>
        <v>6</v>
      </c>
      <c r="AD47">
        <f t="shared" si="14"/>
        <v>6</v>
      </c>
      <c r="AE47">
        <f t="shared" si="15"/>
        <v>6</v>
      </c>
      <c r="AF47">
        <f t="shared" si="16"/>
        <v>6</v>
      </c>
    </row>
    <row r="48" spans="1:32" x14ac:dyDescent="0.25">
      <c r="A48" s="23" t="s">
        <v>1057</v>
      </c>
      <c r="B48" s="24">
        <v>3</v>
      </c>
      <c r="C48" s="24">
        <v>7</v>
      </c>
      <c r="D48" s="24">
        <v>1</v>
      </c>
      <c r="E48" s="24">
        <v>0</v>
      </c>
      <c r="F48" s="25">
        <f t="shared" si="0"/>
        <v>6</v>
      </c>
      <c r="H48" t="s">
        <v>1057</v>
      </c>
      <c r="I48">
        <v>3</v>
      </c>
      <c r="J48">
        <f t="shared" si="1"/>
        <v>7</v>
      </c>
      <c r="K48">
        <f t="shared" si="2"/>
        <v>1</v>
      </c>
      <c r="L48">
        <f t="shared" si="3"/>
        <v>0</v>
      </c>
      <c r="M48">
        <v>6</v>
      </c>
      <c r="N48">
        <f t="shared" si="4"/>
        <v>0</v>
      </c>
      <c r="O48">
        <f t="shared" si="5"/>
        <v>6</v>
      </c>
      <c r="P48">
        <f t="shared" si="6"/>
        <v>0</v>
      </c>
      <c r="Q48" s="31" t="s">
        <v>686</v>
      </c>
      <c r="R48" s="1">
        <v>4</v>
      </c>
      <c r="S48" s="1">
        <v>6</v>
      </c>
      <c r="T48" s="1">
        <v>0</v>
      </c>
      <c r="U48" s="1">
        <v>0</v>
      </c>
      <c r="V48" s="32">
        <v>6</v>
      </c>
      <c r="W48">
        <f t="shared" si="7"/>
        <v>6</v>
      </c>
      <c r="X48">
        <f t="shared" si="8"/>
        <v>0</v>
      </c>
      <c r="Y48" t="str">
        <f t="shared" si="9"/>
        <v/>
      </c>
      <c r="Z48" t="str">
        <f t="shared" si="10"/>
        <v/>
      </c>
      <c r="AA48" t="str">
        <f t="shared" si="11"/>
        <v/>
      </c>
      <c r="AB48">
        <f t="shared" si="12"/>
        <v>6</v>
      </c>
      <c r="AC48">
        <f t="shared" si="13"/>
        <v>6</v>
      </c>
      <c r="AD48">
        <f t="shared" si="14"/>
        <v>6</v>
      </c>
      <c r="AE48">
        <f t="shared" si="15"/>
        <v>6</v>
      </c>
      <c r="AF48" t="str">
        <f t="shared" si="16"/>
        <v/>
      </c>
    </row>
    <row r="49" spans="1:32" x14ac:dyDescent="0.25">
      <c r="A49" s="23" t="s">
        <v>1068</v>
      </c>
      <c r="B49" s="24">
        <v>3</v>
      </c>
      <c r="C49" s="24">
        <v>7</v>
      </c>
      <c r="D49" s="24">
        <v>0</v>
      </c>
      <c r="E49" s="24">
        <v>0</v>
      </c>
      <c r="F49" s="25">
        <f t="shared" si="0"/>
        <v>7</v>
      </c>
      <c r="H49" t="s">
        <v>1068</v>
      </c>
      <c r="I49">
        <v>3</v>
      </c>
      <c r="J49">
        <f t="shared" si="1"/>
        <v>6</v>
      </c>
      <c r="K49">
        <f t="shared" si="2"/>
        <v>0</v>
      </c>
      <c r="L49">
        <f t="shared" si="3"/>
        <v>0</v>
      </c>
      <c r="M49">
        <v>6</v>
      </c>
      <c r="N49">
        <f t="shared" si="4"/>
        <v>1</v>
      </c>
      <c r="O49">
        <f t="shared" si="5"/>
        <v>6</v>
      </c>
      <c r="P49">
        <f t="shared" si="6"/>
        <v>0</v>
      </c>
      <c r="Q49" s="31" t="s">
        <v>699</v>
      </c>
      <c r="R49" s="1">
        <v>4</v>
      </c>
      <c r="S49" s="1">
        <v>6</v>
      </c>
      <c r="T49" s="1">
        <v>0</v>
      </c>
      <c r="U49" s="1">
        <v>0</v>
      </c>
      <c r="V49" s="32">
        <v>6</v>
      </c>
      <c r="W49">
        <f t="shared" si="7"/>
        <v>6</v>
      </c>
      <c r="X49">
        <f t="shared" si="8"/>
        <v>0</v>
      </c>
      <c r="Y49" t="str">
        <f t="shared" si="9"/>
        <v/>
      </c>
      <c r="Z49" t="str">
        <f t="shared" si="10"/>
        <v/>
      </c>
      <c r="AA49">
        <f t="shared" si="11"/>
        <v>6</v>
      </c>
      <c r="AB49">
        <f t="shared" si="12"/>
        <v>6</v>
      </c>
      <c r="AC49" t="str">
        <f t="shared" si="13"/>
        <v/>
      </c>
      <c r="AD49">
        <f t="shared" si="14"/>
        <v>6</v>
      </c>
      <c r="AE49">
        <f t="shared" si="15"/>
        <v>6</v>
      </c>
      <c r="AF49" t="str">
        <f t="shared" si="16"/>
        <v/>
      </c>
    </row>
    <row r="50" spans="1:32" x14ac:dyDescent="0.25">
      <c r="A50" s="23" t="s">
        <v>1090</v>
      </c>
      <c r="B50" s="24">
        <v>3</v>
      </c>
      <c r="C50" s="24">
        <v>2</v>
      </c>
      <c r="D50" s="24">
        <v>0</v>
      </c>
      <c r="E50" s="24">
        <v>0</v>
      </c>
      <c r="F50" s="25">
        <f t="shared" si="0"/>
        <v>2</v>
      </c>
      <c r="J50">
        <f t="shared" si="1"/>
        <v>0</v>
      </c>
      <c r="K50">
        <f t="shared" si="2"/>
        <v>0</v>
      </c>
      <c r="L50">
        <f t="shared" si="3"/>
        <v>0</v>
      </c>
      <c r="N50">
        <f t="shared" si="4"/>
        <v>2</v>
      </c>
      <c r="O50">
        <f t="shared" si="5"/>
        <v>0</v>
      </c>
      <c r="P50">
        <f t="shared" si="6"/>
        <v>0</v>
      </c>
      <c r="Q50" s="31" t="s">
        <v>711</v>
      </c>
      <c r="R50" s="1">
        <v>4</v>
      </c>
      <c r="S50" s="1">
        <v>7</v>
      </c>
      <c r="T50" s="1">
        <v>1</v>
      </c>
      <c r="U50" s="1">
        <v>0</v>
      </c>
      <c r="V50" s="32">
        <v>6</v>
      </c>
      <c r="W50">
        <f t="shared" si="7"/>
        <v>6</v>
      </c>
      <c r="X50">
        <f t="shared" si="8"/>
        <v>0</v>
      </c>
      <c r="Y50" t="str">
        <f t="shared" si="9"/>
        <v/>
      </c>
      <c r="Z50" t="str">
        <f t="shared" si="10"/>
        <v/>
      </c>
      <c r="AA50">
        <f t="shared" si="11"/>
        <v>6</v>
      </c>
      <c r="AB50" t="str">
        <f t="shared" si="12"/>
        <v/>
      </c>
      <c r="AC50" t="str">
        <f t="shared" si="13"/>
        <v/>
      </c>
      <c r="AD50">
        <f t="shared" si="14"/>
        <v>6</v>
      </c>
      <c r="AE50">
        <f t="shared" si="15"/>
        <v>6</v>
      </c>
      <c r="AF50">
        <f t="shared" si="16"/>
        <v>6</v>
      </c>
    </row>
    <row r="51" spans="1:32" x14ac:dyDescent="0.25">
      <c r="A51" s="23" t="s">
        <v>1093</v>
      </c>
      <c r="B51" s="24">
        <v>3</v>
      </c>
      <c r="C51" s="24">
        <v>2</v>
      </c>
      <c r="D51" s="24">
        <v>0</v>
      </c>
      <c r="E51" s="24">
        <v>0</v>
      </c>
      <c r="F51" s="25">
        <f t="shared" si="0"/>
        <v>2</v>
      </c>
      <c r="J51">
        <f t="shared" si="1"/>
        <v>0</v>
      </c>
      <c r="K51">
        <f t="shared" si="2"/>
        <v>0</v>
      </c>
      <c r="L51">
        <f t="shared" si="3"/>
        <v>0</v>
      </c>
      <c r="N51">
        <f t="shared" si="4"/>
        <v>2</v>
      </c>
      <c r="O51">
        <f t="shared" si="5"/>
        <v>0</v>
      </c>
      <c r="P51">
        <f t="shared" si="6"/>
        <v>0</v>
      </c>
      <c r="Q51" s="31" t="s">
        <v>722</v>
      </c>
      <c r="R51" s="1">
        <v>4</v>
      </c>
      <c r="S51" s="1">
        <v>6</v>
      </c>
      <c r="T51" s="1">
        <v>0</v>
      </c>
      <c r="U51" s="1">
        <v>0</v>
      </c>
      <c r="V51" s="32">
        <v>6</v>
      </c>
      <c r="W51">
        <f t="shared" si="7"/>
        <v>6</v>
      </c>
      <c r="X51">
        <f t="shared" si="8"/>
        <v>0</v>
      </c>
      <c r="Y51" t="str">
        <f t="shared" si="9"/>
        <v/>
      </c>
      <c r="Z51" t="str">
        <f t="shared" si="10"/>
        <v/>
      </c>
      <c r="AA51" t="str">
        <f t="shared" si="11"/>
        <v/>
      </c>
      <c r="AB51">
        <f t="shared" si="12"/>
        <v>6</v>
      </c>
      <c r="AC51" t="str">
        <f t="shared" si="13"/>
        <v/>
      </c>
      <c r="AD51">
        <f t="shared" si="14"/>
        <v>6</v>
      </c>
      <c r="AE51">
        <f t="shared" si="15"/>
        <v>6</v>
      </c>
      <c r="AF51">
        <f t="shared" si="16"/>
        <v>6</v>
      </c>
    </row>
    <row r="52" spans="1:32" x14ac:dyDescent="0.25">
      <c r="A52" s="23" t="s">
        <v>1102</v>
      </c>
      <c r="B52" s="24">
        <v>3</v>
      </c>
      <c r="C52" s="24">
        <v>2</v>
      </c>
      <c r="D52" s="24">
        <v>0</v>
      </c>
      <c r="E52" s="24">
        <v>0</v>
      </c>
      <c r="F52" s="25">
        <f t="shared" si="0"/>
        <v>2</v>
      </c>
      <c r="J52">
        <f t="shared" si="1"/>
        <v>0</v>
      </c>
      <c r="K52">
        <f t="shared" si="2"/>
        <v>0</v>
      </c>
      <c r="L52">
        <f t="shared" si="3"/>
        <v>0</v>
      </c>
      <c r="N52">
        <f t="shared" si="4"/>
        <v>2</v>
      </c>
      <c r="O52">
        <f t="shared" si="5"/>
        <v>0</v>
      </c>
      <c r="P52">
        <f t="shared" si="6"/>
        <v>0</v>
      </c>
      <c r="Q52" s="31" t="s">
        <v>746</v>
      </c>
      <c r="R52" s="1">
        <v>4</v>
      </c>
      <c r="S52" s="1">
        <v>6</v>
      </c>
      <c r="T52" s="1">
        <v>0</v>
      </c>
      <c r="U52" s="1">
        <v>0</v>
      </c>
      <c r="V52" s="32">
        <v>6</v>
      </c>
      <c r="W52">
        <f t="shared" si="7"/>
        <v>6</v>
      </c>
      <c r="X52">
        <f t="shared" si="8"/>
        <v>0</v>
      </c>
      <c r="Y52" t="str">
        <f t="shared" si="9"/>
        <v/>
      </c>
      <c r="Z52" t="str">
        <f t="shared" si="10"/>
        <v/>
      </c>
      <c r="AA52">
        <f t="shared" si="11"/>
        <v>6</v>
      </c>
      <c r="AB52">
        <f t="shared" si="12"/>
        <v>6</v>
      </c>
      <c r="AC52">
        <f t="shared" si="13"/>
        <v>6</v>
      </c>
      <c r="AD52" t="str">
        <f t="shared" si="14"/>
        <v/>
      </c>
      <c r="AE52">
        <f t="shared" si="15"/>
        <v>6</v>
      </c>
      <c r="AF52" t="str">
        <f t="shared" si="16"/>
        <v/>
      </c>
    </row>
    <row r="53" spans="1:32" x14ac:dyDescent="0.25">
      <c r="A53" s="23" t="s">
        <v>1155</v>
      </c>
      <c r="B53" s="24">
        <v>3</v>
      </c>
      <c r="C53" s="24">
        <v>30</v>
      </c>
      <c r="D53" s="24">
        <v>24</v>
      </c>
      <c r="E53" s="24">
        <v>0</v>
      </c>
      <c r="F53" s="25">
        <f t="shared" si="0"/>
        <v>6</v>
      </c>
      <c r="H53" t="s">
        <v>1489</v>
      </c>
      <c r="I53">
        <v>3</v>
      </c>
      <c r="J53">
        <f t="shared" si="1"/>
        <v>27</v>
      </c>
      <c r="K53">
        <f t="shared" si="2"/>
        <v>24</v>
      </c>
      <c r="L53">
        <f t="shared" si="3"/>
        <v>0</v>
      </c>
      <c r="M53">
        <v>3</v>
      </c>
      <c r="N53">
        <f t="shared" si="4"/>
        <v>3</v>
      </c>
      <c r="O53">
        <f t="shared" si="5"/>
        <v>3</v>
      </c>
      <c r="P53">
        <f t="shared" si="6"/>
        <v>0</v>
      </c>
      <c r="Q53" s="31" t="s">
        <v>758</v>
      </c>
      <c r="R53" s="1">
        <v>4</v>
      </c>
      <c r="S53" s="1">
        <v>6</v>
      </c>
      <c r="T53" s="1">
        <v>0</v>
      </c>
      <c r="U53" s="1">
        <v>0</v>
      </c>
      <c r="V53" s="32">
        <v>6</v>
      </c>
      <c r="W53">
        <f t="shared" si="7"/>
        <v>6</v>
      </c>
      <c r="X53">
        <f t="shared" si="8"/>
        <v>0</v>
      </c>
      <c r="Y53" t="str">
        <f t="shared" si="9"/>
        <v/>
      </c>
      <c r="Z53" t="str">
        <f t="shared" si="10"/>
        <v/>
      </c>
      <c r="AA53">
        <f t="shared" si="11"/>
        <v>6</v>
      </c>
      <c r="AB53" t="str">
        <f t="shared" si="12"/>
        <v/>
      </c>
      <c r="AC53">
        <f t="shared" si="13"/>
        <v>6</v>
      </c>
      <c r="AD53" t="str">
        <f t="shared" si="14"/>
        <v/>
      </c>
      <c r="AE53">
        <f t="shared" si="15"/>
        <v>6</v>
      </c>
      <c r="AF53">
        <f t="shared" si="16"/>
        <v>6</v>
      </c>
    </row>
    <row r="54" spans="1:32" x14ac:dyDescent="0.25">
      <c r="A54" s="23" t="s">
        <v>1143</v>
      </c>
      <c r="B54" s="24">
        <v>3</v>
      </c>
      <c r="C54" s="24">
        <v>9</v>
      </c>
      <c r="D54" s="24">
        <v>1</v>
      </c>
      <c r="E54" s="24">
        <v>0</v>
      </c>
      <c r="F54" s="25">
        <f t="shared" si="0"/>
        <v>8</v>
      </c>
      <c r="H54" t="s">
        <v>1143</v>
      </c>
      <c r="I54">
        <v>3</v>
      </c>
      <c r="J54">
        <f t="shared" si="1"/>
        <v>9</v>
      </c>
      <c r="K54">
        <f t="shared" si="2"/>
        <v>1</v>
      </c>
      <c r="L54">
        <f t="shared" si="3"/>
        <v>0</v>
      </c>
      <c r="M54">
        <v>8</v>
      </c>
      <c r="N54">
        <f t="shared" si="4"/>
        <v>0</v>
      </c>
      <c r="O54">
        <f t="shared" si="5"/>
        <v>8</v>
      </c>
      <c r="P54">
        <f t="shared" si="6"/>
        <v>0</v>
      </c>
      <c r="Q54" s="31" t="s">
        <v>770</v>
      </c>
      <c r="R54" s="1">
        <v>4</v>
      </c>
      <c r="S54" s="1">
        <v>6</v>
      </c>
      <c r="T54" s="1">
        <v>0</v>
      </c>
      <c r="U54" s="1">
        <v>0</v>
      </c>
      <c r="V54" s="32">
        <v>6</v>
      </c>
      <c r="W54">
        <f t="shared" si="7"/>
        <v>6</v>
      </c>
      <c r="X54">
        <f t="shared" si="8"/>
        <v>0</v>
      </c>
      <c r="Y54" t="str">
        <f t="shared" si="9"/>
        <v/>
      </c>
      <c r="Z54" t="str">
        <f t="shared" si="10"/>
        <v/>
      </c>
      <c r="AA54" t="str">
        <f t="shared" si="11"/>
        <v/>
      </c>
      <c r="AB54">
        <f t="shared" si="12"/>
        <v>6</v>
      </c>
      <c r="AC54">
        <f t="shared" si="13"/>
        <v>6</v>
      </c>
      <c r="AD54" t="str">
        <f t="shared" si="14"/>
        <v/>
      </c>
      <c r="AE54">
        <f t="shared" si="15"/>
        <v>6</v>
      </c>
      <c r="AF54">
        <f t="shared" si="16"/>
        <v>6</v>
      </c>
    </row>
    <row r="55" spans="1:32" x14ac:dyDescent="0.25">
      <c r="A55" s="23" t="s">
        <v>648</v>
      </c>
      <c r="B55" s="24">
        <v>4</v>
      </c>
      <c r="C55" s="24">
        <v>7</v>
      </c>
      <c r="D55" s="24">
        <v>0</v>
      </c>
      <c r="E55" s="24">
        <v>0</v>
      </c>
      <c r="F55" s="25">
        <f t="shared" si="0"/>
        <v>7</v>
      </c>
      <c r="H55" t="s">
        <v>648</v>
      </c>
      <c r="I55">
        <v>4</v>
      </c>
      <c r="J55">
        <f t="shared" si="1"/>
        <v>6</v>
      </c>
      <c r="K55">
        <f t="shared" si="2"/>
        <v>0</v>
      </c>
      <c r="L55">
        <f t="shared" si="3"/>
        <v>0</v>
      </c>
      <c r="M55">
        <v>6</v>
      </c>
      <c r="N55">
        <f t="shared" si="4"/>
        <v>1</v>
      </c>
      <c r="O55">
        <f t="shared" si="5"/>
        <v>6</v>
      </c>
      <c r="P55">
        <f t="shared" si="6"/>
        <v>0</v>
      </c>
      <c r="Q55" s="31" t="s">
        <v>1490</v>
      </c>
      <c r="R55" s="1">
        <v>4</v>
      </c>
      <c r="S55" s="1">
        <v>27</v>
      </c>
      <c r="T55" s="1">
        <v>24</v>
      </c>
      <c r="U55" s="1">
        <v>0</v>
      </c>
      <c r="V55" s="32">
        <v>3</v>
      </c>
      <c r="W55">
        <f t="shared" si="7"/>
        <v>3</v>
      </c>
      <c r="X55">
        <f t="shared" si="8"/>
        <v>0</v>
      </c>
      <c r="Y55">
        <f t="shared" si="9"/>
        <v>3</v>
      </c>
      <c r="Z55">
        <f t="shared" si="10"/>
        <v>3</v>
      </c>
      <c r="AA55" t="str">
        <f t="shared" si="11"/>
        <v/>
      </c>
      <c r="AB55" t="str">
        <f t="shared" si="12"/>
        <v/>
      </c>
      <c r="AC55" t="str">
        <f t="shared" si="13"/>
        <v/>
      </c>
      <c r="AD55" t="str">
        <f t="shared" si="14"/>
        <v/>
      </c>
      <c r="AE55">
        <f t="shared" si="15"/>
        <v>3</v>
      </c>
      <c r="AF55">
        <f t="shared" si="16"/>
        <v>3</v>
      </c>
    </row>
    <row r="56" spans="1:32" x14ac:dyDescent="0.25">
      <c r="A56" s="23" t="s">
        <v>841</v>
      </c>
      <c r="B56" s="24">
        <v>4</v>
      </c>
      <c r="C56" s="24">
        <v>7</v>
      </c>
      <c r="D56" s="24">
        <v>0</v>
      </c>
      <c r="E56" s="24">
        <v>0</v>
      </c>
      <c r="F56" s="25">
        <f t="shared" si="0"/>
        <v>7</v>
      </c>
      <c r="H56" t="s">
        <v>841</v>
      </c>
      <c r="I56">
        <v>4</v>
      </c>
      <c r="J56">
        <f t="shared" si="1"/>
        <v>6</v>
      </c>
      <c r="K56">
        <f t="shared" si="2"/>
        <v>0</v>
      </c>
      <c r="L56">
        <f t="shared" si="3"/>
        <v>0</v>
      </c>
      <c r="M56">
        <v>6</v>
      </c>
      <c r="N56">
        <f t="shared" si="4"/>
        <v>1</v>
      </c>
      <c r="O56">
        <f t="shared" si="5"/>
        <v>6</v>
      </c>
      <c r="P56">
        <f t="shared" si="6"/>
        <v>0</v>
      </c>
      <c r="Q56" s="31" t="s">
        <v>820</v>
      </c>
      <c r="R56" s="1">
        <v>4</v>
      </c>
      <c r="S56" s="1">
        <v>7</v>
      </c>
      <c r="T56" s="1">
        <v>1</v>
      </c>
      <c r="U56" s="1">
        <v>0</v>
      </c>
      <c r="V56" s="32">
        <v>6</v>
      </c>
      <c r="W56">
        <f t="shared" si="7"/>
        <v>6</v>
      </c>
      <c r="X56">
        <f t="shared" si="8"/>
        <v>0</v>
      </c>
      <c r="Y56" t="str">
        <f t="shared" si="9"/>
        <v/>
      </c>
      <c r="Z56" t="str">
        <f t="shared" si="10"/>
        <v/>
      </c>
      <c r="AA56">
        <f t="shared" si="11"/>
        <v>6</v>
      </c>
      <c r="AB56">
        <f t="shared" si="12"/>
        <v>6</v>
      </c>
      <c r="AC56" t="str">
        <f t="shared" si="13"/>
        <v/>
      </c>
      <c r="AD56" t="str">
        <f t="shared" si="14"/>
        <v/>
      </c>
      <c r="AE56">
        <f t="shared" si="15"/>
        <v>6</v>
      </c>
      <c r="AF56">
        <f t="shared" si="16"/>
        <v>6</v>
      </c>
    </row>
    <row r="57" spans="1:32" x14ac:dyDescent="0.25">
      <c r="A57" s="23" t="s">
        <v>686</v>
      </c>
      <c r="B57" s="24">
        <v>4</v>
      </c>
      <c r="C57" s="24">
        <v>7</v>
      </c>
      <c r="D57" s="24">
        <v>0</v>
      </c>
      <c r="E57" s="24">
        <v>0</v>
      </c>
      <c r="F57" s="25">
        <f t="shared" si="0"/>
        <v>7</v>
      </c>
      <c r="H57" t="s">
        <v>686</v>
      </c>
      <c r="I57">
        <v>4</v>
      </c>
      <c r="J57">
        <f t="shared" si="1"/>
        <v>6</v>
      </c>
      <c r="K57">
        <f t="shared" si="2"/>
        <v>0</v>
      </c>
      <c r="L57">
        <f t="shared" si="3"/>
        <v>0</v>
      </c>
      <c r="M57">
        <v>6</v>
      </c>
      <c r="N57">
        <f t="shared" si="4"/>
        <v>1</v>
      </c>
      <c r="O57">
        <f t="shared" si="5"/>
        <v>6</v>
      </c>
      <c r="P57">
        <f t="shared" si="6"/>
        <v>0</v>
      </c>
      <c r="Q57" s="31" t="s">
        <v>946</v>
      </c>
      <c r="R57" s="1">
        <v>4</v>
      </c>
      <c r="S57" s="1">
        <v>6</v>
      </c>
      <c r="T57" s="1">
        <v>0</v>
      </c>
      <c r="U57" s="1">
        <v>0</v>
      </c>
      <c r="V57" s="32">
        <v>6</v>
      </c>
      <c r="W57">
        <f t="shared" si="7"/>
        <v>6</v>
      </c>
      <c r="X57">
        <f t="shared" si="8"/>
        <v>0</v>
      </c>
      <c r="Y57" t="str">
        <f t="shared" si="9"/>
        <v/>
      </c>
      <c r="Z57" t="str">
        <f t="shared" si="10"/>
        <v/>
      </c>
      <c r="AA57">
        <f t="shared" si="11"/>
        <v>6</v>
      </c>
      <c r="AB57">
        <f t="shared" si="12"/>
        <v>6</v>
      </c>
      <c r="AC57">
        <f t="shared" si="13"/>
        <v>6</v>
      </c>
      <c r="AD57">
        <f t="shared" si="14"/>
        <v>6</v>
      </c>
      <c r="AE57" t="str">
        <f t="shared" si="15"/>
        <v/>
      </c>
      <c r="AF57" t="str">
        <f t="shared" si="16"/>
        <v/>
      </c>
    </row>
    <row r="58" spans="1:32" x14ac:dyDescent="0.25">
      <c r="A58" s="23" t="s">
        <v>699</v>
      </c>
      <c r="B58" s="24">
        <v>4</v>
      </c>
      <c r="C58" s="24">
        <v>7</v>
      </c>
      <c r="D58" s="24">
        <v>0</v>
      </c>
      <c r="E58" s="24">
        <v>0</v>
      </c>
      <c r="F58" s="25">
        <f t="shared" si="0"/>
        <v>7</v>
      </c>
      <c r="H58" t="s">
        <v>699</v>
      </c>
      <c r="I58">
        <v>4</v>
      </c>
      <c r="J58">
        <f t="shared" si="1"/>
        <v>6</v>
      </c>
      <c r="K58">
        <f t="shared" si="2"/>
        <v>0</v>
      </c>
      <c r="L58">
        <f t="shared" si="3"/>
        <v>0</v>
      </c>
      <c r="M58">
        <v>6</v>
      </c>
      <c r="N58">
        <f t="shared" si="4"/>
        <v>1</v>
      </c>
      <c r="O58">
        <f t="shared" si="5"/>
        <v>6</v>
      </c>
      <c r="P58">
        <f t="shared" si="6"/>
        <v>0</v>
      </c>
      <c r="Q58" s="31" t="s">
        <v>959</v>
      </c>
      <c r="R58" s="1">
        <v>4</v>
      </c>
      <c r="S58" s="1">
        <v>6</v>
      </c>
      <c r="T58" s="1">
        <v>0</v>
      </c>
      <c r="U58" s="1">
        <v>0</v>
      </c>
      <c r="V58" s="32">
        <v>6</v>
      </c>
      <c r="W58">
        <f t="shared" si="7"/>
        <v>6</v>
      </c>
      <c r="X58">
        <f t="shared" si="8"/>
        <v>0</v>
      </c>
      <c r="Y58" t="str">
        <f t="shared" si="9"/>
        <v/>
      </c>
      <c r="Z58" t="str">
        <f t="shared" si="10"/>
        <v/>
      </c>
      <c r="AA58">
        <f t="shared" si="11"/>
        <v>6</v>
      </c>
      <c r="AB58" t="str">
        <f t="shared" si="12"/>
        <v/>
      </c>
      <c r="AC58">
        <f t="shared" si="13"/>
        <v>6</v>
      </c>
      <c r="AD58">
        <f t="shared" si="14"/>
        <v>6</v>
      </c>
      <c r="AE58" t="str">
        <f t="shared" si="15"/>
        <v/>
      </c>
      <c r="AF58">
        <f t="shared" si="16"/>
        <v>6</v>
      </c>
    </row>
    <row r="59" spans="1:32" x14ac:dyDescent="0.25">
      <c r="A59" s="23" t="s">
        <v>711</v>
      </c>
      <c r="B59" s="24">
        <v>4</v>
      </c>
      <c r="C59" s="24">
        <v>7</v>
      </c>
      <c r="D59" s="24">
        <v>1</v>
      </c>
      <c r="E59" s="24">
        <v>0</v>
      </c>
      <c r="F59" s="25">
        <f t="shared" si="0"/>
        <v>6</v>
      </c>
      <c r="H59" t="s">
        <v>711</v>
      </c>
      <c r="I59">
        <v>4</v>
      </c>
      <c r="J59">
        <f t="shared" si="1"/>
        <v>7</v>
      </c>
      <c r="K59">
        <f t="shared" si="2"/>
        <v>1</v>
      </c>
      <c r="L59">
        <f t="shared" si="3"/>
        <v>0</v>
      </c>
      <c r="M59">
        <v>6</v>
      </c>
      <c r="N59">
        <f t="shared" si="4"/>
        <v>0</v>
      </c>
      <c r="O59">
        <f t="shared" si="5"/>
        <v>6</v>
      </c>
      <c r="P59">
        <f t="shared" si="6"/>
        <v>0</v>
      </c>
      <c r="Q59" s="31" t="s">
        <v>971</v>
      </c>
      <c r="R59" s="1">
        <v>4</v>
      </c>
      <c r="S59" s="1">
        <v>6</v>
      </c>
      <c r="T59" s="1">
        <v>0</v>
      </c>
      <c r="U59" s="1">
        <v>0</v>
      </c>
      <c r="V59" s="32">
        <v>6</v>
      </c>
      <c r="W59">
        <f t="shared" si="7"/>
        <v>6</v>
      </c>
      <c r="X59">
        <f t="shared" si="8"/>
        <v>0</v>
      </c>
      <c r="Y59" t="str">
        <f t="shared" si="9"/>
        <v/>
      </c>
      <c r="Z59" t="str">
        <f t="shared" si="10"/>
        <v/>
      </c>
      <c r="AA59" t="str">
        <f t="shared" si="11"/>
        <v/>
      </c>
      <c r="AB59">
        <f t="shared" si="12"/>
        <v>6</v>
      </c>
      <c r="AC59">
        <f t="shared" si="13"/>
        <v>6</v>
      </c>
      <c r="AD59">
        <f t="shared" si="14"/>
        <v>6</v>
      </c>
      <c r="AE59" t="str">
        <f t="shared" si="15"/>
        <v/>
      </c>
      <c r="AF59">
        <f t="shared" si="16"/>
        <v>6</v>
      </c>
    </row>
    <row r="60" spans="1:32" x14ac:dyDescent="0.25">
      <c r="A60" s="23" t="s">
        <v>722</v>
      </c>
      <c r="B60" s="24">
        <v>4</v>
      </c>
      <c r="C60" s="24">
        <v>7</v>
      </c>
      <c r="D60" s="24">
        <v>0</v>
      </c>
      <c r="E60" s="24">
        <v>0</v>
      </c>
      <c r="F60" s="25">
        <f t="shared" si="0"/>
        <v>7</v>
      </c>
      <c r="H60" t="s">
        <v>722</v>
      </c>
      <c r="I60">
        <v>4</v>
      </c>
      <c r="J60">
        <f t="shared" si="1"/>
        <v>6</v>
      </c>
      <c r="K60">
        <f t="shared" si="2"/>
        <v>0</v>
      </c>
      <c r="L60">
        <f t="shared" si="3"/>
        <v>0</v>
      </c>
      <c r="M60">
        <v>6</v>
      </c>
      <c r="N60">
        <f t="shared" si="4"/>
        <v>1</v>
      </c>
      <c r="O60">
        <f t="shared" si="5"/>
        <v>6</v>
      </c>
      <c r="P60">
        <f t="shared" si="6"/>
        <v>0</v>
      </c>
      <c r="Q60" s="31" t="s">
        <v>1006</v>
      </c>
      <c r="R60" s="1">
        <v>4</v>
      </c>
      <c r="S60" s="1">
        <v>6</v>
      </c>
      <c r="T60" s="1">
        <v>0</v>
      </c>
      <c r="U60" s="1">
        <v>0</v>
      </c>
      <c r="V60" s="32">
        <v>6</v>
      </c>
      <c r="W60">
        <f t="shared" si="7"/>
        <v>6</v>
      </c>
      <c r="X60">
        <f t="shared" si="8"/>
        <v>0</v>
      </c>
      <c r="Y60" t="str">
        <f t="shared" si="9"/>
        <v/>
      </c>
      <c r="Z60" t="str">
        <f t="shared" si="10"/>
        <v/>
      </c>
      <c r="AA60">
        <f t="shared" si="11"/>
        <v>6</v>
      </c>
      <c r="AB60">
        <f t="shared" si="12"/>
        <v>6</v>
      </c>
      <c r="AC60" t="str">
        <f t="shared" si="13"/>
        <v/>
      </c>
      <c r="AD60">
        <f t="shared" si="14"/>
        <v>6</v>
      </c>
      <c r="AE60" t="str">
        <f t="shared" si="15"/>
        <v/>
      </c>
      <c r="AF60">
        <f t="shared" si="16"/>
        <v>6</v>
      </c>
    </row>
    <row r="61" spans="1:32" x14ac:dyDescent="0.25">
      <c r="A61" s="23" t="s">
        <v>746</v>
      </c>
      <c r="B61" s="24">
        <v>4</v>
      </c>
      <c r="C61" s="24">
        <v>7</v>
      </c>
      <c r="D61" s="24">
        <v>0</v>
      </c>
      <c r="E61" s="24">
        <v>0</v>
      </c>
      <c r="F61" s="25">
        <f t="shared" si="0"/>
        <v>7</v>
      </c>
      <c r="H61" t="s">
        <v>746</v>
      </c>
      <c r="I61">
        <v>4</v>
      </c>
      <c r="J61">
        <f t="shared" si="1"/>
        <v>6</v>
      </c>
      <c r="K61">
        <f t="shared" si="2"/>
        <v>0</v>
      </c>
      <c r="L61">
        <f t="shared" si="3"/>
        <v>0</v>
      </c>
      <c r="M61">
        <v>6</v>
      </c>
      <c r="N61">
        <f t="shared" si="4"/>
        <v>1</v>
      </c>
      <c r="O61">
        <f t="shared" si="5"/>
        <v>6</v>
      </c>
      <c r="P61">
        <f t="shared" si="6"/>
        <v>0</v>
      </c>
      <c r="Q61" s="31" t="s">
        <v>1062</v>
      </c>
      <c r="R61" s="1">
        <v>4</v>
      </c>
      <c r="S61" s="1">
        <v>6</v>
      </c>
      <c r="T61" s="1">
        <v>0</v>
      </c>
      <c r="U61" s="1">
        <v>0</v>
      </c>
      <c r="V61" s="32">
        <v>6</v>
      </c>
      <c r="W61">
        <f t="shared" si="7"/>
        <v>6</v>
      </c>
      <c r="X61">
        <f t="shared" si="8"/>
        <v>0</v>
      </c>
      <c r="Y61" t="str">
        <f t="shared" si="9"/>
        <v/>
      </c>
      <c r="Z61" t="str">
        <f t="shared" si="10"/>
        <v/>
      </c>
      <c r="AA61">
        <f t="shared" si="11"/>
        <v>6</v>
      </c>
      <c r="AB61">
        <f t="shared" si="12"/>
        <v>6</v>
      </c>
      <c r="AC61">
        <f t="shared" si="13"/>
        <v>6</v>
      </c>
      <c r="AD61" t="str">
        <f t="shared" si="14"/>
        <v/>
      </c>
      <c r="AE61" t="str">
        <f t="shared" si="15"/>
        <v/>
      </c>
      <c r="AF61">
        <f t="shared" si="16"/>
        <v>6</v>
      </c>
    </row>
    <row r="62" spans="1:32" x14ac:dyDescent="0.25">
      <c r="A62" s="23" t="s">
        <v>758</v>
      </c>
      <c r="B62" s="24">
        <v>4</v>
      </c>
      <c r="C62" s="24">
        <v>7</v>
      </c>
      <c r="D62" s="24">
        <v>0</v>
      </c>
      <c r="E62" s="24">
        <v>0</v>
      </c>
      <c r="F62" s="25">
        <f t="shared" si="0"/>
        <v>7</v>
      </c>
      <c r="H62" t="s">
        <v>758</v>
      </c>
      <c r="I62">
        <v>4</v>
      </c>
      <c r="J62">
        <f t="shared" si="1"/>
        <v>6</v>
      </c>
      <c r="K62">
        <f t="shared" si="2"/>
        <v>0</v>
      </c>
      <c r="L62">
        <f t="shared" si="3"/>
        <v>0</v>
      </c>
      <c r="M62">
        <v>6</v>
      </c>
      <c r="N62">
        <f t="shared" si="4"/>
        <v>1</v>
      </c>
      <c r="O62">
        <f t="shared" si="5"/>
        <v>6</v>
      </c>
      <c r="P62">
        <f t="shared" si="6"/>
        <v>0</v>
      </c>
      <c r="Q62" s="31" t="s">
        <v>655</v>
      </c>
      <c r="R62" s="1">
        <v>5</v>
      </c>
      <c r="S62" s="1">
        <v>6</v>
      </c>
      <c r="T62" s="1">
        <v>0</v>
      </c>
      <c r="U62" s="1">
        <v>0</v>
      </c>
      <c r="V62" s="32">
        <v>6</v>
      </c>
      <c r="W62">
        <f t="shared" si="7"/>
        <v>6</v>
      </c>
      <c r="X62">
        <f t="shared" si="8"/>
        <v>0</v>
      </c>
      <c r="Y62" t="str">
        <f t="shared" si="9"/>
        <v/>
      </c>
      <c r="Z62" t="str">
        <f t="shared" si="10"/>
        <v/>
      </c>
      <c r="AA62">
        <f t="shared" si="11"/>
        <v>6</v>
      </c>
      <c r="AB62">
        <f t="shared" si="12"/>
        <v>6</v>
      </c>
      <c r="AC62">
        <f t="shared" si="13"/>
        <v>6</v>
      </c>
      <c r="AD62">
        <f t="shared" si="14"/>
        <v>6</v>
      </c>
      <c r="AE62">
        <f t="shared" si="15"/>
        <v>6</v>
      </c>
      <c r="AF62" t="str">
        <f t="shared" si="16"/>
        <v/>
      </c>
    </row>
    <row r="63" spans="1:32" x14ac:dyDescent="0.25">
      <c r="A63" s="23" t="s">
        <v>770</v>
      </c>
      <c r="B63" s="24">
        <v>4</v>
      </c>
      <c r="C63" s="24">
        <v>7</v>
      </c>
      <c r="D63" s="24">
        <v>0</v>
      </c>
      <c r="E63" s="24">
        <v>0</v>
      </c>
      <c r="F63" s="25">
        <f t="shared" si="0"/>
        <v>7</v>
      </c>
      <c r="H63" t="s">
        <v>770</v>
      </c>
      <c r="I63">
        <v>4</v>
      </c>
      <c r="J63">
        <f t="shared" si="1"/>
        <v>6</v>
      </c>
      <c r="K63">
        <f t="shared" si="2"/>
        <v>0</v>
      </c>
      <c r="L63">
        <f t="shared" si="3"/>
        <v>0</v>
      </c>
      <c r="M63">
        <v>6</v>
      </c>
      <c r="N63">
        <f t="shared" si="4"/>
        <v>1</v>
      </c>
      <c r="O63">
        <f t="shared" si="5"/>
        <v>6</v>
      </c>
      <c r="P63">
        <f t="shared" si="6"/>
        <v>0</v>
      </c>
      <c r="Q63" s="31" t="s">
        <v>668</v>
      </c>
      <c r="R63" s="1">
        <v>5</v>
      </c>
      <c r="S63" s="1">
        <v>6</v>
      </c>
      <c r="T63" s="1">
        <v>0</v>
      </c>
      <c r="U63" s="1">
        <v>0</v>
      </c>
      <c r="V63" s="32">
        <v>6</v>
      </c>
      <c r="W63">
        <f t="shared" si="7"/>
        <v>6</v>
      </c>
      <c r="X63">
        <f t="shared" si="8"/>
        <v>0</v>
      </c>
      <c r="Y63" t="str">
        <f t="shared" si="9"/>
        <v/>
      </c>
      <c r="Z63" t="str">
        <f t="shared" si="10"/>
        <v/>
      </c>
      <c r="AA63">
        <f t="shared" si="11"/>
        <v>6</v>
      </c>
      <c r="AB63" t="str">
        <f t="shared" si="12"/>
        <v/>
      </c>
      <c r="AC63">
        <f t="shared" si="13"/>
        <v>6</v>
      </c>
      <c r="AD63">
        <f t="shared" si="14"/>
        <v>6</v>
      </c>
      <c r="AE63">
        <f t="shared" si="15"/>
        <v>6</v>
      </c>
      <c r="AF63">
        <f t="shared" si="16"/>
        <v>6</v>
      </c>
    </row>
    <row r="64" spans="1:32" x14ac:dyDescent="0.25">
      <c r="A64" s="23" t="s">
        <v>868</v>
      </c>
      <c r="B64" s="24">
        <v>4</v>
      </c>
      <c r="C64" s="24">
        <v>2</v>
      </c>
      <c r="D64" s="24">
        <v>0</v>
      </c>
      <c r="E64" s="24">
        <v>0</v>
      </c>
      <c r="F64" s="25">
        <f t="shared" si="0"/>
        <v>2</v>
      </c>
      <c r="J64">
        <f t="shared" si="1"/>
        <v>0</v>
      </c>
      <c r="K64">
        <f t="shared" si="2"/>
        <v>0</v>
      </c>
      <c r="L64">
        <f t="shared" si="3"/>
        <v>0</v>
      </c>
      <c r="N64">
        <f t="shared" si="4"/>
        <v>2</v>
      </c>
      <c r="O64">
        <f t="shared" si="5"/>
        <v>0</v>
      </c>
      <c r="P64">
        <f t="shared" si="6"/>
        <v>0</v>
      </c>
      <c r="Q64" s="31" t="s">
        <v>680</v>
      </c>
      <c r="R64" s="1">
        <v>5</v>
      </c>
      <c r="S64" s="1">
        <v>6</v>
      </c>
      <c r="T64" s="1">
        <v>0</v>
      </c>
      <c r="U64" s="1">
        <v>0</v>
      </c>
      <c r="V64" s="32">
        <v>6</v>
      </c>
      <c r="W64">
        <f t="shared" si="7"/>
        <v>6</v>
      </c>
      <c r="X64">
        <f t="shared" si="8"/>
        <v>0</v>
      </c>
      <c r="Y64" t="str">
        <f t="shared" si="9"/>
        <v/>
      </c>
      <c r="Z64" t="str">
        <f t="shared" si="10"/>
        <v/>
      </c>
      <c r="AA64" t="str">
        <f t="shared" si="11"/>
        <v/>
      </c>
      <c r="AB64">
        <f t="shared" si="12"/>
        <v>6</v>
      </c>
      <c r="AC64">
        <f t="shared" si="13"/>
        <v>6</v>
      </c>
      <c r="AD64">
        <f t="shared" si="14"/>
        <v>6</v>
      </c>
      <c r="AE64">
        <f t="shared" si="15"/>
        <v>6</v>
      </c>
      <c r="AF64">
        <f t="shared" si="16"/>
        <v>6</v>
      </c>
    </row>
    <row r="65" spans="1:32" x14ac:dyDescent="0.25">
      <c r="A65" s="23" t="s">
        <v>871</v>
      </c>
      <c r="B65" s="24">
        <v>4</v>
      </c>
      <c r="C65" s="24">
        <v>2</v>
      </c>
      <c r="D65" s="24">
        <v>0</v>
      </c>
      <c r="E65" s="24">
        <v>0</v>
      </c>
      <c r="F65" s="25">
        <f t="shared" si="0"/>
        <v>2</v>
      </c>
      <c r="J65">
        <f t="shared" si="1"/>
        <v>0</v>
      </c>
      <c r="K65">
        <f t="shared" si="2"/>
        <v>0</v>
      </c>
      <c r="L65">
        <f t="shared" si="3"/>
        <v>0</v>
      </c>
      <c r="N65">
        <f t="shared" si="4"/>
        <v>2</v>
      </c>
      <c r="O65">
        <f t="shared" si="5"/>
        <v>0</v>
      </c>
      <c r="P65">
        <f t="shared" si="6"/>
        <v>0</v>
      </c>
      <c r="Q65" s="31" t="s">
        <v>716</v>
      </c>
      <c r="R65" s="1">
        <v>5</v>
      </c>
      <c r="S65" s="1">
        <v>6</v>
      </c>
      <c r="T65" s="1">
        <v>0</v>
      </c>
      <c r="U65" s="1">
        <v>0</v>
      </c>
      <c r="V65" s="32">
        <v>6</v>
      </c>
      <c r="W65">
        <f t="shared" si="7"/>
        <v>6</v>
      </c>
      <c r="X65">
        <f t="shared" si="8"/>
        <v>0</v>
      </c>
      <c r="Y65" t="str">
        <f t="shared" si="9"/>
        <v/>
      </c>
      <c r="Z65" t="str">
        <f t="shared" si="10"/>
        <v/>
      </c>
      <c r="AA65">
        <f t="shared" si="11"/>
        <v>6</v>
      </c>
      <c r="AB65">
        <f t="shared" si="12"/>
        <v>6</v>
      </c>
      <c r="AC65" t="str">
        <f t="shared" si="13"/>
        <v/>
      </c>
      <c r="AD65">
        <f t="shared" si="14"/>
        <v>6</v>
      </c>
      <c r="AE65">
        <f t="shared" si="15"/>
        <v>6</v>
      </c>
      <c r="AF65">
        <f t="shared" si="16"/>
        <v>6</v>
      </c>
    </row>
    <row r="66" spans="1:32" x14ac:dyDescent="0.25">
      <c r="A66" s="23" t="s">
        <v>880</v>
      </c>
      <c r="B66" s="24">
        <v>4</v>
      </c>
      <c r="C66" s="24">
        <v>2</v>
      </c>
      <c r="D66" s="24">
        <v>0</v>
      </c>
      <c r="E66" s="24">
        <v>0</v>
      </c>
      <c r="F66" s="25">
        <f t="shared" ref="F66:F82" si="17">C66-D66-E66</f>
        <v>2</v>
      </c>
      <c r="J66">
        <f t="shared" si="1"/>
        <v>0</v>
      </c>
      <c r="K66">
        <f t="shared" si="2"/>
        <v>0</v>
      </c>
      <c r="L66">
        <f t="shared" si="3"/>
        <v>0</v>
      </c>
      <c r="N66">
        <f t="shared" si="4"/>
        <v>2</v>
      </c>
      <c r="O66">
        <f t="shared" si="5"/>
        <v>0</v>
      </c>
      <c r="P66">
        <f t="shared" si="6"/>
        <v>0</v>
      </c>
      <c r="Q66" s="31" t="s">
        <v>764</v>
      </c>
      <c r="R66" s="1">
        <v>5</v>
      </c>
      <c r="S66" s="1">
        <v>6</v>
      </c>
      <c r="T66" s="1">
        <v>0</v>
      </c>
      <c r="U66" s="1">
        <v>0</v>
      </c>
      <c r="V66" s="32">
        <v>6</v>
      </c>
      <c r="W66">
        <f t="shared" si="7"/>
        <v>6</v>
      </c>
      <c r="X66">
        <f t="shared" si="8"/>
        <v>0</v>
      </c>
      <c r="Y66" t="str">
        <f t="shared" si="9"/>
        <v/>
      </c>
      <c r="Z66" t="str">
        <f t="shared" si="10"/>
        <v/>
      </c>
      <c r="AA66">
        <f t="shared" si="11"/>
        <v>6</v>
      </c>
      <c r="AB66">
        <f t="shared" si="12"/>
        <v>6</v>
      </c>
      <c r="AC66">
        <f t="shared" si="13"/>
        <v>6</v>
      </c>
      <c r="AD66" t="str">
        <f t="shared" si="14"/>
        <v/>
      </c>
      <c r="AE66">
        <f t="shared" si="15"/>
        <v>6</v>
      </c>
      <c r="AF66">
        <f t="shared" si="16"/>
        <v>6</v>
      </c>
    </row>
    <row r="67" spans="1:32" x14ac:dyDescent="0.25">
      <c r="A67" s="26" t="s">
        <v>902</v>
      </c>
      <c r="B67" s="24">
        <v>4</v>
      </c>
      <c r="C67" s="24">
        <v>30</v>
      </c>
      <c r="D67" s="24">
        <v>24</v>
      </c>
      <c r="E67" s="24">
        <v>0</v>
      </c>
      <c r="F67" s="25">
        <f t="shared" si="17"/>
        <v>6</v>
      </c>
      <c r="H67" t="s">
        <v>1490</v>
      </c>
      <c r="I67">
        <v>4</v>
      </c>
      <c r="J67">
        <f t="shared" ref="J67:J82" si="18">C67-N67</f>
        <v>27</v>
      </c>
      <c r="K67">
        <f t="shared" ref="K67:K82" si="19">D67</f>
        <v>24</v>
      </c>
      <c r="L67">
        <f t="shared" ref="L67:L82" si="20">E67</f>
        <v>0</v>
      </c>
      <c r="M67">
        <v>3</v>
      </c>
      <c r="N67">
        <f t="shared" ref="N67:N82" si="21">F67-M67</f>
        <v>3</v>
      </c>
      <c r="O67">
        <f t="shared" ref="O67:O82" si="22">J67-K67-L67</f>
        <v>3</v>
      </c>
      <c r="P67">
        <f t="shared" ref="P67:P82" si="23">M67-O67</f>
        <v>0</v>
      </c>
      <c r="Q67" s="31" t="s">
        <v>965</v>
      </c>
      <c r="R67" s="1">
        <v>5</v>
      </c>
      <c r="S67" s="1">
        <v>6</v>
      </c>
      <c r="T67" s="1">
        <v>0</v>
      </c>
      <c r="U67" s="1">
        <v>0</v>
      </c>
      <c r="V67" s="32">
        <v>6</v>
      </c>
      <c r="W67">
        <f t="shared" ref="W67:W68" si="24">S67-T67-U67</f>
        <v>6</v>
      </c>
      <c r="X67">
        <f t="shared" ref="X67:X68" si="25">V67-W67</f>
        <v>0</v>
      </c>
      <c r="Y67" t="str">
        <f t="shared" ref="Y67:Y68" si="26">IF(ISNUMBER(SEARCH("ic",$Q67)),$V67,"")</f>
        <v/>
      </c>
      <c r="Z67" t="str">
        <f t="shared" ref="Z67:Z68" si="27">IF(ISNUMBER(SEARCH("mfa",$Q67)),$V67,"")</f>
        <v/>
      </c>
      <c r="AA67">
        <f t="shared" ref="AA67:AA68" si="28">IF(ISNUMBER(SEARCH("noai",$Q67)),$V67,"")</f>
        <v>6</v>
      </c>
      <c r="AB67">
        <f t="shared" ref="AB67:AB68" si="29">IF(ISNUMBER(SEARCH("nomi",$Q67)),$V67,"")</f>
        <v>6</v>
      </c>
      <c r="AC67">
        <f t="shared" ref="AC67:AC68" si="30">IF(ISNUMBER(SEARCH("fanOut",$Q67)),$V67,"")</f>
        <v>6</v>
      </c>
      <c r="AD67">
        <f t="shared" ref="AD67:AD68" si="31">IF(ISNUMBER(SEARCH("fanIn",$Q67)),$V67,"")</f>
        <v>6</v>
      </c>
      <c r="AE67" t="str">
        <f t="shared" ref="AE67:AE68" si="32">IF(ISNUMBER(SEARCH("dit",$Q67)),$V67,"")</f>
        <v/>
      </c>
      <c r="AF67">
        <f t="shared" ref="AF67:AF68" si="33">IF(ISNUMBER(SEARCH("noc",$Q67)),$V67,"")</f>
        <v>6</v>
      </c>
    </row>
    <row r="68" spans="1:32" ht="15.75" thickBot="1" x14ac:dyDescent="0.3">
      <c r="A68" s="23" t="s">
        <v>820</v>
      </c>
      <c r="B68" s="24">
        <v>4</v>
      </c>
      <c r="C68" s="24">
        <v>9</v>
      </c>
      <c r="D68" s="24">
        <v>1</v>
      </c>
      <c r="E68" s="24">
        <v>0</v>
      </c>
      <c r="F68" s="25">
        <f t="shared" si="17"/>
        <v>8</v>
      </c>
      <c r="H68" t="s">
        <v>820</v>
      </c>
      <c r="I68">
        <v>4</v>
      </c>
      <c r="J68">
        <f t="shared" si="18"/>
        <v>7</v>
      </c>
      <c r="K68">
        <f t="shared" si="19"/>
        <v>1</v>
      </c>
      <c r="L68">
        <f t="shared" si="20"/>
        <v>0</v>
      </c>
      <c r="M68">
        <v>6</v>
      </c>
      <c r="N68">
        <f t="shared" si="21"/>
        <v>2</v>
      </c>
      <c r="O68">
        <f t="shared" si="22"/>
        <v>6</v>
      </c>
      <c r="P68">
        <f t="shared" si="23"/>
        <v>0</v>
      </c>
      <c r="Q68" s="60" t="s">
        <v>674</v>
      </c>
      <c r="R68" s="60">
        <v>6</v>
      </c>
      <c r="S68" s="60">
        <v>6</v>
      </c>
      <c r="T68" s="60">
        <v>0</v>
      </c>
      <c r="U68" s="60">
        <v>0</v>
      </c>
      <c r="V68" s="60">
        <v>6</v>
      </c>
      <c r="W68">
        <f t="shared" si="24"/>
        <v>6</v>
      </c>
      <c r="X68">
        <f t="shared" si="25"/>
        <v>0</v>
      </c>
      <c r="Y68" t="str">
        <f t="shared" si="26"/>
        <v/>
      </c>
      <c r="Z68" t="str">
        <f t="shared" si="27"/>
        <v/>
      </c>
      <c r="AA68">
        <f t="shared" si="28"/>
        <v>6</v>
      </c>
      <c r="AB68">
        <f t="shared" si="29"/>
        <v>6</v>
      </c>
      <c r="AC68">
        <f t="shared" si="30"/>
        <v>6</v>
      </c>
      <c r="AD68">
        <f t="shared" si="31"/>
        <v>6</v>
      </c>
      <c r="AE68">
        <f t="shared" si="32"/>
        <v>6</v>
      </c>
      <c r="AF68">
        <f t="shared" si="33"/>
        <v>6</v>
      </c>
    </row>
    <row r="69" spans="1:32" ht="15.75" thickBot="1" x14ac:dyDescent="0.3">
      <c r="A69" s="23" t="s">
        <v>946</v>
      </c>
      <c r="B69" s="24">
        <v>4</v>
      </c>
      <c r="C69" s="24">
        <v>7</v>
      </c>
      <c r="D69" s="24">
        <v>0</v>
      </c>
      <c r="E69" s="24">
        <v>0</v>
      </c>
      <c r="F69" s="25">
        <f t="shared" si="17"/>
        <v>7</v>
      </c>
      <c r="H69" t="s">
        <v>946</v>
      </c>
      <c r="I69">
        <v>4</v>
      </c>
      <c r="J69">
        <f t="shared" si="18"/>
        <v>6</v>
      </c>
      <c r="K69">
        <f t="shared" si="19"/>
        <v>0</v>
      </c>
      <c r="L69">
        <f t="shared" si="20"/>
        <v>0</v>
      </c>
      <c r="M69">
        <v>6</v>
      </c>
      <c r="N69">
        <f t="shared" si="21"/>
        <v>1</v>
      </c>
      <c r="O69">
        <f t="shared" si="22"/>
        <v>6</v>
      </c>
      <c r="P69">
        <f t="shared" si="23"/>
        <v>0</v>
      </c>
      <c r="Q69" s="7" t="s">
        <v>1518</v>
      </c>
      <c r="R69" s="8"/>
      <c r="S69" s="8">
        <f>SUM(S2:S68)</f>
        <v>659</v>
      </c>
      <c r="T69" s="8">
        <f t="shared" ref="T69:V69" si="34">SUM(T2:T68)</f>
        <v>293</v>
      </c>
      <c r="U69" s="8">
        <f t="shared" si="34"/>
        <v>1</v>
      </c>
      <c r="V69" s="9">
        <f t="shared" si="34"/>
        <v>365</v>
      </c>
      <c r="Y69">
        <f>SUM(Y2:Y68)</f>
        <v>13</v>
      </c>
      <c r="Z69">
        <f t="shared" ref="Z69:AF69" si="35">SUM(Z2:Z68)</f>
        <v>50</v>
      </c>
      <c r="AA69">
        <f t="shared" si="35"/>
        <v>192</v>
      </c>
      <c r="AB69">
        <f t="shared" si="35"/>
        <v>198</v>
      </c>
      <c r="AC69">
        <f t="shared" si="35"/>
        <v>180</v>
      </c>
      <c r="AD69">
        <f t="shared" si="35"/>
        <v>181</v>
      </c>
      <c r="AE69">
        <f t="shared" si="35"/>
        <v>193</v>
      </c>
      <c r="AF69">
        <f t="shared" si="35"/>
        <v>193</v>
      </c>
    </row>
    <row r="70" spans="1:32" x14ac:dyDescent="0.25">
      <c r="A70" s="23" t="s">
        <v>959</v>
      </c>
      <c r="B70" s="24">
        <v>4</v>
      </c>
      <c r="C70" s="24">
        <v>7</v>
      </c>
      <c r="D70" s="24">
        <v>0</v>
      </c>
      <c r="E70" s="24">
        <v>0</v>
      </c>
      <c r="F70" s="25">
        <f t="shared" si="17"/>
        <v>7</v>
      </c>
      <c r="H70" t="s">
        <v>959</v>
      </c>
      <c r="I70">
        <v>4</v>
      </c>
      <c r="J70">
        <f t="shared" si="18"/>
        <v>6</v>
      </c>
      <c r="K70">
        <f t="shared" si="19"/>
        <v>0</v>
      </c>
      <c r="L70">
        <f t="shared" si="20"/>
        <v>0</v>
      </c>
      <c r="M70">
        <v>6</v>
      </c>
      <c r="N70">
        <f t="shared" si="21"/>
        <v>1</v>
      </c>
      <c r="O70">
        <f t="shared" si="22"/>
        <v>6</v>
      </c>
      <c r="P70">
        <f t="shared" si="23"/>
        <v>0</v>
      </c>
      <c r="Q70" s="50"/>
      <c r="R70" s="50"/>
      <c r="S70" s="50"/>
      <c r="T70" s="50"/>
      <c r="U70" s="50"/>
      <c r="V70" s="50"/>
      <c r="Y70">
        <f>COUNT(Y2:Y68)</f>
        <v>4</v>
      </c>
      <c r="Z70">
        <f t="shared" ref="Z70:AF70" si="36">COUNT(Z2:Z68)</f>
        <v>8</v>
      </c>
      <c r="AA70">
        <f t="shared" si="36"/>
        <v>32</v>
      </c>
      <c r="AB70">
        <f t="shared" si="36"/>
        <v>32</v>
      </c>
      <c r="AC70">
        <f t="shared" si="36"/>
        <v>31</v>
      </c>
      <c r="AD70">
        <f t="shared" si="36"/>
        <v>31</v>
      </c>
      <c r="AE70">
        <f t="shared" si="36"/>
        <v>35</v>
      </c>
      <c r="AF70">
        <f t="shared" si="36"/>
        <v>35</v>
      </c>
    </row>
    <row r="71" spans="1:32" x14ac:dyDescent="0.25">
      <c r="A71" s="23" t="s">
        <v>971</v>
      </c>
      <c r="B71" s="24">
        <v>4</v>
      </c>
      <c r="C71" s="24">
        <v>7</v>
      </c>
      <c r="D71" s="24">
        <v>0</v>
      </c>
      <c r="E71" s="24">
        <v>0</v>
      </c>
      <c r="F71" s="25">
        <f t="shared" si="17"/>
        <v>7</v>
      </c>
      <c r="H71" t="s">
        <v>971</v>
      </c>
      <c r="I71">
        <v>4</v>
      </c>
      <c r="J71">
        <f t="shared" si="18"/>
        <v>6</v>
      </c>
      <c r="K71">
        <f t="shared" si="19"/>
        <v>0</v>
      </c>
      <c r="L71">
        <f t="shared" si="20"/>
        <v>0</v>
      </c>
      <c r="M71">
        <v>6</v>
      </c>
      <c r="N71">
        <f t="shared" si="21"/>
        <v>1</v>
      </c>
      <c r="O71">
        <f t="shared" si="22"/>
        <v>6</v>
      </c>
      <c r="P71">
        <f t="shared" si="23"/>
        <v>0</v>
      </c>
      <c r="Q71" s="50"/>
      <c r="R71" s="50"/>
      <c r="S71" s="50"/>
      <c r="T71" s="50"/>
      <c r="U71" s="50"/>
      <c r="V71" s="50"/>
    </row>
    <row r="72" spans="1:32" x14ac:dyDescent="0.25">
      <c r="A72" s="23" t="s">
        <v>1006</v>
      </c>
      <c r="B72" s="24">
        <v>4</v>
      </c>
      <c r="C72" s="24">
        <v>7</v>
      </c>
      <c r="D72" s="24">
        <v>0</v>
      </c>
      <c r="E72" s="24">
        <v>0</v>
      </c>
      <c r="F72" s="25">
        <f t="shared" si="17"/>
        <v>7</v>
      </c>
      <c r="H72" t="s">
        <v>1006</v>
      </c>
      <c r="I72">
        <v>4</v>
      </c>
      <c r="J72">
        <f t="shared" si="18"/>
        <v>6</v>
      </c>
      <c r="K72">
        <f t="shared" si="19"/>
        <v>0</v>
      </c>
      <c r="L72">
        <f t="shared" si="20"/>
        <v>0</v>
      </c>
      <c r="M72">
        <v>6</v>
      </c>
      <c r="N72">
        <f t="shared" si="21"/>
        <v>1</v>
      </c>
      <c r="O72">
        <f t="shared" si="22"/>
        <v>6</v>
      </c>
      <c r="P72">
        <f t="shared" si="23"/>
        <v>0</v>
      </c>
      <c r="Q72" s="50"/>
      <c r="R72" s="50"/>
      <c r="S72" s="50"/>
      <c r="T72" s="50"/>
      <c r="U72" s="50"/>
      <c r="V72" s="50"/>
    </row>
    <row r="73" spans="1:32" x14ac:dyDescent="0.25">
      <c r="A73" s="23" t="s">
        <v>1062</v>
      </c>
      <c r="B73" s="24">
        <v>4</v>
      </c>
      <c r="C73" s="24">
        <v>7</v>
      </c>
      <c r="D73" s="24">
        <v>0</v>
      </c>
      <c r="E73" s="24">
        <v>0</v>
      </c>
      <c r="F73" s="25">
        <f t="shared" si="17"/>
        <v>7</v>
      </c>
      <c r="H73" t="s">
        <v>1062</v>
      </c>
      <c r="I73">
        <v>4</v>
      </c>
      <c r="J73">
        <f t="shared" si="18"/>
        <v>6</v>
      </c>
      <c r="K73">
        <f t="shared" si="19"/>
        <v>0</v>
      </c>
      <c r="L73">
        <f t="shared" si="20"/>
        <v>0</v>
      </c>
      <c r="M73">
        <v>6</v>
      </c>
      <c r="N73">
        <f t="shared" si="21"/>
        <v>1</v>
      </c>
      <c r="O73">
        <f t="shared" si="22"/>
        <v>6</v>
      </c>
      <c r="P73">
        <f t="shared" si="23"/>
        <v>0</v>
      </c>
      <c r="Q73" s="50"/>
      <c r="R73" s="50"/>
      <c r="S73" s="50"/>
      <c r="T73" s="50"/>
      <c r="U73" s="50"/>
      <c r="V73" s="50"/>
    </row>
    <row r="74" spans="1:32" x14ac:dyDescent="0.25">
      <c r="A74" s="23" t="s">
        <v>1096</v>
      </c>
      <c r="B74" s="24">
        <v>4</v>
      </c>
      <c r="C74" s="24">
        <v>2</v>
      </c>
      <c r="D74" s="24">
        <v>0</v>
      </c>
      <c r="E74" s="24">
        <v>0</v>
      </c>
      <c r="F74" s="25">
        <f t="shared" si="17"/>
        <v>2</v>
      </c>
      <c r="J74">
        <f t="shared" si="18"/>
        <v>0</v>
      </c>
      <c r="K74">
        <f t="shared" si="19"/>
        <v>0</v>
      </c>
      <c r="L74">
        <f t="shared" si="20"/>
        <v>0</v>
      </c>
      <c r="N74">
        <f t="shared" si="21"/>
        <v>2</v>
      </c>
      <c r="O74">
        <f t="shared" si="22"/>
        <v>0</v>
      </c>
      <c r="P74">
        <f t="shared" si="23"/>
        <v>0</v>
      </c>
      <c r="Q74" s="50"/>
      <c r="R74" s="50"/>
      <c r="S74" s="50"/>
      <c r="T74" s="50"/>
      <c r="U74" s="50"/>
      <c r="V74" s="50"/>
    </row>
    <row r="75" spans="1:32" x14ac:dyDescent="0.25">
      <c r="A75" s="23" t="s">
        <v>655</v>
      </c>
      <c r="B75" s="24">
        <v>5</v>
      </c>
      <c r="C75" s="24">
        <v>7</v>
      </c>
      <c r="D75" s="24">
        <v>0</v>
      </c>
      <c r="E75" s="24">
        <v>0</v>
      </c>
      <c r="F75" s="25">
        <f t="shared" si="17"/>
        <v>7</v>
      </c>
      <c r="H75" t="s">
        <v>655</v>
      </c>
      <c r="I75">
        <v>5</v>
      </c>
      <c r="J75">
        <f t="shared" si="18"/>
        <v>6</v>
      </c>
      <c r="K75">
        <f t="shared" si="19"/>
        <v>0</v>
      </c>
      <c r="L75">
        <f t="shared" si="20"/>
        <v>0</v>
      </c>
      <c r="M75">
        <v>6</v>
      </c>
      <c r="N75">
        <f t="shared" si="21"/>
        <v>1</v>
      </c>
      <c r="O75">
        <f t="shared" si="22"/>
        <v>6</v>
      </c>
      <c r="P75">
        <f t="shared" si="23"/>
        <v>0</v>
      </c>
      <c r="Q75" s="50"/>
      <c r="R75" s="50"/>
      <c r="S75" s="50"/>
      <c r="T75" s="50"/>
      <c r="U75" s="50"/>
      <c r="V75" s="50"/>
    </row>
    <row r="76" spans="1:32" x14ac:dyDescent="0.25">
      <c r="A76" s="23" t="s">
        <v>668</v>
      </c>
      <c r="B76" s="24">
        <v>5</v>
      </c>
      <c r="C76" s="24">
        <v>7</v>
      </c>
      <c r="D76" s="24">
        <v>0</v>
      </c>
      <c r="E76" s="24">
        <v>0</v>
      </c>
      <c r="F76" s="25">
        <f t="shared" si="17"/>
        <v>7</v>
      </c>
      <c r="H76" t="s">
        <v>668</v>
      </c>
      <c r="I76">
        <v>5</v>
      </c>
      <c r="J76">
        <f t="shared" si="18"/>
        <v>6</v>
      </c>
      <c r="K76">
        <f t="shared" si="19"/>
        <v>0</v>
      </c>
      <c r="L76">
        <f t="shared" si="20"/>
        <v>0</v>
      </c>
      <c r="M76">
        <v>6</v>
      </c>
      <c r="N76">
        <f t="shared" si="21"/>
        <v>1</v>
      </c>
      <c r="O76">
        <f t="shared" si="22"/>
        <v>6</v>
      </c>
      <c r="P76">
        <f t="shared" si="23"/>
        <v>0</v>
      </c>
      <c r="Q76" s="50"/>
      <c r="R76" s="50"/>
      <c r="S76" s="50"/>
      <c r="T76" s="50"/>
      <c r="U76" s="50"/>
      <c r="V76" s="50"/>
    </row>
    <row r="77" spans="1:32" x14ac:dyDescent="0.25">
      <c r="A77" s="23" t="s">
        <v>680</v>
      </c>
      <c r="B77" s="24">
        <v>5</v>
      </c>
      <c r="C77" s="24">
        <v>7</v>
      </c>
      <c r="D77" s="24">
        <v>0</v>
      </c>
      <c r="E77" s="24">
        <v>0</v>
      </c>
      <c r="F77" s="25">
        <f t="shared" si="17"/>
        <v>7</v>
      </c>
      <c r="H77" t="s">
        <v>680</v>
      </c>
      <c r="I77">
        <v>5</v>
      </c>
      <c r="J77">
        <f t="shared" si="18"/>
        <v>6</v>
      </c>
      <c r="K77">
        <f t="shared" si="19"/>
        <v>0</v>
      </c>
      <c r="L77">
        <f t="shared" si="20"/>
        <v>0</v>
      </c>
      <c r="M77">
        <v>6</v>
      </c>
      <c r="N77">
        <f t="shared" si="21"/>
        <v>1</v>
      </c>
      <c r="O77">
        <f t="shared" si="22"/>
        <v>6</v>
      </c>
      <c r="P77">
        <f t="shared" si="23"/>
        <v>0</v>
      </c>
      <c r="Q77" s="50"/>
      <c r="R77" s="50"/>
      <c r="S77" s="50"/>
      <c r="T77" s="50"/>
      <c r="U77" s="50"/>
      <c r="V77" s="50"/>
    </row>
    <row r="78" spans="1:32" x14ac:dyDescent="0.25">
      <c r="A78" s="23" t="s">
        <v>716</v>
      </c>
      <c r="B78" s="24">
        <v>5</v>
      </c>
      <c r="C78" s="24">
        <v>7</v>
      </c>
      <c r="D78" s="24">
        <v>0</v>
      </c>
      <c r="E78" s="24">
        <v>0</v>
      </c>
      <c r="F78" s="25">
        <f t="shared" si="17"/>
        <v>7</v>
      </c>
      <c r="H78" t="s">
        <v>716</v>
      </c>
      <c r="I78">
        <v>5</v>
      </c>
      <c r="J78">
        <f t="shared" si="18"/>
        <v>6</v>
      </c>
      <c r="K78">
        <f t="shared" si="19"/>
        <v>0</v>
      </c>
      <c r="L78">
        <f t="shared" si="20"/>
        <v>0</v>
      </c>
      <c r="M78">
        <v>6</v>
      </c>
      <c r="N78">
        <f t="shared" si="21"/>
        <v>1</v>
      </c>
      <c r="O78">
        <f t="shared" si="22"/>
        <v>6</v>
      </c>
      <c r="P78">
        <f t="shared" si="23"/>
        <v>0</v>
      </c>
      <c r="Q78" s="50"/>
      <c r="R78" s="50"/>
      <c r="S78" s="50"/>
      <c r="T78" s="50"/>
      <c r="U78" s="50"/>
      <c r="V78" s="50"/>
    </row>
    <row r="79" spans="1:32" x14ac:dyDescent="0.25">
      <c r="A79" s="23" t="s">
        <v>764</v>
      </c>
      <c r="B79" s="24">
        <v>5</v>
      </c>
      <c r="C79" s="24">
        <v>7</v>
      </c>
      <c r="D79" s="24">
        <v>0</v>
      </c>
      <c r="E79" s="24">
        <v>0</v>
      </c>
      <c r="F79" s="25">
        <f t="shared" si="17"/>
        <v>7</v>
      </c>
      <c r="H79" t="s">
        <v>764</v>
      </c>
      <c r="I79">
        <v>5</v>
      </c>
      <c r="J79">
        <f t="shared" si="18"/>
        <v>6</v>
      </c>
      <c r="K79">
        <f t="shared" si="19"/>
        <v>0</v>
      </c>
      <c r="L79">
        <f t="shared" si="20"/>
        <v>0</v>
      </c>
      <c r="M79">
        <v>6</v>
      </c>
      <c r="N79">
        <f t="shared" si="21"/>
        <v>1</v>
      </c>
      <c r="O79">
        <f t="shared" si="22"/>
        <v>6</v>
      </c>
      <c r="P79">
        <f t="shared" si="23"/>
        <v>0</v>
      </c>
      <c r="Q79" s="50"/>
      <c r="R79" s="50"/>
      <c r="S79" s="50"/>
      <c r="T79" s="50"/>
      <c r="U79" s="50"/>
      <c r="V79" s="50"/>
    </row>
    <row r="80" spans="1:32" x14ac:dyDescent="0.25">
      <c r="A80" s="23" t="s">
        <v>874</v>
      </c>
      <c r="B80" s="24">
        <v>5</v>
      </c>
      <c r="C80" s="24">
        <v>2</v>
      </c>
      <c r="D80" s="24">
        <v>0</v>
      </c>
      <c r="E80" s="24">
        <v>0</v>
      </c>
      <c r="F80" s="25">
        <f t="shared" si="17"/>
        <v>2</v>
      </c>
      <c r="J80">
        <f t="shared" si="18"/>
        <v>0</v>
      </c>
      <c r="K80">
        <f t="shared" si="19"/>
        <v>0</v>
      </c>
      <c r="L80">
        <f t="shared" si="20"/>
        <v>0</v>
      </c>
      <c r="N80">
        <f t="shared" si="21"/>
        <v>2</v>
      </c>
      <c r="O80">
        <f t="shared" si="22"/>
        <v>0</v>
      </c>
      <c r="P80">
        <f t="shared" si="23"/>
        <v>0</v>
      </c>
      <c r="Q80" s="50"/>
      <c r="R80" s="50"/>
      <c r="S80" s="50"/>
      <c r="T80" s="50"/>
      <c r="U80" s="50"/>
      <c r="V80" s="50"/>
    </row>
    <row r="81" spans="1:22" x14ac:dyDescent="0.25">
      <c r="A81" s="23" t="s">
        <v>965</v>
      </c>
      <c r="B81" s="24">
        <v>5</v>
      </c>
      <c r="C81" s="24">
        <v>7</v>
      </c>
      <c r="D81" s="24">
        <v>0</v>
      </c>
      <c r="E81" s="24">
        <v>0</v>
      </c>
      <c r="F81" s="25">
        <f t="shared" si="17"/>
        <v>7</v>
      </c>
      <c r="H81" t="s">
        <v>965</v>
      </c>
      <c r="I81">
        <v>5</v>
      </c>
      <c r="J81">
        <f t="shared" si="18"/>
        <v>6</v>
      </c>
      <c r="K81">
        <f t="shared" si="19"/>
        <v>0</v>
      </c>
      <c r="L81">
        <f t="shared" si="20"/>
        <v>0</v>
      </c>
      <c r="M81">
        <v>6</v>
      </c>
      <c r="N81">
        <f t="shared" si="21"/>
        <v>1</v>
      </c>
      <c r="O81">
        <f t="shared" si="22"/>
        <v>6</v>
      </c>
      <c r="P81">
        <f t="shared" si="23"/>
        <v>0</v>
      </c>
      <c r="Q81" s="50"/>
      <c r="R81" s="50"/>
      <c r="S81" s="50"/>
      <c r="T81" s="50"/>
      <c r="U81" s="50"/>
      <c r="V81" s="50"/>
    </row>
    <row r="82" spans="1:22" ht="15.75" thickBot="1" x14ac:dyDescent="0.3">
      <c r="A82" s="23" t="s">
        <v>674</v>
      </c>
      <c r="B82" s="24">
        <v>6</v>
      </c>
      <c r="C82" s="24">
        <v>7</v>
      </c>
      <c r="D82" s="24">
        <v>0</v>
      </c>
      <c r="E82" s="24">
        <v>0</v>
      </c>
      <c r="F82" s="25">
        <f t="shared" si="17"/>
        <v>7</v>
      </c>
      <c r="H82" t="s">
        <v>674</v>
      </c>
      <c r="I82">
        <v>6</v>
      </c>
      <c r="J82">
        <f t="shared" si="18"/>
        <v>6</v>
      </c>
      <c r="K82">
        <f t="shared" si="19"/>
        <v>0</v>
      </c>
      <c r="L82">
        <f t="shared" si="20"/>
        <v>0</v>
      </c>
      <c r="M82">
        <v>6</v>
      </c>
      <c r="N82">
        <f t="shared" si="21"/>
        <v>1</v>
      </c>
      <c r="O82">
        <f t="shared" si="22"/>
        <v>6</v>
      </c>
      <c r="P82">
        <f t="shared" si="23"/>
        <v>0</v>
      </c>
      <c r="Q82" s="50"/>
      <c r="R82" s="50"/>
      <c r="S82" s="50"/>
      <c r="T82" s="50"/>
      <c r="U82" s="50"/>
      <c r="V82" s="50"/>
    </row>
    <row r="83" spans="1:22" ht="15.75" thickBot="1" x14ac:dyDescent="0.3">
      <c r="A83" s="69"/>
      <c r="B83" s="70"/>
      <c r="C83" s="14">
        <f>SUM(C2:C82)</f>
        <v>767</v>
      </c>
      <c r="D83" s="14">
        <f>SUM(D2:D82)</f>
        <v>322</v>
      </c>
      <c r="E83" s="14">
        <f>SUM(E2:E82)</f>
        <v>1</v>
      </c>
      <c r="F83" s="15">
        <f>SUM(F2:F82)</f>
        <v>444</v>
      </c>
      <c r="J83">
        <f>SUM(J2:J82)</f>
        <v>688</v>
      </c>
      <c r="K83">
        <f>SUM(K2:K82)</f>
        <v>322</v>
      </c>
      <c r="L83">
        <f>SUM(L2:L82)</f>
        <v>1</v>
      </c>
      <c r="M83">
        <f>SUM(M2:M82)</f>
        <v>365</v>
      </c>
    </row>
  </sheetData>
  <sortState xmlns:xlrd2="http://schemas.microsoft.com/office/spreadsheetml/2017/richdata2" ref="Q2:V82">
    <sortCondition ref="R2:R82"/>
  </sortState>
  <mergeCells count="1">
    <mergeCell ref="A83:B83"/>
  </mergeCells>
  <conditionalFormatting sqref="A1:A1048576">
    <cfRule type="duplicateValues" dxfId="2" priority="3"/>
  </conditionalFormatting>
  <conditionalFormatting sqref="H1">
    <cfRule type="duplicateValues" dxfId="1" priority="2"/>
  </conditionalFormatting>
  <conditionalFormatting sqref="Q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46"/>
  <sheetViews>
    <sheetView workbookViewId="0">
      <selection activeCell="J454" sqref="J454"/>
    </sheetView>
  </sheetViews>
  <sheetFormatPr defaultRowHeight="15" x14ac:dyDescent="0.25"/>
  <cols>
    <col min="2" max="2" width="47.140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615</v>
      </c>
    </row>
    <row r="2" spans="1:10" x14ac:dyDescent="0.25">
      <c r="A2" t="s">
        <v>9</v>
      </c>
      <c r="B2" t="s">
        <v>10</v>
      </c>
      <c r="C2">
        <v>4</v>
      </c>
      <c r="D2">
        <v>0.7</v>
      </c>
      <c r="E2">
        <v>1.2587022E-2</v>
      </c>
      <c r="F2">
        <v>19</v>
      </c>
      <c r="G2">
        <v>1</v>
      </c>
      <c r="H2">
        <v>50</v>
      </c>
      <c r="I2">
        <v>0</v>
      </c>
      <c r="J2" t="s">
        <v>616</v>
      </c>
    </row>
    <row r="3" spans="1:10" x14ac:dyDescent="0.25">
      <c r="A3" t="s">
        <v>11</v>
      </c>
      <c r="B3" t="s">
        <v>12</v>
      </c>
      <c r="C3">
        <v>3</v>
      </c>
      <c r="D3">
        <v>0</v>
      </c>
      <c r="E3">
        <v>4.2832749999999996E-3</v>
      </c>
      <c r="F3">
        <v>17</v>
      </c>
      <c r="G3">
        <v>0</v>
      </c>
      <c r="H3">
        <v>40</v>
      </c>
      <c r="I3">
        <v>0</v>
      </c>
      <c r="J3" t="s">
        <v>617</v>
      </c>
    </row>
    <row r="4" spans="1:10" x14ac:dyDescent="0.25">
      <c r="A4" t="s">
        <v>13</v>
      </c>
      <c r="B4" t="s">
        <v>14</v>
      </c>
      <c r="C4">
        <v>5</v>
      </c>
      <c r="D4">
        <v>0</v>
      </c>
      <c r="E4">
        <v>3.5339210000000002E-3</v>
      </c>
      <c r="F4">
        <v>21</v>
      </c>
      <c r="G4">
        <v>0</v>
      </c>
      <c r="H4">
        <v>55</v>
      </c>
      <c r="I4">
        <v>0</v>
      </c>
      <c r="J4" t="s">
        <v>618</v>
      </c>
    </row>
    <row r="5" spans="1:10" x14ac:dyDescent="0.25">
      <c r="A5" t="s">
        <v>15</v>
      </c>
      <c r="B5" t="s">
        <v>16</v>
      </c>
      <c r="C5">
        <v>4</v>
      </c>
      <c r="D5">
        <v>0</v>
      </c>
      <c r="E5">
        <v>3.671255E-3</v>
      </c>
      <c r="F5">
        <v>19</v>
      </c>
      <c r="G5">
        <v>0</v>
      </c>
      <c r="H5">
        <v>47</v>
      </c>
      <c r="I5">
        <v>0</v>
      </c>
      <c r="J5" t="s">
        <v>617</v>
      </c>
    </row>
    <row r="6" spans="1:10" x14ac:dyDescent="0.25">
      <c r="A6" t="s">
        <v>17</v>
      </c>
      <c r="B6" t="s">
        <v>18</v>
      </c>
      <c r="C6">
        <v>3</v>
      </c>
      <c r="D6">
        <v>0</v>
      </c>
      <c r="E6">
        <v>3.889787E-3</v>
      </c>
      <c r="F6">
        <v>19</v>
      </c>
      <c r="G6">
        <v>0</v>
      </c>
      <c r="H6">
        <v>47</v>
      </c>
      <c r="I6">
        <v>0</v>
      </c>
      <c r="J6" t="s">
        <v>618</v>
      </c>
    </row>
    <row r="7" spans="1:10" x14ac:dyDescent="0.25">
      <c r="A7" t="s">
        <v>19</v>
      </c>
      <c r="B7" t="s">
        <v>20</v>
      </c>
      <c r="C7">
        <v>2</v>
      </c>
      <c r="D7">
        <v>0.46666666699999998</v>
      </c>
      <c r="E7">
        <v>1.3256535999999999E-2</v>
      </c>
      <c r="F7">
        <v>15</v>
      </c>
      <c r="G7">
        <v>0</v>
      </c>
      <c r="H7">
        <v>34</v>
      </c>
      <c r="I7">
        <v>0</v>
      </c>
      <c r="J7" t="s">
        <v>616</v>
      </c>
    </row>
    <row r="8" spans="1:10" x14ac:dyDescent="0.25">
      <c r="A8" t="s">
        <v>21</v>
      </c>
      <c r="B8" t="s">
        <v>22</v>
      </c>
      <c r="C8">
        <v>4</v>
      </c>
      <c r="D8">
        <v>0</v>
      </c>
      <c r="E8">
        <v>3.9756430000000001E-3</v>
      </c>
      <c r="F8">
        <v>20</v>
      </c>
      <c r="G8">
        <v>0</v>
      </c>
      <c r="H8">
        <v>53</v>
      </c>
      <c r="I8">
        <v>0</v>
      </c>
      <c r="J8" t="s">
        <v>619</v>
      </c>
    </row>
    <row r="9" spans="1:10" x14ac:dyDescent="0.25">
      <c r="A9" t="s">
        <v>23</v>
      </c>
      <c r="B9" t="s">
        <v>24</v>
      </c>
      <c r="C9">
        <v>3</v>
      </c>
      <c r="D9">
        <v>0</v>
      </c>
      <c r="E9">
        <v>4.3313609999999997E-3</v>
      </c>
      <c r="F9">
        <v>18</v>
      </c>
      <c r="G9">
        <v>0</v>
      </c>
      <c r="H9">
        <v>41</v>
      </c>
      <c r="I9">
        <v>0</v>
      </c>
      <c r="J9" t="s">
        <v>617</v>
      </c>
    </row>
    <row r="10" spans="1:10" x14ac:dyDescent="0.25">
      <c r="A10" t="s">
        <v>25</v>
      </c>
      <c r="B10" t="s">
        <v>12</v>
      </c>
      <c r="C10">
        <v>3</v>
      </c>
      <c r="D10">
        <v>0.15384615400000001</v>
      </c>
      <c r="E10">
        <v>9.6211839999999996E-3</v>
      </c>
      <c r="F10">
        <v>13</v>
      </c>
      <c r="G10">
        <v>0</v>
      </c>
      <c r="H10">
        <v>22</v>
      </c>
      <c r="I10">
        <v>0</v>
      </c>
      <c r="J10" t="s">
        <v>619</v>
      </c>
    </row>
    <row r="11" spans="1:10" x14ac:dyDescent="0.25">
      <c r="A11" t="s">
        <v>26</v>
      </c>
      <c r="B11" t="s">
        <v>27</v>
      </c>
      <c r="C11">
        <v>4</v>
      </c>
      <c r="D11">
        <v>0</v>
      </c>
      <c r="E11">
        <v>6.3032699999999997E-3</v>
      </c>
      <c r="F11">
        <v>14</v>
      </c>
      <c r="G11">
        <v>0</v>
      </c>
      <c r="H11">
        <v>24</v>
      </c>
      <c r="I11">
        <v>0</v>
      </c>
      <c r="J11" t="s">
        <v>618</v>
      </c>
    </row>
    <row r="12" spans="1:10" x14ac:dyDescent="0.25">
      <c r="A12" t="s">
        <v>28</v>
      </c>
      <c r="B12" t="s">
        <v>16</v>
      </c>
      <c r="C12">
        <v>4</v>
      </c>
      <c r="D12">
        <v>0</v>
      </c>
      <c r="E12">
        <v>7.2261269999999997E-3</v>
      </c>
      <c r="F12">
        <v>14</v>
      </c>
      <c r="G12">
        <v>0</v>
      </c>
      <c r="H12">
        <v>27</v>
      </c>
      <c r="I12">
        <v>0</v>
      </c>
      <c r="J12" t="s">
        <v>619</v>
      </c>
    </row>
    <row r="13" spans="1:10" x14ac:dyDescent="0.25">
      <c r="A13" t="s">
        <v>29</v>
      </c>
      <c r="B13" t="s">
        <v>30</v>
      </c>
      <c r="C13">
        <v>5</v>
      </c>
      <c r="D13">
        <v>0</v>
      </c>
      <c r="E13">
        <v>5.8131220000000004E-3</v>
      </c>
      <c r="F13">
        <v>16</v>
      </c>
      <c r="G13">
        <v>0</v>
      </c>
      <c r="H13">
        <v>28</v>
      </c>
      <c r="I13">
        <v>0</v>
      </c>
      <c r="J13" t="s">
        <v>617</v>
      </c>
    </row>
    <row r="14" spans="1:10" x14ac:dyDescent="0.25">
      <c r="A14" t="s">
        <v>31</v>
      </c>
      <c r="B14" t="s">
        <v>20</v>
      </c>
      <c r="C14">
        <v>2</v>
      </c>
      <c r="D14">
        <v>0</v>
      </c>
      <c r="E14">
        <v>8.7610369999999993E-3</v>
      </c>
      <c r="F14">
        <v>12</v>
      </c>
      <c r="G14">
        <v>0</v>
      </c>
      <c r="H14">
        <v>17</v>
      </c>
      <c r="I14">
        <v>0</v>
      </c>
      <c r="J14" t="s">
        <v>618</v>
      </c>
    </row>
    <row r="15" spans="1:10" x14ac:dyDescent="0.25">
      <c r="A15" t="s">
        <v>32</v>
      </c>
      <c r="B15" t="s">
        <v>33</v>
      </c>
      <c r="C15">
        <v>3</v>
      </c>
      <c r="D15">
        <v>0</v>
      </c>
      <c r="E15">
        <v>7.2017929999999997E-3</v>
      </c>
      <c r="F15">
        <v>14</v>
      </c>
      <c r="G15">
        <v>0</v>
      </c>
      <c r="H15">
        <v>21</v>
      </c>
      <c r="I15">
        <v>0</v>
      </c>
      <c r="J15" t="s">
        <v>618</v>
      </c>
    </row>
    <row r="16" spans="1:10" x14ac:dyDescent="0.25">
      <c r="A16" t="s">
        <v>34</v>
      </c>
      <c r="B16" t="s">
        <v>24</v>
      </c>
      <c r="C16">
        <v>3</v>
      </c>
      <c r="D16">
        <v>0</v>
      </c>
      <c r="E16">
        <v>7.0780629999999999E-3</v>
      </c>
      <c r="F16">
        <v>13</v>
      </c>
      <c r="G16">
        <v>0</v>
      </c>
      <c r="H16">
        <v>22</v>
      </c>
      <c r="I16">
        <v>0</v>
      </c>
      <c r="J16" t="s">
        <v>617</v>
      </c>
    </row>
    <row r="17" spans="1:10" x14ac:dyDescent="0.25">
      <c r="A17" t="s">
        <v>35</v>
      </c>
      <c r="B17" t="s">
        <v>36</v>
      </c>
      <c r="C17">
        <v>4</v>
      </c>
      <c r="D17">
        <v>5.333333E-3</v>
      </c>
      <c r="E17">
        <v>6.3483439999999997E-3</v>
      </c>
      <c r="F17">
        <v>15</v>
      </c>
      <c r="G17">
        <v>0</v>
      </c>
      <c r="H17">
        <v>25</v>
      </c>
      <c r="I17">
        <v>0</v>
      </c>
      <c r="J17" t="s">
        <v>618</v>
      </c>
    </row>
    <row r="18" spans="1:10" x14ac:dyDescent="0.25">
      <c r="A18" t="s">
        <v>37</v>
      </c>
      <c r="B18" t="s">
        <v>38</v>
      </c>
      <c r="C18">
        <v>4</v>
      </c>
      <c r="D18">
        <v>7.5163399000000006E-2</v>
      </c>
      <c r="E18">
        <v>7.6495479999999999E-3</v>
      </c>
      <c r="F18">
        <v>17</v>
      </c>
      <c r="G18">
        <v>0</v>
      </c>
      <c r="H18">
        <v>18</v>
      </c>
      <c r="I18">
        <v>0</v>
      </c>
      <c r="J18" t="s">
        <v>619</v>
      </c>
    </row>
    <row r="19" spans="1:10" x14ac:dyDescent="0.25">
      <c r="A19" t="s">
        <v>39</v>
      </c>
      <c r="B19" t="s">
        <v>40</v>
      </c>
      <c r="C19">
        <v>5</v>
      </c>
      <c r="D19">
        <v>4.0584419999999998E-3</v>
      </c>
      <c r="E19">
        <v>3.5615859999999998E-3</v>
      </c>
      <c r="F19">
        <v>28</v>
      </c>
      <c r="G19">
        <v>0</v>
      </c>
      <c r="H19">
        <v>44</v>
      </c>
      <c r="I19">
        <v>0</v>
      </c>
      <c r="J19" t="s">
        <v>619</v>
      </c>
    </row>
    <row r="20" spans="1:10" x14ac:dyDescent="0.25">
      <c r="A20" t="s">
        <v>41</v>
      </c>
      <c r="B20" t="s">
        <v>42</v>
      </c>
      <c r="C20">
        <v>6</v>
      </c>
      <c r="D20">
        <v>0</v>
      </c>
      <c r="E20">
        <v>2.5593310000000002E-3</v>
      </c>
      <c r="F20">
        <v>32</v>
      </c>
      <c r="G20">
        <v>0</v>
      </c>
      <c r="H20">
        <v>68</v>
      </c>
      <c r="I20">
        <v>0</v>
      </c>
      <c r="J20" t="s">
        <v>619</v>
      </c>
    </row>
    <row r="21" spans="1:10" x14ac:dyDescent="0.25">
      <c r="A21" t="s">
        <v>43</v>
      </c>
      <c r="B21" t="s">
        <v>44</v>
      </c>
      <c r="C21">
        <v>5</v>
      </c>
      <c r="D21">
        <v>4.273504E-3</v>
      </c>
      <c r="E21">
        <v>5.7572309999999998E-3</v>
      </c>
      <c r="F21">
        <v>18</v>
      </c>
      <c r="G21">
        <v>0</v>
      </c>
      <c r="H21">
        <v>26</v>
      </c>
      <c r="I21">
        <v>0</v>
      </c>
      <c r="J21" t="s">
        <v>618</v>
      </c>
    </row>
    <row r="22" spans="1:10" x14ac:dyDescent="0.25">
      <c r="A22" t="s">
        <v>45</v>
      </c>
      <c r="B22" t="s">
        <v>46</v>
      </c>
      <c r="C22">
        <v>6</v>
      </c>
      <c r="D22">
        <v>0</v>
      </c>
      <c r="E22">
        <v>3.2042939999999999E-3</v>
      </c>
      <c r="F22">
        <v>28</v>
      </c>
      <c r="G22">
        <v>0</v>
      </c>
      <c r="H22">
        <v>49</v>
      </c>
      <c r="I22">
        <v>0</v>
      </c>
      <c r="J22" t="s">
        <v>617</v>
      </c>
    </row>
    <row r="23" spans="1:10" x14ac:dyDescent="0.25">
      <c r="A23" t="s">
        <v>47</v>
      </c>
      <c r="B23" t="s">
        <v>48</v>
      </c>
      <c r="C23">
        <v>7</v>
      </c>
      <c r="D23">
        <v>0</v>
      </c>
      <c r="E23">
        <v>2.440902E-3</v>
      </c>
      <c r="F23">
        <v>32</v>
      </c>
      <c r="G23">
        <v>0</v>
      </c>
      <c r="H23">
        <v>71</v>
      </c>
      <c r="I23">
        <v>0</v>
      </c>
      <c r="J23" t="s">
        <v>619</v>
      </c>
    </row>
    <row r="24" spans="1:10" x14ac:dyDescent="0.25">
      <c r="A24" t="s">
        <v>49</v>
      </c>
      <c r="B24" t="s">
        <v>50</v>
      </c>
      <c r="C24">
        <v>6</v>
      </c>
      <c r="D24">
        <v>0</v>
      </c>
      <c r="E24">
        <v>3.1574020000000001E-3</v>
      </c>
      <c r="F24">
        <v>27</v>
      </c>
      <c r="G24">
        <v>0</v>
      </c>
      <c r="H24">
        <v>53</v>
      </c>
      <c r="I24">
        <v>0</v>
      </c>
      <c r="J24" t="s">
        <v>619</v>
      </c>
    </row>
    <row r="25" spans="1:10" x14ac:dyDescent="0.25">
      <c r="A25" t="s">
        <v>51</v>
      </c>
      <c r="B25" t="s">
        <v>52</v>
      </c>
      <c r="C25">
        <v>5</v>
      </c>
      <c r="D25">
        <v>0</v>
      </c>
      <c r="E25">
        <v>3.3288279999999998E-3</v>
      </c>
      <c r="F25">
        <v>26</v>
      </c>
      <c r="G25">
        <v>0</v>
      </c>
      <c r="H25">
        <v>49</v>
      </c>
      <c r="I25">
        <v>0</v>
      </c>
      <c r="J25" t="s">
        <v>619</v>
      </c>
    </row>
    <row r="26" spans="1:10" x14ac:dyDescent="0.25">
      <c r="A26" t="s">
        <v>53</v>
      </c>
      <c r="B26" t="s">
        <v>54</v>
      </c>
      <c r="C26">
        <v>4</v>
      </c>
      <c r="D26">
        <v>2.1008400000000001E-3</v>
      </c>
      <c r="E26">
        <v>5.905637E-3</v>
      </c>
      <c r="F26">
        <v>17</v>
      </c>
      <c r="G26">
        <v>0</v>
      </c>
      <c r="H26">
        <v>28</v>
      </c>
      <c r="I26">
        <v>0</v>
      </c>
      <c r="J26" t="s">
        <v>619</v>
      </c>
    </row>
    <row r="27" spans="1:10" x14ac:dyDescent="0.25">
      <c r="A27" t="s">
        <v>55</v>
      </c>
      <c r="B27" t="s">
        <v>56</v>
      </c>
      <c r="C27">
        <v>5</v>
      </c>
      <c r="D27">
        <v>0</v>
      </c>
      <c r="E27">
        <v>3.4348970000000001E-3</v>
      </c>
      <c r="F27">
        <v>23</v>
      </c>
      <c r="G27">
        <v>0</v>
      </c>
      <c r="H27">
        <v>48</v>
      </c>
      <c r="I27">
        <v>0</v>
      </c>
      <c r="J27" t="s">
        <v>617</v>
      </c>
    </row>
    <row r="28" spans="1:10" x14ac:dyDescent="0.25">
      <c r="A28" t="s">
        <v>57</v>
      </c>
      <c r="B28" t="s">
        <v>58</v>
      </c>
      <c r="C28">
        <v>5</v>
      </c>
      <c r="D28">
        <v>0</v>
      </c>
      <c r="E28">
        <v>4.8588499999999996E-3</v>
      </c>
      <c r="F28">
        <v>19</v>
      </c>
      <c r="G28">
        <v>0</v>
      </c>
      <c r="H28">
        <v>32</v>
      </c>
      <c r="I28">
        <v>0</v>
      </c>
      <c r="J28" t="s">
        <v>619</v>
      </c>
    </row>
    <row r="29" spans="1:10" x14ac:dyDescent="0.25">
      <c r="A29" t="s">
        <v>59</v>
      </c>
      <c r="B29" t="s">
        <v>60</v>
      </c>
      <c r="C29">
        <v>6</v>
      </c>
      <c r="D29">
        <v>0</v>
      </c>
      <c r="E29">
        <v>3.3028549999999999E-3</v>
      </c>
      <c r="F29">
        <v>25</v>
      </c>
      <c r="G29">
        <v>0</v>
      </c>
      <c r="H29">
        <v>52</v>
      </c>
      <c r="I29">
        <v>0</v>
      </c>
      <c r="J29" t="s">
        <v>619</v>
      </c>
    </row>
    <row r="30" spans="1:10" x14ac:dyDescent="0.25">
      <c r="A30" t="s">
        <v>61</v>
      </c>
      <c r="B30" t="s">
        <v>62</v>
      </c>
      <c r="C30">
        <v>5</v>
      </c>
      <c r="D30">
        <v>0</v>
      </c>
      <c r="E30">
        <v>5.0119939999999997E-3</v>
      </c>
      <c r="F30">
        <v>16</v>
      </c>
      <c r="G30">
        <v>0</v>
      </c>
      <c r="H30">
        <v>34</v>
      </c>
      <c r="I30">
        <v>0</v>
      </c>
      <c r="J30" t="s">
        <v>619</v>
      </c>
    </row>
    <row r="31" spans="1:10" x14ac:dyDescent="0.25">
      <c r="A31" t="s">
        <v>63</v>
      </c>
      <c r="B31" t="s">
        <v>64</v>
      </c>
      <c r="C31">
        <v>4</v>
      </c>
      <c r="D31">
        <v>0</v>
      </c>
      <c r="E31">
        <v>6.3099300000000001E-3</v>
      </c>
      <c r="F31">
        <v>15</v>
      </c>
      <c r="G31">
        <v>0</v>
      </c>
      <c r="H31">
        <v>27</v>
      </c>
      <c r="I31">
        <v>0</v>
      </c>
      <c r="J31" t="s">
        <v>618</v>
      </c>
    </row>
    <row r="32" spans="1:10" x14ac:dyDescent="0.25">
      <c r="A32" t="s">
        <v>65</v>
      </c>
      <c r="B32" t="s">
        <v>66</v>
      </c>
      <c r="C32">
        <v>4</v>
      </c>
      <c r="D32">
        <v>0.24074074100000001</v>
      </c>
      <c r="E32">
        <v>5.3644089999999997E-3</v>
      </c>
      <c r="F32">
        <v>22</v>
      </c>
      <c r="G32">
        <v>0</v>
      </c>
      <c r="H32">
        <v>27</v>
      </c>
      <c r="I32">
        <v>0</v>
      </c>
      <c r="J32" t="s">
        <v>619</v>
      </c>
    </row>
    <row r="33" spans="1:10" x14ac:dyDescent="0.25">
      <c r="A33" t="s">
        <v>67</v>
      </c>
      <c r="B33" t="s">
        <v>68</v>
      </c>
      <c r="C33">
        <v>5</v>
      </c>
      <c r="D33">
        <v>0</v>
      </c>
      <c r="E33">
        <v>3.260322E-3</v>
      </c>
      <c r="F33">
        <v>27</v>
      </c>
      <c r="G33">
        <v>0</v>
      </c>
      <c r="H33">
        <v>48</v>
      </c>
      <c r="I33">
        <v>0</v>
      </c>
      <c r="J33" t="s">
        <v>619</v>
      </c>
    </row>
    <row r="34" spans="1:10" x14ac:dyDescent="0.25">
      <c r="A34" t="s">
        <v>69</v>
      </c>
      <c r="B34" t="s">
        <v>70</v>
      </c>
      <c r="C34">
        <v>5</v>
      </c>
      <c r="D34">
        <v>3.90625E-3</v>
      </c>
      <c r="E34">
        <v>4.6161739999999998E-3</v>
      </c>
      <c r="F34">
        <v>24</v>
      </c>
      <c r="G34">
        <v>0</v>
      </c>
      <c r="H34">
        <v>32</v>
      </c>
      <c r="I34">
        <v>0</v>
      </c>
      <c r="J34" t="s">
        <v>619</v>
      </c>
    </row>
    <row r="35" spans="1:10" x14ac:dyDescent="0.25">
      <c r="A35" t="s">
        <v>71</v>
      </c>
      <c r="B35" t="s">
        <v>72</v>
      </c>
      <c r="C35">
        <v>6</v>
      </c>
      <c r="D35">
        <v>0</v>
      </c>
      <c r="E35">
        <v>2.9702050000000001E-3</v>
      </c>
      <c r="F35">
        <v>28</v>
      </c>
      <c r="G35">
        <v>0</v>
      </c>
      <c r="H35">
        <v>55</v>
      </c>
      <c r="I35">
        <v>0</v>
      </c>
      <c r="J35" t="s">
        <v>619</v>
      </c>
    </row>
    <row r="36" spans="1:10" x14ac:dyDescent="0.25">
      <c r="A36" t="s">
        <v>73</v>
      </c>
      <c r="B36" t="s">
        <v>74</v>
      </c>
      <c r="C36">
        <v>5</v>
      </c>
      <c r="D36">
        <v>0</v>
      </c>
      <c r="E36">
        <v>4.8744160000000003E-3</v>
      </c>
      <c r="F36">
        <v>21</v>
      </c>
      <c r="G36">
        <v>0</v>
      </c>
      <c r="H36">
        <v>34</v>
      </c>
      <c r="I36">
        <v>0</v>
      </c>
      <c r="J36" t="s">
        <v>619</v>
      </c>
    </row>
    <row r="37" spans="1:10" x14ac:dyDescent="0.25">
      <c r="A37" t="s">
        <v>75</v>
      </c>
      <c r="B37" t="s">
        <v>76</v>
      </c>
      <c r="C37">
        <v>4</v>
      </c>
      <c r="D37">
        <v>0</v>
      </c>
      <c r="E37">
        <v>5.3008040000000001E-3</v>
      </c>
      <c r="F37">
        <v>19</v>
      </c>
      <c r="G37">
        <v>0</v>
      </c>
      <c r="H37">
        <v>28</v>
      </c>
      <c r="I37">
        <v>0</v>
      </c>
      <c r="J37" t="s">
        <v>619</v>
      </c>
    </row>
    <row r="38" spans="1:10" x14ac:dyDescent="0.25">
      <c r="A38" t="s">
        <v>77</v>
      </c>
      <c r="B38" t="s">
        <v>78</v>
      </c>
      <c r="C38">
        <v>3</v>
      </c>
      <c r="D38">
        <v>0</v>
      </c>
      <c r="E38">
        <v>1.1594698000000001E-2</v>
      </c>
      <c r="F38">
        <v>8</v>
      </c>
      <c r="G38">
        <v>0</v>
      </c>
      <c r="H38">
        <v>12</v>
      </c>
      <c r="I38">
        <v>0</v>
      </c>
      <c r="J38" t="s">
        <v>618</v>
      </c>
    </row>
    <row r="39" spans="1:10" x14ac:dyDescent="0.25">
      <c r="A39" t="s">
        <v>79</v>
      </c>
      <c r="B39" t="s">
        <v>80</v>
      </c>
      <c r="C39">
        <v>4</v>
      </c>
      <c r="D39">
        <v>0</v>
      </c>
      <c r="E39">
        <v>5.8519260000000003E-3</v>
      </c>
      <c r="F39">
        <v>15</v>
      </c>
      <c r="G39">
        <v>0</v>
      </c>
      <c r="H39">
        <v>27</v>
      </c>
      <c r="I39">
        <v>0</v>
      </c>
      <c r="J39" t="s">
        <v>619</v>
      </c>
    </row>
    <row r="40" spans="1:10" x14ac:dyDescent="0.25">
      <c r="A40" t="s">
        <v>81</v>
      </c>
      <c r="B40" t="s">
        <v>82</v>
      </c>
      <c r="C40">
        <v>4</v>
      </c>
      <c r="D40">
        <v>1.2121211999999999E-2</v>
      </c>
      <c r="E40">
        <v>9.9404490000000005E-3</v>
      </c>
      <c r="F40">
        <v>11</v>
      </c>
      <c r="G40">
        <v>0</v>
      </c>
      <c r="H40">
        <v>15</v>
      </c>
      <c r="I40">
        <v>0</v>
      </c>
      <c r="J40" t="s">
        <v>618</v>
      </c>
    </row>
    <row r="41" spans="1:10" x14ac:dyDescent="0.25">
      <c r="A41" t="s">
        <v>83</v>
      </c>
      <c r="B41" t="s">
        <v>84</v>
      </c>
      <c r="C41">
        <v>5</v>
      </c>
      <c r="D41">
        <v>0</v>
      </c>
      <c r="E41">
        <v>4.8705629999999996E-3</v>
      </c>
      <c r="F41">
        <v>17</v>
      </c>
      <c r="G41">
        <v>0</v>
      </c>
      <c r="H41">
        <v>32</v>
      </c>
      <c r="I41">
        <v>0</v>
      </c>
      <c r="J41" t="s">
        <v>619</v>
      </c>
    </row>
    <row r="42" spans="1:10" x14ac:dyDescent="0.25">
      <c r="A42" t="s">
        <v>85</v>
      </c>
      <c r="B42" t="s">
        <v>86</v>
      </c>
      <c r="C42">
        <v>4</v>
      </c>
      <c r="D42">
        <v>0</v>
      </c>
      <c r="E42">
        <v>1.0381035E-2</v>
      </c>
      <c r="F42">
        <v>6</v>
      </c>
      <c r="G42">
        <v>0</v>
      </c>
      <c r="H42">
        <v>15</v>
      </c>
      <c r="I42">
        <v>0</v>
      </c>
      <c r="J42" t="s">
        <v>617</v>
      </c>
    </row>
    <row r="43" spans="1:10" x14ac:dyDescent="0.25">
      <c r="A43" t="s">
        <v>87</v>
      </c>
      <c r="B43" t="s">
        <v>88</v>
      </c>
      <c r="C43">
        <v>3</v>
      </c>
      <c r="D43">
        <v>1</v>
      </c>
      <c r="E43">
        <v>9.00952E-3</v>
      </c>
      <c r="F43">
        <v>14</v>
      </c>
      <c r="G43">
        <v>0</v>
      </c>
      <c r="H43">
        <v>13</v>
      </c>
      <c r="I43">
        <v>0</v>
      </c>
      <c r="J43" t="s">
        <v>617</v>
      </c>
    </row>
    <row r="44" spans="1:10" x14ac:dyDescent="0.25">
      <c r="A44" t="s">
        <v>89</v>
      </c>
      <c r="B44" t="s">
        <v>90</v>
      </c>
      <c r="C44">
        <v>4</v>
      </c>
      <c r="D44">
        <v>2.5839790000000001E-3</v>
      </c>
      <c r="E44">
        <v>3.3857240000000001E-3</v>
      </c>
      <c r="F44">
        <v>27</v>
      </c>
      <c r="G44">
        <v>0</v>
      </c>
      <c r="H44">
        <v>43</v>
      </c>
      <c r="I44">
        <v>0</v>
      </c>
      <c r="J44" t="s">
        <v>619</v>
      </c>
    </row>
    <row r="45" spans="1:10" x14ac:dyDescent="0.25">
      <c r="A45" t="s">
        <v>91</v>
      </c>
      <c r="B45" t="s">
        <v>92</v>
      </c>
      <c r="C45">
        <v>5</v>
      </c>
      <c r="D45">
        <v>0</v>
      </c>
      <c r="E45">
        <v>2.5297449999999999E-3</v>
      </c>
      <c r="F45">
        <v>32</v>
      </c>
      <c r="G45">
        <v>0</v>
      </c>
      <c r="H45">
        <v>67</v>
      </c>
      <c r="I45">
        <v>0</v>
      </c>
      <c r="J45" t="s">
        <v>619</v>
      </c>
    </row>
    <row r="46" spans="1:10" x14ac:dyDescent="0.25">
      <c r="A46" t="s">
        <v>93</v>
      </c>
      <c r="B46" t="s">
        <v>94</v>
      </c>
      <c r="C46">
        <v>4</v>
      </c>
      <c r="D46">
        <v>0</v>
      </c>
      <c r="E46">
        <v>7.2729159999999999E-3</v>
      </c>
      <c r="F46">
        <v>16</v>
      </c>
      <c r="G46">
        <v>0</v>
      </c>
      <c r="H46">
        <v>19</v>
      </c>
      <c r="I46">
        <v>0</v>
      </c>
      <c r="J46" t="s">
        <v>619</v>
      </c>
    </row>
    <row r="47" spans="1:10" x14ac:dyDescent="0.25">
      <c r="A47" t="s">
        <v>95</v>
      </c>
      <c r="B47" t="s">
        <v>96</v>
      </c>
      <c r="C47">
        <v>5</v>
      </c>
      <c r="D47">
        <v>0</v>
      </c>
      <c r="E47">
        <v>3.3134760000000001E-3</v>
      </c>
      <c r="F47">
        <v>28</v>
      </c>
      <c r="G47">
        <v>0</v>
      </c>
      <c r="H47">
        <v>47</v>
      </c>
      <c r="I47">
        <v>0</v>
      </c>
      <c r="J47" t="s">
        <v>619</v>
      </c>
    </row>
    <row r="48" spans="1:10" x14ac:dyDescent="0.25">
      <c r="A48" t="s">
        <v>97</v>
      </c>
      <c r="B48" t="s">
        <v>98</v>
      </c>
      <c r="C48">
        <v>6</v>
      </c>
      <c r="D48">
        <v>0</v>
      </c>
      <c r="E48">
        <v>2.5340150000000001E-3</v>
      </c>
      <c r="F48">
        <v>32</v>
      </c>
      <c r="G48">
        <v>0</v>
      </c>
      <c r="H48">
        <v>71</v>
      </c>
      <c r="I48">
        <v>0</v>
      </c>
      <c r="J48" t="s">
        <v>618</v>
      </c>
    </row>
    <row r="49" spans="1:10" x14ac:dyDescent="0.25">
      <c r="A49" t="s">
        <v>99</v>
      </c>
      <c r="B49" t="s">
        <v>100</v>
      </c>
      <c r="C49">
        <v>5</v>
      </c>
      <c r="D49">
        <v>0</v>
      </c>
      <c r="E49">
        <v>3.4500870000000001E-3</v>
      </c>
      <c r="F49">
        <v>26</v>
      </c>
      <c r="G49">
        <v>0</v>
      </c>
      <c r="H49">
        <v>46</v>
      </c>
      <c r="I49">
        <v>0</v>
      </c>
      <c r="J49" t="s">
        <v>619</v>
      </c>
    </row>
    <row r="50" spans="1:10" x14ac:dyDescent="0.25">
      <c r="A50" t="s">
        <v>101</v>
      </c>
      <c r="B50" t="s">
        <v>102</v>
      </c>
      <c r="C50">
        <v>4</v>
      </c>
      <c r="D50">
        <v>0</v>
      </c>
      <c r="E50">
        <v>3.7170380000000002E-3</v>
      </c>
      <c r="F50">
        <v>25</v>
      </c>
      <c r="G50">
        <v>0</v>
      </c>
      <c r="H50">
        <v>41</v>
      </c>
      <c r="I50">
        <v>0</v>
      </c>
      <c r="J50" t="s">
        <v>619</v>
      </c>
    </row>
    <row r="51" spans="1:10" x14ac:dyDescent="0.25">
      <c r="A51" t="s">
        <v>103</v>
      </c>
      <c r="B51" t="s">
        <v>104</v>
      </c>
      <c r="C51">
        <v>3</v>
      </c>
      <c r="D51">
        <v>0</v>
      </c>
      <c r="E51">
        <v>5.7933159999999997E-3</v>
      </c>
      <c r="F51">
        <v>16</v>
      </c>
      <c r="G51">
        <v>0</v>
      </c>
      <c r="H51">
        <v>26</v>
      </c>
      <c r="I51">
        <v>0</v>
      </c>
      <c r="J51" t="s">
        <v>619</v>
      </c>
    </row>
    <row r="52" spans="1:10" x14ac:dyDescent="0.25">
      <c r="A52" t="s">
        <v>105</v>
      </c>
      <c r="B52" t="s">
        <v>106</v>
      </c>
      <c r="C52">
        <v>4</v>
      </c>
      <c r="D52">
        <v>0</v>
      </c>
      <c r="E52">
        <v>3.4016580000000001E-3</v>
      </c>
      <c r="F52">
        <v>23</v>
      </c>
      <c r="G52">
        <v>0</v>
      </c>
      <c r="H52">
        <v>47</v>
      </c>
      <c r="I52">
        <v>0</v>
      </c>
      <c r="J52" t="s">
        <v>619</v>
      </c>
    </row>
    <row r="53" spans="1:10" x14ac:dyDescent="0.25">
      <c r="A53" t="s">
        <v>107</v>
      </c>
      <c r="B53" t="s">
        <v>108</v>
      </c>
      <c r="C53">
        <v>4</v>
      </c>
      <c r="D53">
        <v>0</v>
      </c>
      <c r="E53">
        <v>5.2151009999999998E-3</v>
      </c>
      <c r="F53">
        <v>19</v>
      </c>
      <c r="G53">
        <v>0</v>
      </c>
      <c r="H53">
        <v>30</v>
      </c>
      <c r="I53">
        <v>0</v>
      </c>
      <c r="J53" t="s">
        <v>619</v>
      </c>
    </row>
    <row r="54" spans="1:10" x14ac:dyDescent="0.25">
      <c r="A54" t="s">
        <v>109</v>
      </c>
      <c r="B54" t="s">
        <v>110</v>
      </c>
      <c r="C54">
        <v>5</v>
      </c>
      <c r="D54">
        <v>0</v>
      </c>
      <c r="E54">
        <v>3.161199E-3</v>
      </c>
      <c r="F54">
        <v>24</v>
      </c>
      <c r="G54">
        <v>0</v>
      </c>
      <c r="H54">
        <v>52</v>
      </c>
      <c r="I54">
        <v>0</v>
      </c>
      <c r="J54" t="s">
        <v>619</v>
      </c>
    </row>
    <row r="55" spans="1:10" x14ac:dyDescent="0.25">
      <c r="A55" t="s">
        <v>111</v>
      </c>
      <c r="B55" t="s">
        <v>112</v>
      </c>
      <c r="C55">
        <v>4</v>
      </c>
      <c r="D55">
        <v>0</v>
      </c>
      <c r="E55">
        <v>5.9014009999999997E-3</v>
      </c>
      <c r="F55">
        <v>14</v>
      </c>
      <c r="G55">
        <v>0</v>
      </c>
      <c r="H55">
        <v>27</v>
      </c>
      <c r="I55">
        <v>0</v>
      </c>
      <c r="J55" t="s">
        <v>619</v>
      </c>
    </row>
    <row r="56" spans="1:10" x14ac:dyDescent="0.25">
      <c r="A56" t="s">
        <v>113</v>
      </c>
      <c r="B56" t="s">
        <v>114</v>
      </c>
      <c r="C56">
        <v>3</v>
      </c>
      <c r="D56">
        <v>0</v>
      </c>
      <c r="E56">
        <v>7.425091E-3</v>
      </c>
      <c r="F56">
        <v>12</v>
      </c>
      <c r="G56">
        <v>0</v>
      </c>
      <c r="H56">
        <v>20</v>
      </c>
      <c r="I56">
        <v>0</v>
      </c>
      <c r="J56" t="s">
        <v>617</v>
      </c>
    </row>
    <row r="57" spans="1:10" x14ac:dyDescent="0.25">
      <c r="A57" t="s">
        <v>115</v>
      </c>
      <c r="B57" t="s">
        <v>116</v>
      </c>
      <c r="C57">
        <v>3</v>
      </c>
      <c r="D57">
        <v>1.5238095E-2</v>
      </c>
      <c r="E57">
        <v>5.5857509999999999E-3</v>
      </c>
      <c r="F57">
        <v>21</v>
      </c>
      <c r="G57">
        <v>0</v>
      </c>
      <c r="H57">
        <v>25</v>
      </c>
      <c r="I57">
        <v>0</v>
      </c>
      <c r="J57" t="s">
        <v>618</v>
      </c>
    </row>
    <row r="58" spans="1:10" x14ac:dyDescent="0.25">
      <c r="A58" t="s">
        <v>117</v>
      </c>
      <c r="B58" t="s">
        <v>118</v>
      </c>
      <c r="C58">
        <v>4</v>
      </c>
      <c r="D58">
        <v>0</v>
      </c>
      <c r="E58">
        <v>3.3116529999999999E-3</v>
      </c>
      <c r="F58">
        <v>27</v>
      </c>
      <c r="G58">
        <v>0</v>
      </c>
      <c r="H58">
        <v>48</v>
      </c>
      <c r="I58">
        <v>0</v>
      </c>
      <c r="J58" t="s">
        <v>619</v>
      </c>
    </row>
    <row r="59" spans="1:10" x14ac:dyDescent="0.25">
      <c r="A59" t="s">
        <v>119</v>
      </c>
      <c r="B59" t="s">
        <v>120</v>
      </c>
      <c r="C59">
        <v>4</v>
      </c>
      <c r="D59">
        <v>0</v>
      </c>
      <c r="E59">
        <v>4.6456980000000002E-3</v>
      </c>
      <c r="F59">
        <v>23</v>
      </c>
      <c r="G59">
        <v>0</v>
      </c>
      <c r="H59">
        <v>31</v>
      </c>
      <c r="I59">
        <v>0</v>
      </c>
      <c r="J59" t="s">
        <v>619</v>
      </c>
    </row>
    <row r="60" spans="1:10" x14ac:dyDescent="0.25">
      <c r="A60" t="s">
        <v>121</v>
      </c>
      <c r="B60" t="s">
        <v>122</v>
      </c>
      <c r="C60">
        <v>5</v>
      </c>
      <c r="D60">
        <v>0</v>
      </c>
      <c r="E60">
        <v>2.9825199999999998E-3</v>
      </c>
      <c r="F60">
        <v>28</v>
      </c>
      <c r="G60">
        <v>0</v>
      </c>
      <c r="H60">
        <v>54</v>
      </c>
      <c r="I60">
        <v>0</v>
      </c>
      <c r="J60" t="s">
        <v>619</v>
      </c>
    </row>
    <row r="61" spans="1:10" x14ac:dyDescent="0.25">
      <c r="A61" t="s">
        <v>123</v>
      </c>
      <c r="B61" t="s">
        <v>124</v>
      </c>
      <c r="C61">
        <v>4</v>
      </c>
      <c r="D61">
        <v>0</v>
      </c>
      <c r="E61">
        <v>5.489224E-3</v>
      </c>
      <c r="F61">
        <v>18</v>
      </c>
      <c r="G61">
        <v>0</v>
      </c>
      <c r="H61">
        <v>27</v>
      </c>
      <c r="I61">
        <v>0</v>
      </c>
      <c r="J61" t="s">
        <v>619</v>
      </c>
    </row>
    <row r="62" spans="1:10" x14ac:dyDescent="0.25">
      <c r="A62" t="s">
        <v>125</v>
      </c>
      <c r="B62" t="s">
        <v>126</v>
      </c>
      <c r="C62">
        <v>3</v>
      </c>
      <c r="D62">
        <v>0</v>
      </c>
      <c r="E62">
        <v>7.05683E-3</v>
      </c>
      <c r="F62">
        <v>16</v>
      </c>
      <c r="G62">
        <v>0</v>
      </c>
      <c r="H62">
        <v>20</v>
      </c>
      <c r="I62">
        <v>0</v>
      </c>
      <c r="J62" t="s">
        <v>619</v>
      </c>
    </row>
    <row r="63" spans="1:10" x14ac:dyDescent="0.25">
      <c r="A63" t="s">
        <v>127</v>
      </c>
      <c r="B63" t="s">
        <v>128</v>
      </c>
      <c r="C63">
        <v>3</v>
      </c>
      <c r="D63">
        <v>0</v>
      </c>
      <c r="E63">
        <v>6.552052E-3</v>
      </c>
      <c r="F63">
        <v>15</v>
      </c>
      <c r="G63">
        <v>0</v>
      </c>
      <c r="H63">
        <v>25</v>
      </c>
      <c r="I63">
        <v>0</v>
      </c>
      <c r="J63" t="s">
        <v>619</v>
      </c>
    </row>
    <row r="64" spans="1:10" x14ac:dyDescent="0.25">
      <c r="A64" t="s">
        <v>129</v>
      </c>
      <c r="B64" t="s">
        <v>130</v>
      </c>
      <c r="C64">
        <v>3</v>
      </c>
      <c r="D64">
        <v>3.5714285999999998E-2</v>
      </c>
      <c r="E64">
        <v>1.0658644E-2</v>
      </c>
      <c r="F64">
        <v>10</v>
      </c>
      <c r="G64">
        <v>0</v>
      </c>
      <c r="H64">
        <v>14</v>
      </c>
      <c r="I64">
        <v>0</v>
      </c>
      <c r="J64" t="s">
        <v>618</v>
      </c>
    </row>
    <row r="65" spans="1:10" x14ac:dyDescent="0.25">
      <c r="A65" t="s">
        <v>131</v>
      </c>
      <c r="B65" t="s">
        <v>132</v>
      </c>
      <c r="C65">
        <v>4</v>
      </c>
      <c r="D65">
        <v>0</v>
      </c>
      <c r="E65">
        <v>5.3384219999999998E-3</v>
      </c>
      <c r="F65">
        <v>17</v>
      </c>
      <c r="G65">
        <v>0</v>
      </c>
      <c r="H65">
        <v>30</v>
      </c>
      <c r="I65">
        <v>0</v>
      </c>
      <c r="J65" t="s">
        <v>618</v>
      </c>
    </row>
    <row r="66" spans="1:10" x14ac:dyDescent="0.25">
      <c r="A66" t="s">
        <v>133</v>
      </c>
      <c r="B66" t="s">
        <v>134</v>
      </c>
      <c r="C66">
        <v>5</v>
      </c>
      <c r="D66">
        <v>0</v>
      </c>
      <c r="E66">
        <v>2.1072809999999999E-3</v>
      </c>
      <c r="F66">
        <v>33</v>
      </c>
      <c r="G66">
        <v>0</v>
      </c>
      <c r="H66">
        <v>87</v>
      </c>
      <c r="I66">
        <v>0</v>
      </c>
      <c r="J66" t="s">
        <v>617</v>
      </c>
    </row>
    <row r="67" spans="1:10" x14ac:dyDescent="0.25">
      <c r="A67" t="s">
        <v>135</v>
      </c>
      <c r="B67" t="s">
        <v>136</v>
      </c>
      <c r="C67">
        <v>6</v>
      </c>
      <c r="D67">
        <v>0</v>
      </c>
      <c r="E67">
        <v>1.5920439999999999E-3</v>
      </c>
      <c r="F67">
        <v>38</v>
      </c>
      <c r="G67">
        <v>0</v>
      </c>
      <c r="H67">
        <v>122</v>
      </c>
      <c r="I67">
        <v>0</v>
      </c>
      <c r="J67" t="s">
        <v>619</v>
      </c>
    </row>
    <row r="68" spans="1:10" x14ac:dyDescent="0.25">
      <c r="A68" t="s">
        <v>137</v>
      </c>
      <c r="B68" t="s">
        <v>138</v>
      </c>
      <c r="C68">
        <v>7</v>
      </c>
      <c r="D68">
        <v>0</v>
      </c>
      <c r="E68">
        <v>1.4951400000000001E-3</v>
      </c>
      <c r="F68">
        <v>39</v>
      </c>
      <c r="G68">
        <v>0</v>
      </c>
      <c r="H68">
        <v>130</v>
      </c>
      <c r="I68">
        <v>0</v>
      </c>
      <c r="J68" t="s">
        <v>617</v>
      </c>
    </row>
    <row r="69" spans="1:10" x14ac:dyDescent="0.25">
      <c r="A69" t="s">
        <v>139</v>
      </c>
      <c r="B69" t="s">
        <v>140</v>
      </c>
      <c r="C69">
        <v>6</v>
      </c>
      <c r="D69">
        <v>0</v>
      </c>
      <c r="E69">
        <v>1.536068E-3</v>
      </c>
      <c r="F69">
        <v>38</v>
      </c>
      <c r="G69">
        <v>0</v>
      </c>
      <c r="H69">
        <v>128</v>
      </c>
      <c r="I69">
        <v>0</v>
      </c>
      <c r="J69" t="s">
        <v>619</v>
      </c>
    </row>
    <row r="70" spans="1:10" x14ac:dyDescent="0.25">
      <c r="A70" t="s">
        <v>141</v>
      </c>
      <c r="B70" t="s">
        <v>142</v>
      </c>
      <c r="C70">
        <v>4</v>
      </c>
      <c r="D70">
        <v>1.1711712000000001E-2</v>
      </c>
      <c r="E70">
        <v>2.4067590000000001E-3</v>
      </c>
      <c r="F70">
        <v>30</v>
      </c>
      <c r="G70">
        <v>0</v>
      </c>
      <c r="H70">
        <v>74</v>
      </c>
      <c r="I70">
        <v>0</v>
      </c>
      <c r="J70" t="s">
        <v>618</v>
      </c>
    </row>
    <row r="71" spans="1:10" x14ac:dyDescent="0.25">
      <c r="A71" t="s">
        <v>143</v>
      </c>
      <c r="B71" t="s">
        <v>144</v>
      </c>
      <c r="C71">
        <v>5</v>
      </c>
      <c r="D71">
        <v>0</v>
      </c>
      <c r="E71">
        <v>1.6079239999999999E-3</v>
      </c>
      <c r="F71">
        <v>38</v>
      </c>
      <c r="G71">
        <v>0</v>
      </c>
      <c r="H71">
        <v>116</v>
      </c>
      <c r="I71">
        <v>0</v>
      </c>
      <c r="J71" t="s">
        <v>617</v>
      </c>
    </row>
    <row r="72" spans="1:10" x14ac:dyDescent="0.25">
      <c r="A72" t="s">
        <v>145</v>
      </c>
      <c r="B72" t="s">
        <v>146</v>
      </c>
      <c r="C72">
        <v>6</v>
      </c>
      <c r="D72">
        <v>0</v>
      </c>
      <c r="E72">
        <v>1.472384E-3</v>
      </c>
      <c r="F72">
        <v>38</v>
      </c>
      <c r="G72">
        <v>0</v>
      </c>
      <c r="H72">
        <v>126</v>
      </c>
      <c r="I72">
        <v>0</v>
      </c>
      <c r="J72" t="s">
        <v>619</v>
      </c>
    </row>
    <row r="73" spans="1:10" x14ac:dyDescent="0.25">
      <c r="A73" t="s">
        <v>147</v>
      </c>
      <c r="B73" t="s">
        <v>148</v>
      </c>
      <c r="C73">
        <v>5</v>
      </c>
      <c r="D73">
        <v>0</v>
      </c>
      <c r="E73">
        <v>1.528076E-3</v>
      </c>
      <c r="F73">
        <v>37</v>
      </c>
      <c r="G73">
        <v>0</v>
      </c>
      <c r="H73">
        <v>123</v>
      </c>
      <c r="I73">
        <v>0</v>
      </c>
      <c r="J73" t="s">
        <v>619</v>
      </c>
    </row>
    <row r="74" spans="1:10" x14ac:dyDescent="0.25">
      <c r="A74" t="s">
        <v>149</v>
      </c>
      <c r="B74" t="s">
        <v>150</v>
      </c>
      <c r="C74">
        <v>4</v>
      </c>
      <c r="D74">
        <v>0</v>
      </c>
      <c r="E74">
        <v>4.6832219999999999E-3</v>
      </c>
      <c r="F74">
        <v>17</v>
      </c>
      <c r="G74">
        <v>0</v>
      </c>
      <c r="H74">
        <v>36</v>
      </c>
      <c r="I74">
        <v>0</v>
      </c>
      <c r="J74" t="s">
        <v>617</v>
      </c>
    </row>
    <row r="75" spans="1:10" x14ac:dyDescent="0.25">
      <c r="A75" t="s">
        <v>151</v>
      </c>
      <c r="B75" t="s">
        <v>152</v>
      </c>
      <c r="C75">
        <v>5</v>
      </c>
      <c r="D75">
        <v>0</v>
      </c>
      <c r="E75">
        <v>2.1816890000000001E-3</v>
      </c>
      <c r="F75">
        <v>29</v>
      </c>
      <c r="G75">
        <v>0</v>
      </c>
      <c r="H75">
        <v>83</v>
      </c>
      <c r="I75">
        <v>0</v>
      </c>
      <c r="J75" t="s">
        <v>617</v>
      </c>
    </row>
    <row r="76" spans="1:10" x14ac:dyDescent="0.25">
      <c r="A76" t="s">
        <v>153</v>
      </c>
      <c r="B76" t="s">
        <v>154</v>
      </c>
      <c r="C76">
        <v>6</v>
      </c>
      <c r="D76">
        <v>0</v>
      </c>
      <c r="E76">
        <v>1.817967E-3</v>
      </c>
      <c r="F76">
        <v>32</v>
      </c>
      <c r="G76">
        <v>0</v>
      </c>
      <c r="H76">
        <v>103</v>
      </c>
      <c r="I76">
        <v>0</v>
      </c>
      <c r="J76" t="s">
        <v>617</v>
      </c>
    </row>
    <row r="77" spans="1:10" x14ac:dyDescent="0.25">
      <c r="A77" t="s">
        <v>155</v>
      </c>
      <c r="B77" t="s">
        <v>156</v>
      </c>
      <c r="C77">
        <v>5</v>
      </c>
      <c r="D77">
        <v>0</v>
      </c>
      <c r="E77">
        <v>2.0211830000000002E-3</v>
      </c>
      <c r="F77">
        <v>29</v>
      </c>
      <c r="G77">
        <v>0</v>
      </c>
      <c r="H77">
        <v>93</v>
      </c>
      <c r="I77">
        <v>0</v>
      </c>
      <c r="J77" t="s">
        <v>617</v>
      </c>
    </row>
    <row r="78" spans="1:10" x14ac:dyDescent="0.25">
      <c r="A78" t="s">
        <v>157</v>
      </c>
      <c r="B78" t="s">
        <v>158</v>
      </c>
      <c r="C78">
        <v>3</v>
      </c>
      <c r="D78">
        <v>0</v>
      </c>
      <c r="E78">
        <v>8.7157950000000001E-3</v>
      </c>
      <c r="F78">
        <v>11</v>
      </c>
      <c r="G78">
        <v>0</v>
      </c>
      <c r="H78">
        <v>18</v>
      </c>
      <c r="I78">
        <v>0</v>
      </c>
      <c r="J78" t="s">
        <v>617</v>
      </c>
    </row>
    <row r="79" spans="1:10" x14ac:dyDescent="0.25">
      <c r="A79" t="s">
        <v>159</v>
      </c>
      <c r="B79" t="s">
        <v>160</v>
      </c>
      <c r="C79">
        <v>4</v>
      </c>
      <c r="D79">
        <v>0</v>
      </c>
      <c r="E79">
        <v>2.767935E-3</v>
      </c>
      <c r="F79">
        <v>27</v>
      </c>
      <c r="G79">
        <v>0</v>
      </c>
      <c r="H79">
        <v>71</v>
      </c>
      <c r="I79">
        <v>0</v>
      </c>
      <c r="J79" t="s">
        <v>618</v>
      </c>
    </row>
    <row r="80" spans="1:10" x14ac:dyDescent="0.25">
      <c r="A80" t="s">
        <v>161</v>
      </c>
      <c r="B80" t="s">
        <v>162</v>
      </c>
      <c r="C80">
        <v>5</v>
      </c>
      <c r="D80">
        <v>0</v>
      </c>
      <c r="E80">
        <v>1.9940840000000001E-3</v>
      </c>
      <c r="F80">
        <v>30</v>
      </c>
      <c r="G80">
        <v>0</v>
      </c>
      <c r="H80">
        <v>94</v>
      </c>
      <c r="I80">
        <v>0</v>
      </c>
      <c r="J80" t="s">
        <v>617</v>
      </c>
    </row>
    <row r="81" spans="1:10" x14ac:dyDescent="0.25">
      <c r="A81" t="s">
        <v>163</v>
      </c>
      <c r="B81" t="s">
        <v>164</v>
      </c>
      <c r="C81">
        <v>4</v>
      </c>
      <c r="D81">
        <v>0</v>
      </c>
      <c r="E81">
        <v>2.3428339999999998E-3</v>
      </c>
      <c r="F81">
        <v>26</v>
      </c>
      <c r="G81">
        <v>0</v>
      </c>
      <c r="H81">
        <v>81</v>
      </c>
      <c r="I81">
        <v>0</v>
      </c>
      <c r="J81" t="s">
        <v>617</v>
      </c>
    </row>
    <row r="82" spans="1:10" x14ac:dyDescent="0.25">
      <c r="A82" t="s">
        <v>165</v>
      </c>
      <c r="B82" t="s">
        <v>166</v>
      </c>
      <c r="C82">
        <v>4</v>
      </c>
      <c r="D82">
        <v>0</v>
      </c>
      <c r="E82">
        <v>3.5774380000000001E-3</v>
      </c>
      <c r="F82">
        <v>23</v>
      </c>
      <c r="G82">
        <v>0</v>
      </c>
      <c r="H82">
        <v>45</v>
      </c>
      <c r="I82">
        <v>0</v>
      </c>
      <c r="J82" t="s">
        <v>617</v>
      </c>
    </row>
    <row r="83" spans="1:10" x14ac:dyDescent="0.25">
      <c r="A83" t="s">
        <v>167</v>
      </c>
      <c r="B83" t="s">
        <v>168</v>
      </c>
      <c r="C83">
        <v>5</v>
      </c>
      <c r="D83">
        <v>0</v>
      </c>
      <c r="E83">
        <v>1.935261E-3</v>
      </c>
      <c r="F83">
        <v>35</v>
      </c>
      <c r="G83">
        <v>0</v>
      </c>
      <c r="H83">
        <v>94</v>
      </c>
      <c r="I83">
        <v>0</v>
      </c>
      <c r="J83" t="s">
        <v>617</v>
      </c>
    </row>
    <row r="84" spans="1:10" x14ac:dyDescent="0.25">
      <c r="A84" t="s">
        <v>169</v>
      </c>
      <c r="B84" t="s">
        <v>170</v>
      </c>
      <c r="C84">
        <v>6</v>
      </c>
      <c r="D84">
        <v>0</v>
      </c>
      <c r="E84">
        <v>1.7131749999999999E-3</v>
      </c>
      <c r="F84">
        <v>36</v>
      </c>
      <c r="G84">
        <v>0</v>
      </c>
      <c r="H84">
        <v>110</v>
      </c>
      <c r="I84">
        <v>0</v>
      </c>
      <c r="J84" t="s">
        <v>619</v>
      </c>
    </row>
    <row r="85" spans="1:10" x14ac:dyDescent="0.25">
      <c r="A85" t="s">
        <v>171</v>
      </c>
      <c r="B85" t="s">
        <v>172</v>
      </c>
      <c r="C85">
        <v>5</v>
      </c>
      <c r="D85">
        <v>0</v>
      </c>
      <c r="E85">
        <v>1.7936619999999999E-3</v>
      </c>
      <c r="F85">
        <v>35</v>
      </c>
      <c r="G85">
        <v>0</v>
      </c>
      <c r="H85">
        <v>105</v>
      </c>
      <c r="I85">
        <v>0</v>
      </c>
      <c r="J85" t="s">
        <v>617</v>
      </c>
    </row>
    <row r="86" spans="1:10" x14ac:dyDescent="0.25">
      <c r="A86" t="s">
        <v>173</v>
      </c>
      <c r="B86" t="s">
        <v>174</v>
      </c>
      <c r="C86">
        <v>3</v>
      </c>
      <c r="D86">
        <v>0.23636363599999999</v>
      </c>
      <c r="E86">
        <v>6.6029720000000004E-3</v>
      </c>
      <c r="F86">
        <v>15</v>
      </c>
      <c r="G86">
        <v>0</v>
      </c>
      <c r="H86">
        <v>22</v>
      </c>
      <c r="I86">
        <v>0</v>
      </c>
      <c r="J86" t="s">
        <v>619</v>
      </c>
    </row>
    <row r="87" spans="1:10" x14ac:dyDescent="0.25">
      <c r="A87" t="s">
        <v>175</v>
      </c>
      <c r="B87" t="s">
        <v>176</v>
      </c>
      <c r="C87">
        <v>4</v>
      </c>
      <c r="D87">
        <v>0</v>
      </c>
      <c r="E87">
        <v>2.1764900000000001E-3</v>
      </c>
      <c r="F87">
        <v>32</v>
      </c>
      <c r="G87">
        <v>0</v>
      </c>
      <c r="H87">
        <v>81</v>
      </c>
      <c r="I87">
        <v>0</v>
      </c>
      <c r="J87" t="s">
        <v>618</v>
      </c>
    </row>
    <row r="88" spans="1:10" x14ac:dyDescent="0.25">
      <c r="A88" t="s">
        <v>177</v>
      </c>
      <c r="B88" t="s">
        <v>178</v>
      </c>
      <c r="C88">
        <v>5</v>
      </c>
      <c r="D88">
        <v>0</v>
      </c>
      <c r="E88">
        <v>1.9531499999999999E-3</v>
      </c>
      <c r="F88">
        <v>34</v>
      </c>
      <c r="G88">
        <v>0</v>
      </c>
      <c r="H88">
        <v>100</v>
      </c>
      <c r="I88">
        <v>0</v>
      </c>
      <c r="J88" t="s">
        <v>618</v>
      </c>
    </row>
    <row r="89" spans="1:10" x14ac:dyDescent="0.25">
      <c r="A89" t="s">
        <v>179</v>
      </c>
      <c r="B89" t="s">
        <v>180</v>
      </c>
      <c r="C89">
        <v>4</v>
      </c>
      <c r="D89">
        <v>0</v>
      </c>
      <c r="E89">
        <v>2.0252759999999999E-3</v>
      </c>
      <c r="F89">
        <v>31</v>
      </c>
      <c r="G89">
        <v>0</v>
      </c>
      <c r="H89">
        <v>93</v>
      </c>
      <c r="I89">
        <v>0</v>
      </c>
      <c r="J89" t="s">
        <v>617</v>
      </c>
    </row>
    <row r="90" spans="1:10" x14ac:dyDescent="0.25">
      <c r="A90" t="s">
        <v>181</v>
      </c>
      <c r="B90" t="s">
        <v>182</v>
      </c>
      <c r="C90">
        <v>4</v>
      </c>
      <c r="D90">
        <v>0</v>
      </c>
      <c r="E90">
        <v>3.7774250000000001E-3</v>
      </c>
      <c r="F90">
        <v>20</v>
      </c>
      <c r="G90">
        <v>0</v>
      </c>
      <c r="H90">
        <v>50</v>
      </c>
      <c r="I90">
        <v>0</v>
      </c>
      <c r="J90" t="s">
        <v>619</v>
      </c>
    </row>
    <row r="91" spans="1:10" x14ac:dyDescent="0.25">
      <c r="A91" t="s">
        <v>183</v>
      </c>
      <c r="B91" t="s">
        <v>184</v>
      </c>
      <c r="C91">
        <v>5</v>
      </c>
      <c r="D91">
        <v>0</v>
      </c>
      <c r="E91">
        <v>2.5143520000000001E-3</v>
      </c>
      <c r="F91">
        <v>25</v>
      </c>
      <c r="G91">
        <v>0</v>
      </c>
      <c r="H91">
        <v>73</v>
      </c>
      <c r="I91">
        <v>0</v>
      </c>
      <c r="J91" t="s">
        <v>617</v>
      </c>
    </row>
    <row r="92" spans="1:10" x14ac:dyDescent="0.25">
      <c r="A92" t="s">
        <v>185</v>
      </c>
      <c r="B92" t="s">
        <v>186</v>
      </c>
      <c r="C92">
        <v>4</v>
      </c>
      <c r="D92">
        <v>0</v>
      </c>
      <c r="E92">
        <v>3.3719309999999999E-3</v>
      </c>
      <c r="F92">
        <v>17</v>
      </c>
      <c r="G92">
        <v>0</v>
      </c>
      <c r="H92">
        <v>57</v>
      </c>
      <c r="I92">
        <v>0</v>
      </c>
      <c r="J92" t="s">
        <v>618</v>
      </c>
    </row>
    <row r="93" spans="1:10" x14ac:dyDescent="0.25">
      <c r="A93" t="s">
        <v>187</v>
      </c>
      <c r="B93" t="s">
        <v>188</v>
      </c>
      <c r="C93">
        <v>3</v>
      </c>
      <c r="D93">
        <v>0</v>
      </c>
      <c r="E93">
        <v>5.0869799999999996E-3</v>
      </c>
      <c r="F93">
        <v>15</v>
      </c>
      <c r="G93">
        <v>0</v>
      </c>
      <c r="H93">
        <v>31</v>
      </c>
      <c r="I93">
        <v>0</v>
      </c>
      <c r="J93" t="s">
        <v>618</v>
      </c>
    </row>
    <row r="94" spans="1:10" x14ac:dyDescent="0.25">
      <c r="A94" t="s">
        <v>189</v>
      </c>
      <c r="B94" t="s">
        <v>190</v>
      </c>
      <c r="C94">
        <v>4</v>
      </c>
      <c r="D94">
        <v>0</v>
      </c>
      <c r="E94">
        <v>3.2713080000000001E-3</v>
      </c>
      <c r="F94">
        <v>20</v>
      </c>
      <c r="G94">
        <v>0</v>
      </c>
      <c r="H94">
        <v>56</v>
      </c>
      <c r="I94">
        <v>0</v>
      </c>
      <c r="J94" t="s">
        <v>617</v>
      </c>
    </row>
    <row r="95" spans="1:10" x14ac:dyDescent="0.25">
      <c r="A95" t="s">
        <v>191</v>
      </c>
      <c r="B95" t="s">
        <v>192</v>
      </c>
      <c r="C95">
        <v>3</v>
      </c>
      <c r="D95">
        <v>0</v>
      </c>
      <c r="E95">
        <v>5.0367820000000001E-3</v>
      </c>
      <c r="F95">
        <v>11</v>
      </c>
      <c r="G95">
        <v>0</v>
      </c>
      <c r="H95">
        <v>37</v>
      </c>
      <c r="I95">
        <v>0</v>
      </c>
      <c r="J95" t="s">
        <v>617</v>
      </c>
    </row>
    <row r="96" spans="1:10" x14ac:dyDescent="0.25">
      <c r="A96" t="s">
        <v>193</v>
      </c>
      <c r="B96" t="s">
        <v>194</v>
      </c>
      <c r="C96">
        <v>4</v>
      </c>
      <c r="D96">
        <v>0</v>
      </c>
      <c r="E96">
        <v>2.9927869999999998E-3</v>
      </c>
      <c r="F96">
        <v>28</v>
      </c>
      <c r="G96">
        <v>0</v>
      </c>
      <c r="H96">
        <v>54</v>
      </c>
      <c r="I96">
        <v>0</v>
      </c>
      <c r="J96" t="s">
        <v>619</v>
      </c>
    </row>
    <row r="97" spans="1:10" x14ac:dyDescent="0.25">
      <c r="A97" t="s">
        <v>195</v>
      </c>
      <c r="B97" t="s">
        <v>196</v>
      </c>
      <c r="C97">
        <v>5</v>
      </c>
      <c r="D97">
        <v>0</v>
      </c>
      <c r="E97">
        <v>1.7065769999999999E-3</v>
      </c>
      <c r="F97">
        <v>38</v>
      </c>
      <c r="G97">
        <v>0</v>
      </c>
      <c r="H97">
        <v>112</v>
      </c>
      <c r="I97">
        <v>0</v>
      </c>
      <c r="J97" t="s">
        <v>619</v>
      </c>
    </row>
    <row r="98" spans="1:10" x14ac:dyDescent="0.25">
      <c r="A98" t="s">
        <v>197</v>
      </c>
      <c r="B98" t="s">
        <v>198</v>
      </c>
      <c r="C98">
        <v>6</v>
      </c>
      <c r="D98">
        <v>0</v>
      </c>
      <c r="E98">
        <v>1.456618E-3</v>
      </c>
      <c r="F98">
        <v>38</v>
      </c>
      <c r="G98">
        <v>0</v>
      </c>
      <c r="H98">
        <v>130</v>
      </c>
      <c r="I98">
        <v>0</v>
      </c>
      <c r="J98" t="s">
        <v>617</v>
      </c>
    </row>
    <row r="99" spans="1:10" x14ac:dyDescent="0.25">
      <c r="A99" t="s">
        <v>199</v>
      </c>
      <c r="B99" t="s">
        <v>200</v>
      </c>
      <c r="C99">
        <v>5</v>
      </c>
      <c r="D99">
        <v>0</v>
      </c>
      <c r="E99">
        <v>1.5212520000000001E-3</v>
      </c>
      <c r="F99">
        <v>38</v>
      </c>
      <c r="G99">
        <v>0</v>
      </c>
      <c r="H99">
        <v>125</v>
      </c>
      <c r="I99">
        <v>0</v>
      </c>
      <c r="J99" t="s">
        <v>617</v>
      </c>
    </row>
    <row r="100" spans="1:10" x14ac:dyDescent="0.25">
      <c r="A100" t="s">
        <v>201</v>
      </c>
      <c r="B100" t="s">
        <v>202</v>
      </c>
      <c r="C100">
        <v>3</v>
      </c>
      <c r="D100">
        <v>4.2199488E-2</v>
      </c>
      <c r="E100">
        <v>4.3794890000000003E-3</v>
      </c>
      <c r="F100">
        <v>23</v>
      </c>
      <c r="G100">
        <v>0</v>
      </c>
      <c r="H100">
        <v>34</v>
      </c>
      <c r="I100">
        <v>0</v>
      </c>
      <c r="J100" t="s">
        <v>619</v>
      </c>
    </row>
    <row r="101" spans="1:10" x14ac:dyDescent="0.25">
      <c r="A101" t="s">
        <v>203</v>
      </c>
      <c r="B101" t="s">
        <v>204</v>
      </c>
      <c r="C101">
        <v>4</v>
      </c>
      <c r="D101">
        <v>0</v>
      </c>
      <c r="E101">
        <v>1.777654E-3</v>
      </c>
      <c r="F101">
        <v>37</v>
      </c>
      <c r="G101">
        <v>0</v>
      </c>
      <c r="H101">
        <v>105</v>
      </c>
      <c r="I101">
        <v>0</v>
      </c>
      <c r="J101" t="s">
        <v>619</v>
      </c>
    </row>
    <row r="102" spans="1:10" x14ac:dyDescent="0.25">
      <c r="A102" t="s">
        <v>205</v>
      </c>
      <c r="B102" t="s">
        <v>206</v>
      </c>
      <c r="C102">
        <v>5</v>
      </c>
      <c r="D102">
        <v>0</v>
      </c>
      <c r="E102">
        <v>1.5101419999999999E-3</v>
      </c>
      <c r="F102">
        <v>38</v>
      </c>
      <c r="G102">
        <v>0</v>
      </c>
      <c r="H102">
        <v>125</v>
      </c>
      <c r="I102">
        <v>0</v>
      </c>
      <c r="J102" t="s">
        <v>618</v>
      </c>
    </row>
    <row r="103" spans="1:10" x14ac:dyDescent="0.25">
      <c r="A103" t="s">
        <v>207</v>
      </c>
      <c r="B103" t="s">
        <v>208</v>
      </c>
      <c r="C103">
        <v>4</v>
      </c>
      <c r="D103">
        <v>2.7254139999999998E-3</v>
      </c>
      <c r="E103">
        <v>1.716581E-3</v>
      </c>
      <c r="F103">
        <v>37</v>
      </c>
      <c r="G103">
        <v>0</v>
      </c>
      <c r="H103">
        <v>119</v>
      </c>
      <c r="I103">
        <v>0</v>
      </c>
      <c r="J103" t="s">
        <v>618</v>
      </c>
    </row>
    <row r="104" spans="1:10" x14ac:dyDescent="0.25">
      <c r="A104" t="s">
        <v>209</v>
      </c>
      <c r="B104" t="s">
        <v>210</v>
      </c>
      <c r="C104">
        <v>3</v>
      </c>
      <c r="D104">
        <v>0</v>
      </c>
      <c r="E104">
        <v>8.7321810000000003E-3</v>
      </c>
      <c r="F104">
        <v>9</v>
      </c>
      <c r="G104">
        <v>0</v>
      </c>
      <c r="H104">
        <v>18</v>
      </c>
      <c r="I104">
        <v>0</v>
      </c>
      <c r="J104" t="s">
        <v>618</v>
      </c>
    </row>
    <row r="105" spans="1:10" x14ac:dyDescent="0.25">
      <c r="A105" t="s">
        <v>211</v>
      </c>
      <c r="B105" t="s">
        <v>212</v>
      </c>
      <c r="C105">
        <v>4</v>
      </c>
      <c r="D105">
        <v>0</v>
      </c>
      <c r="E105">
        <v>2.4920139999999999E-3</v>
      </c>
      <c r="F105">
        <v>27</v>
      </c>
      <c r="G105">
        <v>0</v>
      </c>
      <c r="H105">
        <v>70</v>
      </c>
      <c r="I105">
        <v>0</v>
      </c>
      <c r="J105" t="s">
        <v>618</v>
      </c>
    </row>
    <row r="106" spans="1:10" x14ac:dyDescent="0.25">
      <c r="A106" t="s">
        <v>213</v>
      </c>
      <c r="B106" t="s">
        <v>214</v>
      </c>
      <c r="C106">
        <v>5</v>
      </c>
      <c r="D106">
        <v>0</v>
      </c>
      <c r="E106">
        <v>1.8941349999999999E-3</v>
      </c>
      <c r="F106">
        <v>32</v>
      </c>
      <c r="G106">
        <v>0</v>
      </c>
      <c r="H106">
        <v>101</v>
      </c>
      <c r="I106">
        <v>0</v>
      </c>
      <c r="J106" t="s">
        <v>619</v>
      </c>
    </row>
    <row r="107" spans="1:10" x14ac:dyDescent="0.25">
      <c r="A107" t="s">
        <v>215</v>
      </c>
      <c r="B107" t="s">
        <v>216</v>
      </c>
      <c r="C107">
        <v>4</v>
      </c>
      <c r="D107">
        <v>0</v>
      </c>
      <c r="E107">
        <v>2.586503E-3</v>
      </c>
      <c r="F107">
        <v>28</v>
      </c>
      <c r="G107">
        <v>0</v>
      </c>
      <c r="H107">
        <v>79</v>
      </c>
      <c r="I107">
        <v>0</v>
      </c>
      <c r="J107" t="s">
        <v>619</v>
      </c>
    </row>
    <row r="108" spans="1:10" x14ac:dyDescent="0.25">
      <c r="A108" t="s">
        <v>217</v>
      </c>
      <c r="B108" t="s">
        <v>218</v>
      </c>
      <c r="C108">
        <v>3</v>
      </c>
      <c r="D108">
        <v>0</v>
      </c>
      <c r="E108">
        <v>3.2263550000000002E-3</v>
      </c>
      <c r="F108">
        <v>23</v>
      </c>
      <c r="G108">
        <v>0</v>
      </c>
      <c r="H108">
        <v>55</v>
      </c>
      <c r="I108">
        <v>0</v>
      </c>
      <c r="J108" t="s">
        <v>617</v>
      </c>
    </row>
    <row r="109" spans="1:10" x14ac:dyDescent="0.25">
      <c r="A109" t="s">
        <v>219</v>
      </c>
      <c r="B109" t="s">
        <v>220</v>
      </c>
      <c r="C109">
        <v>4</v>
      </c>
      <c r="D109">
        <v>0</v>
      </c>
      <c r="E109">
        <v>2.0614520000000001E-3</v>
      </c>
      <c r="F109">
        <v>30</v>
      </c>
      <c r="G109">
        <v>0</v>
      </c>
      <c r="H109">
        <v>92</v>
      </c>
      <c r="I109">
        <v>0</v>
      </c>
      <c r="J109" t="s">
        <v>617</v>
      </c>
    </row>
    <row r="110" spans="1:10" x14ac:dyDescent="0.25">
      <c r="A110" t="s">
        <v>221</v>
      </c>
      <c r="B110" t="s">
        <v>222</v>
      </c>
      <c r="C110">
        <v>3</v>
      </c>
      <c r="D110">
        <v>0</v>
      </c>
      <c r="E110">
        <v>2.8208130000000001E-3</v>
      </c>
      <c r="F110">
        <v>24</v>
      </c>
      <c r="G110">
        <v>0</v>
      </c>
      <c r="H110">
        <v>66</v>
      </c>
      <c r="I110">
        <v>0</v>
      </c>
      <c r="J110" t="s">
        <v>617</v>
      </c>
    </row>
    <row r="111" spans="1:10" x14ac:dyDescent="0.25">
      <c r="A111" t="s">
        <v>223</v>
      </c>
      <c r="B111" t="s">
        <v>224</v>
      </c>
      <c r="C111">
        <v>3</v>
      </c>
      <c r="D111">
        <v>0</v>
      </c>
      <c r="E111">
        <v>7.1724079999999999E-3</v>
      </c>
      <c r="F111">
        <v>15</v>
      </c>
      <c r="G111">
        <v>0</v>
      </c>
      <c r="H111">
        <v>19</v>
      </c>
      <c r="I111">
        <v>0</v>
      </c>
      <c r="J111" t="s">
        <v>619</v>
      </c>
    </row>
    <row r="112" spans="1:10" x14ac:dyDescent="0.25">
      <c r="A112" t="s">
        <v>225</v>
      </c>
      <c r="B112" t="s">
        <v>226</v>
      </c>
      <c r="C112">
        <v>4</v>
      </c>
      <c r="D112">
        <v>0</v>
      </c>
      <c r="E112">
        <v>2.1135390000000002E-3</v>
      </c>
      <c r="F112">
        <v>33</v>
      </c>
      <c r="G112">
        <v>0</v>
      </c>
      <c r="H112">
        <v>84</v>
      </c>
      <c r="I112">
        <v>0</v>
      </c>
      <c r="J112" t="s">
        <v>618</v>
      </c>
    </row>
    <row r="113" spans="1:10" x14ac:dyDescent="0.25">
      <c r="A113" t="s">
        <v>227</v>
      </c>
      <c r="B113" t="s">
        <v>228</v>
      </c>
      <c r="C113">
        <v>5</v>
      </c>
      <c r="D113">
        <v>0</v>
      </c>
      <c r="E113">
        <v>1.7533430000000001E-3</v>
      </c>
      <c r="F113">
        <v>36</v>
      </c>
      <c r="G113">
        <v>0</v>
      </c>
      <c r="H113">
        <v>109</v>
      </c>
      <c r="I113">
        <v>0</v>
      </c>
      <c r="J113" t="s">
        <v>618</v>
      </c>
    </row>
    <row r="114" spans="1:10" x14ac:dyDescent="0.25">
      <c r="A114" t="s">
        <v>229</v>
      </c>
      <c r="B114" t="s">
        <v>230</v>
      </c>
      <c r="C114">
        <v>4</v>
      </c>
      <c r="D114">
        <v>0</v>
      </c>
      <c r="E114">
        <v>1.846828E-3</v>
      </c>
      <c r="F114">
        <v>34</v>
      </c>
      <c r="G114">
        <v>0</v>
      </c>
      <c r="H114">
        <v>100</v>
      </c>
      <c r="I114">
        <v>0</v>
      </c>
      <c r="J114" t="s">
        <v>617</v>
      </c>
    </row>
    <row r="115" spans="1:10" x14ac:dyDescent="0.25">
      <c r="A115" t="s">
        <v>231</v>
      </c>
      <c r="B115" t="s">
        <v>232</v>
      </c>
      <c r="C115">
        <v>3</v>
      </c>
      <c r="D115">
        <v>0</v>
      </c>
      <c r="E115">
        <v>2.7440799999999999E-3</v>
      </c>
      <c r="F115">
        <v>30</v>
      </c>
      <c r="G115">
        <v>0</v>
      </c>
      <c r="H115">
        <v>68</v>
      </c>
      <c r="I115">
        <v>0</v>
      </c>
      <c r="J115" t="s">
        <v>619</v>
      </c>
    </row>
    <row r="116" spans="1:10" x14ac:dyDescent="0.25">
      <c r="A116" t="s">
        <v>233</v>
      </c>
      <c r="B116" t="s">
        <v>234</v>
      </c>
      <c r="C116">
        <v>4</v>
      </c>
      <c r="D116">
        <v>0</v>
      </c>
      <c r="E116">
        <v>1.86115E-3</v>
      </c>
      <c r="F116">
        <v>34</v>
      </c>
      <c r="G116">
        <v>0</v>
      </c>
      <c r="H116">
        <v>99</v>
      </c>
      <c r="I116">
        <v>0</v>
      </c>
      <c r="J116" t="s">
        <v>617</v>
      </c>
    </row>
    <row r="117" spans="1:10" x14ac:dyDescent="0.25">
      <c r="A117" t="s">
        <v>235</v>
      </c>
      <c r="B117" t="s">
        <v>236</v>
      </c>
      <c r="C117">
        <v>3</v>
      </c>
      <c r="D117">
        <v>0</v>
      </c>
      <c r="E117">
        <v>2.1848639999999999E-3</v>
      </c>
      <c r="F117">
        <v>30</v>
      </c>
      <c r="G117">
        <v>0</v>
      </c>
      <c r="H117">
        <v>83</v>
      </c>
      <c r="I117">
        <v>0</v>
      </c>
      <c r="J117" t="s">
        <v>617</v>
      </c>
    </row>
    <row r="118" spans="1:10" x14ac:dyDescent="0.25">
      <c r="A118" t="s">
        <v>237</v>
      </c>
      <c r="B118" t="s">
        <v>238</v>
      </c>
      <c r="C118">
        <v>3</v>
      </c>
      <c r="D118">
        <v>0</v>
      </c>
      <c r="E118">
        <v>5.2951229999999997E-3</v>
      </c>
      <c r="F118">
        <v>17</v>
      </c>
      <c r="G118">
        <v>0</v>
      </c>
      <c r="H118">
        <v>34</v>
      </c>
      <c r="I118">
        <v>0</v>
      </c>
      <c r="J118" t="s">
        <v>619</v>
      </c>
    </row>
    <row r="119" spans="1:10" x14ac:dyDescent="0.25">
      <c r="A119" t="s">
        <v>239</v>
      </c>
      <c r="B119" t="s">
        <v>240</v>
      </c>
      <c r="C119">
        <v>4</v>
      </c>
      <c r="D119">
        <v>0</v>
      </c>
      <c r="E119">
        <v>2.7121649999999999E-3</v>
      </c>
      <c r="F119">
        <v>25</v>
      </c>
      <c r="G119">
        <v>0</v>
      </c>
      <c r="H119">
        <v>70</v>
      </c>
      <c r="I119">
        <v>0</v>
      </c>
      <c r="J119" t="s">
        <v>619</v>
      </c>
    </row>
    <row r="120" spans="1:10" x14ac:dyDescent="0.25">
      <c r="A120" t="s">
        <v>241</v>
      </c>
      <c r="B120" t="s">
        <v>242</v>
      </c>
      <c r="C120">
        <v>3</v>
      </c>
      <c r="D120">
        <v>0</v>
      </c>
      <c r="E120">
        <v>4.5318499999999996E-3</v>
      </c>
      <c r="F120">
        <v>14</v>
      </c>
      <c r="G120">
        <v>0</v>
      </c>
      <c r="H120">
        <v>43</v>
      </c>
      <c r="I120">
        <v>0</v>
      </c>
      <c r="J120" t="s">
        <v>618</v>
      </c>
    </row>
    <row r="121" spans="1:10" x14ac:dyDescent="0.25">
      <c r="A121" t="s">
        <v>243</v>
      </c>
      <c r="B121" t="s">
        <v>244</v>
      </c>
      <c r="C121">
        <v>2</v>
      </c>
      <c r="D121">
        <v>0</v>
      </c>
      <c r="E121">
        <v>9.3710379999999999E-3</v>
      </c>
      <c r="F121">
        <v>11</v>
      </c>
      <c r="G121">
        <v>0</v>
      </c>
      <c r="H121">
        <v>16</v>
      </c>
      <c r="I121">
        <v>0</v>
      </c>
      <c r="J121" t="s">
        <v>617</v>
      </c>
    </row>
    <row r="122" spans="1:10" x14ac:dyDescent="0.25">
      <c r="A122" t="s">
        <v>245</v>
      </c>
      <c r="B122" t="s">
        <v>128</v>
      </c>
      <c r="C122">
        <v>3</v>
      </c>
      <c r="D122">
        <v>0</v>
      </c>
      <c r="E122">
        <v>4.1987810000000004E-3</v>
      </c>
      <c r="F122">
        <v>20</v>
      </c>
      <c r="G122">
        <v>0</v>
      </c>
      <c r="H122">
        <v>52</v>
      </c>
      <c r="I122">
        <v>0</v>
      </c>
      <c r="J122" t="s">
        <v>619</v>
      </c>
    </row>
    <row r="123" spans="1:10" x14ac:dyDescent="0.25">
      <c r="A123" t="s">
        <v>246</v>
      </c>
      <c r="B123" t="s">
        <v>247</v>
      </c>
      <c r="C123">
        <v>2</v>
      </c>
      <c r="D123">
        <v>0</v>
      </c>
      <c r="E123">
        <v>8.7490039999999995E-3</v>
      </c>
      <c r="F123">
        <v>7</v>
      </c>
      <c r="G123">
        <v>0</v>
      </c>
      <c r="H123">
        <v>23</v>
      </c>
      <c r="I123">
        <v>0</v>
      </c>
      <c r="J123" t="s">
        <v>618</v>
      </c>
    </row>
    <row r="124" spans="1:10" x14ac:dyDescent="0.25">
      <c r="A124" t="s">
        <v>248</v>
      </c>
      <c r="B124" t="s">
        <v>134</v>
      </c>
      <c r="C124">
        <v>5</v>
      </c>
      <c r="D124">
        <v>0</v>
      </c>
      <c r="E124">
        <v>1.6916489999999999E-3</v>
      </c>
      <c r="F124">
        <v>24</v>
      </c>
      <c r="G124">
        <v>0</v>
      </c>
      <c r="H124">
        <v>118</v>
      </c>
      <c r="I124">
        <v>0</v>
      </c>
      <c r="J124" t="s">
        <v>618</v>
      </c>
    </row>
    <row r="125" spans="1:10" x14ac:dyDescent="0.25">
      <c r="A125" t="s">
        <v>249</v>
      </c>
      <c r="B125" t="s">
        <v>136</v>
      </c>
      <c r="C125">
        <v>6</v>
      </c>
      <c r="D125">
        <v>0</v>
      </c>
      <c r="E125">
        <v>1.4830430000000001E-3</v>
      </c>
      <c r="F125">
        <v>30</v>
      </c>
      <c r="G125">
        <v>0</v>
      </c>
      <c r="H125">
        <v>143</v>
      </c>
      <c r="I125">
        <v>0</v>
      </c>
      <c r="J125" t="s">
        <v>618</v>
      </c>
    </row>
    <row r="126" spans="1:10" x14ac:dyDescent="0.25">
      <c r="A126" t="s">
        <v>250</v>
      </c>
      <c r="B126" t="s">
        <v>138</v>
      </c>
      <c r="C126">
        <v>7</v>
      </c>
      <c r="D126">
        <v>0</v>
      </c>
      <c r="E126">
        <v>1.1813189999999999E-3</v>
      </c>
      <c r="F126">
        <v>33</v>
      </c>
      <c r="G126">
        <v>0</v>
      </c>
      <c r="H126">
        <v>175</v>
      </c>
      <c r="I126">
        <v>0</v>
      </c>
      <c r="J126" t="s">
        <v>617</v>
      </c>
    </row>
    <row r="127" spans="1:10" x14ac:dyDescent="0.25">
      <c r="A127" t="s">
        <v>251</v>
      </c>
      <c r="B127" t="s">
        <v>140</v>
      </c>
      <c r="C127">
        <v>6</v>
      </c>
      <c r="D127">
        <v>0</v>
      </c>
      <c r="E127">
        <v>1.223678E-3</v>
      </c>
      <c r="F127">
        <v>33</v>
      </c>
      <c r="G127">
        <v>0</v>
      </c>
      <c r="H127">
        <v>171</v>
      </c>
      <c r="I127">
        <v>0</v>
      </c>
      <c r="J127" t="s">
        <v>618</v>
      </c>
    </row>
    <row r="128" spans="1:10" x14ac:dyDescent="0.25">
      <c r="A128" t="s">
        <v>252</v>
      </c>
      <c r="B128" t="s">
        <v>142</v>
      </c>
      <c r="C128">
        <v>4</v>
      </c>
      <c r="D128">
        <v>0</v>
      </c>
      <c r="E128">
        <v>1.9639789999999998E-3</v>
      </c>
      <c r="F128">
        <v>22</v>
      </c>
      <c r="G128">
        <v>0</v>
      </c>
      <c r="H128">
        <v>96</v>
      </c>
      <c r="I128">
        <v>0</v>
      </c>
      <c r="J128" t="s">
        <v>618</v>
      </c>
    </row>
    <row r="129" spans="1:10" x14ac:dyDescent="0.25">
      <c r="A129" t="s">
        <v>253</v>
      </c>
      <c r="B129" t="s">
        <v>144</v>
      </c>
      <c r="C129">
        <v>5</v>
      </c>
      <c r="D129">
        <v>0</v>
      </c>
      <c r="E129">
        <v>1.5901859999999999E-3</v>
      </c>
      <c r="F129">
        <v>28</v>
      </c>
      <c r="G129">
        <v>0</v>
      </c>
      <c r="H129">
        <v>127</v>
      </c>
      <c r="I129">
        <v>0</v>
      </c>
      <c r="J129" t="s">
        <v>619</v>
      </c>
    </row>
    <row r="130" spans="1:10" x14ac:dyDescent="0.25">
      <c r="A130" t="s">
        <v>254</v>
      </c>
      <c r="B130" t="s">
        <v>146</v>
      </c>
      <c r="C130">
        <v>6</v>
      </c>
      <c r="D130">
        <v>0</v>
      </c>
      <c r="E130">
        <v>1.2714099999999999E-3</v>
      </c>
      <c r="F130">
        <v>32</v>
      </c>
      <c r="G130">
        <v>0</v>
      </c>
      <c r="H130">
        <v>165</v>
      </c>
      <c r="I130">
        <v>0</v>
      </c>
      <c r="J130" t="s">
        <v>618</v>
      </c>
    </row>
    <row r="131" spans="1:10" x14ac:dyDescent="0.25">
      <c r="A131" t="s">
        <v>255</v>
      </c>
      <c r="B131" t="s">
        <v>148</v>
      </c>
      <c r="C131">
        <v>5</v>
      </c>
      <c r="D131">
        <v>0</v>
      </c>
      <c r="E131">
        <v>1.274418E-3</v>
      </c>
      <c r="F131">
        <v>31</v>
      </c>
      <c r="G131">
        <v>0</v>
      </c>
      <c r="H131">
        <v>160</v>
      </c>
      <c r="I131">
        <v>0</v>
      </c>
      <c r="J131" t="s">
        <v>617</v>
      </c>
    </row>
    <row r="132" spans="1:10" x14ac:dyDescent="0.25">
      <c r="A132" t="s">
        <v>256</v>
      </c>
      <c r="B132" t="s">
        <v>150</v>
      </c>
      <c r="C132">
        <v>4</v>
      </c>
      <c r="D132">
        <v>0</v>
      </c>
      <c r="E132">
        <v>4.4756149999999996E-3</v>
      </c>
      <c r="F132">
        <v>7</v>
      </c>
      <c r="G132">
        <v>0</v>
      </c>
      <c r="H132">
        <v>45</v>
      </c>
      <c r="I132">
        <v>0</v>
      </c>
      <c r="J132" t="s">
        <v>619</v>
      </c>
    </row>
    <row r="133" spans="1:10" x14ac:dyDescent="0.25">
      <c r="A133" t="s">
        <v>257</v>
      </c>
      <c r="B133" t="s">
        <v>152</v>
      </c>
      <c r="C133">
        <v>5</v>
      </c>
      <c r="D133">
        <v>0</v>
      </c>
      <c r="E133">
        <v>3.5126440000000001E-3</v>
      </c>
      <c r="F133">
        <v>13</v>
      </c>
      <c r="G133">
        <v>0</v>
      </c>
      <c r="H133">
        <v>71</v>
      </c>
      <c r="I133">
        <v>0</v>
      </c>
      <c r="J133" t="s">
        <v>618</v>
      </c>
    </row>
    <row r="134" spans="1:10" x14ac:dyDescent="0.25">
      <c r="A134" t="s">
        <v>258</v>
      </c>
      <c r="B134" t="s">
        <v>154</v>
      </c>
      <c r="C134">
        <v>6</v>
      </c>
      <c r="D134">
        <v>0</v>
      </c>
      <c r="E134">
        <v>1.9141970000000001E-3</v>
      </c>
      <c r="F134">
        <v>20</v>
      </c>
      <c r="G134">
        <v>0</v>
      </c>
      <c r="H134">
        <v>112</v>
      </c>
      <c r="I134">
        <v>0</v>
      </c>
      <c r="J134" t="s">
        <v>618</v>
      </c>
    </row>
    <row r="135" spans="1:10" x14ac:dyDescent="0.25">
      <c r="A135" t="s">
        <v>259</v>
      </c>
      <c r="B135" t="s">
        <v>156</v>
      </c>
      <c r="C135">
        <v>5</v>
      </c>
      <c r="D135">
        <v>0</v>
      </c>
      <c r="E135">
        <v>2.1371379999999998E-3</v>
      </c>
      <c r="F135">
        <v>17</v>
      </c>
      <c r="G135">
        <v>0</v>
      </c>
      <c r="H135">
        <v>101</v>
      </c>
      <c r="I135">
        <v>0</v>
      </c>
      <c r="J135" t="s">
        <v>617</v>
      </c>
    </row>
    <row r="136" spans="1:10" x14ac:dyDescent="0.25">
      <c r="A136" t="s">
        <v>260</v>
      </c>
      <c r="B136" t="s">
        <v>158</v>
      </c>
      <c r="C136">
        <v>3</v>
      </c>
      <c r="D136">
        <v>0</v>
      </c>
      <c r="E136">
        <v>7.316828E-3</v>
      </c>
      <c r="F136">
        <v>4</v>
      </c>
      <c r="G136">
        <v>0</v>
      </c>
      <c r="H136">
        <v>24</v>
      </c>
      <c r="I136">
        <v>0</v>
      </c>
      <c r="J136" t="s">
        <v>618</v>
      </c>
    </row>
    <row r="137" spans="1:10" x14ac:dyDescent="0.25">
      <c r="A137" t="s">
        <v>261</v>
      </c>
      <c r="B137" t="s">
        <v>160</v>
      </c>
      <c r="C137">
        <v>4</v>
      </c>
      <c r="D137">
        <v>0</v>
      </c>
      <c r="E137">
        <v>3.7997170000000002E-3</v>
      </c>
      <c r="F137">
        <v>10</v>
      </c>
      <c r="G137">
        <v>0</v>
      </c>
      <c r="H137">
        <v>55</v>
      </c>
      <c r="I137">
        <v>0</v>
      </c>
      <c r="J137" t="s">
        <v>617</v>
      </c>
    </row>
    <row r="138" spans="1:10" x14ac:dyDescent="0.25">
      <c r="A138" t="s">
        <v>262</v>
      </c>
      <c r="B138" t="s">
        <v>162</v>
      </c>
      <c r="C138">
        <v>5</v>
      </c>
      <c r="D138">
        <v>0</v>
      </c>
      <c r="E138">
        <v>2.4320539999999999E-3</v>
      </c>
      <c r="F138">
        <v>18</v>
      </c>
      <c r="G138">
        <v>0</v>
      </c>
      <c r="H138">
        <v>99</v>
      </c>
      <c r="I138">
        <v>0</v>
      </c>
      <c r="J138" t="s">
        <v>618</v>
      </c>
    </row>
    <row r="139" spans="1:10" x14ac:dyDescent="0.25">
      <c r="A139" t="s">
        <v>263</v>
      </c>
      <c r="B139" t="s">
        <v>164</v>
      </c>
      <c r="C139">
        <v>4</v>
      </c>
      <c r="D139">
        <v>0</v>
      </c>
      <c r="E139">
        <v>2.4749540000000001E-3</v>
      </c>
      <c r="F139">
        <v>14</v>
      </c>
      <c r="G139">
        <v>0</v>
      </c>
      <c r="H139">
        <v>86</v>
      </c>
      <c r="I139">
        <v>0</v>
      </c>
      <c r="J139" t="s">
        <v>617</v>
      </c>
    </row>
    <row r="140" spans="1:10" x14ac:dyDescent="0.25">
      <c r="A140" t="s">
        <v>264</v>
      </c>
      <c r="B140" t="s">
        <v>166</v>
      </c>
      <c r="C140">
        <v>4</v>
      </c>
      <c r="D140">
        <v>0</v>
      </c>
      <c r="E140">
        <v>3.6154189999999999E-3</v>
      </c>
      <c r="F140">
        <v>12</v>
      </c>
      <c r="G140">
        <v>0</v>
      </c>
      <c r="H140">
        <v>55</v>
      </c>
      <c r="I140">
        <v>0</v>
      </c>
      <c r="J140" t="s">
        <v>617</v>
      </c>
    </row>
    <row r="141" spans="1:10" x14ac:dyDescent="0.25">
      <c r="A141" t="s">
        <v>265</v>
      </c>
      <c r="B141" t="s">
        <v>168</v>
      </c>
      <c r="C141">
        <v>5</v>
      </c>
      <c r="D141">
        <v>0</v>
      </c>
      <c r="E141">
        <v>2.0852919999999999E-3</v>
      </c>
      <c r="F141">
        <v>19</v>
      </c>
      <c r="G141">
        <v>0</v>
      </c>
      <c r="H141">
        <v>97</v>
      </c>
      <c r="I141">
        <v>0</v>
      </c>
      <c r="J141" t="s">
        <v>617</v>
      </c>
    </row>
    <row r="142" spans="1:10" x14ac:dyDescent="0.25">
      <c r="A142" t="s">
        <v>266</v>
      </c>
      <c r="B142" t="s">
        <v>170</v>
      </c>
      <c r="C142">
        <v>6</v>
      </c>
      <c r="D142">
        <v>0</v>
      </c>
      <c r="E142">
        <v>1.4631819999999999E-3</v>
      </c>
      <c r="F142">
        <v>25</v>
      </c>
      <c r="G142">
        <v>0</v>
      </c>
      <c r="H142">
        <v>140</v>
      </c>
      <c r="I142">
        <v>0</v>
      </c>
      <c r="J142" t="s">
        <v>617</v>
      </c>
    </row>
    <row r="143" spans="1:10" x14ac:dyDescent="0.25">
      <c r="A143" t="s">
        <v>267</v>
      </c>
      <c r="B143" t="s">
        <v>172</v>
      </c>
      <c r="C143">
        <v>5</v>
      </c>
      <c r="D143">
        <v>0</v>
      </c>
      <c r="E143">
        <v>1.5918429999999999E-3</v>
      </c>
      <c r="F143">
        <v>24</v>
      </c>
      <c r="G143">
        <v>0</v>
      </c>
      <c r="H143">
        <v>131</v>
      </c>
      <c r="I143">
        <v>0</v>
      </c>
      <c r="J143" t="s">
        <v>617</v>
      </c>
    </row>
    <row r="144" spans="1:10" x14ac:dyDescent="0.25">
      <c r="A144" t="s">
        <v>268</v>
      </c>
      <c r="B144" t="s">
        <v>174</v>
      </c>
      <c r="C144">
        <v>3</v>
      </c>
      <c r="D144">
        <v>0</v>
      </c>
      <c r="E144">
        <v>7.251113E-3</v>
      </c>
      <c r="F144">
        <v>8</v>
      </c>
      <c r="G144">
        <v>0</v>
      </c>
      <c r="H144">
        <v>27</v>
      </c>
      <c r="I144">
        <v>0</v>
      </c>
      <c r="J144" t="s">
        <v>617</v>
      </c>
    </row>
    <row r="145" spans="1:10" x14ac:dyDescent="0.25">
      <c r="A145" t="s">
        <v>269</v>
      </c>
      <c r="B145" t="s">
        <v>176</v>
      </c>
      <c r="C145">
        <v>4</v>
      </c>
      <c r="D145">
        <v>0</v>
      </c>
      <c r="E145">
        <v>2.7828000000000002E-3</v>
      </c>
      <c r="F145">
        <v>15</v>
      </c>
      <c r="G145">
        <v>0</v>
      </c>
      <c r="H145">
        <v>74</v>
      </c>
      <c r="I145">
        <v>0</v>
      </c>
      <c r="J145" t="s">
        <v>617</v>
      </c>
    </row>
    <row r="146" spans="1:10" x14ac:dyDescent="0.25">
      <c r="A146" t="s">
        <v>270</v>
      </c>
      <c r="B146" t="s">
        <v>178</v>
      </c>
      <c r="C146">
        <v>5</v>
      </c>
      <c r="D146">
        <v>0</v>
      </c>
      <c r="E146">
        <v>1.634129E-3</v>
      </c>
      <c r="F146">
        <v>23</v>
      </c>
      <c r="G146">
        <v>0</v>
      </c>
      <c r="H146">
        <v>126</v>
      </c>
      <c r="I146">
        <v>0</v>
      </c>
      <c r="J146" t="s">
        <v>617</v>
      </c>
    </row>
    <row r="147" spans="1:10" x14ac:dyDescent="0.25">
      <c r="A147" t="s">
        <v>271</v>
      </c>
      <c r="B147" t="s">
        <v>180</v>
      </c>
      <c r="C147">
        <v>4</v>
      </c>
      <c r="D147">
        <v>0</v>
      </c>
      <c r="E147">
        <v>1.822209E-3</v>
      </c>
      <c r="F147">
        <v>21</v>
      </c>
      <c r="G147">
        <v>0</v>
      </c>
      <c r="H147">
        <v>113</v>
      </c>
      <c r="I147">
        <v>0</v>
      </c>
      <c r="J147" t="s">
        <v>618</v>
      </c>
    </row>
    <row r="148" spans="1:10" x14ac:dyDescent="0.25">
      <c r="A148" t="s">
        <v>272</v>
      </c>
      <c r="B148" t="s">
        <v>182</v>
      </c>
      <c r="C148">
        <v>4</v>
      </c>
      <c r="D148">
        <v>0</v>
      </c>
      <c r="E148">
        <v>6.6822419999999997E-3</v>
      </c>
      <c r="F148">
        <v>6</v>
      </c>
      <c r="G148">
        <v>0</v>
      </c>
      <c r="H148">
        <v>37</v>
      </c>
      <c r="I148">
        <v>0</v>
      </c>
      <c r="J148" t="s">
        <v>618</v>
      </c>
    </row>
    <row r="149" spans="1:10" x14ac:dyDescent="0.25">
      <c r="A149" t="s">
        <v>273</v>
      </c>
      <c r="B149" t="s">
        <v>184</v>
      </c>
      <c r="C149">
        <v>5</v>
      </c>
      <c r="D149">
        <v>0</v>
      </c>
      <c r="E149">
        <v>2.6683100000000001E-3</v>
      </c>
      <c r="F149">
        <v>13</v>
      </c>
      <c r="G149">
        <v>0</v>
      </c>
      <c r="H149">
        <v>79</v>
      </c>
      <c r="I149">
        <v>0</v>
      </c>
      <c r="J149" t="s">
        <v>619</v>
      </c>
    </row>
    <row r="150" spans="1:10" x14ac:dyDescent="0.25">
      <c r="A150" t="s">
        <v>274</v>
      </c>
      <c r="B150" t="s">
        <v>186</v>
      </c>
      <c r="C150">
        <v>4</v>
      </c>
      <c r="D150">
        <v>0</v>
      </c>
      <c r="E150">
        <v>3.585038E-3</v>
      </c>
      <c r="F150">
        <v>9</v>
      </c>
      <c r="G150">
        <v>0</v>
      </c>
      <c r="H150">
        <v>62</v>
      </c>
      <c r="I150">
        <v>0</v>
      </c>
      <c r="J150" t="s">
        <v>619</v>
      </c>
    </row>
    <row r="151" spans="1:10" x14ac:dyDescent="0.25">
      <c r="A151" t="s">
        <v>275</v>
      </c>
      <c r="B151" t="s">
        <v>188</v>
      </c>
      <c r="C151">
        <v>3</v>
      </c>
      <c r="D151">
        <v>0</v>
      </c>
      <c r="E151">
        <v>1.2001522000000001E-2</v>
      </c>
      <c r="F151">
        <v>4</v>
      </c>
      <c r="G151">
        <v>0</v>
      </c>
      <c r="H151">
        <v>19</v>
      </c>
      <c r="I151">
        <v>0</v>
      </c>
      <c r="J151" t="s">
        <v>617</v>
      </c>
    </row>
    <row r="152" spans="1:10" x14ac:dyDescent="0.25">
      <c r="A152" t="s">
        <v>276</v>
      </c>
      <c r="B152" t="s">
        <v>190</v>
      </c>
      <c r="C152">
        <v>4</v>
      </c>
      <c r="D152">
        <v>0</v>
      </c>
      <c r="E152">
        <v>3.722473E-3</v>
      </c>
      <c r="F152">
        <v>10</v>
      </c>
      <c r="G152">
        <v>0</v>
      </c>
      <c r="H152">
        <v>58</v>
      </c>
      <c r="I152">
        <v>0</v>
      </c>
      <c r="J152" t="s">
        <v>617</v>
      </c>
    </row>
    <row r="153" spans="1:10" x14ac:dyDescent="0.25">
      <c r="A153" t="s">
        <v>277</v>
      </c>
      <c r="B153" t="s">
        <v>192</v>
      </c>
      <c r="C153">
        <v>3</v>
      </c>
      <c r="D153">
        <v>0</v>
      </c>
      <c r="E153">
        <v>4.7266859999999999E-3</v>
      </c>
      <c r="F153">
        <v>5</v>
      </c>
      <c r="G153">
        <v>0</v>
      </c>
      <c r="H153">
        <v>40</v>
      </c>
      <c r="I153">
        <v>0</v>
      </c>
      <c r="J153" t="s">
        <v>617</v>
      </c>
    </row>
    <row r="154" spans="1:10" x14ac:dyDescent="0.25">
      <c r="A154" t="s">
        <v>278</v>
      </c>
      <c r="B154" t="s">
        <v>194</v>
      </c>
      <c r="C154">
        <v>4</v>
      </c>
      <c r="D154">
        <v>0</v>
      </c>
      <c r="E154">
        <v>3.0019830000000002E-3</v>
      </c>
      <c r="F154">
        <v>17</v>
      </c>
      <c r="G154">
        <v>0</v>
      </c>
      <c r="H154">
        <v>71</v>
      </c>
      <c r="I154">
        <v>0</v>
      </c>
      <c r="J154" t="s">
        <v>618</v>
      </c>
    </row>
    <row r="155" spans="1:10" x14ac:dyDescent="0.25">
      <c r="A155" t="s">
        <v>279</v>
      </c>
      <c r="B155" t="s">
        <v>196</v>
      </c>
      <c r="C155">
        <v>5</v>
      </c>
      <c r="D155">
        <v>0</v>
      </c>
      <c r="E155">
        <v>1.8440150000000001E-3</v>
      </c>
      <c r="F155">
        <v>26</v>
      </c>
      <c r="G155">
        <v>0</v>
      </c>
      <c r="H155">
        <v>116</v>
      </c>
      <c r="I155">
        <v>0</v>
      </c>
      <c r="J155" t="s">
        <v>619</v>
      </c>
    </row>
    <row r="156" spans="1:10" x14ac:dyDescent="0.25">
      <c r="A156" t="s">
        <v>280</v>
      </c>
      <c r="B156" t="s">
        <v>198</v>
      </c>
      <c r="C156">
        <v>6</v>
      </c>
      <c r="D156">
        <v>0</v>
      </c>
      <c r="E156">
        <v>1.1961319999999999E-3</v>
      </c>
      <c r="F156">
        <v>33</v>
      </c>
      <c r="G156">
        <v>0</v>
      </c>
      <c r="H156">
        <v>173</v>
      </c>
      <c r="I156">
        <v>0</v>
      </c>
      <c r="J156" t="s">
        <v>617</v>
      </c>
    </row>
    <row r="157" spans="1:10" x14ac:dyDescent="0.25">
      <c r="A157" t="s">
        <v>281</v>
      </c>
      <c r="B157" t="s">
        <v>200</v>
      </c>
      <c r="C157">
        <v>5</v>
      </c>
      <c r="D157">
        <v>0</v>
      </c>
      <c r="E157">
        <v>1.241769E-3</v>
      </c>
      <c r="F157">
        <v>32</v>
      </c>
      <c r="G157">
        <v>0</v>
      </c>
      <c r="H157">
        <v>166</v>
      </c>
      <c r="I157">
        <v>0</v>
      </c>
      <c r="J157" t="s">
        <v>618</v>
      </c>
    </row>
    <row r="158" spans="1:10" x14ac:dyDescent="0.25">
      <c r="A158" t="s">
        <v>282</v>
      </c>
      <c r="B158" t="s">
        <v>202</v>
      </c>
      <c r="C158">
        <v>3</v>
      </c>
      <c r="D158">
        <v>0</v>
      </c>
      <c r="E158">
        <v>4.121441E-3</v>
      </c>
      <c r="F158">
        <v>13</v>
      </c>
      <c r="G158">
        <v>0</v>
      </c>
      <c r="H158">
        <v>46</v>
      </c>
      <c r="I158">
        <v>0</v>
      </c>
      <c r="J158" t="s">
        <v>617</v>
      </c>
    </row>
    <row r="159" spans="1:10" x14ac:dyDescent="0.25">
      <c r="A159" t="s">
        <v>283</v>
      </c>
      <c r="B159" t="s">
        <v>204</v>
      </c>
      <c r="C159">
        <v>4</v>
      </c>
      <c r="D159">
        <v>0</v>
      </c>
      <c r="E159">
        <v>2.1840359999999999E-3</v>
      </c>
      <c r="F159">
        <v>23</v>
      </c>
      <c r="G159">
        <v>0</v>
      </c>
      <c r="H159">
        <v>97</v>
      </c>
      <c r="I159">
        <v>0</v>
      </c>
      <c r="J159" t="s">
        <v>619</v>
      </c>
    </row>
    <row r="160" spans="1:10" x14ac:dyDescent="0.25">
      <c r="A160" t="s">
        <v>284</v>
      </c>
      <c r="B160" t="s">
        <v>206</v>
      </c>
      <c r="C160">
        <v>5</v>
      </c>
      <c r="D160">
        <v>0</v>
      </c>
      <c r="E160">
        <v>1.2888540000000001E-3</v>
      </c>
      <c r="F160">
        <v>32</v>
      </c>
      <c r="G160">
        <v>0</v>
      </c>
      <c r="H160">
        <v>161</v>
      </c>
      <c r="I160">
        <v>0</v>
      </c>
      <c r="J160" t="s">
        <v>617</v>
      </c>
    </row>
    <row r="161" spans="1:10" x14ac:dyDescent="0.25">
      <c r="A161" t="s">
        <v>285</v>
      </c>
      <c r="B161" t="s">
        <v>208</v>
      </c>
      <c r="C161">
        <v>4</v>
      </c>
      <c r="D161">
        <v>0</v>
      </c>
      <c r="E161">
        <v>1.3668160000000001E-3</v>
      </c>
      <c r="F161">
        <v>31</v>
      </c>
      <c r="G161">
        <v>0</v>
      </c>
      <c r="H161">
        <v>154</v>
      </c>
      <c r="I161">
        <v>0</v>
      </c>
      <c r="J161" t="s">
        <v>617</v>
      </c>
    </row>
    <row r="162" spans="1:10" x14ac:dyDescent="0.25">
      <c r="A162" t="s">
        <v>286</v>
      </c>
      <c r="B162" t="s">
        <v>210</v>
      </c>
      <c r="C162">
        <v>3</v>
      </c>
      <c r="D162">
        <v>0</v>
      </c>
      <c r="E162">
        <v>8.3506770000000008E-3</v>
      </c>
      <c r="F162">
        <v>5</v>
      </c>
      <c r="G162">
        <v>0</v>
      </c>
      <c r="H162">
        <v>24</v>
      </c>
      <c r="I162">
        <v>0</v>
      </c>
      <c r="J162" t="s">
        <v>619</v>
      </c>
    </row>
    <row r="163" spans="1:10" x14ac:dyDescent="0.25">
      <c r="A163" t="s">
        <v>287</v>
      </c>
      <c r="B163" t="s">
        <v>212</v>
      </c>
      <c r="C163">
        <v>4</v>
      </c>
      <c r="D163">
        <v>0</v>
      </c>
      <c r="E163">
        <v>4.2018130000000004E-3</v>
      </c>
      <c r="F163">
        <v>9</v>
      </c>
      <c r="G163">
        <v>0</v>
      </c>
      <c r="H163">
        <v>54</v>
      </c>
      <c r="I163">
        <v>0</v>
      </c>
      <c r="J163" t="s">
        <v>618</v>
      </c>
    </row>
    <row r="164" spans="1:10" x14ac:dyDescent="0.25">
      <c r="A164" t="s">
        <v>288</v>
      </c>
      <c r="B164" t="s">
        <v>214</v>
      </c>
      <c r="C164">
        <v>5</v>
      </c>
      <c r="D164">
        <v>0</v>
      </c>
      <c r="E164">
        <v>2.301548E-3</v>
      </c>
      <c r="F164">
        <v>19</v>
      </c>
      <c r="G164">
        <v>0</v>
      </c>
      <c r="H164">
        <v>106</v>
      </c>
      <c r="I164">
        <v>0</v>
      </c>
      <c r="J164" t="s">
        <v>618</v>
      </c>
    </row>
    <row r="165" spans="1:10" x14ac:dyDescent="0.25">
      <c r="A165" t="s">
        <v>289</v>
      </c>
      <c r="B165" t="s">
        <v>216</v>
      </c>
      <c r="C165">
        <v>4</v>
      </c>
      <c r="D165">
        <v>0</v>
      </c>
      <c r="E165">
        <v>2.6052330000000002E-3</v>
      </c>
      <c r="F165">
        <v>15</v>
      </c>
      <c r="G165">
        <v>0</v>
      </c>
      <c r="H165">
        <v>89</v>
      </c>
      <c r="I165">
        <v>0</v>
      </c>
      <c r="J165" t="s">
        <v>618</v>
      </c>
    </row>
    <row r="166" spans="1:10" x14ac:dyDescent="0.25">
      <c r="A166" t="s">
        <v>290</v>
      </c>
      <c r="B166" t="s">
        <v>218</v>
      </c>
      <c r="C166">
        <v>3</v>
      </c>
      <c r="D166">
        <v>0</v>
      </c>
      <c r="E166">
        <v>6.3930469999999998E-3</v>
      </c>
      <c r="F166">
        <v>6</v>
      </c>
      <c r="G166">
        <v>0</v>
      </c>
      <c r="H166">
        <v>34</v>
      </c>
      <c r="I166">
        <v>0</v>
      </c>
      <c r="J166" t="s">
        <v>619</v>
      </c>
    </row>
    <row r="167" spans="1:10" x14ac:dyDescent="0.25">
      <c r="A167" t="s">
        <v>291</v>
      </c>
      <c r="B167" t="s">
        <v>220</v>
      </c>
      <c r="C167">
        <v>4</v>
      </c>
      <c r="D167">
        <v>0</v>
      </c>
      <c r="E167">
        <v>2.4617810000000001E-3</v>
      </c>
      <c r="F167">
        <v>17</v>
      </c>
      <c r="G167">
        <v>0</v>
      </c>
      <c r="H167">
        <v>92</v>
      </c>
      <c r="I167">
        <v>0</v>
      </c>
      <c r="J167" t="s">
        <v>618</v>
      </c>
    </row>
    <row r="168" spans="1:10" x14ac:dyDescent="0.25">
      <c r="A168" t="s">
        <v>292</v>
      </c>
      <c r="B168" t="s">
        <v>222</v>
      </c>
      <c r="C168">
        <v>3</v>
      </c>
      <c r="D168">
        <v>0</v>
      </c>
      <c r="E168">
        <v>2.9356809999999999E-3</v>
      </c>
      <c r="F168">
        <v>11</v>
      </c>
      <c r="G168">
        <v>0</v>
      </c>
      <c r="H168">
        <v>72</v>
      </c>
      <c r="I168">
        <v>0</v>
      </c>
      <c r="J168" t="s">
        <v>619</v>
      </c>
    </row>
    <row r="169" spans="1:10" x14ac:dyDescent="0.25">
      <c r="A169" t="s">
        <v>293</v>
      </c>
      <c r="B169" t="s">
        <v>224</v>
      </c>
      <c r="C169">
        <v>3</v>
      </c>
      <c r="D169">
        <v>0</v>
      </c>
      <c r="E169">
        <v>7.8236590000000002E-3</v>
      </c>
      <c r="F169">
        <v>6</v>
      </c>
      <c r="G169">
        <v>0</v>
      </c>
      <c r="H169">
        <v>23</v>
      </c>
      <c r="I169">
        <v>0</v>
      </c>
      <c r="J169" t="s">
        <v>618</v>
      </c>
    </row>
    <row r="170" spans="1:10" x14ac:dyDescent="0.25">
      <c r="A170" t="s">
        <v>294</v>
      </c>
      <c r="B170" t="s">
        <v>226</v>
      </c>
      <c r="C170">
        <v>4</v>
      </c>
      <c r="D170">
        <v>0</v>
      </c>
      <c r="E170">
        <v>3.1418570000000001E-3</v>
      </c>
      <c r="F170">
        <v>14</v>
      </c>
      <c r="G170">
        <v>0</v>
      </c>
      <c r="H170">
        <v>66</v>
      </c>
      <c r="I170">
        <v>0</v>
      </c>
      <c r="J170" t="s">
        <v>619</v>
      </c>
    </row>
    <row r="171" spans="1:10" x14ac:dyDescent="0.25">
      <c r="A171" t="s">
        <v>295</v>
      </c>
      <c r="B171" t="s">
        <v>228</v>
      </c>
      <c r="C171">
        <v>5</v>
      </c>
      <c r="D171">
        <v>0</v>
      </c>
      <c r="E171">
        <v>1.5311280000000001E-3</v>
      </c>
      <c r="F171">
        <v>25</v>
      </c>
      <c r="G171">
        <v>0</v>
      </c>
      <c r="H171">
        <v>136</v>
      </c>
      <c r="I171">
        <v>0</v>
      </c>
      <c r="J171" t="s">
        <v>617</v>
      </c>
    </row>
    <row r="172" spans="1:10" x14ac:dyDescent="0.25">
      <c r="A172" t="s">
        <v>296</v>
      </c>
      <c r="B172" t="s">
        <v>230</v>
      </c>
      <c r="C172">
        <v>4</v>
      </c>
      <c r="D172">
        <v>0</v>
      </c>
      <c r="E172">
        <v>1.7256699999999999E-3</v>
      </c>
      <c r="F172">
        <v>23</v>
      </c>
      <c r="G172">
        <v>0</v>
      </c>
      <c r="H172">
        <v>121</v>
      </c>
      <c r="I172">
        <v>0</v>
      </c>
      <c r="J172" t="s">
        <v>617</v>
      </c>
    </row>
    <row r="173" spans="1:10" x14ac:dyDescent="0.25">
      <c r="A173" t="s">
        <v>297</v>
      </c>
      <c r="B173" t="s">
        <v>232</v>
      </c>
      <c r="C173">
        <v>3</v>
      </c>
      <c r="D173">
        <v>0</v>
      </c>
      <c r="E173">
        <v>4.5712950000000004E-3</v>
      </c>
      <c r="F173">
        <v>9</v>
      </c>
      <c r="G173">
        <v>0</v>
      </c>
      <c r="H173">
        <v>43</v>
      </c>
      <c r="I173">
        <v>0</v>
      </c>
      <c r="J173" t="s">
        <v>618</v>
      </c>
    </row>
    <row r="174" spans="1:10" x14ac:dyDescent="0.25">
      <c r="A174" t="s">
        <v>298</v>
      </c>
      <c r="B174" t="s">
        <v>234</v>
      </c>
      <c r="C174">
        <v>4</v>
      </c>
      <c r="D174">
        <v>0</v>
      </c>
      <c r="E174">
        <v>1.7683219999999999E-3</v>
      </c>
      <c r="F174">
        <v>23</v>
      </c>
      <c r="G174">
        <v>0</v>
      </c>
      <c r="H174">
        <v>119</v>
      </c>
      <c r="I174">
        <v>0</v>
      </c>
      <c r="J174" t="s">
        <v>617</v>
      </c>
    </row>
    <row r="175" spans="1:10" x14ac:dyDescent="0.25">
      <c r="A175" t="s">
        <v>299</v>
      </c>
      <c r="B175" t="s">
        <v>236</v>
      </c>
      <c r="C175">
        <v>3</v>
      </c>
      <c r="D175">
        <v>0</v>
      </c>
      <c r="E175">
        <v>2.1287900000000002E-3</v>
      </c>
      <c r="F175">
        <v>20</v>
      </c>
      <c r="G175">
        <v>0</v>
      </c>
      <c r="H175">
        <v>98</v>
      </c>
      <c r="I175">
        <v>0</v>
      </c>
      <c r="J175" t="s">
        <v>617</v>
      </c>
    </row>
    <row r="176" spans="1:10" x14ac:dyDescent="0.25">
      <c r="A176" t="s">
        <v>300</v>
      </c>
      <c r="B176" t="s">
        <v>238</v>
      </c>
      <c r="C176">
        <v>3</v>
      </c>
      <c r="D176">
        <v>0</v>
      </c>
      <c r="E176">
        <v>8.5990870000000001E-3</v>
      </c>
      <c r="F176">
        <v>3</v>
      </c>
      <c r="G176">
        <v>0</v>
      </c>
      <c r="H176">
        <v>20</v>
      </c>
      <c r="I176">
        <v>0</v>
      </c>
      <c r="J176" t="s">
        <v>619</v>
      </c>
    </row>
    <row r="177" spans="1:10" x14ac:dyDescent="0.25">
      <c r="A177" t="s">
        <v>301</v>
      </c>
      <c r="B177" t="s">
        <v>240</v>
      </c>
      <c r="C177">
        <v>4</v>
      </c>
      <c r="D177">
        <v>0</v>
      </c>
      <c r="E177">
        <v>2.789868E-3</v>
      </c>
      <c r="F177">
        <v>11</v>
      </c>
      <c r="G177">
        <v>0</v>
      </c>
      <c r="H177">
        <v>72</v>
      </c>
      <c r="I177">
        <v>0</v>
      </c>
      <c r="J177" t="s">
        <v>617</v>
      </c>
    </row>
    <row r="178" spans="1:10" x14ac:dyDescent="0.25">
      <c r="A178" t="s">
        <v>302</v>
      </c>
      <c r="B178" t="s">
        <v>242</v>
      </c>
      <c r="C178">
        <v>3</v>
      </c>
      <c r="D178">
        <v>0</v>
      </c>
      <c r="E178">
        <v>4.8158919999999996E-3</v>
      </c>
      <c r="F178">
        <v>6</v>
      </c>
      <c r="G178">
        <v>0</v>
      </c>
      <c r="H178">
        <v>47</v>
      </c>
      <c r="I178">
        <v>0</v>
      </c>
      <c r="J178" t="s">
        <v>617</v>
      </c>
    </row>
    <row r="179" spans="1:10" x14ac:dyDescent="0.25">
      <c r="A179" t="s">
        <v>303</v>
      </c>
      <c r="B179" t="s">
        <v>128</v>
      </c>
      <c r="C179">
        <v>3</v>
      </c>
      <c r="D179">
        <v>0</v>
      </c>
      <c r="E179">
        <v>3.9373309999999996E-3</v>
      </c>
      <c r="F179">
        <v>8</v>
      </c>
      <c r="G179">
        <v>0</v>
      </c>
      <c r="H179">
        <v>50</v>
      </c>
      <c r="I179">
        <v>0</v>
      </c>
      <c r="J179" t="s">
        <v>619</v>
      </c>
    </row>
    <row r="180" spans="1:10" x14ac:dyDescent="0.25">
      <c r="A180" t="s">
        <v>304</v>
      </c>
      <c r="B180" t="s">
        <v>247</v>
      </c>
      <c r="C180">
        <v>2</v>
      </c>
      <c r="D180">
        <v>0</v>
      </c>
      <c r="E180">
        <v>8.8795939999999993E-3</v>
      </c>
      <c r="F180">
        <v>3</v>
      </c>
      <c r="G180">
        <v>0</v>
      </c>
      <c r="H180">
        <v>24</v>
      </c>
      <c r="I180">
        <v>0</v>
      </c>
      <c r="J180" t="s">
        <v>617</v>
      </c>
    </row>
    <row r="181" spans="1:10" x14ac:dyDescent="0.25">
      <c r="A181" t="s">
        <v>305</v>
      </c>
      <c r="B181" t="s">
        <v>306</v>
      </c>
      <c r="C181">
        <v>4</v>
      </c>
      <c r="D181">
        <v>0.33333333300000001</v>
      </c>
      <c r="E181">
        <v>7.7703190000000004E-3</v>
      </c>
      <c r="F181">
        <v>21</v>
      </c>
      <c r="G181">
        <v>0</v>
      </c>
      <c r="H181">
        <v>12</v>
      </c>
      <c r="I181">
        <v>0</v>
      </c>
      <c r="J181" t="s">
        <v>616</v>
      </c>
    </row>
    <row r="182" spans="1:10" x14ac:dyDescent="0.25">
      <c r="A182" t="s">
        <v>307</v>
      </c>
      <c r="B182" t="s">
        <v>308</v>
      </c>
      <c r="C182">
        <v>4</v>
      </c>
      <c r="D182">
        <v>0.15384615400000001</v>
      </c>
      <c r="E182">
        <v>1.8548469000000001E-2</v>
      </c>
      <c r="F182">
        <v>13</v>
      </c>
      <c r="G182">
        <v>0</v>
      </c>
      <c r="H182">
        <v>11</v>
      </c>
      <c r="I182">
        <v>0</v>
      </c>
      <c r="J182" t="s">
        <v>616</v>
      </c>
    </row>
    <row r="183" spans="1:10" x14ac:dyDescent="0.25">
      <c r="A183" t="s">
        <v>309</v>
      </c>
      <c r="B183" t="s">
        <v>310</v>
      </c>
      <c r="C183">
        <v>5</v>
      </c>
      <c r="D183">
        <v>0.60714285700000004</v>
      </c>
      <c r="E183">
        <v>9.6436679999999993E-3</v>
      </c>
      <c r="F183">
        <v>25</v>
      </c>
      <c r="G183">
        <v>3</v>
      </c>
      <c r="H183">
        <v>28</v>
      </c>
      <c r="I183">
        <v>0</v>
      </c>
      <c r="J183" t="s">
        <v>616</v>
      </c>
    </row>
    <row r="184" spans="1:10" x14ac:dyDescent="0.25">
      <c r="A184" t="s">
        <v>311</v>
      </c>
      <c r="B184" t="s">
        <v>312</v>
      </c>
      <c r="C184">
        <v>5</v>
      </c>
      <c r="D184">
        <v>5.2631599999999998E-4</v>
      </c>
      <c r="E184">
        <v>2.772676E-3</v>
      </c>
      <c r="F184">
        <v>38</v>
      </c>
      <c r="G184">
        <v>0</v>
      </c>
      <c r="H184">
        <v>50</v>
      </c>
      <c r="I184">
        <v>0</v>
      </c>
      <c r="J184" t="s">
        <v>619</v>
      </c>
    </row>
    <row r="185" spans="1:10" x14ac:dyDescent="0.25">
      <c r="A185" t="s">
        <v>313</v>
      </c>
      <c r="B185" t="s">
        <v>314</v>
      </c>
      <c r="C185">
        <v>6</v>
      </c>
      <c r="D185">
        <v>0</v>
      </c>
      <c r="E185">
        <v>2.1790830000000001E-3</v>
      </c>
      <c r="F185">
        <v>43</v>
      </c>
      <c r="G185">
        <v>0</v>
      </c>
      <c r="H185">
        <v>74</v>
      </c>
      <c r="I185">
        <v>0</v>
      </c>
      <c r="J185" t="s">
        <v>619</v>
      </c>
    </row>
    <row r="186" spans="1:10" x14ac:dyDescent="0.25">
      <c r="A186" t="s">
        <v>315</v>
      </c>
      <c r="B186" t="s">
        <v>316</v>
      </c>
      <c r="C186">
        <v>4</v>
      </c>
      <c r="D186">
        <v>0.41540403999999997</v>
      </c>
      <c r="E186">
        <v>3.524503E-3</v>
      </c>
      <c r="F186">
        <v>33</v>
      </c>
      <c r="G186">
        <v>0</v>
      </c>
      <c r="H186">
        <v>24</v>
      </c>
      <c r="I186">
        <v>0</v>
      </c>
      <c r="J186" t="s">
        <v>616</v>
      </c>
    </row>
    <row r="187" spans="1:10" x14ac:dyDescent="0.25">
      <c r="A187" t="s">
        <v>317</v>
      </c>
      <c r="B187" t="s">
        <v>318</v>
      </c>
      <c r="C187">
        <v>5</v>
      </c>
      <c r="D187">
        <v>0</v>
      </c>
      <c r="E187">
        <v>2.8042990000000001E-3</v>
      </c>
      <c r="F187">
        <v>40</v>
      </c>
      <c r="G187">
        <v>0</v>
      </c>
      <c r="H187">
        <v>53</v>
      </c>
      <c r="I187">
        <v>0</v>
      </c>
      <c r="J187" t="s">
        <v>619</v>
      </c>
    </row>
    <row r="188" spans="1:10" x14ac:dyDescent="0.25">
      <c r="A188" t="s">
        <v>319</v>
      </c>
      <c r="B188" t="s">
        <v>82</v>
      </c>
      <c r="C188">
        <v>4</v>
      </c>
      <c r="D188">
        <v>0.38095238100000001</v>
      </c>
      <c r="E188">
        <v>4.1122880000000004E-3</v>
      </c>
      <c r="F188">
        <v>21</v>
      </c>
      <c r="G188">
        <v>0</v>
      </c>
      <c r="H188">
        <v>18</v>
      </c>
      <c r="I188">
        <v>0</v>
      </c>
      <c r="J188" t="s">
        <v>616</v>
      </c>
    </row>
    <row r="189" spans="1:10" x14ac:dyDescent="0.25">
      <c r="A189" t="s">
        <v>320</v>
      </c>
      <c r="B189" t="s">
        <v>86</v>
      </c>
      <c r="C189">
        <v>4</v>
      </c>
      <c r="D189">
        <v>0</v>
      </c>
      <c r="E189">
        <v>3.5093149999999998E-3</v>
      </c>
      <c r="F189">
        <v>33</v>
      </c>
      <c r="G189">
        <v>0</v>
      </c>
      <c r="H189">
        <v>37</v>
      </c>
      <c r="I189">
        <v>0</v>
      </c>
      <c r="J189" t="s">
        <v>617</v>
      </c>
    </row>
    <row r="190" spans="1:10" x14ac:dyDescent="0.25">
      <c r="A190" t="s">
        <v>321</v>
      </c>
      <c r="B190" t="s">
        <v>322</v>
      </c>
      <c r="C190">
        <v>5</v>
      </c>
      <c r="D190">
        <v>0</v>
      </c>
      <c r="E190">
        <v>2.4412940000000001E-3</v>
      </c>
      <c r="F190">
        <v>41</v>
      </c>
      <c r="G190">
        <v>0</v>
      </c>
      <c r="H190">
        <v>61</v>
      </c>
      <c r="I190">
        <v>0</v>
      </c>
      <c r="J190" t="s">
        <v>619</v>
      </c>
    </row>
    <row r="191" spans="1:10" x14ac:dyDescent="0.25">
      <c r="A191" t="s">
        <v>323</v>
      </c>
      <c r="B191" t="s">
        <v>324</v>
      </c>
      <c r="C191">
        <v>3</v>
      </c>
      <c r="D191">
        <v>0.12937062899999999</v>
      </c>
      <c r="E191">
        <v>6.0752410000000003E-3</v>
      </c>
      <c r="F191">
        <v>26</v>
      </c>
      <c r="G191">
        <v>0</v>
      </c>
      <c r="H191">
        <v>11</v>
      </c>
      <c r="I191">
        <v>0</v>
      </c>
      <c r="J191" t="s">
        <v>616</v>
      </c>
    </row>
    <row r="192" spans="1:10" x14ac:dyDescent="0.25">
      <c r="A192" t="s">
        <v>325</v>
      </c>
      <c r="B192" t="s">
        <v>326</v>
      </c>
      <c r="C192">
        <v>4</v>
      </c>
      <c r="D192">
        <v>3.1294452E-2</v>
      </c>
      <c r="E192">
        <v>3.5178150000000001E-3</v>
      </c>
      <c r="F192">
        <v>37</v>
      </c>
      <c r="G192">
        <v>0</v>
      </c>
      <c r="H192">
        <v>38</v>
      </c>
      <c r="I192">
        <v>0</v>
      </c>
      <c r="J192" t="s">
        <v>619</v>
      </c>
    </row>
    <row r="193" spans="1:10" x14ac:dyDescent="0.25">
      <c r="A193" t="s">
        <v>327</v>
      </c>
      <c r="B193" t="s">
        <v>328</v>
      </c>
      <c r="C193">
        <v>4</v>
      </c>
      <c r="D193">
        <v>5.5555555999999999E-2</v>
      </c>
      <c r="E193">
        <v>1.0991163999999999E-2</v>
      </c>
      <c r="F193">
        <v>18</v>
      </c>
      <c r="G193">
        <v>0</v>
      </c>
      <c r="H193">
        <v>13</v>
      </c>
      <c r="I193">
        <v>0</v>
      </c>
      <c r="J193" t="s">
        <v>616</v>
      </c>
    </row>
    <row r="194" spans="1:10" x14ac:dyDescent="0.25">
      <c r="A194" t="s">
        <v>329</v>
      </c>
      <c r="B194" t="s">
        <v>330</v>
      </c>
      <c r="C194">
        <v>4</v>
      </c>
      <c r="D194">
        <v>7.4358973999999994E-2</v>
      </c>
      <c r="E194">
        <v>4.3078969999999998E-3</v>
      </c>
      <c r="F194">
        <v>26</v>
      </c>
      <c r="G194">
        <v>0</v>
      </c>
      <c r="H194">
        <v>30</v>
      </c>
      <c r="I194">
        <v>0</v>
      </c>
      <c r="J194" t="s">
        <v>618</v>
      </c>
    </row>
    <row r="195" spans="1:10" x14ac:dyDescent="0.25">
      <c r="A195" t="s">
        <v>331</v>
      </c>
      <c r="B195" t="s">
        <v>332</v>
      </c>
      <c r="C195">
        <v>5</v>
      </c>
      <c r="D195">
        <v>0</v>
      </c>
      <c r="E195">
        <v>2.9143709999999998E-3</v>
      </c>
      <c r="F195">
        <v>36</v>
      </c>
      <c r="G195">
        <v>0</v>
      </c>
      <c r="H195">
        <v>48</v>
      </c>
      <c r="I195">
        <v>0</v>
      </c>
      <c r="J195" t="s">
        <v>619</v>
      </c>
    </row>
    <row r="196" spans="1:10" x14ac:dyDescent="0.25">
      <c r="A196" t="s">
        <v>333</v>
      </c>
      <c r="B196" t="s">
        <v>334</v>
      </c>
      <c r="C196">
        <v>3</v>
      </c>
      <c r="D196">
        <v>0</v>
      </c>
      <c r="E196">
        <v>9.7202090000000005E-3</v>
      </c>
      <c r="F196">
        <v>20</v>
      </c>
      <c r="G196">
        <v>0</v>
      </c>
      <c r="H196">
        <v>7</v>
      </c>
      <c r="I196">
        <v>0</v>
      </c>
      <c r="J196" t="s">
        <v>616</v>
      </c>
    </row>
    <row r="197" spans="1:10" x14ac:dyDescent="0.25">
      <c r="A197" t="s">
        <v>335</v>
      </c>
      <c r="B197" t="s">
        <v>336</v>
      </c>
      <c r="C197">
        <v>4</v>
      </c>
      <c r="D197">
        <v>0.46875</v>
      </c>
      <c r="E197">
        <v>2.5386760000000001E-3</v>
      </c>
      <c r="F197">
        <v>32</v>
      </c>
      <c r="G197">
        <v>0</v>
      </c>
      <c r="H197">
        <v>26</v>
      </c>
      <c r="I197">
        <v>0</v>
      </c>
      <c r="J197" t="s">
        <v>616</v>
      </c>
    </row>
    <row r="198" spans="1:10" x14ac:dyDescent="0.25">
      <c r="A198" t="s">
        <v>337</v>
      </c>
      <c r="B198" t="s">
        <v>338</v>
      </c>
      <c r="C198">
        <v>3</v>
      </c>
      <c r="D198">
        <v>0.42962962999999998</v>
      </c>
      <c r="E198">
        <v>5.5183070000000001E-3</v>
      </c>
      <c r="F198">
        <v>18</v>
      </c>
      <c r="G198">
        <v>0</v>
      </c>
      <c r="H198">
        <v>15</v>
      </c>
      <c r="I198">
        <v>0</v>
      </c>
      <c r="J198" t="s">
        <v>616</v>
      </c>
    </row>
    <row r="199" spans="1:10" x14ac:dyDescent="0.25">
      <c r="A199" t="s">
        <v>339</v>
      </c>
      <c r="B199" t="s">
        <v>340</v>
      </c>
      <c r="C199">
        <v>4</v>
      </c>
      <c r="D199">
        <v>0.46881720399999999</v>
      </c>
      <c r="E199">
        <v>3.9724119999999998E-3</v>
      </c>
      <c r="F199">
        <v>30</v>
      </c>
      <c r="G199">
        <v>0</v>
      </c>
      <c r="H199">
        <v>31</v>
      </c>
      <c r="I199">
        <v>0</v>
      </c>
      <c r="J199" t="s">
        <v>618</v>
      </c>
    </row>
    <row r="200" spans="1:10" x14ac:dyDescent="0.25">
      <c r="A200" t="s">
        <v>341</v>
      </c>
      <c r="B200" t="s">
        <v>342</v>
      </c>
      <c r="C200">
        <v>3</v>
      </c>
      <c r="D200">
        <v>0</v>
      </c>
      <c r="E200">
        <v>7.7801010000000002E-3</v>
      </c>
      <c r="F200">
        <v>24</v>
      </c>
      <c r="G200">
        <v>0</v>
      </c>
      <c r="H200">
        <v>12</v>
      </c>
      <c r="I200">
        <v>0</v>
      </c>
      <c r="J200" t="s">
        <v>616</v>
      </c>
    </row>
    <row r="201" spans="1:10" x14ac:dyDescent="0.25">
      <c r="A201" t="s">
        <v>343</v>
      </c>
      <c r="B201" t="s">
        <v>306</v>
      </c>
      <c r="C201">
        <v>4</v>
      </c>
      <c r="D201">
        <v>3.2258065000000002E-2</v>
      </c>
      <c r="E201">
        <v>6.2644019999999996E-3</v>
      </c>
      <c r="F201">
        <v>31</v>
      </c>
      <c r="G201">
        <v>0</v>
      </c>
      <c r="H201">
        <v>0</v>
      </c>
      <c r="I201">
        <v>9</v>
      </c>
      <c r="J201" t="s">
        <v>616</v>
      </c>
    </row>
    <row r="202" spans="1:10" x14ac:dyDescent="0.25">
      <c r="A202" t="s">
        <v>344</v>
      </c>
      <c r="B202" t="s">
        <v>308</v>
      </c>
      <c r="C202">
        <v>4</v>
      </c>
      <c r="D202">
        <v>0</v>
      </c>
      <c r="E202">
        <v>9.03406E-3</v>
      </c>
      <c r="F202">
        <v>18</v>
      </c>
      <c r="G202">
        <v>0</v>
      </c>
      <c r="H202">
        <v>0</v>
      </c>
      <c r="I202">
        <v>7</v>
      </c>
      <c r="J202" t="s">
        <v>616</v>
      </c>
    </row>
    <row r="203" spans="1:10" x14ac:dyDescent="0.25">
      <c r="A203" t="s">
        <v>345</v>
      </c>
      <c r="B203" t="s">
        <v>310</v>
      </c>
      <c r="C203">
        <v>5</v>
      </c>
      <c r="D203">
        <v>0.21428571399999999</v>
      </c>
      <c r="E203">
        <v>3.413508E-3</v>
      </c>
      <c r="F203">
        <v>42</v>
      </c>
      <c r="G203">
        <v>0</v>
      </c>
      <c r="H203">
        <v>0</v>
      </c>
      <c r="I203">
        <v>21</v>
      </c>
      <c r="J203" t="s">
        <v>616</v>
      </c>
    </row>
    <row r="204" spans="1:10" x14ac:dyDescent="0.25">
      <c r="A204" t="s">
        <v>346</v>
      </c>
      <c r="B204" t="s">
        <v>312</v>
      </c>
      <c r="C204">
        <v>5</v>
      </c>
      <c r="D204">
        <v>0.23943661999999999</v>
      </c>
      <c r="E204">
        <v>2.4109650000000002E-3</v>
      </c>
      <c r="F204">
        <v>71</v>
      </c>
      <c r="G204">
        <v>0</v>
      </c>
      <c r="H204">
        <v>0</v>
      </c>
      <c r="I204">
        <v>26</v>
      </c>
      <c r="J204" t="s">
        <v>616</v>
      </c>
    </row>
    <row r="205" spans="1:10" x14ac:dyDescent="0.25">
      <c r="A205" t="s">
        <v>347</v>
      </c>
      <c r="B205" t="s">
        <v>314</v>
      </c>
      <c r="C205">
        <v>6</v>
      </c>
      <c r="D205">
        <v>0.231707317</v>
      </c>
      <c r="E205">
        <v>1.6552730000000001E-3</v>
      </c>
      <c r="F205">
        <v>82</v>
      </c>
      <c r="G205">
        <v>0</v>
      </c>
      <c r="H205">
        <v>52</v>
      </c>
      <c r="I205">
        <v>0</v>
      </c>
      <c r="J205" t="s">
        <v>616</v>
      </c>
    </row>
    <row r="206" spans="1:10" x14ac:dyDescent="0.25">
      <c r="A206" t="s">
        <v>348</v>
      </c>
      <c r="B206" t="s">
        <v>316</v>
      </c>
      <c r="C206">
        <v>4</v>
      </c>
      <c r="D206">
        <v>0.15789473700000001</v>
      </c>
      <c r="E206">
        <v>3.1671820000000002E-3</v>
      </c>
      <c r="F206">
        <v>57</v>
      </c>
      <c r="G206">
        <v>0</v>
      </c>
      <c r="H206">
        <v>0</v>
      </c>
      <c r="I206">
        <v>11</v>
      </c>
      <c r="J206" t="s">
        <v>616</v>
      </c>
    </row>
    <row r="207" spans="1:10" x14ac:dyDescent="0.25">
      <c r="A207" t="s">
        <v>349</v>
      </c>
      <c r="B207" t="s">
        <v>318</v>
      </c>
      <c r="C207">
        <v>5</v>
      </c>
      <c r="D207">
        <v>0.16666666699999999</v>
      </c>
      <c r="E207">
        <v>2.30832E-3</v>
      </c>
      <c r="F207">
        <v>72</v>
      </c>
      <c r="G207">
        <v>0</v>
      </c>
      <c r="H207">
        <v>37</v>
      </c>
      <c r="I207">
        <v>0</v>
      </c>
      <c r="J207" t="s">
        <v>616</v>
      </c>
    </row>
    <row r="208" spans="1:10" x14ac:dyDescent="0.25">
      <c r="A208" t="s">
        <v>350</v>
      </c>
      <c r="B208" t="s">
        <v>78</v>
      </c>
      <c r="C208">
        <v>3</v>
      </c>
      <c r="D208">
        <v>0</v>
      </c>
      <c r="E208">
        <v>7.5607579999999999E-3</v>
      </c>
      <c r="F208">
        <v>29</v>
      </c>
      <c r="G208">
        <v>0</v>
      </c>
      <c r="H208">
        <v>0</v>
      </c>
      <c r="I208">
        <v>6</v>
      </c>
      <c r="J208" t="s">
        <v>616</v>
      </c>
    </row>
    <row r="209" spans="1:10" x14ac:dyDescent="0.25">
      <c r="A209" t="s">
        <v>351</v>
      </c>
      <c r="B209" t="s">
        <v>352</v>
      </c>
      <c r="C209">
        <v>3</v>
      </c>
      <c r="D209">
        <v>0</v>
      </c>
      <c r="E209">
        <v>1.1553054E-2</v>
      </c>
      <c r="F209">
        <v>17</v>
      </c>
      <c r="G209">
        <v>0</v>
      </c>
      <c r="H209">
        <v>0</v>
      </c>
      <c r="I209">
        <v>5</v>
      </c>
      <c r="J209" t="s">
        <v>616</v>
      </c>
    </row>
    <row r="210" spans="1:10" x14ac:dyDescent="0.25">
      <c r="A210" t="s">
        <v>353</v>
      </c>
      <c r="B210" t="s">
        <v>82</v>
      </c>
      <c r="C210">
        <v>4</v>
      </c>
      <c r="D210">
        <v>2.4390243999999998E-2</v>
      </c>
      <c r="E210">
        <v>4.4111910000000001E-3</v>
      </c>
      <c r="F210">
        <v>41</v>
      </c>
      <c r="G210">
        <v>0</v>
      </c>
      <c r="H210">
        <v>17</v>
      </c>
      <c r="I210">
        <v>0</v>
      </c>
      <c r="J210" t="s">
        <v>616</v>
      </c>
    </row>
    <row r="211" spans="1:10" x14ac:dyDescent="0.25">
      <c r="A211" t="s">
        <v>354</v>
      </c>
      <c r="B211" t="s">
        <v>86</v>
      </c>
      <c r="C211">
        <v>4</v>
      </c>
      <c r="D211">
        <v>0.1</v>
      </c>
      <c r="E211">
        <v>2.6439670000000001E-3</v>
      </c>
      <c r="F211">
        <v>70</v>
      </c>
      <c r="G211">
        <v>0</v>
      </c>
      <c r="H211">
        <v>23</v>
      </c>
      <c r="I211">
        <v>0</v>
      </c>
      <c r="J211" t="s">
        <v>616</v>
      </c>
    </row>
    <row r="212" spans="1:10" x14ac:dyDescent="0.25">
      <c r="A212" t="s">
        <v>355</v>
      </c>
      <c r="B212" t="s">
        <v>322</v>
      </c>
      <c r="C212">
        <v>5</v>
      </c>
      <c r="D212">
        <v>0.21951219499999999</v>
      </c>
      <c r="E212">
        <v>1.6177730000000001E-3</v>
      </c>
      <c r="F212">
        <v>82</v>
      </c>
      <c r="G212">
        <v>0</v>
      </c>
      <c r="H212">
        <v>50</v>
      </c>
      <c r="I212">
        <v>0</v>
      </c>
      <c r="J212" t="s">
        <v>616</v>
      </c>
    </row>
    <row r="213" spans="1:10" x14ac:dyDescent="0.25">
      <c r="A213" t="s">
        <v>356</v>
      </c>
      <c r="B213" t="s">
        <v>324</v>
      </c>
      <c r="C213">
        <v>3</v>
      </c>
      <c r="D213">
        <v>3.6363635999999998E-2</v>
      </c>
      <c r="E213">
        <v>4.0775580000000002E-3</v>
      </c>
      <c r="F213">
        <v>55</v>
      </c>
      <c r="G213">
        <v>0</v>
      </c>
      <c r="H213">
        <v>8</v>
      </c>
      <c r="I213">
        <v>0</v>
      </c>
      <c r="J213" t="s">
        <v>616</v>
      </c>
    </row>
    <row r="214" spans="1:10" x14ac:dyDescent="0.25">
      <c r="A214" t="s">
        <v>357</v>
      </c>
      <c r="B214" t="s">
        <v>326</v>
      </c>
      <c r="C214">
        <v>4</v>
      </c>
      <c r="D214">
        <v>9.7222221999999997E-2</v>
      </c>
      <c r="E214">
        <v>2.4128130000000002E-3</v>
      </c>
      <c r="F214">
        <v>72</v>
      </c>
      <c r="G214">
        <v>0</v>
      </c>
      <c r="H214">
        <v>33</v>
      </c>
      <c r="I214">
        <v>0</v>
      </c>
      <c r="J214" t="s">
        <v>616</v>
      </c>
    </row>
    <row r="215" spans="1:10" x14ac:dyDescent="0.25">
      <c r="A215" t="s">
        <v>358</v>
      </c>
      <c r="B215" t="s">
        <v>328</v>
      </c>
      <c r="C215">
        <v>4</v>
      </c>
      <c r="D215">
        <v>0</v>
      </c>
      <c r="E215">
        <v>6.8538949999999996E-3</v>
      </c>
      <c r="F215">
        <v>22</v>
      </c>
      <c r="G215">
        <v>0</v>
      </c>
      <c r="H215">
        <v>0</v>
      </c>
      <c r="I215">
        <v>12</v>
      </c>
      <c r="J215" t="s">
        <v>616</v>
      </c>
    </row>
    <row r="216" spans="1:10" x14ac:dyDescent="0.25">
      <c r="A216" t="s">
        <v>359</v>
      </c>
      <c r="B216" t="s">
        <v>330</v>
      </c>
      <c r="C216">
        <v>4</v>
      </c>
      <c r="D216">
        <v>0.139534884</v>
      </c>
      <c r="E216">
        <v>4.271375E-3</v>
      </c>
      <c r="F216">
        <v>43</v>
      </c>
      <c r="G216">
        <v>0</v>
      </c>
      <c r="H216">
        <v>0</v>
      </c>
      <c r="I216">
        <v>14</v>
      </c>
      <c r="J216" t="s">
        <v>616</v>
      </c>
    </row>
    <row r="217" spans="1:10" x14ac:dyDescent="0.25">
      <c r="A217" t="s">
        <v>360</v>
      </c>
      <c r="B217" t="s">
        <v>332</v>
      </c>
      <c r="C217">
        <v>5</v>
      </c>
      <c r="D217">
        <v>0.123076923</v>
      </c>
      <c r="E217">
        <v>2.4911489999999998E-3</v>
      </c>
      <c r="F217">
        <v>65</v>
      </c>
      <c r="G217">
        <v>0</v>
      </c>
      <c r="H217">
        <v>35</v>
      </c>
      <c r="I217">
        <v>0</v>
      </c>
      <c r="J217" t="s">
        <v>616</v>
      </c>
    </row>
    <row r="218" spans="1:10" x14ac:dyDescent="0.25">
      <c r="A218" t="s">
        <v>361</v>
      </c>
      <c r="B218" t="s">
        <v>334</v>
      </c>
      <c r="C218">
        <v>3</v>
      </c>
      <c r="D218">
        <v>0.10666666700000001</v>
      </c>
      <c r="E218">
        <v>1.0575931E-2</v>
      </c>
      <c r="F218">
        <v>25</v>
      </c>
      <c r="G218">
        <v>0</v>
      </c>
      <c r="H218">
        <v>0</v>
      </c>
      <c r="I218">
        <v>3</v>
      </c>
      <c r="J218" t="s">
        <v>616</v>
      </c>
    </row>
    <row r="219" spans="1:10" x14ac:dyDescent="0.25">
      <c r="A219" t="s">
        <v>362</v>
      </c>
      <c r="B219" t="s">
        <v>336</v>
      </c>
      <c r="C219">
        <v>4</v>
      </c>
      <c r="D219">
        <v>9.8039215999999998E-2</v>
      </c>
      <c r="E219">
        <v>3.2818050000000001E-3</v>
      </c>
      <c r="F219">
        <v>51</v>
      </c>
      <c r="G219">
        <v>0</v>
      </c>
      <c r="H219">
        <v>21</v>
      </c>
      <c r="I219">
        <v>0</v>
      </c>
      <c r="J219" t="s">
        <v>616</v>
      </c>
    </row>
    <row r="220" spans="1:10" x14ac:dyDescent="0.25">
      <c r="A220" t="s">
        <v>363</v>
      </c>
      <c r="B220" t="s">
        <v>130</v>
      </c>
      <c r="C220">
        <v>3</v>
      </c>
      <c r="D220">
        <v>0</v>
      </c>
      <c r="E220">
        <v>9.656319E-3</v>
      </c>
      <c r="F220">
        <v>19</v>
      </c>
      <c r="G220">
        <v>0</v>
      </c>
      <c r="H220">
        <v>8</v>
      </c>
      <c r="I220">
        <v>0</v>
      </c>
      <c r="J220" t="s">
        <v>616</v>
      </c>
    </row>
    <row r="221" spans="1:10" x14ac:dyDescent="0.25">
      <c r="A221" t="s">
        <v>364</v>
      </c>
      <c r="B221" t="s">
        <v>338</v>
      </c>
      <c r="C221">
        <v>3</v>
      </c>
      <c r="D221">
        <v>0</v>
      </c>
      <c r="E221">
        <v>5.0691720000000003E-3</v>
      </c>
      <c r="F221">
        <v>40</v>
      </c>
      <c r="G221">
        <v>0</v>
      </c>
      <c r="H221">
        <v>10</v>
      </c>
      <c r="I221">
        <v>0</v>
      </c>
      <c r="J221" t="s">
        <v>616</v>
      </c>
    </row>
    <row r="222" spans="1:10" x14ac:dyDescent="0.25">
      <c r="A222" t="s">
        <v>365</v>
      </c>
      <c r="B222" t="s">
        <v>340</v>
      </c>
      <c r="C222">
        <v>4</v>
      </c>
      <c r="D222">
        <v>0</v>
      </c>
      <c r="E222">
        <v>2.6797269999999998E-3</v>
      </c>
      <c r="F222">
        <v>65</v>
      </c>
      <c r="G222">
        <v>0</v>
      </c>
      <c r="H222">
        <v>30</v>
      </c>
      <c r="I222">
        <v>0</v>
      </c>
      <c r="J222" t="s">
        <v>616</v>
      </c>
    </row>
    <row r="223" spans="1:10" x14ac:dyDescent="0.25">
      <c r="A223" t="s">
        <v>366</v>
      </c>
      <c r="B223" t="s">
        <v>342</v>
      </c>
      <c r="C223">
        <v>3</v>
      </c>
      <c r="D223">
        <v>1</v>
      </c>
      <c r="E223">
        <v>3.8586800000000002E-3</v>
      </c>
      <c r="F223">
        <v>49</v>
      </c>
      <c r="G223">
        <v>0</v>
      </c>
      <c r="H223">
        <v>17</v>
      </c>
      <c r="I223">
        <v>0</v>
      </c>
      <c r="J223" t="s">
        <v>616</v>
      </c>
    </row>
    <row r="224" spans="1:10" x14ac:dyDescent="0.25">
      <c r="A224" t="s">
        <v>367</v>
      </c>
      <c r="B224" t="s">
        <v>134</v>
      </c>
      <c r="C224">
        <v>5</v>
      </c>
      <c r="D224">
        <v>0.21052631599999999</v>
      </c>
      <c r="E224">
        <v>1.0573465000000001E-2</v>
      </c>
      <c r="F224">
        <v>19</v>
      </c>
      <c r="G224">
        <v>0</v>
      </c>
      <c r="H224">
        <v>0</v>
      </c>
      <c r="I224">
        <v>15</v>
      </c>
      <c r="J224" t="s">
        <v>616</v>
      </c>
    </row>
    <row r="225" spans="1:10" x14ac:dyDescent="0.25">
      <c r="A225" t="s">
        <v>368</v>
      </c>
      <c r="B225" t="s">
        <v>136</v>
      </c>
      <c r="C225">
        <v>6</v>
      </c>
      <c r="D225">
        <v>0.38095238100000001</v>
      </c>
      <c r="E225">
        <v>8.1262669999999995E-3</v>
      </c>
      <c r="F225">
        <v>21</v>
      </c>
      <c r="G225">
        <v>0</v>
      </c>
      <c r="H225">
        <v>0</v>
      </c>
      <c r="I225">
        <v>16</v>
      </c>
      <c r="J225" t="s">
        <v>616</v>
      </c>
    </row>
    <row r="226" spans="1:10" x14ac:dyDescent="0.25">
      <c r="A226" t="s">
        <v>369</v>
      </c>
      <c r="B226" t="s">
        <v>138</v>
      </c>
      <c r="C226">
        <v>7</v>
      </c>
      <c r="D226">
        <v>0.82638888899999996</v>
      </c>
      <c r="E226">
        <v>5.0652120000000004E-3</v>
      </c>
      <c r="F226">
        <v>24</v>
      </c>
      <c r="G226">
        <v>0</v>
      </c>
      <c r="H226">
        <v>24</v>
      </c>
      <c r="I226">
        <v>0</v>
      </c>
      <c r="J226" t="s">
        <v>619</v>
      </c>
    </row>
    <row r="227" spans="1:10" x14ac:dyDescent="0.25">
      <c r="A227" t="s">
        <v>370</v>
      </c>
      <c r="B227" t="s">
        <v>140</v>
      </c>
      <c r="C227">
        <v>6</v>
      </c>
      <c r="D227">
        <v>0.60326086999999995</v>
      </c>
      <c r="E227">
        <v>5.316093E-3</v>
      </c>
      <c r="F227">
        <v>24</v>
      </c>
      <c r="G227">
        <v>0</v>
      </c>
      <c r="H227">
        <v>23</v>
      </c>
      <c r="I227">
        <v>0</v>
      </c>
      <c r="J227" t="s">
        <v>619</v>
      </c>
    </row>
    <row r="228" spans="1:10" x14ac:dyDescent="0.25">
      <c r="A228" t="s">
        <v>371</v>
      </c>
      <c r="B228" t="s">
        <v>142</v>
      </c>
      <c r="C228">
        <v>4</v>
      </c>
      <c r="D228">
        <v>0.21052631599999999</v>
      </c>
      <c r="E228">
        <v>1.2282839E-2</v>
      </c>
      <c r="F228">
        <v>19</v>
      </c>
      <c r="G228">
        <v>0</v>
      </c>
      <c r="H228">
        <v>14</v>
      </c>
      <c r="I228">
        <v>0</v>
      </c>
      <c r="J228" t="s">
        <v>616</v>
      </c>
    </row>
    <row r="229" spans="1:10" x14ac:dyDescent="0.25">
      <c r="A229" t="s">
        <v>372</v>
      </c>
      <c r="B229" t="s">
        <v>144</v>
      </c>
      <c r="C229">
        <v>5</v>
      </c>
      <c r="D229">
        <v>0.3</v>
      </c>
      <c r="E229">
        <v>1.6032344E-2</v>
      </c>
      <c r="F229">
        <v>20</v>
      </c>
      <c r="G229">
        <v>0</v>
      </c>
      <c r="H229">
        <v>0</v>
      </c>
      <c r="I229">
        <v>15</v>
      </c>
      <c r="J229" t="s">
        <v>616</v>
      </c>
    </row>
    <row r="230" spans="1:10" x14ac:dyDescent="0.25">
      <c r="A230" t="s">
        <v>373</v>
      </c>
      <c r="B230" t="s">
        <v>146</v>
      </c>
      <c r="C230">
        <v>6</v>
      </c>
      <c r="D230">
        <v>0.65530303000000001</v>
      </c>
      <c r="E230">
        <v>5.3661079999999996E-3</v>
      </c>
      <c r="F230">
        <v>24</v>
      </c>
      <c r="G230">
        <v>0</v>
      </c>
      <c r="H230">
        <v>22</v>
      </c>
      <c r="I230">
        <v>0</v>
      </c>
      <c r="J230" t="s">
        <v>618</v>
      </c>
    </row>
    <row r="231" spans="1:10" x14ac:dyDescent="0.25">
      <c r="A231" t="s">
        <v>374</v>
      </c>
      <c r="B231" t="s">
        <v>148</v>
      </c>
      <c r="C231">
        <v>5</v>
      </c>
      <c r="D231">
        <v>4.7348485000000003E-2</v>
      </c>
      <c r="E231">
        <v>0.22936173700000001</v>
      </c>
      <c r="F231">
        <v>13</v>
      </c>
      <c r="G231">
        <v>11</v>
      </c>
      <c r="H231">
        <v>22</v>
      </c>
      <c r="I231">
        <v>0</v>
      </c>
      <c r="J231" t="s">
        <v>616</v>
      </c>
    </row>
    <row r="232" spans="1:10" x14ac:dyDescent="0.25">
      <c r="A232" t="s">
        <v>375</v>
      </c>
      <c r="B232" t="s">
        <v>154</v>
      </c>
      <c r="C232">
        <v>6</v>
      </c>
      <c r="D232">
        <v>0.76190476200000001</v>
      </c>
      <c r="E232">
        <v>8.5762080000000001E-3</v>
      </c>
      <c r="F232">
        <v>18</v>
      </c>
      <c r="G232">
        <v>0</v>
      </c>
      <c r="H232">
        <v>14</v>
      </c>
      <c r="I232">
        <v>0</v>
      </c>
      <c r="J232" t="s">
        <v>618</v>
      </c>
    </row>
    <row r="233" spans="1:10" x14ac:dyDescent="0.25">
      <c r="A233" t="s">
        <v>376</v>
      </c>
      <c r="B233" t="s">
        <v>156</v>
      </c>
      <c r="C233">
        <v>5</v>
      </c>
      <c r="D233">
        <v>0.4375</v>
      </c>
      <c r="E233">
        <v>3.3737673000000003E-2</v>
      </c>
      <c r="F233">
        <v>16</v>
      </c>
      <c r="G233">
        <v>0</v>
      </c>
      <c r="H233">
        <v>0</v>
      </c>
      <c r="I233">
        <v>14</v>
      </c>
      <c r="J233" t="s">
        <v>616</v>
      </c>
    </row>
    <row r="234" spans="1:10" x14ac:dyDescent="0.25">
      <c r="A234" t="s">
        <v>377</v>
      </c>
      <c r="B234" t="s">
        <v>162</v>
      </c>
      <c r="C234">
        <v>5</v>
      </c>
      <c r="D234">
        <v>5.8823528999999999E-2</v>
      </c>
      <c r="E234">
        <v>7.7570969000000004E-2</v>
      </c>
      <c r="F234">
        <v>17</v>
      </c>
      <c r="G234">
        <v>0</v>
      </c>
      <c r="H234">
        <v>0</v>
      </c>
      <c r="I234">
        <v>13</v>
      </c>
      <c r="J234" t="s">
        <v>616</v>
      </c>
    </row>
    <row r="235" spans="1:10" x14ac:dyDescent="0.25">
      <c r="A235" t="s">
        <v>378</v>
      </c>
      <c r="B235" t="s">
        <v>164</v>
      </c>
      <c r="C235">
        <v>4</v>
      </c>
      <c r="D235">
        <v>0.46666666699999998</v>
      </c>
      <c r="E235">
        <v>7.9341159999999997E-3</v>
      </c>
      <c r="F235">
        <v>15</v>
      </c>
      <c r="G235">
        <v>0</v>
      </c>
      <c r="H235">
        <v>13</v>
      </c>
      <c r="I235">
        <v>0</v>
      </c>
      <c r="J235" t="s">
        <v>616</v>
      </c>
    </row>
    <row r="236" spans="1:10" x14ac:dyDescent="0.25">
      <c r="A236" t="s">
        <v>379</v>
      </c>
      <c r="B236" t="s">
        <v>168</v>
      </c>
      <c r="C236">
        <v>5</v>
      </c>
      <c r="D236">
        <v>0.21428571399999999</v>
      </c>
      <c r="E236">
        <v>1.7669633000000001E-2</v>
      </c>
      <c r="F236">
        <v>14</v>
      </c>
      <c r="G236">
        <v>0</v>
      </c>
      <c r="H236">
        <v>0</v>
      </c>
      <c r="I236">
        <v>8</v>
      </c>
      <c r="J236" t="s">
        <v>616</v>
      </c>
    </row>
    <row r="237" spans="1:10" x14ac:dyDescent="0.25">
      <c r="A237" t="s">
        <v>380</v>
      </c>
      <c r="B237" t="s">
        <v>170</v>
      </c>
      <c r="C237">
        <v>6</v>
      </c>
      <c r="D237">
        <v>0.33333333300000001</v>
      </c>
      <c r="E237">
        <v>1.2475297999999999E-2</v>
      </c>
      <c r="F237">
        <v>21</v>
      </c>
      <c r="G237">
        <v>0</v>
      </c>
      <c r="H237">
        <v>0</v>
      </c>
      <c r="I237">
        <v>18</v>
      </c>
      <c r="J237" t="s">
        <v>616</v>
      </c>
    </row>
    <row r="238" spans="1:10" x14ac:dyDescent="0.25">
      <c r="A238" t="s">
        <v>381</v>
      </c>
      <c r="B238" t="s">
        <v>172</v>
      </c>
      <c r="C238">
        <v>5</v>
      </c>
      <c r="D238">
        <v>0.05</v>
      </c>
      <c r="E238">
        <v>3.6602423000000002E-2</v>
      </c>
      <c r="F238">
        <v>20</v>
      </c>
      <c r="G238">
        <v>0</v>
      </c>
      <c r="H238">
        <v>18</v>
      </c>
      <c r="I238">
        <v>0</v>
      </c>
      <c r="J238" t="s">
        <v>616</v>
      </c>
    </row>
    <row r="239" spans="1:10" x14ac:dyDescent="0.25">
      <c r="A239" t="s">
        <v>382</v>
      </c>
      <c r="B239" t="s">
        <v>178</v>
      </c>
      <c r="C239">
        <v>5</v>
      </c>
      <c r="D239">
        <v>0.26315789499999998</v>
      </c>
      <c r="E239">
        <v>6.4184944999999993E-2</v>
      </c>
      <c r="F239">
        <v>19</v>
      </c>
      <c r="G239">
        <v>0</v>
      </c>
      <c r="H239">
        <v>0</v>
      </c>
      <c r="I239">
        <v>17</v>
      </c>
      <c r="J239" t="s">
        <v>616</v>
      </c>
    </row>
    <row r="240" spans="1:10" x14ac:dyDescent="0.25">
      <c r="A240" t="s">
        <v>383</v>
      </c>
      <c r="B240" t="s">
        <v>180</v>
      </c>
      <c r="C240">
        <v>4</v>
      </c>
      <c r="D240">
        <v>0.222222222</v>
      </c>
      <c r="E240">
        <v>4.5939149999999998E-2</v>
      </c>
      <c r="F240">
        <v>18</v>
      </c>
      <c r="G240">
        <v>0</v>
      </c>
      <c r="H240">
        <v>16</v>
      </c>
      <c r="I240">
        <v>0</v>
      </c>
      <c r="J240" t="s">
        <v>616</v>
      </c>
    </row>
    <row r="241" spans="1:10" x14ac:dyDescent="0.25">
      <c r="A241" t="s">
        <v>384</v>
      </c>
      <c r="B241" t="s">
        <v>194</v>
      </c>
      <c r="C241">
        <v>4</v>
      </c>
      <c r="D241">
        <v>0.117647059</v>
      </c>
      <c r="E241">
        <v>1.1889986999999999E-2</v>
      </c>
      <c r="F241">
        <v>17</v>
      </c>
      <c r="G241">
        <v>0</v>
      </c>
      <c r="H241">
        <v>0</v>
      </c>
      <c r="I241">
        <v>12</v>
      </c>
      <c r="J241" t="s">
        <v>616</v>
      </c>
    </row>
    <row r="242" spans="1:10" x14ac:dyDescent="0.25">
      <c r="A242" t="s">
        <v>385</v>
      </c>
      <c r="B242" t="s">
        <v>196</v>
      </c>
      <c r="C242">
        <v>5</v>
      </c>
      <c r="D242">
        <v>0.35</v>
      </c>
      <c r="E242">
        <v>3.3744539999999998E-3</v>
      </c>
      <c r="F242">
        <v>20</v>
      </c>
      <c r="G242">
        <v>0</v>
      </c>
      <c r="H242">
        <v>0</v>
      </c>
      <c r="I242">
        <v>15</v>
      </c>
      <c r="J242" t="s">
        <v>616</v>
      </c>
    </row>
    <row r="243" spans="1:10" x14ac:dyDescent="0.25">
      <c r="A243" t="s">
        <v>386</v>
      </c>
      <c r="B243" t="s">
        <v>198</v>
      </c>
      <c r="C243">
        <v>6</v>
      </c>
      <c r="D243">
        <v>0.98369565199999998</v>
      </c>
      <c r="E243">
        <v>5.2511210000000001E-3</v>
      </c>
      <c r="F243">
        <v>24</v>
      </c>
      <c r="G243">
        <v>0</v>
      </c>
      <c r="H243">
        <v>23</v>
      </c>
      <c r="I243">
        <v>0</v>
      </c>
      <c r="J243" t="s">
        <v>619</v>
      </c>
    </row>
    <row r="244" spans="1:10" x14ac:dyDescent="0.25">
      <c r="A244" t="s">
        <v>387</v>
      </c>
      <c r="B244" t="s">
        <v>200</v>
      </c>
      <c r="C244">
        <v>5</v>
      </c>
      <c r="D244">
        <v>8.3333332999999996E-2</v>
      </c>
      <c r="E244">
        <v>0.17601093400000001</v>
      </c>
      <c r="F244">
        <v>24</v>
      </c>
      <c r="G244">
        <v>0</v>
      </c>
      <c r="H244">
        <v>23</v>
      </c>
      <c r="I244">
        <v>0</v>
      </c>
      <c r="J244" t="s">
        <v>616</v>
      </c>
    </row>
    <row r="245" spans="1:10" x14ac:dyDescent="0.25">
      <c r="A245" t="s">
        <v>388</v>
      </c>
      <c r="B245" t="s">
        <v>202</v>
      </c>
      <c r="C245">
        <v>3</v>
      </c>
      <c r="D245">
        <v>0.125</v>
      </c>
      <c r="E245">
        <v>6.9758709999999998E-3</v>
      </c>
      <c r="F245">
        <v>16</v>
      </c>
      <c r="G245">
        <v>0</v>
      </c>
      <c r="H245">
        <v>11</v>
      </c>
      <c r="I245">
        <v>0</v>
      </c>
      <c r="J245" t="s">
        <v>616</v>
      </c>
    </row>
    <row r="246" spans="1:10" x14ac:dyDescent="0.25">
      <c r="A246" t="s">
        <v>389</v>
      </c>
      <c r="B246" t="s">
        <v>204</v>
      </c>
      <c r="C246">
        <v>4</v>
      </c>
      <c r="D246">
        <v>5.2631578999999998E-2</v>
      </c>
      <c r="E246">
        <v>8.3256770000000001E-3</v>
      </c>
      <c r="F246">
        <v>19</v>
      </c>
      <c r="G246">
        <v>0</v>
      </c>
      <c r="H246">
        <v>15</v>
      </c>
      <c r="I246">
        <v>0</v>
      </c>
      <c r="J246" t="s">
        <v>616</v>
      </c>
    </row>
    <row r="247" spans="1:10" x14ac:dyDescent="0.25">
      <c r="A247" t="s">
        <v>390</v>
      </c>
      <c r="B247" t="s">
        <v>206</v>
      </c>
      <c r="C247">
        <v>5</v>
      </c>
      <c r="D247">
        <v>0.515151515</v>
      </c>
      <c r="E247">
        <v>5.567743E-3</v>
      </c>
      <c r="F247">
        <v>24</v>
      </c>
      <c r="G247">
        <v>0</v>
      </c>
      <c r="H247">
        <v>22</v>
      </c>
      <c r="I247">
        <v>0</v>
      </c>
      <c r="J247" t="s">
        <v>618</v>
      </c>
    </row>
    <row r="248" spans="1:10" x14ac:dyDescent="0.25">
      <c r="A248" t="s">
        <v>391</v>
      </c>
      <c r="B248" t="s">
        <v>208</v>
      </c>
      <c r="C248">
        <v>4</v>
      </c>
      <c r="D248">
        <v>0.58333333300000001</v>
      </c>
      <c r="E248">
        <v>1.2396410000000001E-3</v>
      </c>
      <c r="F248">
        <v>24</v>
      </c>
      <c r="G248">
        <v>0</v>
      </c>
      <c r="H248">
        <v>22</v>
      </c>
      <c r="I248">
        <v>0</v>
      </c>
      <c r="J248" t="s">
        <v>616</v>
      </c>
    </row>
    <row r="249" spans="1:10" x14ac:dyDescent="0.25">
      <c r="A249" t="s">
        <v>392</v>
      </c>
      <c r="B249" t="s">
        <v>214</v>
      </c>
      <c r="C249">
        <v>5</v>
      </c>
      <c r="D249">
        <v>5.8823528999999999E-2</v>
      </c>
      <c r="E249">
        <v>7.4468370000000004E-3</v>
      </c>
      <c r="F249">
        <v>17</v>
      </c>
      <c r="G249">
        <v>0</v>
      </c>
      <c r="H249">
        <v>0</v>
      </c>
      <c r="I249">
        <v>14</v>
      </c>
      <c r="J249" t="s">
        <v>616</v>
      </c>
    </row>
    <row r="250" spans="1:10" x14ac:dyDescent="0.25">
      <c r="A250" t="s">
        <v>393</v>
      </c>
      <c r="B250" t="s">
        <v>216</v>
      </c>
      <c r="C250">
        <v>4</v>
      </c>
      <c r="D250">
        <v>0.3125</v>
      </c>
      <c r="E250">
        <v>5.4769739999999999E-3</v>
      </c>
      <c r="F250">
        <v>16</v>
      </c>
      <c r="G250">
        <v>0</v>
      </c>
      <c r="H250">
        <v>12</v>
      </c>
      <c r="I250">
        <v>0</v>
      </c>
      <c r="J250" t="s">
        <v>616</v>
      </c>
    </row>
    <row r="251" spans="1:10" x14ac:dyDescent="0.25">
      <c r="A251" t="s">
        <v>394</v>
      </c>
      <c r="B251" t="s">
        <v>220</v>
      </c>
      <c r="C251">
        <v>4</v>
      </c>
      <c r="D251">
        <v>0.29411764699999998</v>
      </c>
      <c r="E251">
        <v>3.2705550000000001E-3</v>
      </c>
      <c r="F251">
        <v>17</v>
      </c>
      <c r="G251">
        <v>0</v>
      </c>
      <c r="H251">
        <v>0</v>
      </c>
      <c r="I251">
        <v>12</v>
      </c>
      <c r="J251" t="s">
        <v>616</v>
      </c>
    </row>
    <row r="252" spans="1:10" x14ac:dyDescent="0.25">
      <c r="A252" t="s">
        <v>395</v>
      </c>
      <c r="B252" t="s">
        <v>222</v>
      </c>
      <c r="C252">
        <v>3</v>
      </c>
      <c r="D252">
        <v>0.21428571399999999</v>
      </c>
      <c r="E252">
        <v>7.563373E-3</v>
      </c>
      <c r="F252">
        <v>14</v>
      </c>
      <c r="G252">
        <v>0</v>
      </c>
      <c r="H252">
        <v>12</v>
      </c>
      <c r="I252">
        <v>0</v>
      </c>
      <c r="J252" t="s">
        <v>616</v>
      </c>
    </row>
    <row r="253" spans="1:10" x14ac:dyDescent="0.25">
      <c r="A253" t="s">
        <v>396</v>
      </c>
      <c r="B253" t="s">
        <v>228</v>
      </c>
      <c r="C253">
        <v>5</v>
      </c>
      <c r="D253">
        <v>0.23809523799999999</v>
      </c>
      <c r="E253">
        <v>1.1462707000000001E-2</v>
      </c>
      <c r="F253">
        <v>21</v>
      </c>
      <c r="G253">
        <v>0</v>
      </c>
      <c r="H253">
        <v>0</v>
      </c>
      <c r="I253">
        <v>18</v>
      </c>
      <c r="J253" t="s">
        <v>616</v>
      </c>
    </row>
    <row r="254" spans="1:10" x14ac:dyDescent="0.25">
      <c r="A254" t="s">
        <v>397</v>
      </c>
      <c r="B254" t="s">
        <v>230</v>
      </c>
      <c r="C254">
        <v>4</v>
      </c>
      <c r="D254">
        <v>0.05</v>
      </c>
      <c r="E254">
        <v>1.7124634999999999E-2</v>
      </c>
      <c r="F254">
        <v>20</v>
      </c>
      <c r="G254">
        <v>0</v>
      </c>
      <c r="H254">
        <v>17</v>
      </c>
      <c r="I254">
        <v>0</v>
      </c>
      <c r="J254" t="s">
        <v>616</v>
      </c>
    </row>
    <row r="255" spans="1:10" x14ac:dyDescent="0.25">
      <c r="A255" t="s">
        <v>398</v>
      </c>
      <c r="B255" t="s">
        <v>234</v>
      </c>
      <c r="C255">
        <v>4</v>
      </c>
      <c r="D255">
        <v>0.63157894699999995</v>
      </c>
      <c r="E255">
        <v>8.8015200000000004E-4</v>
      </c>
      <c r="F255">
        <v>19</v>
      </c>
      <c r="G255">
        <v>0</v>
      </c>
      <c r="H255">
        <v>17</v>
      </c>
      <c r="I255">
        <v>0</v>
      </c>
      <c r="J255" t="s">
        <v>616</v>
      </c>
    </row>
    <row r="256" spans="1:10" x14ac:dyDescent="0.25">
      <c r="A256" t="s">
        <v>399</v>
      </c>
      <c r="B256" t="s">
        <v>236</v>
      </c>
      <c r="C256">
        <v>3</v>
      </c>
      <c r="D256">
        <v>0.98148148099999999</v>
      </c>
      <c r="E256">
        <v>7.5936129999999999E-3</v>
      </c>
      <c r="F256">
        <v>18</v>
      </c>
      <c r="G256">
        <v>0</v>
      </c>
      <c r="H256">
        <v>15</v>
      </c>
      <c r="I256">
        <v>0</v>
      </c>
      <c r="J256" t="s">
        <v>618</v>
      </c>
    </row>
    <row r="257" spans="1:10" x14ac:dyDescent="0.25">
      <c r="A257" t="s">
        <v>400</v>
      </c>
      <c r="B257" t="s">
        <v>27</v>
      </c>
      <c r="C257">
        <v>4</v>
      </c>
      <c r="D257">
        <v>0.34027777799999998</v>
      </c>
      <c r="E257">
        <v>1.014497E-2</v>
      </c>
      <c r="F257">
        <v>12</v>
      </c>
      <c r="G257">
        <v>0</v>
      </c>
      <c r="H257">
        <v>12</v>
      </c>
      <c r="I257">
        <v>0</v>
      </c>
      <c r="J257" t="s">
        <v>619</v>
      </c>
    </row>
    <row r="258" spans="1:10" x14ac:dyDescent="0.25">
      <c r="A258" t="s">
        <v>401</v>
      </c>
      <c r="B258" t="s">
        <v>16</v>
      </c>
      <c r="C258">
        <v>4</v>
      </c>
      <c r="D258">
        <v>0.20833333300000001</v>
      </c>
      <c r="E258">
        <v>1.3302194E-2</v>
      </c>
      <c r="F258">
        <v>10</v>
      </c>
      <c r="G258">
        <v>0</v>
      </c>
      <c r="H258">
        <v>12</v>
      </c>
      <c r="I258">
        <v>0</v>
      </c>
      <c r="J258" t="s">
        <v>619</v>
      </c>
    </row>
    <row r="259" spans="1:10" x14ac:dyDescent="0.25">
      <c r="A259" t="s">
        <v>402</v>
      </c>
      <c r="B259" t="s">
        <v>30</v>
      </c>
      <c r="C259">
        <v>5</v>
      </c>
      <c r="D259">
        <v>0.202380952</v>
      </c>
      <c r="E259">
        <v>9.4552209999999998E-3</v>
      </c>
      <c r="F259">
        <v>12</v>
      </c>
      <c r="G259">
        <v>0</v>
      </c>
      <c r="H259">
        <v>14</v>
      </c>
      <c r="I259">
        <v>0</v>
      </c>
      <c r="J259" t="s">
        <v>619</v>
      </c>
    </row>
    <row r="260" spans="1:10" x14ac:dyDescent="0.25">
      <c r="A260" t="s">
        <v>403</v>
      </c>
      <c r="B260" t="s">
        <v>33</v>
      </c>
      <c r="C260">
        <v>3</v>
      </c>
      <c r="D260">
        <v>1</v>
      </c>
      <c r="E260">
        <v>1.1215620000000001E-2</v>
      </c>
      <c r="F260">
        <v>12</v>
      </c>
      <c r="G260">
        <v>0</v>
      </c>
      <c r="H260">
        <v>11</v>
      </c>
      <c r="I260">
        <v>0</v>
      </c>
      <c r="J260" t="s">
        <v>617</v>
      </c>
    </row>
    <row r="261" spans="1:10" x14ac:dyDescent="0.25">
      <c r="A261" t="s">
        <v>404</v>
      </c>
      <c r="B261" t="s">
        <v>36</v>
      </c>
      <c r="C261">
        <v>4</v>
      </c>
      <c r="D261">
        <v>0.102564103</v>
      </c>
      <c r="E261">
        <v>1.0139105000000001E-2</v>
      </c>
      <c r="F261">
        <v>12</v>
      </c>
      <c r="G261">
        <v>0</v>
      </c>
      <c r="H261">
        <v>13</v>
      </c>
      <c r="I261">
        <v>0</v>
      </c>
      <c r="J261" t="s">
        <v>619</v>
      </c>
    </row>
    <row r="262" spans="1:10" x14ac:dyDescent="0.25">
      <c r="A262" t="s">
        <v>405</v>
      </c>
      <c r="B262" t="s">
        <v>134</v>
      </c>
      <c r="C262">
        <v>5</v>
      </c>
      <c r="D262">
        <v>0</v>
      </c>
      <c r="E262">
        <v>3.5328719999999998E-3</v>
      </c>
      <c r="F262">
        <v>9</v>
      </c>
      <c r="G262">
        <v>0</v>
      </c>
      <c r="H262">
        <v>56</v>
      </c>
      <c r="I262">
        <v>0</v>
      </c>
      <c r="J262" t="s">
        <v>619</v>
      </c>
    </row>
    <row r="263" spans="1:10" x14ac:dyDescent="0.25">
      <c r="A263" t="s">
        <v>406</v>
      </c>
      <c r="B263" t="s">
        <v>136</v>
      </c>
      <c r="C263">
        <v>6</v>
      </c>
      <c r="D263">
        <v>0</v>
      </c>
      <c r="E263">
        <v>3.1164249999999999E-3</v>
      </c>
      <c r="F263">
        <v>10</v>
      </c>
      <c r="G263">
        <v>0</v>
      </c>
      <c r="H263">
        <v>69</v>
      </c>
      <c r="I263">
        <v>0</v>
      </c>
      <c r="J263" t="s">
        <v>619</v>
      </c>
    </row>
    <row r="264" spans="1:10" x14ac:dyDescent="0.25">
      <c r="A264" t="s">
        <v>407</v>
      </c>
      <c r="B264" t="s">
        <v>138</v>
      </c>
      <c r="C264">
        <v>7</v>
      </c>
      <c r="D264">
        <v>0</v>
      </c>
      <c r="E264">
        <v>2.6072830000000002E-3</v>
      </c>
      <c r="F264">
        <v>11</v>
      </c>
      <c r="G264">
        <v>0</v>
      </c>
      <c r="H264">
        <v>90</v>
      </c>
      <c r="I264">
        <v>0</v>
      </c>
      <c r="J264" t="s">
        <v>618</v>
      </c>
    </row>
    <row r="265" spans="1:10" x14ac:dyDescent="0.25">
      <c r="A265" t="s">
        <v>408</v>
      </c>
      <c r="B265" t="s">
        <v>140</v>
      </c>
      <c r="C265">
        <v>6</v>
      </c>
      <c r="D265">
        <v>0</v>
      </c>
      <c r="E265">
        <v>2.4623779999999999E-3</v>
      </c>
      <c r="F265">
        <v>11</v>
      </c>
      <c r="G265">
        <v>0</v>
      </c>
      <c r="H265">
        <v>88</v>
      </c>
      <c r="I265">
        <v>0</v>
      </c>
      <c r="J265" t="s">
        <v>619</v>
      </c>
    </row>
    <row r="266" spans="1:10" x14ac:dyDescent="0.25">
      <c r="A266" t="s">
        <v>409</v>
      </c>
      <c r="B266" t="s">
        <v>142</v>
      </c>
      <c r="C266">
        <v>4</v>
      </c>
      <c r="D266">
        <v>0</v>
      </c>
      <c r="E266">
        <v>4.2191010000000003E-3</v>
      </c>
      <c r="F266">
        <v>8</v>
      </c>
      <c r="G266">
        <v>0</v>
      </c>
      <c r="H266">
        <v>46</v>
      </c>
      <c r="I266">
        <v>0</v>
      </c>
      <c r="J266" t="s">
        <v>619</v>
      </c>
    </row>
    <row r="267" spans="1:10" x14ac:dyDescent="0.25">
      <c r="A267" t="s">
        <v>410</v>
      </c>
      <c r="B267" t="s">
        <v>144</v>
      </c>
      <c r="C267">
        <v>5</v>
      </c>
      <c r="D267">
        <v>0</v>
      </c>
      <c r="E267">
        <v>4.0875310000000002E-3</v>
      </c>
      <c r="F267">
        <v>9</v>
      </c>
      <c r="G267">
        <v>0</v>
      </c>
      <c r="H267">
        <v>61</v>
      </c>
      <c r="I267">
        <v>0</v>
      </c>
      <c r="J267" t="s">
        <v>618</v>
      </c>
    </row>
    <row r="268" spans="1:10" x14ac:dyDescent="0.25">
      <c r="A268" t="s">
        <v>411</v>
      </c>
      <c r="B268" t="s">
        <v>146</v>
      </c>
      <c r="C268">
        <v>6</v>
      </c>
      <c r="D268">
        <v>0</v>
      </c>
      <c r="E268">
        <v>3.0717449999999999E-3</v>
      </c>
      <c r="F268">
        <v>11</v>
      </c>
      <c r="G268">
        <v>0</v>
      </c>
      <c r="H268">
        <v>84</v>
      </c>
      <c r="I268">
        <v>0</v>
      </c>
      <c r="J268" t="s">
        <v>618</v>
      </c>
    </row>
    <row r="269" spans="1:10" x14ac:dyDescent="0.25">
      <c r="A269" t="s">
        <v>412</v>
      </c>
      <c r="B269" t="s">
        <v>148</v>
      </c>
      <c r="C269">
        <v>5</v>
      </c>
      <c r="D269">
        <v>0</v>
      </c>
      <c r="E269">
        <v>2.7166180000000001E-3</v>
      </c>
      <c r="F269">
        <v>11</v>
      </c>
      <c r="G269">
        <v>0</v>
      </c>
      <c r="H269">
        <v>82</v>
      </c>
      <c r="I269">
        <v>0</v>
      </c>
      <c r="J269" t="s">
        <v>617</v>
      </c>
    </row>
    <row r="270" spans="1:10" x14ac:dyDescent="0.25">
      <c r="A270" t="s">
        <v>413</v>
      </c>
      <c r="B270" t="s">
        <v>150</v>
      </c>
      <c r="C270">
        <v>4</v>
      </c>
      <c r="D270">
        <v>0</v>
      </c>
      <c r="E270">
        <v>9.1111879999999992E-3</v>
      </c>
      <c r="F270">
        <v>6</v>
      </c>
      <c r="G270">
        <v>0</v>
      </c>
      <c r="H270">
        <v>22</v>
      </c>
      <c r="I270">
        <v>0</v>
      </c>
      <c r="J270" t="s">
        <v>617</v>
      </c>
    </row>
    <row r="271" spans="1:10" x14ac:dyDescent="0.25">
      <c r="A271" t="s">
        <v>414</v>
      </c>
      <c r="B271" t="s">
        <v>152</v>
      </c>
      <c r="C271">
        <v>5</v>
      </c>
      <c r="D271">
        <v>0</v>
      </c>
      <c r="E271">
        <v>5.7817249999999997E-3</v>
      </c>
      <c r="F271">
        <v>7</v>
      </c>
      <c r="G271">
        <v>0</v>
      </c>
      <c r="H271">
        <v>34</v>
      </c>
      <c r="I271">
        <v>0</v>
      </c>
      <c r="J271" t="s">
        <v>619</v>
      </c>
    </row>
    <row r="272" spans="1:10" x14ac:dyDescent="0.25">
      <c r="A272" t="s">
        <v>415</v>
      </c>
      <c r="B272" t="s">
        <v>154</v>
      </c>
      <c r="C272">
        <v>6</v>
      </c>
      <c r="D272">
        <v>0</v>
      </c>
      <c r="E272">
        <v>3.463879E-3</v>
      </c>
      <c r="F272">
        <v>8</v>
      </c>
      <c r="G272">
        <v>0</v>
      </c>
      <c r="H272">
        <v>60</v>
      </c>
      <c r="I272">
        <v>0</v>
      </c>
      <c r="J272" t="s">
        <v>618</v>
      </c>
    </row>
    <row r="273" spans="1:10" x14ac:dyDescent="0.25">
      <c r="A273" t="s">
        <v>416</v>
      </c>
      <c r="B273" t="s">
        <v>156</v>
      </c>
      <c r="C273">
        <v>5</v>
      </c>
      <c r="D273">
        <v>0</v>
      </c>
      <c r="E273">
        <v>3.5843899999999998E-3</v>
      </c>
      <c r="F273">
        <v>7</v>
      </c>
      <c r="G273">
        <v>0</v>
      </c>
      <c r="H273">
        <v>55</v>
      </c>
      <c r="I273">
        <v>0</v>
      </c>
      <c r="J273" t="s">
        <v>617</v>
      </c>
    </row>
    <row r="274" spans="1:10" x14ac:dyDescent="0.25">
      <c r="A274" t="s">
        <v>417</v>
      </c>
      <c r="B274" t="s">
        <v>160</v>
      </c>
      <c r="C274">
        <v>4</v>
      </c>
      <c r="D274">
        <v>0</v>
      </c>
      <c r="E274">
        <v>8.5932479999999995E-3</v>
      </c>
      <c r="F274">
        <v>5</v>
      </c>
      <c r="G274">
        <v>0</v>
      </c>
      <c r="H274">
        <v>24</v>
      </c>
      <c r="I274">
        <v>0</v>
      </c>
      <c r="J274" t="s">
        <v>618</v>
      </c>
    </row>
    <row r="275" spans="1:10" x14ac:dyDescent="0.25">
      <c r="A275" t="s">
        <v>418</v>
      </c>
      <c r="B275" t="s">
        <v>162</v>
      </c>
      <c r="C275">
        <v>5</v>
      </c>
      <c r="D275">
        <v>0</v>
      </c>
      <c r="E275">
        <v>3.827062E-3</v>
      </c>
      <c r="F275">
        <v>7</v>
      </c>
      <c r="G275">
        <v>0</v>
      </c>
      <c r="H275">
        <v>51</v>
      </c>
      <c r="I275">
        <v>0</v>
      </c>
      <c r="J275" t="s">
        <v>617</v>
      </c>
    </row>
    <row r="276" spans="1:10" x14ac:dyDescent="0.25">
      <c r="A276" t="s">
        <v>419</v>
      </c>
      <c r="B276" t="s">
        <v>164</v>
      </c>
      <c r="C276">
        <v>4</v>
      </c>
      <c r="D276">
        <v>0</v>
      </c>
      <c r="E276">
        <v>4.779096E-3</v>
      </c>
      <c r="F276">
        <v>7</v>
      </c>
      <c r="G276">
        <v>0</v>
      </c>
      <c r="H276">
        <v>46</v>
      </c>
      <c r="I276">
        <v>0</v>
      </c>
      <c r="J276" t="s">
        <v>618</v>
      </c>
    </row>
    <row r="277" spans="1:10" x14ac:dyDescent="0.25">
      <c r="A277" t="s">
        <v>420</v>
      </c>
      <c r="B277" t="s">
        <v>166</v>
      </c>
      <c r="C277">
        <v>4</v>
      </c>
      <c r="D277">
        <v>0</v>
      </c>
      <c r="E277">
        <v>9.1277330000000007E-3</v>
      </c>
      <c r="F277">
        <v>6</v>
      </c>
      <c r="G277">
        <v>0</v>
      </c>
      <c r="H277">
        <v>22</v>
      </c>
      <c r="I277">
        <v>0</v>
      </c>
      <c r="J277" t="s">
        <v>618</v>
      </c>
    </row>
    <row r="278" spans="1:10" x14ac:dyDescent="0.25">
      <c r="A278" t="s">
        <v>421</v>
      </c>
      <c r="B278" t="s">
        <v>168</v>
      </c>
      <c r="C278">
        <v>5</v>
      </c>
      <c r="D278">
        <v>0</v>
      </c>
      <c r="E278">
        <v>5.7466169999999999E-3</v>
      </c>
      <c r="F278">
        <v>8</v>
      </c>
      <c r="G278">
        <v>0</v>
      </c>
      <c r="H278">
        <v>37</v>
      </c>
      <c r="I278">
        <v>0</v>
      </c>
      <c r="J278" t="s">
        <v>618</v>
      </c>
    </row>
    <row r="279" spans="1:10" x14ac:dyDescent="0.25">
      <c r="A279" t="s">
        <v>422</v>
      </c>
      <c r="B279" t="s">
        <v>170</v>
      </c>
      <c r="C279">
        <v>6</v>
      </c>
      <c r="D279">
        <v>0</v>
      </c>
      <c r="E279">
        <v>3.5487539999999999E-3</v>
      </c>
      <c r="F279">
        <v>9</v>
      </c>
      <c r="G279">
        <v>0</v>
      </c>
      <c r="H279">
        <v>64</v>
      </c>
      <c r="I279">
        <v>0</v>
      </c>
      <c r="J279" t="s">
        <v>618</v>
      </c>
    </row>
    <row r="280" spans="1:10" x14ac:dyDescent="0.25">
      <c r="A280" t="s">
        <v>423</v>
      </c>
      <c r="B280" t="s">
        <v>172</v>
      </c>
      <c r="C280">
        <v>5</v>
      </c>
      <c r="D280">
        <v>0</v>
      </c>
      <c r="E280">
        <v>3.3065109999999998E-3</v>
      </c>
      <c r="F280">
        <v>9</v>
      </c>
      <c r="G280">
        <v>0</v>
      </c>
      <c r="H280">
        <v>60</v>
      </c>
      <c r="I280">
        <v>0</v>
      </c>
      <c r="J280" t="s">
        <v>619</v>
      </c>
    </row>
    <row r="281" spans="1:10" x14ac:dyDescent="0.25">
      <c r="A281" t="s">
        <v>424</v>
      </c>
      <c r="B281" t="s">
        <v>176</v>
      </c>
      <c r="C281">
        <v>4</v>
      </c>
      <c r="D281">
        <v>0</v>
      </c>
      <c r="E281">
        <v>6.6341029999999997E-3</v>
      </c>
      <c r="F281">
        <v>4</v>
      </c>
      <c r="G281">
        <v>0</v>
      </c>
      <c r="H281">
        <v>26</v>
      </c>
      <c r="I281">
        <v>0</v>
      </c>
      <c r="J281" t="s">
        <v>618</v>
      </c>
    </row>
    <row r="282" spans="1:10" x14ac:dyDescent="0.25">
      <c r="A282" t="s">
        <v>425</v>
      </c>
      <c r="B282" t="s">
        <v>178</v>
      </c>
      <c r="C282">
        <v>5</v>
      </c>
      <c r="D282">
        <v>0</v>
      </c>
      <c r="E282">
        <v>3.88639E-3</v>
      </c>
      <c r="F282">
        <v>7</v>
      </c>
      <c r="G282">
        <v>0</v>
      </c>
      <c r="H282">
        <v>54</v>
      </c>
      <c r="I282">
        <v>0</v>
      </c>
      <c r="J282" t="s">
        <v>617</v>
      </c>
    </row>
    <row r="283" spans="1:10" x14ac:dyDescent="0.25">
      <c r="A283" t="s">
        <v>426</v>
      </c>
      <c r="B283" t="s">
        <v>180</v>
      </c>
      <c r="C283">
        <v>4</v>
      </c>
      <c r="D283">
        <v>0</v>
      </c>
      <c r="E283">
        <v>5.089115E-3</v>
      </c>
      <c r="F283">
        <v>7</v>
      </c>
      <c r="G283">
        <v>0</v>
      </c>
      <c r="H283">
        <v>49</v>
      </c>
      <c r="I283">
        <v>0</v>
      </c>
      <c r="J283" t="s">
        <v>618</v>
      </c>
    </row>
    <row r="284" spans="1:10" x14ac:dyDescent="0.25">
      <c r="A284" t="s">
        <v>427</v>
      </c>
      <c r="B284" t="s">
        <v>184</v>
      </c>
      <c r="C284">
        <v>5</v>
      </c>
      <c r="D284">
        <v>0</v>
      </c>
      <c r="E284">
        <v>5.8468469999999996E-3</v>
      </c>
      <c r="F284">
        <v>5</v>
      </c>
      <c r="G284">
        <v>0</v>
      </c>
      <c r="H284">
        <v>33</v>
      </c>
      <c r="I284">
        <v>0</v>
      </c>
      <c r="J284" t="s">
        <v>617</v>
      </c>
    </row>
    <row r="285" spans="1:10" x14ac:dyDescent="0.25">
      <c r="A285" t="s">
        <v>428</v>
      </c>
      <c r="B285" t="s">
        <v>186</v>
      </c>
      <c r="C285">
        <v>4</v>
      </c>
      <c r="D285">
        <v>0</v>
      </c>
      <c r="E285">
        <v>8.2266590000000007E-3</v>
      </c>
      <c r="F285">
        <v>5</v>
      </c>
      <c r="G285">
        <v>0</v>
      </c>
      <c r="H285">
        <v>27</v>
      </c>
      <c r="I285">
        <v>0</v>
      </c>
      <c r="J285" t="s">
        <v>619</v>
      </c>
    </row>
    <row r="286" spans="1:10" x14ac:dyDescent="0.25">
      <c r="A286" t="s">
        <v>429</v>
      </c>
      <c r="B286" t="s">
        <v>190</v>
      </c>
      <c r="C286">
        <v>4</v>
      </c>
      <c r="D286">
        <v>0</v>
      </c>
      <c r="E286">
        <v>7.2314739999999999E-3</v>
      </c>
      <c r="F286">
        <v>2</v>
      </c>
      <c r="G286">
        <v>0</v>
      </c>
      <c r="H286">
        <v>22</v>
      </c>
      <c r="I286">
        <v>0</v>
      </c>
      <c r="J286" t="s">
        <v>617</v>
      </c>
    </row>
    <row r="287" spans="1:10" x14ac:dyDescent="0.25">
      <c r="A287" t="s">
        <v>430</v>
      </c>
      <c r="B287" t="s">
        <v>194</v>
      </c>
      <c r="C287">
        <v>4</v>
      </c>
      <c r="D287">
        <v>0</v>
      </c>
      <c r="E287">
        <v>5.2739249999999996E-3</v>
      </c>
      <c r="F287">
        <v>8</v>
      </c>
      <c r="G287">
        <v>0</v>
      </c>
      <c r="H287">
        <v>38</v>
      </c>
      <c r="I287">
        <v>0</v>
      </c>
      <c r="J287" t="s">
        <v>618</v>
      </c>
    </row>
    <row r="288" spans="1:10" x14ac:dyDescent="0.25">
      <c r="A288" t="s">
        <v>431</v>
      </c>
      <c r="B288" t="s">
        <v>196</v>
      </c>
      <c r="C288">
        <v>5</v>
      </c>
      <c r="D288">
        <v>0</v>
      </c>
      <c r="E288">
        <v>4.1010660000000004E-3</v>
      </c>
      <c r="F288">
        <v>9</v>
      </c>
      <c r="G288">
        <v>0</v>
      </c>
      <c r="H288">
        <v>55</v>
      </c>
      <c r="I288">
        <v>0</v>
      </c>
      <c r="J288" t="s">
        <v>619</v>
      </c>
    </row>
    <row r="289" spans="1:10" x14ac:dyDescent="0.25">
      <c r="A289" t="s">
        <v>432</v>
      </c>
      <c r="B289" t="s">
        <v>198</v>
      </c>
      <c r="C289">
        <v>6</v>
      </c>
      <c r="D289">
        <v>0</v>
      </c>
      <c r="E289">
        <v>2.4482549999999999E-3</v>
      </c>
      <c r="F289">
        <v>11</v>
      </c>
      <c r="G289">
        <v>0</v>
      </c>
      <c r="H289">
        <v>89</v>
      </c>
      <c r="I289">
        <v>0</v>
      </c>
      <c r="J289" t="s">
        <v>619</v>
      </c>
    </row>
    <row r="290" spans="1:10" x14ac:dyDescent="0.25">
      <c r="A290" t="s">
        <v>433</v>
      </c>
      <c r="B290" t="s">
        <v>200</v>
      </c>
      <c r="C290">
        <v>5</v>
      </c>
      <c r="D290">
        <v>0</v>
      </c>
      <c r="E290">
        <v>2.5368579999999999E-3</v>
      </c>
      <c r="F290">
        <v>11</v>
      </c>
      <c r="G290">
        <v>0</v>
      </c>
      <c r="H290">
        <v>85</v>
      </c>
      <c r="I290">
        <v>0</v>
      </c>
      <c r="J290" t="s">
        <v>619</v>
      </c>
    </row>
    <row r="291" spans="1:10" x14ac:dyDescent="0.25">
      <c r="A291" t="s">
        <v>434</v>
      </c>
      <c r="B291" t="s">
        <v>202</v>
      </c>
      <c r="C291">
        <v>3</v>
      </c>
      <c r="D291">
        <v>0</v>
      </c>
      <c r="E291">
        <v>7.7909069999999997E-3</v>
      </c>
      <c r="F291">
        <v>7</v>
      </c>
      <c r="G291">
        <v>0</v>
      </c>
      <c r="H291">
        <v>28</v>
      </c>
      <c r="I291">
        <v>0</v>
      </c>
      <c r="J291" t="s">
        <v>618</v>
      </c>
    </row>
    <row r="292" spans="1:10" x14ac:dyDescent="0.25">
      <c r="A292" t="s">
        <v>435</v>
      </c>
      <c r="B292" t="s">
        <v>204</v>
      </c>
      <c r="C292">
        <v>4</v>
      </c>
      <c r="D292">
        <v>0</v>
      </c>
      <c r="E292">
        <v>5.0438089999999998E-3</v>
      </c>
      <c r="F292">
        <v>8</v>
      </c>
      <c r="G292">
        <v>0</v>
      </c>
      <c r="H292">
        <v>46</v>
      </c>
      <c r="I292">
        <v>0</v>
      </c>
      <c r="J292" t="s">
        <v>618</v>
      </c>
    </row>
    <row r="293" spans="1:10" x14ac:dyDescent="0.25">
      <c r="A293" t="s">
        <v>436</v>
      </c>
      <c r="B293" t="s">
        <v>206</v>
      </c>
      <c r="C293">
        <v>5</v>
      </c>
      <c r="D293">
        <v>0</v>
      </c>
      <c r="E293">
        <v>2.4298660000000001E-3</v>
      </c>
      <c r="F293">
        <v>10</v>
      </c>
      <c r="G293">
        <v>0</v>
      </c>
      <c r="H293">
        <v>84</v>
      </c>
      <c r="I293">
        <v>0</v>
      </c>
      <c r="J293" t="s">
        <v>619</v>
      </c>
    </row>
    <row r="294" spans="1:10" x14ac:dyDescent="0.25">
      <c r="A294" t="s">
        <v>437</v>
      </c>
      <c r="B294" t="s">
        <v>208</v>
      </c>
      <c r="C294">
        <v>4</v>
      </c>
      <c r="D294">
        <v>0</v>
      </c>
      <c r="E294">
        <v>2.5581670000000001E-3</v>
      </c>
      <c r="F294">
        <v>10</v>
      </c>
      <c r="G294">
        <v>0</v>
      </c>
      <c r="H294">
        <v>80</v>
      </c>
      <c r="I294">
        <v>0</v>
      </c>
      <c r="J294" t="s">
        <v>619</v>
      </c>
    </row>
    <row r="295" spans="1:10" x14ac:dyDescent="0.25">
      <c r="A295" t="s">
        <v>438</v>
      </c>
      <c r="B295" t="s">
        <v>212</v>
      </c>
      <c r="C295">
        <v>4</v>
      </c>
      <c r="D295">
        <v>0</v>
      </c>
      <c r="E295">
        <v>8.2457329999999999E-3</v>
      </c>
      <c r="F295">
        <v>6</v>
      </c>
      <c r="G295">
        <v>0</v>
      </c>
      <c r="H295">
        <v>25</v>
      </c>
      <c r="I295">
        <v>0</v>
      </c>
      <c r="J295" t="s">
        <v>618</v>
      </c>
    </row>
    <row r="296" spans="1:10" x14ac:dyDescent="0.25">
      <c r="A296" t="s">
        <v>439</v>
      </c>
      <c r="B296" t="s">
        <v>214</v>
      </c>
      <c r="C296">
        <v>5</v>
      </c>
      <c r="D296">
        <v>0</v>
      </c>
      <c r="E296">
        <v>3.9006980000000002E-3</v>
      </c>
      <c r="F296">
        <v>8</v>
      </c>
      <c r="G296">
        <v>0</v>
      </c>
      <c r="H296">
        <v>57</v>
      </c>
      <c r="I296">
        <v>0</v>
      </c>
      <c r="J296" t="s">
        <v>617</v>
      </c>
    </row>
    <row r="297" spans="1:10" x14ac:dyDescent="0.25">
      <c r="A297" t="s">
        <v>440</v>
      </c>
      <c r="B297" t="s">
        <v>216</v>
      </c>
      <c r="C297">
        <v>4</v>
      </c>
      <c r="D297">
        <v>0</v>
      </c>
      <c r="E297">
        <v>4.2284979999999998E-3</v>
      </c>
      <c r="F297">
        <v>7</v>
      </c>
      <c r="G297">
        <v>0</v>
      </c>
      <c r="H297">
        <v>49</v>
      </c>
      <c r="I297">
        <v>0</v>
      </c>
      <c r="J297" t="s">
        <v>617</v>
      </c>
    </row>
    <row r="298" spans="1:10" x14ac:dyDescent="0.25">
      <c r="A298" t="s">
        <v>441</v>
      </c>
      <c r="B298" t="s">
        <v>218</v>
      </c>
      <c r="C298">
        <v>3</v>
      </c>
      <c r="D298">
        <v>0</v>
      </c>
      <c r="E298">
        <v>1.1705724000000001E-2</v>
      </c>
      <c r="F298">
        <v>4</v>
      </c>
      <c r="G298">
        <v>0</v>
      </c>
      <c r="H298">
        <v>16</v>
      </c>
      <c r="I298">
        <v>0</v>
      </c>
      <c r="J298" t="s">
        <v>619</v>
      </c>
    </row>
    <row r="299" spans="1:10" x14ac:dyDescent="0.25">
      <c r="A299" t="s">
        <v>442</v>
      </c>
      <c r="B299" t="s">
        <v>220</v>
      </c>
      <c r="C299">
        <v>4</v>
      </c>
      <c r="D299">
        <v>0</v>
      </c>
      <c r="E299">
        <v>4.3169189999999998E-3</v>
      </c>
      <c r="F299">
        <v>7</v>
      </c>
      <c r="G299">
        <v>0</v>
      </c>
      <c r="H299">
        <v>48</v>
      </c>
      <c r="I299">
        <v>0</v>
      </c>
      <c r="J299" t="s">
        <v>617</v>
      </c>
    </row>
    <row r="300" spans="1:10" x14ac:dyDescent="0.25">
      <c r="A300" t="s">
        <v>443</v>
      </c>
      <c r="B300" t="s">
        <v>222</v>
      </c>
      <c r="C300">
        <v>3</v>
      </c>
      <c r="D300">
        <v>0</v>
      </c>
      <c r="E300">
        <v>5.8960510000000002E-3</v>
      </c>
      <c r="F300">
        <v>6</v>
      </c>
      <c r="G300">
        <v>0</v>
      </c>
      <c r="H300">
        <v>40</v>
      </c>
      <c r="I300">
        <v>0</v>
      </c>
      <c r="J300" t="s">
        <v>618</v>
      </c>
    </row>
    <row r="301" spans="1:10" x14ac:dyDescent="0.25">
      <c r="A301" t="s">
        <v>444</v>
      </c>
      <c r="B301" t="s">
        <v>226</v>
      </c>
      <c r="C301">
        <v>4</v>
      </c>
      <c r="D301">
        <v>0</v>
      </c>
      <c r="E301">
        <v>7.9937789999999995E-3</v>
      </c>
      <c r="F301">
        <v>6</v>
      </c>
      <c r="G301">
        <v>0</v>
      </c>
      <c r="H301">
        <v>26</v>
      </c>
      <c r="I301">
        <v>0</v>
      </c>
      <c r="J301" t="s">
        <v>618</v>
      </c>
    </row>
    <row r="302" spans="1:10" x14ac:dyDescent="0.25">
      <c r="A302" t="s">
        <v>445</v>
      </c>
      <c r="B302" t="s">
        <v>228</v>
      </c>
      <c r="C302">
        <v>5</v>
      </c>
      <c r="D302">
        <v>0</v>
      </c>
      <c r="E302">
        <v>3.5226469999999998E-3</v>
      </c>
      <c r="F302">
        <v>9</v>
      </c>
      <c r="G302">
        <v>0</v>
      </c>
      <c r="H302">
        <v>62</v>
      </c>
      <c r="I302">
        <v>0</v>
      </c>
      <c r="J302" t="s">
        <v>619</v>
      </c>
    </row>
    <row r="303" spans="1:10" x14ac:dyDescent="0.25">
      <c r="A303" t="s">
        <v>446</v>
      </c>
      <c r="B303" t="s">
        <v>230</v>
      </c>
      <c r="C303">
        <v>4</v>
      </c>
      <c r="D303">
        <v>0</v>
      </c>
      <c r="E303">
        <v>3.6846380000000001E-3</v>
      </c>
      <c r="F303">
        <v>8</v>
      </c>
      <c r="G303">
        <v>0</v>
      </c>
      <c r="H303">
        <v>55</v>
      </c>
      <c r="I303">
        <v>0</v>
      </c>
      <c r="J303" t="s">
        <v>617</v>
      </c>
    </row>
    <row r="304" spans="1:10" x14ac:dyDescent="0.25">
      <c r="A304" t="s">
        <v>447</v>
      </c>
      <c r="B304" t="s">
        <v>234</v>
      </c>
      <c r="C304">
        <v>4</v>
      </c>
      <c r="D304">
        <v>0</v>
      </c>
      <c r="E304">
        <v>4.5997499999999997E-3</v>
      </c>
      <c r="F304">
        <v>7</v>
      </c>
      <c r="G304">
        <v>0</v>
      </c>
      <c r="H304">
        <v>52</v>
      </c>
      <c r="I304">
        <v>0</v>
      </c>
      <c r="J304" t="s">
        <v>618</v>
      </c>
    </row>
    <row r="305" spans="1:10" x14ac:dyDescent="0.25">
      <c r="A305" t="s">
        <v>448</v>
      </c>
      <c r="B305" t="s">
        <v>236</v>
      </c>
      <c r="C305">
        <v>3</v>
      </c>
      <c r="D305">
        <v>0</v>
      </c>
      <c r="E305">
        <v>5.2035529999999997E-3</v>
      </c>
      <c r="F305">
        <v>6</v>
      </c>
      <c r="G305">
        <v>0</v>
      </c>
      <c r="H305">
        <v>43</v>
      </c>
      <c r="I305">
        <v>0</v>
      </c>
      <c r="J305" t="s">
        <v>617</v>
      </c>
    </row>
    <row r="306" spans="1:10" x14ac:dyDescent="0.25">
      <c r="A306" t="s">
        <v>449</v>
      </c>
      <c r="B306" t="s">
        <v>240</v>
      </c>
      <c r="C306">
        <v>4</v>
      </c>
      <c r="D306">
        <v>0</v>
      </c>
      <c r="E306">
        <v>7.0565999999999997E-3</v>
      </c>
      <c r="F306">
        <v>5</v>
      </c>
      <c r="G306">
        <v>0</v>
      </c>
      <c r="H306">
        <v>30</v>
      </c>
      <c r="I306">
        <v>0</v>
      </c>
      <c r="J306" t="s">
        <v>619</v>
      </c>
    </row>
    <row r="307" spans="1:10" x14ac:dyDescent="0.25">
      <c r="A307" t="s">
        <v>450</v>
      </c>
      <c r="B307" t="s">
        <v>242</v>
      </c>
      <c r="C307">
        <v>3</v>
      </c>
      <c r="D307">
        <v>0</v>
      </c>
      <c r="E307">
        <v>9.4471320000000004E-3</v>
      </c>
      <c r="F307">
        <v>4</v>
      </c>
      <c r="G307">
        <v>0</v>
      </c>
      <c r="H307">
        <v>21</v>
      </c>
      <c r="I307">
        <v>0</v>
      </c>
      <c r="J307" t="s">
        <v>619</v>
      </c>
    </row>
    <row r="308" spans="1:10" x14ac:dyDescent="0.25">
      <c r="A308" t="s">
        <v>451</v>
      </c>
      <c r="B308" t="s">
        <v>128</v>
      </c>
      <c r="C308">
        <v>3</v>
      </c>
      <c r="D308">
        <v>0</v>
      </c>
      <c r="E308">
        <v>9.5158619999999999E-3</v>
      </c>
      <c r="F308">
        <v>2</v>
      </c>
      <c r="G308">
        <v>0</v>
      </c>
      <c r="H308">
        <v>18</v>
      </c>
      <c r="I308">
        <v>0</v>
      </c>
      <c r="J308" t="s">
        <v>617</v>
      </c>
    </row>
    <row r="309" spans="1:10" x14ac:dyDescent="0.25">
      <c r="A309" t="s">
        <v>452</v>
      </c>
      <c r="B309" t="s">
        <v>134</v>
      </c>
      <c r="C309">
        <v>5</v>
      </c>
      <c r="D309">
        <v>0</v>
      </c>
      <c r="E309">
        <v>2.2596740000000001E-3</v>
      </c>
      <c r="F309">
        <v>24</v>
      </c>
      <c r="G309">
        <v>0</v>
      </c>
      <c r="H309">
        <v>91</v>
      </c>
      <c r="I309">
        <v>0</v>
      </c>
      <c r="J309" t="s">
        <v>619</v>
      </c>
    </row>
    <row r="310" spans="1:10" x14ac:dyDescent="0.25">
      <c r="A310" t="s">
        <v>453</v>
      </c>
      <c r="B310" t="s">
        <v>136</v>
      </c>
      <c r="C310">
        <v>6</v>
      </c>
      <c r="D310">
        <v>0</v>
      </c>
      <c r="E310">
        <v>1.8037470000000001E-3</v>
      </c>
      <c r="F310">
        <v>26</v>
      </c>
      <c r="G310">
        <v>0</v>
      </c>
      <c r="H310">
        <v>112</v>
      </c>
      <c r="I310">
        <v>0</v>
      </c>
      <c r="J310" t="s">
        <v>617</v>
      </c>
    </row>
    <row r="311" spans="1:10" x14ac:dyDescent="0.25">
      <c r="A311" t="s">
        <v>454</v>
      </c>
      <c r="B311" t="s">
        <v>138</v>
      </c>
      <c r="C311">
        <v>7</v>
      </c>
      <c r="D311">
        <v>0</v>
      </c>
      <c r="E311">
        <v>1.224639E-3</v>
      </c>
      <c r="F311">
        <v>31</v>
      </c>
      <c r="G311">
        <v>0</v>
      </c>
      <c r="H311">
        <v>168</v>
      </c>
      <c r="I311">
        <v>0</v>
      </c>
      <c r="J311" t="s">
        <v>619</v>
      </c>
    </row>
    <row r="312" spans="1:10" x14ac:dyDescent="0.25">
      <c r="A312" t="s">
        <v>455</v>
      </c>
      <c r="B312" t="s">
        <v>140</v>
      </c>
      <c r="C312">
        <v>6</v>
      </c>
      <c r="D312">
        <v>0</v>
      </c>
      <c r="E312">
        <v>1.2244879999999999E-3</v>
      </c>
      <c r="F312">
        <v>31</v>
      </c>
      <c r="G312">
        <v>0</v>
      </c>
      <c r="H312">
        <v>166</v>
      </c>
      <c r="I312">
        <v>0</v>
      </c>
      <c r="J312" t="s">
        <v>618</v>
      </c>
    </row>
    <row r="313" spans="1:10" x14ac:dyDescent="0.25">
      <c r="A313" t="s">
        <v>456</v>
      </c>
      <c r="B313" t="s">
        <v>142</v>
      </c>
      <c r="C313">
        <v>4</v>
      </c>
      <c r="D313">
        <v>0</v>
      </c>
      <c r="E313">
        <v>2.863558E-3</v>
      </c>
      <c r="F313">
        <v>22</v>
      </c>
      <c r="G313">
        <v>0</v>
      </c>
      <c r="H313">
        <v>69</v>
      </c>
      <c r="I313">
        <v>0</v>
      </c>
      <c r="J313" t="s">
        <v>619</v>
      </c>
    </row>
    <row r="314" spans="1:10" x14ac:dyDescent="0.25">
      <c r="A314" t="s">
        <v>457</v>
      </c>
      <c r="B314" t="s">
        <v>144</v>
      </c>
      <c r="C314">
        <v>5</v>
      </c>
      <c r="D314">
        <v>0</v>
      </c>
      <c r="E314">
        <v>2.161751E-3</v>
      </c>
      <c r="F314">
        <v>24</v>
      </c>
      <c r="G314">
        <v>0</v>
      </c>
      <c r="H314">
        <v>91</v>
      </c>
      <c r="I314">
        <v>0</v>
      </c>
      <c r="J314" t="s">
        <v>617</v>
      </c>
    </row>
    <row r="315" spans="1:10" x14ac:dyDescent="0.25">
      <c r="A315" t="s">
        <v>458</v>
      </c>
      <c r="B315" t="s">
        <v>146</v>
      </c>
      <c r="C315">
        <v>6</v>
      </c>
      <c r="D315">
        <v>0</v>
      </c>
      <c r="E315">
        <v>1.3836370000000001E-3</v>
      </c>
      <c r="F315">
        <v>30</v>
      </c>
      <c r="G315">
        <v>0</v>
      </c>
      <c r="H315">
        <v>151</v>
      </c>
      <c r="I315">
        <v>0</v>
      </c>
      <c r="J315" t="s">
        <v>618</v>
      </c>
    </row>
    <row r="316" spans="1:10" x14ac:dyDescent="0.25">
      <c r="A316" t="s">
        <v>459</v>
      </c>
      <c r="B316" t="s">
        <v>148</v>
      </c>
      <c r="C316">
        <v>5</v>
      </c>
      <c r="D316">
        <v>0</v>
      </c>
      <c r="E316">
        <v>1.3856540000000001E-3</v>
      </c>
      <c r="F316">
        <v>30</v>
      </c>
      <c r="G316">
        <v>0</v>
      </c>
      <c r="H316">
        <v>148</v>
      </c>
      <c r="I316">
        <v>0</v>
      </c>
      <c r="J316" t="s">
        <v>617</v>
      </c>
    </row>
    <row r="317" spans="1:10" x14ac:dyDescent="0.25">
      <c r="A317" t="s">
        <v>460</v>
      </c>
      <c r="B317" t="s">
        <v>150</v>
      </c>
      <c r="C317">
        <v>4</v>
      </c>
      <c r="D317">
        <v>0</v>
      </c>
      <c r="E317">
        <v>6.5725319999999999E-3</v>
      </c>
      <c r="F317">
        <v>7</v>
      </c>
      <c r="G317">
        <v>0</v>
      </c>
      <c r="H317">
        <v>33</v>
      </c>
      <c r="I317">
        <v>0</v>
      </c>
      <c r="J317" t="s">
        <v>619</v>
      </c>
    </row>
    <row r="318" spans="1:10" x14ac:dyDescent="0.25">
      <c r="A318" t="s">
        <v>461</v>
      </c>
      <c r="B318" t="s">
        <v>152</v>
      </c>
      <c r="C318">
        <v>5</v>
      </c>
      <c r="D318">
        <v>0</v>
      </c>
      <c r="E318">
        <v>3.8049759999999998E-3</v>
      </c>
      <c r="F318">
        <v>9</v>
      </c>
      <c r="G318">
        <v>0</v>
      </c>
      <c r="H318">
        <v>49</v>
      </c>
      <c r="I318">
        <v>0</v>
      </c>
      <c r="J318" t="s">
        <v>618</v>
      </c>
    </row>
    <row r="319" spans="1:10" x14ac:dyDescent="0.25">
      <c r="A319" t="s">
        <v>462</v>
      </c>
      <c r="B319" t="s">
        <v>154</v>
      </c>
      <c r="C319">
        <v>6</v>
      </c>
      <c r="D319">
        <v>0</v>
      </c>
      <c r="E319">
        <v>2.0580479999999998E-3</v>
      </c>
      <c r="F319">
        <v>18</v>
      </c>
      <c r="G319">
        <v>0</v>
      </c>
      <c r="H319">
        <v>101</v>
      </c>
      <c r="I319">
        <v>0</v>
      </c>
      <c r="J319" t="s">
        <v>617</v>
      </c>
    </row>
    <row r="320" spans="1:10" x14ac:dyDescent="0.25">
      <c r="A320" t="s">
        <v>463</v>
      </c>
      <c r="B320" t="s">
        <v>156</v>
      </c>
      <c r="C320">
        <v>5</v>
      </c>
      <c r="D320">
        <v>0</v>
      </c>
      <c r="E320">
        <v>2.2021139999999998E-3</v>
      </c>
      <c r="F320">
        <v>17</v>
      </c>
      <c r="G320">
        <v>0</v>
      </c>
      <c r="H320">
        <v>94</v>
      </c>
      <c r="I320">
        <v>0</v>
      </c>
      <c r="J320" t="s">
        <v>617</v>
      </c>
    </row>
    <row r="321" spans="1:10" x14ac:dyDescent="0.25">
      <c r="A321" t="s">
        <v>464</v>
      </c>
      <c r="B321" t="s">
        <v>158</v>
      </c>
      <c r="C321">
        <v>3</v>
      </c>
      <c r="D321">
        <v>0</v>
      </c>
      <c r="E321">
        <v>1.2195833E-2</v>
      </c>
      <c r="F321">
        <v>5</v>
      </c>
      <c r="G321">
        <v>0</v>
      </c>
      <c r="H321">
        <v>16</v>
      </c>
      <c r="I321">
        <v>0</v>
      </c>
      <c r="J321" t="s">
        <v>617</v>
      </c>
    </row>
    <row r="322" spans="1:10" x14ac:dyDescent="0.25">
      <c r="A322" t="s">
        <v>465</v>
      </c>
      <c r="B322" t="s">
        <v>160</v>
      </c>
      <c r="C322">
        <v>4</v>
      </c>
      <c r="D322">
        <v>0</v>
      </c>
      <c r="E322">
        <v>7.1715650000000004E-3</v>
      </c>
      <c r="F322">
        <v>7</v>
      </c>
      <c r="G322">
        <v>0</v>
      </c>
      <c r="H322">
        <v>33</v>
      </c>
      <c r="I322">
        <v>0</v>
      </c>
      <c r="J322" t="s">
        <v>618</v>
      </c>
    </row>
    <row r="323" spans="1:10" x14ac:dyDescent="0.25">
      <c r="A323" t="s">
        <v>466</v>
      </c>
      <c r="B323" t="s">
        <v>162</v>
      </c>
      <c r="C323">
        <v>5</v>
      </c>
      <c r="D323">
        <v>0</v>
      </c>
      <c r="E323">
        <v>2.517156E-3</v>
      </c>
      <c r="F323">
        <v>17</v>
      </c>
      <c r="G323">
        <v>0</v>
      </c>
      <c r="H323">
        <v>82</v>
      </c>
      <c r="I323">
        <v>0</v>
      </c>
      <c r="J323" t="s">
        <v>618</v>
      </c>
    </row>
    <row r="324" spans="1:10" x14ac:dyDescent="0.25">
      <c r="A324" t="s">
        <v>467</v>
      </c>
      <c r="B324" t="s">
        <v>164</v>
      </c>
      <c r="C324">
        <v>4</v>
      </c>
      <c r="D324">
        <v>0</v>
      </c>
      <c r="E324">
        <v>2.7058859999999998E-3</v>
      </c>
      <c r="F324">
        <v>15</v>
      </c>
      <c r="G324">
        <v>0</v>
      </c>
      <c r="H324">
        <v>75</v>
      </c>
      <c r="I324">
        <v>0</v>
      </c>
      <c r="J324" t="s">
        <v>619</v>
      </c>
    </row>
    <row r="325" spans="1:10" x14ac:dyDescent="0.25">
      <c r="A325" t="s">
        <v>468</v>
      </c>
      <c r="B325" t="s">
        <v>166</v>
      </c>
      <c r="C325">
        <v>4</v>
      </c>
      <c r="D325">
        <v>0</v>
      </c>
      <c r="E325">
        <v>5.3493280000000004E-3</v>
      </c>
      <c r="F325">
        <v>10</v>
      </c>
      <c r="G325">
        <v>0</v>
      </c>
      <c r="H325">
        <v>35</v>
      </c>
      <c r="I325">
        <v>0</v>
      </c>
      <c r="J325" t="s">
        <v>617</v>
      </c>
    </row>
    <row r="326" spans="1:10" x14ac:dyDescent="0.25">
      <c r="A326" t="s">
        <v>469</v>
      </c>
      <c r="B326" t="s">
        <v>168</v>
      </c>
      <c r="C326">
        <v>5</v>
      </c>
      <c r="D326">
        <v>0</v>
      </c>
      <c r="E326">
        <v>3.6416550000000002E-3</v>
      </c>
      <c r="F326">
        <v>13</v>
      </c>
      <c r="G326">
        <v>0</v>
      </c>
      <c r="H326">
        <v>55</v>
      </c>
      <c r="I326">
        <v>0</v>
      </c>
      <c r="J326" t="s">
        <v>617</v>
      </c>
    </row>
    <row r="327" spans="1:10" x14ac:dyDescent="0.25">
      <c r="A327" t="s">
        <v>470</v>
      </c>
      <c r="B327" t="s">
        <v>170</v>
      </c>
      <c r="C327">
        <v>6</v>
      </c>
      <c r="D327">
        <v>0</v>
      </c>
      <c r="E327">
        <v>1.8384569999999999E-3</v>
      </c>
      <c r="F327">
        <v>22</v>
      </c>
      <c r="G327">
        <v>0</v>
      </c>
      <c r="H327">
        <v>113</v>
      </c>
      <c r="I327">
        <v>0</v>
      </c>
      <c r="J327" t="s">
        <v>617</v>
      </c>
    </row>
    <row r="328" spans="1:10" x14ac:dyDescent="0.25">
      <c r="A328" t="s">
        <v>471</v>
      </c>
      <c r="B328" t="s">
        <v>172</v>
      </c>
      <c r="C328">
        <v>5</v>
      </c>
      <c r="D328">
        <v>0</v>
      </c>
      <c r="E328">
        <v>1.8986820000000001E-3</v>
      </c>
      <c r="F328">
        <v>21</v>
      </c>
      <c r="G328">
        <v>0</v>
      </c>
      <c r="H328">
        <v>108</v>
      </c>
      <c r="I328">
        <v>0</v>
      </c>
      <c r="J328" t="s">
        <v>618</v>
      </c>
    </row>
    <row r="329" spans="1:10" x14ac:dyDescent="0.25">
      <c r="A329" t="s">
        <v>472</v>
      </c>
      <c r="B329" t="s">
        <v>174</v>
      </c>
      <c r="C329">
        <v>3</v>
      </c>
      <c r="D329">
        <v>0</v>
      </c>
      <c r="E329">
        <v>1.0666106999999999E-2</v>
      </c>
      <c r="F329">
        <v>7</v>
      </c>
      <c r="G329">
        <v>0</v>
      </c>
      <c r="H329">
        <v>16</v>
      </c>
      <c r="I329">
        <v>0</v>
      </c>
      <c r="J329" t="s">
        <v>617</v>
      </c>
    </row>
    <row r="330" spans="1:10" x14ac:dyDescent="0.25">
      <c r="A330" t="s">
        <v>473</v>
      </c>
      <c r="B330" t="s">
        <v>176</v>
      </c>
      <c r="C330">
        <v>4</v>
      </c>
      <c r="D330">
        <v>0</v>
      </c>
      <c r="E330">
        <v>5.1115589999999999E-3</v>
      </c>
      <c r="F330">
        <v>10</v>
      </c>
      <c r="G330">
        <v>0</v>
      </c>
      <c r="H330">
        <v>36</v>
      </c>
      <c r="I330">
        <v>0</v>
      </c>
      <c r="J330" t="s">
        <v>617</v>
      </c>
    </row>
    <row r="331" spans="1:10" x14ac:dyDescent="0.25">
      <c r="A331" t="s">
        <v>474</v>
      </c>
      <c r="B331" t="s">
        <v>178</v>
      </c>
      <c r="C331">
        <v>5</v>
      </c>
      <c r="D331">
        <v>0</v>
      </c>
      <c r="E331">
        <v>2.1620419999999999E-3</v>
      </c>
      <c r="F331">
        <v>19</v>
      </c>
      <c r="G331">
        <v>0</v>
      </c>
      <c r="H331">
        <v>93</v>
      </c>
      <c r="I331">
        <v>0</v>
      </c>
      <c r="J331" t="s">
        <v>618</v>
      </c>
    </row>
    <row r="332" spans="1:10" x14ac:dyDescent="0.25">
      <c r="A332" t="s">
        <v>475</v>
      </c>
      <c r="B332" t="s">
        <v>180</v>
      </c>
      <c r="C332">
        <v>4</v>
      </c>
      <c r="D332">
        <v>0</v>
      </c>
      <c r="E332">
        <v>2.373703E-3</v>
      </c>
      <c r="F332">
        <v>19</v>
      </c>
      <c r="G332">
        <v>0</v>
      </c>
      <c r="H332">
        <v>87</v>
      </c>
      <c r="I332">
        <v>0</v>
      </c>
      <c r="J332" t="s">
        <v>618</v>
      </c>
    </row>
    <row r="333" spans="1:10" x14ac:dyDescent="0.25">
      <c r="A333" t="s">
        <v>476</v>
      </c>
      <c r="B333" t="s">
        <v>182</v>
      </c>
      <c r="C333">
        <v>4</v>
      </c>
      <c r="D333">
        <v>0</v>
      </c>
      <c r="E333">
        <v>1.1111965999999999E-2</v>
      </c>
      <c r="F333">
        <v>3</v>
      </c>
      <c r="G333">
        <v>0</v>
      </c>
      <c r="H333">
        <v>17</v>
      </c>
      <c r="I333">
        <v>0</v>
      </c>
      <c r="J333" t="s">
        <v>617</v>
      </c>
    </row>
    <row r="334" spans="1:10" x14ac:dyDescent="0.25">
      <c r="A334" t="s">
        <v>477</v>
      </c>
      <c r="B334" t="s">
        <v>184</v>
      </c>
      <c r="C334">
        <v>5</v>
      </c>
      <c r="D334">
        <v>0</v>
      </c>
      <c r="E334">
        <v>3.9711399999999997E-3</v>
      </c>
      <c r="F334">
        <v>7</v>
      </c>
      <c r="G334">
        <v>0</v>
      </c>
      <c r="H334">
        <v>51</v>
      </c>
      <c r="I334">
        <v>0</v>
      </c>
      <c r="J334" t="s">
        <v>619</v>
      </c>
    </row>
    <row r="335" spans="1:10" x14ac:dyDescent="0.25">
      <c r="A335" t="s">
        <v>478</v>
      </c>
      <c r="B335" t="s">
        <v>186</v>
      </c>
      <c r="C335">
        <v>4</v>
      </c>
      <c r="D335">
        <v>0</v>
      </c>
      <c r="E335">
        <v>4.4676109999999998E-3</v>
      </c>
      <c r="F335">
        <v>6</v>
      </c>
      <c r="G335">
        <v>0</v>
      </c>
      <c r="H335">
        <v>43</v>
      </c>
      <c r="I335">
        <v>0</v>
      </c>
      <c r="J335" t="s">
        <v>619</v>
      </c>
    </row>
    <row r="336" spans="1:10" x14ac:dyDescent="0.25">
      <c r="A336" t="s">
        <v>479</v>
      </c>
      <c r="B336" t="s">
        <v>190</v>
      </c>
      <c r="C336">
        <v>4</v>
      </c>
      <c r="D336">
        <v>0</v>
      </c>
      <c r="E336">
        <v>5.5347800000000004E-3</v>
      </c>
      <c r="F336">
        <v>4</v>
      </c>
      <c r="G336">
        <v>0</v>
      </c>
      <c r="H336">
        <v>35</v>
      </c>
      <c r="I336">
        <v>0</v>
      </c>
      <c r="J336" t="s">
        <v>617</v>
      </c>
    </row>
    <row r="337" spans="1:10" x14ac:dyDescent="0.25">
      <c r="A337" t="s">
        <v>480</v>
      </c>
      <c r="B337" t="s">
        <v>192</v>
      </c>
      <c r="C337">
        <v>3</v>
      </c>
      <c r="D337">
        <v>0</v>
      </c>
      <c r="E337">
        <v>7.12489E-3</v>
      </c>
      <c r="F337">
        <v>3</v>
      </c>
      <c r="G337">
        <v>0</v>
      </c>
      <c r="H337">
        <v>26</v>
      </c>
      <c r="I337">
        <v>0</v>
      </c>
      <c r="J337" t="s">
        <v>617</v>
      </c>
    </row>
    <row r="338" spans="1:10" x14ac:dyDescent="0.25">
      <c r="A338" t="s">
        <v>481</v>
      </c>
      <c r="B338" t="s">
        <v>194</v>
      </c>
      <c r="C338">
        <v>4</v>
      </c>
      <c r="D338">
        <v>0</v>
      </c>
      <c r="E338">
        <v>2.938913E-3</v>
      </c>
      <c r="F338">
        <v>21</v>
      </c>
      <c r="G338">
        <v>0</v>
      </c>
      <c r="H338">
        <v>65</v>
      </c>
      <c r="I338">
        <v>0</v>
      </c>
      <c r="J338" t="s">
        <v>619</v>
      </c>
    </row>
    <row r="339" spans="1:10" x14ac:dyDescent="0.25">
      <c r="A339" t="s">
        <v>482</v>
      </c>
      <c r="B339" t="s">
        <v>196</v>
      </c>
      <c r="C339">
        <v>5</v>
      </c>
      <c r="D339">
        <v>0</v>
      </c>
      <c r="E339">
        <v>2.1355599999999999E-3</v>
      </c>
      <c r="F339">
        <v>23</v>
      </c>
      <c r="G339">
        <v>0</v>
      </c>
      <c r="H339">
        <v>91</v>
      </c>
      <c r="I339">
        <v>0</v>
      </c>
      <c r="J339" t="s">
        <v>618</v>
      </c>
    </row>
    <row r="340" spans="1:10" x14ac:dyDescent="0.25">
      <c r="A340" t="s">
        <v>483</v>
      </c>
      <c r="B340" t="s">
        <v>198</v>
      </c>
      <c r="C340">
        <v>6</v>
      </c>
      <c r="D340">
        <v>0</v>
      </c>
      <c r="E340">
        <v>1.2284500000000001E-3</v>
      </c>
      <c r="F340">
        <v>31</v>
      </c>
      <c r="G340">
        <v>0</v>
      </c>
      <c r="H340">
        <v>165</v>
      </c>
      <c r="I340">
        <v>0</v>
      </c>
      <c r="J340" t="s">
        <v>619</v>
      </c>
    </row>
    <row r="341" spans="1:10" x14ac:dyDescent="0.25">
      <c r="A341" t="s">
        <v>484</v>
      </c>
      <c r="B341" t="s">
        <v>200</v>
      </c>
      <c r="C341">
        <v>5</v>
      </c>
      <c r="D341">
        <v>0</v>
      </c>
      <c r="E341">
        <v>1.2847519999999999E-3</v>
      </c>
      <c r="F341">
        <v>31</v>
      </c>
      <c r="G341">
        <v>0</v>
      </c>
      <c r="H341">
        <v>161</v>
      </c>
      <c r="I341">
        <v>0</v>
      </c>
      <c r="J341" t="s">
        <v>619</v>
      </c>
    </row>
    <row r="342" spans="1:10" x14ac:dyDescent="0.25">
      <c r="A342" t="s">
        <v>485</v>
      </c>
      <c r="B342" t="s">
        <v>202</v>
      </c>
      <c r="C342">
        <v>3</v>
      </c>
      <c r="D342">
        <v>0</v>
      </c>
      <c r="E342">
        <v>4.0464819999999997E-3</v>
      </c>
      <c r="F342">
        <v>18</v>
      </c>
      <c r="G342">
        <v>0</v>
      </c>
      <c r="H342">
        <v>44</v>
      </c>
      <c r="I342">
        <v>0</v>
      </c>
      <c r="J342" t="s">
        <v>619</v>
      </c>
    </row>
    <row r="343" spans="1:10" x14ac:dyDescent="0.25">
      <c r="A343" t="s">
        <v>486</v>
      </c>
      <c r="B343" t="s">
        <v>204</v>
      </c>
      <c r="C343">
        <v>4</v>
      </c>
      <c r="D343">
        <v>0</v>
      </c>
      <c r="E343">
        <v>2.7301399999999998E-3</v>
      </c>
      <c r="F343">
        <v>21</v>
      </c>
      <c r="G343">
        <v>0</v>
      </c>
      <c r="H343">
        <v>70</v>
      </c>
      <c r="I343">
        <v>0</v>
      </c>
      <c r="J343" t="s">
        <v>617</v>
      </c>
    </row>
    <row r="344" spans="1:10" x14ac:dyDescent="0.25">
      <c r="A344" t="s">
        <v>487</v>
      </c>
      <c r="B344" t="s">
        <v>206</v>
      </c>
      <c r="C344">
        <v>5</v>
      </c>
      <c r="D344">
        <v>0</v>
      </c>
      <c r="E344">
        <v>1.383422E-3</v>
      </c>
      <c r="F344">
        <v>30</v>
      </c>
      <c r="G344">
        <v>0</v>
      </c>
      <c r="H344">
        <v>147</v>
      </c>
      <c r="I344">
        <v>0</v>
      </c>
      <c r="J344" t="s">
        <v>617</v>
      </c>
    </row>
    <row r="345" spans="1:10" x14ac:dyDescent="0.25">
      <c r="A345" t="s">
        <v>488</v>
      </c>
      <c r="B345" t="s">
        <v>208</v>
      </c>
      <c r="C345">
        <v>4</v>
      </c>
      <c r="D345">
        <v>0</v>
      </c>
      <c r="E345">
        <v>1.4425830000000001E-3</v>
      </c>
      <c r="F345">
        <v>30</v>
      </c>
      <c r="G345">
        <v>0</v>
      </c>
      <c r="H345">
        <v>142</v>
      </c>
      <c r="I345">
        <v>0</v>
      </c>
      <c r="J345" t="s">
        <v>619</v>
      </c>
    </row>
    <row r="346" spans="1:10" x14ac:dyDescent="0.25">
      <c r="A346" t="s">
        <v>489</v>
      </c>
      <c r="B346" t="s">
        <v>210</v>
      </c>
      <c r="C346">
        <v>3</v>
      </c>
      <c r="D346">
        <v>0</v>
      </c>
      <c r="E346">
        <v>9.8600679999999996E-3</v>
      </c>
      <c r="F346">
        <v>6</v>
      </c>
      <c r="G346">
        <v>0</v>
      </c>
      <c r="H346">
        <v>22</v>
      </c>
      <c r="I346">
        <v>0</v>
      </c>
      <c r="J346" t="s">
        <v>618</v>
      </c>
    </row>
    <row r="347" spans="1:10" x14ac:dyDescent="0.25">
      <c r="A347" t="s">
        <v>490</v>
      </c>
      <c r="B347" t="s">
        <v>212</v>
      </c>
      <c r="C347">
        <v>4</v>
      </c>
      <c r="D347">
        <v>0</v>
      </c>
      <c r="E347">
        <v>5.9058410000000002E-3</v>
      </c>
      <c r="F347">
        <v>8</v>
      </c>
      <c r="G347">
        <v>0</v>
      </c>
      <c r="H347">
        <v>35</v>
      </c>
      <c r="I347">
        <v>0</v>
      </c>
      <c r="J347" t="s">
        <v>617</v>
      </c>
    </row>
    <row r="348" spans="1:10" x14ac:dyDescent="0.25">
      <c r="A348" t="s">
        <v>491</v>
      </c>
      <c r="B348" t="s">
        <v>214</v>
      </c>
      <c r="C348">
        <v>5</v>
      </c>
      <c r="D348">
        <v>0</v>
      </c>
      <c r="E348">
        <v>2.162846E-3</v>
      </c>
      <c r="F348">
        <v>16</v>
      </c>
      <c r="G348">
        <v>0</v>
      </c>
      <c r="H348">
        <v>93</v>
      </c>
      <c r="I348">
        <v>0</v>
      </c>
      <c r="J348" t="s">
        <v>619</v>
      </c>
    </row>
    <row r="349" spans="1:10" x14ac:dyDescent="0.25">
      <c r="A349" t="s">
        <v>492</v>
      </c>
      <c r="B349" t="s">
        <v>216</v>
      </c>
      <c r="C349">
        <v>4</v>
      </c>
      <c r="D349">
        <v>0</v>
      </c>
      <c r="E349">
        <v>2.6657120000000002E-3</v>
      </c>
      <c r="F349">
        <v>15</v>
      </c>
      <c r="G349">
        <v>0</v>
      </c>
      <c r="H349">
        <v>81</v>
      </c>
      <c r="I349">
        <v>0</v>
      </c>
      <c r="J349" t="s">
        <v>618</v>
      </c>
    </row>
    <row r="350" spans="1:10" x14ac:dyDescent="0.25">
      <c r="A350" t="s">
        <v>493</v>
      </c>
      <c r="B350" t="s">
        <v>218</v>
      </c>
      <c r="C350">
        <v>3</v>
      </c>
      <c r="D350">
        <v>0</v>
      </c>
      <c r="E350">
        <v>9.9076359999999992E-3</v>
      </c>
      <c r="F350">
        <v>6</v>
      </c>
      <c r="G350">
        <v>0</v>
      </c>
      <c r="H350">
        <v>20</v>
      </c>
      <c r="I350">
        <v>0</v>
      </c>
      <c r="J350" t="s">
        <v>618</v>
      </c>
    </row>
    <row r="351" spans="1:10" x14ac:dyDescent="0.25">
      <c r="A351" t="s">
        <v>494</v>
      </c>
      <c r="B351" t="s">
        <v>220</v>
      </c>
      <c r="C351">
        <v>4</v>
      </c>
      <c r="D351">
        <v>0</v>
      </c>
      <c r="E351">
        <v>2.7708810000000002E-3</v>
      </c>
      <c r="F351">
        <v>15</v>
      </c>
      <c r="G351">
        <v>0</v>
      </c>
      <c r="H351">
        <v>73</v>
      </c>
      <c r="I351">
        <v>0</v>
      </c>
      <c r="J351" t="s">
        <v>617</v>
      </c>
    </row>
    <row r="352" spans="1:10" x14ac:dyDescent="0.25">
      <c r="A352" t="s">
        <v>495</v>
      </c>
      <c r="B352" t="s">
        <v>222</v>
      </c>
      <c r="C352">
        <v>3</v>
      </c>
      <c r="D352">
        <v>0</v>
      </c>
      <c r="E352">
        <v>3.49446E-3</v>
      </c>
      <c r="F352">
        <v>13</v>
      </c>
      <c r="G352">
        <v>0</v>
      </c>
      <c r="H352">
        <v>60</v>
      </c>
      <c r="I352">
        <v>0</v>
      </c>
      <c r="J352" t="s">
        <v>618</v>
      </c>
    </row>
    <row r="353" spans="1:10" x14ac:dyDescent="0.25">
      <c r="A353" t="s">
        <v>496</v>
      </c>
      <c r="B353" t="s">
        <v>224</v>
      </c>
      <c r="C353">
        <v>3</v>
      </c>
      <c r="D353">
        <v>0</v>
      </c>
      <c r="E353">
        <v>8.0467479999999994E-3</v>
      </c>
      <c r="F353">
        <v>5</v>
      </c>
      <c r="G353">
        <v>0</v>
      </c>
      <c r="H353">
        <v>21</v>
      </c>
      <c r="I353">
        <v>0</v>
      </c>
      <c r="J353" t="s">
        <v>619</v>
      </c>
    </row>
    <row r="354" spans="1:10" x14ac:dyDescent="0.25">
      <c r="A354" t="s">
        <v>497</v>
      </c>
      <c r="B354" t="s">
        <v>226</v>
      </c>
      <c r="C354">
        <v>4</v>
      </c>
      <c r="D354">
        <v>0</v>
      </c>
      <c r="E354">
        <v>4.892314E-3</v>
      </c>
      <c r="F354">
        <v>9</v>
      </c>
      <c r="G354">
        <v>0</v>
      </c>
      <c r="H354">
        <v>40</v>
      </c>
      <c r="I354">
        <v>0</v>
      </c>
      <c r="J354" t="s">
        <v>617</v>
      </c>
    </row>
    <row r="355" spans="1:10" x14ac:dyDescent="0.25">
      <c r="A355" t="s">
        <v>498</v>
      </c>
      <c r="B355" t="s">
        <v>228</v>
      </c>
      <c r="C355">
        <v>5</v>
      </c>
      <c r="D355">
        <v>0</v>
      </c>
      <c r="E355">
        <v>1.912981E-3</v>
      </c>
      <c r="F355">
        <v>21</v>
      </c>
      <c r="G355">
        <v>0</v>
      </c>
      <c r="H355">
        <v>106</v>
      </c>
      <c r="I355">
        <v>0</v>
      </c>
      <c r="J355" t="s">
        <v>617</v>
      </c>
    </row>
    <row r="356" spans="1:10" x14ac:dyDescent="0.25">
      <c r="A356" t="s">
        <v>499</v>
      </c>
      <c r="B356" t="s">
        <v>230</v>
      </c>
      <c r="C356">
        <v>4</v>
      </c>
      <c r="D356">
        <v>0</v>
      </c>
      <c r="E356">
        <v>2.1129780000000002E-3</v>
      </c>
      <c r="F356">
        <v>20</v>
      </c>
      <c r="G356">
        <v>0</v>
      </c>
      <c r="H356">
        <v>96</v>
      </c>
      <c r="I356">
        <v>0</v>
      </c>
      <c r="J356" t="s">
        <v>619</v>
      </c>
    </row>
    <row r="357" spans="1:10" x14ac:dyDescent="0.25">
      <c r="A357" t="s">
        <v>500</v>
      </c>
      <c r="B357" t="s">
        <v>232</v>
      </c>
      <c r="C357">
        <v>3</v>
      </c>
      <c r="D357">
        <v>0</v>
      </c>
      <c r="E357">
        <v>7.9061019999999999E-3</v>
      </c>
      <c r="F357">
        <v>7</v>
      </c>
      <c r="G357">
        <v>0</v>
      </c>
      <c r="H357">
        <v>23</v>
      </c>
      <c r="I357">
        <v>0</v>
      </c>
      <c r="J357" t="s">
        <v>617</v>
      </c>
    </row>
    <row r="358" spans="1:10" x14ac:dyDescent="0.25">
      <c r="A358" t="s">
        <v>501</v>
      </c>
      <c r="B358" t="s">
        <v>234</v>
      </c>
      <c r="C358">
        <v>4</v>
      </c>
      <c r="D358">
        <v>0</v>
      </c>
      <c r="E358">
        <v>2.367989E-3</v>
      </c>
      <c r="F358">
        <v>19</v>
      </c>
      <c r="G358">
        <v>0</v>
      </c>
      <c r="H358">
        <v>85</v>
      </c>
      <c r="I358">
        <v>0</v>
      </c>
      <c r="J358" t="s">
        <v>618</v>
      </c>
    </row>
    <row r="359" spans="1:10" x14ac:dyDescent="0.25">
      <c r="A359" t="s">
        <v>502</v>
      </c>
      <c r="B359" t="s">
        <v>236</v>
      </c>
      <c r="C359">
        <v>3</v>
      </c>
      <c r="D359">
        <v>0</v>
      </c>
      <c r="E359">
        <v>2.7752969999999999E-3</v>
      </c>
      <c r="F359">
        <v>18</v>
      </c>
      <c r="G359">
        <v>0</v>
      </c>
      <c r="H359">
        <v>73</v>
      </c>
      <c r="I359">
        <v>0</v>
      </c>
      <c r="J359" t="s">
        <v>619</v>
      </c>
    </row>
    <row r="360" spans="1:10" x14ac:dyDescent="0.25">
      <c r="A360" t="s">
        <v>503</v>
      </c>
      <c r="B360" t="s">
        <v>240</v>
      </c>
      <c r="C360">
        <v>4</v>
      </c>
      <c r="D360">
        <v>0</v>
      </c>
      <c r="E360">
        <v>4.993071E-3</v>
      </c>
      <c r="F360">
        <v>6</v>
      </c>
      <c r="G360">
        <v>0</v>
      </c>
      <c r="H360">
        <v>43</v>
      </c>
      <c r="I360">
        <v>0</v>
      </c>
      <c r="J360" t="s">
        <v>617</v>
      </c>
    </row>
    <row r="361" spans="1:10" x14ac:dyDescent="0.25">
      <c r="A361" t="s">
        <v>504</v>
      </c>
      <c r="B361" t="s">
        <v>242</v>
      </c>
      <c r="C361">
        <v>3</v>
      </c>
      <c r="D361">
        <v>0</v>
      </c>
      <c r="E361">
        <v>6.7836140000000003E-3</v>
      </c>
      <c r="F361">
        <v>5</v>
      </c>
      <c r="G361">
        <v>0</v>
      </c>
      <c r="H361">
        <v>31</v>
      </c>
      <c r="I361">
        <v>0</v>
      </c>
      <c r="J361" t="s">
        <v>617</v>
      </c>
    </row>
    <row r="362" spans="1:10" x14ac:dyDescent="0.25">
      <c r="A362" t="s">
        <v>505</v>
      </c>
      <c r="B362" t="s">
        <v>128</v>
      </c>
      <c r="C362">
        <v>3</v>
      </c>
      <c r="D362">
        <v>0</v>
      </c>
      <c r="E362">
        <v>8.6808360000000008E-3</v>
      </c>
      <c r="F362">
        <v>3</v>
      </c>
      <c r="G362">
        <v>0</v>
      </c>
      <c r="H362">
        <v>27</v>
      </c>
      <c r="I362">
        <v>0</v>
      </c>
      <c r="J362" t="s">
        <v>618</v>
      </c>
    </row>
    <row r="363" spans="1:10" x14ac:dyDescent="0.25">
      <c r="A363" t="s">
        <v>506</v>
      </c>
      <c r="B363" t="s">
        <v>12</v>
      </c>
      <c r="C363">
        <v>3</v>
      </c>
      <c r="D363">
        <v>0</v>
      </c>
      <c r="E363">
        <v>1.250026E-3</v>
      </c>
      <c r="F363">
        <v>49</v>
      </c>
      <c r="G363">
        <v>0</v>
      </c>
      <c r="H363">
        <v>158</v>
      </c>
      <c r="I363">
        <v>0</v>
      </c>
      <c r="J363" t="s">
        <v>618</v>
      </c>
    </row>
    <row r="364" spans="1:10" x14ac:dyDescent="0.25">
      <c r="A364" t="s">
        <v>507</v>
      </c>
      <c r="B364" t="s">
        <v>27</v>
      </c>
      <c r="C364">
        <v>4</v>
      </c>
      <c r="D364">
        <v>0</v>
      </c>
      <c r="E364">
        <v>8.8309900000000004E-4</v>
      </c>
      <c r="F364">
        <v>68</v>
      </c>
      <c r="G364">
        <v>0</v>
      </c>
      <c r="H364">
        <v>215</v>
      </c>
      <c r="I364">
        <v>0</v>
      </c>
      <c r="J364" t="s">
        <v>618</v>
      </c>
    </row>
    <row r="365" spans="1:10" x14ac:dyDescent="0.25">
      <c r="A365" t="s">
        <v>508</v>
      </c>
      <c r="B365" t="s">
        <v>352</v>
      </c>
      <c r="C365">
        <v>3</v>
      </c>
      <c r="D365">
        <v>0</v>
      </c>
      <c r="E365">
        <v>1.0298318000000001E-2</v>
      </c>
      <c r="F365">
        <v>4</v>
      </c>
      <c r="G365">
        <v>0</v>
      </c>
      <c r="H365">
        <v>18</v>
      </c>
      <c r="I365">
        <v>0</v>
      </c>
      <c r="J365" t="s">
        <v>619</v>
      </c>
    </row>
    <row r="366" spans="1:10" x14ac:dyDescent="0.25">
      <c r="A366" t="s">
        <v>509</v>
      </c>
      <c r="B366" t="s">
        <v>510</v>
      </c>
      <c r="C366">
        <v>4</v>
      </c>
      <c r="D366">
        <v>0</v>
      </c>
      <c r="E366">
        <v>7.0915290000000001E-3</v>
      </c>
      <c r="F366">
        <v>6</v>
      </c>
      <c r="G366">
        <v>0</v>
      </c>
      <c r="H366">
        <v>30</v>
      </c>
      <c r="I366">
        <v>0</v>
      </c>
      <c r="J366" t="s">
        <v>617</v>
      </c>
    </row>
    <row r="367" spans="1:10" x14ac:dyDescent="0.25">
      <c r="A367" t="s">
        <v>511</v>
      </c>
      <c r="B367" t="s">
        <v>16</v>
      </c>
      <c r="C367">
        <v>4</v>
      </c>
      <c r="D367">
        <v>0</v>
      </c>
      <c r="E367">
        <v>8.8743000000000003E-4</v>
      </c>
      <c r="F367">
        <v>62</v>
      </c>
      <c r="G367">
        <v>0</v>
      </c>
      <c r="H367">
        <v>216</v>
      </c>
      <c r="I367">
        <v>0</v>
      </c>
      <c r="J367" t="s">
        <v>618</v>
      </c>
    </row>
    <row r="368" spans="1:10" x14ac:dyDescent="0.25">
      <c r="A368" t="s">
        <v>512</v>
      </c>
      <c r="B368" t="s">
        <v>30</v>
      </c>
      <c r="C368">
        <v>5</v>
      </c>
      <c r="D368">
        <v>1.2658228000000001E-2</v>
      </c>
      <c r="E368">
        <v>7.2334299999999999E-4</v>
      </c>
      <c r="F368">
        <v>79</v>
      </c>
      <c r="G368">
        <v>0</v>
      </c>
      <c r="H368">
        <v>271</v>
      </c>
      <c r="I368">
        <v>0</v>
      </c>
      <c r="J368" t="s">
        <v>618</v>
      </c>
    </row>
    <row r="369" spans="1:10" x14ac:dyDescent="0.25">
      <c r="A369" t="s">
        <v>513</v>
      </c>
      <c r="B369" t="s">
        <v>20</v>
      </c>
      <c r="C369">
        <v>2</v>
      </c>
      <c r="D369">
        <v>0.33333333300000001</v>
      </c>
      <c r="E369">
        <v>2.422544E-3</v>
      </c>
      <c r="F369">
        <v>33</v>
      </c>
      <c r="G369">
        <v>0</v>
      </c>
      <c r="H369">
        <v>105</v>
      </c>
      <c r="I369">
        <v>0</v>
      </c>
      <c r="J369" t="s">
        <v>619</v>
      </c>
    </row>
    <row r="370" spans="1:10" x14ac:dyDescent="0.25">
      <c r="A370" t="s">
        <v>514</v>
      </c>
      <c r="B370" t="s">
        <v>33</v>
      </c>
      <c r="C370">
        <v>3</v>
      </c>
      <c r="D370">
        <v>0</v>
      </c>
      <c r="E370">
        <v>1.1557679999999999E-3</v>
      </c>
      <c r="F370">
        <v>52</v>
      </c>
      <c r="G370">
        <v>0</v>
      </c>
      <c r="H370">
        <v>165</v>
      </c>
      <c r="I370">
        <v>0</v>
      </c>
      <c r="J370" t="s">
        <v>617</v>
      </c>
    </row>
    <row r="371" spans="1:10" x14ac:dyDescent="0.25">
      <c r="A371" t="s">
        <v>515</v>
      </c>
      <c r="B371" t="s">
        <v>24</v>
      </c>
      <c r="C371">
        <v>3</v>
      </c>
      <c r="D371">
        <v>0</v>
      </c>
      <c r="E371">
        <v>1.234572E-3</v>
      </c>
      <c r="F371">
        <v>47</v>
      </c>
      <c r="G371">
        <v>0</v>
      </c>
      <c r="H371">
        <v>162</v>
      </c>
      <c r="I371">
        <v>0</v>
      </c>
      <c r="J371" t="s">
        <v>618</v>
      </c>
    </row>
    <row r="372" spans="1:10" x14ac:dyDescent="0.25">
      <c r="A372" t="s">
        <v>516</v>
      </c>
      <c r="B372" t="s">
        <v>36</v>
      </c>
      <c r="C372">
        <v>4</v>
      </c>
      <c r="D372">
        <v>0</v>
      </c>
      <c r="E372">
        <v>8.6788399999999997E-4</v>
      </c>
      <c r="F372">
        <v>64</v>
      </c>
      <c r="G372">
        <v>0</v>
      </c>
      <c r="H372">
        <v>225</v>
      </c>
      <c r="I372">
        <v>0</v>
      </c>
      <c r="J372" t="s">
        <v>618</v>
      </c>
    </row>
    <row r="373" spans="1:10" x14ac:dyDescent="0.25">
      <c r="A373" t="s">
        <v>517</v>
      </c>
      <c r="B373" t="s">
        <v>142</v>
      </c>
      <c r="C373">
        <v>4</v>
      </c>
      <c r="D373">
        <v>0</v>
      </c>
      <c r="E373">
        <v>2.3740990000000002E-3</v>
      </c>
      <c r="F373">
        <v>30</v>
      </c>
      <c r="G373">
        <v>0</v>
      </c>
      <c r="H373">
        <v>74</v>
      </c>
      <c r="I373">
        <v>0</v>
      </c>
      <c r="J373" t="s">
        <v>617</v>
      </c>
    </row>
    <row r="374" spans="1:10" x14ac:dyDescent="0.25">
      <c r="A374" t="s">
        <v>518</v>
      </c>
      <c r="B374" t="s">
        <v>144</v>
      </c>
      <c r="C374">
        <v>5</v>
      </c>
      <c r="D374">
        <v>0</v>
      </c>
      <c r="E374">
        <v>1.6641029999999999E-3</v>
      </c>
      <c r="F374">
        <v>38</v>
      </c>
      <c r="G374">
        <v>0</v>
      </c>
      <c r="H374">
        <v>116</v>
      </c>
      <c r="I374">
        <v>0</v>
      </c>
      <c r="J374" t="s">
        <v>619</v>
      </c>
    </row>
    <row r="375" spans="1:10" x14ac:dyDescent="0.25">
      <c r="A375" t="s">
        <v>519</v>
      </c>
      <c r="B375" t="s">
        <v>146</v>
      </c>
      <c r="C375">
        <v>6</v>
      </c>
      <c r="D375">
        <v>0</v>
      </c>
      <c r="E375">
        <v>1.419549E-3</v>
      </c>
      <c r="F375">
        <v>38</v>
      </c>
      <c r="G375">
        <v>0</v>
      </c>
      <c r="H375">
        <v>126</v>
      </c>
      <c r="I375">
        <v>0</v>
      </c>
      <c r="J375" t="s">
        <v>619</v>
      </c>
    </row>
    <row r="376" spans="1:10" x14ac:dyDescent="0.25">
      <c r="A376" t="s">
        <v>520</v>
      </c>
      <c r="B376" t="s">
        <v>148</v>
      </c>
      <c r="C376">
        <v>5</v>
      </c>
      <c r="D376">
        <v>0</v>
      </c>
      <c r="E376">
        <v>1.544676E-3</v>
      </c>
      <c r="F376">
        <v>37</v>
      </c>
      <c r="G376">
        <v>0</v>
      </c>
      <c r="H376">
        <v>123</v>
      </c>
      <c r="I376">
        <v>0</v>
      </c>
      <c r="J376" t="s">
        <v>617</v>
      </c>
    </row>
    <row r="377" spans="1:10" x14ac:dyDescent="0.25">
      <c r="A377" t="s">
        <v>521</v>
      </c>
      <c r="B377" t="s">
        <v>158</v>
      </c>
      <c r="C377">
        <v>3</v>
      </c>
      <c r="D377">
        <v>0</v>
      </c>
      <c r="E377">
        <v>8.5190930000000002E-3</v>
      </c>
      <c r="F377">
        <v>11</v>
      </c>
      <c r="G377">
        <v>0</v>
      </c>
      <c r="H377">
        <v>18</v>
      </c>
      <c r="I377">
        <v>0</v>
      </c>
      <c r="J377" t="s">
        <v>618</v>
      </c>
    </row>
    <row r="378" spans="1:10" x14ac:dyDescent="0.25">
      <c r="A378" t="s">
        <v>522</v>
      </c>
      <c r="B378" t="s">
        <v>160</v>
      </c>
      <c r="C378">
        <v>4</v>
      </c>
      <c r="D378">
        <v>0</v>
      </c>
      <c r="E378">
        <v>2.5157119999999998E-3</v>
      </c>
      <c r="F378">
        <v>27</v>
      </c>
      <c r="G378">
        <v>0</v>
      </c>
      <c r="H378">
        <v>71</v>
      </c>
      <c r="I378">
        <v>0</v>
      </c>
      <c r="J378" t="s">
        <v>617</v>
      </c>
    </row>
    <row r="379" spans="1:10" x14ac:dyDescent="0.25">
      <c r="A379" t="s">
        <v>523</v>
      </c>
      <c r="B379" t="s">
        <v>162</v>
      </c>
      <c r="C379">
        <v>5</v>
      </c>
      <c r="D379">
        <v>0</v>
      </c>
      <c r="E379">
        <v>1.9903479999999999E-3</v>
      </c>
      <c r="F379">
        <v>30</v>
      </c>
      <c r="G379">
        <v>0</v>
      </c>
      <c r="H379">
        <v>94</v>
      </c>
      <c r="I379">
        <v>0</v>
      </c>
      <c r="J379" t="s">
        <v>617</v>
      </c>
    </row>
    <row r="380" spans="1:10" x14ac:dyDescent="0.25">
      <c r="A380" t="s">
        <v>524</v>
      </c>
      <c r="B380" t="s">
        <v>164</v>
      </c>
      <c r="C380">
        <v>4</v>
      </c>
      <c r="D380">
        <v>0</v>
      </c>
      <c r="E380">
        <v>2.3464499999999999E-3</v>
      </c>
      <c r="F380">
        <v>26</v>
      </c>
      <c r="G380">
        <v>0</v>
      </c>
      <c r="H380">
        <v>81</v>
      </c>
      <c r="I380">
        <v>0</v>
      </c>
      <c r="J380" t="s">
        <v>617</v>
      </c>
    </row>
    <row r="381" spans="1:10" x14ac:dyDescent="0.25">
      <c r="A381" t="s">
        <v>525</v>
      </c>
      <c r="B381" t="s">
        <v>174</v>
      </c>
      <c r="C381">
        <v>3</v>
      </c>
      <c r="D381">
        <v>0</v>
      </c>
      <c r="E381">
        <v>6.841728E-3</v>
      </c>
      <c r="F381">
        <v>15</v>
      </c>
      <c r="G381">
        <v>0</v>
      </c>
      <c r="H381">
        <v>22</v>
      </c>
      <c r="I381">
        <v>0</v>
      </c>
      <c r="J381" t="s">
        <v>618</v>
      </c>
    </row>
    <row r="382" spans="1:10" x14ac:dyDescent="0.25">
      <c r="A382" t="s">
        <v>526</v>
      </c>
      <c r="B382" t="s">
        <v>176</v>
      </c>
      <c r="C382">
        <v>4</v>
      </c>
      <c r="D382">
        <v>0</v>
      </c>
      <c r="E382">
        <v>2.2065689999999998E-3</v>
      </c>
      <c r="F382">
        <v>32</v>
      </c>
      <c r="G382">
        <v>0</v>
      </c>
      <c r="H382">
        <v>81</v>
      </c>
      <c r="I382">
        <v>0</v>
      </c>
      <c r="J382" t="s">
        <v>619</v>
      </c>
    </row>
    <row r="383" spans="1:10" x14ac:dyDescent="0.25">
      <c r="A383" t="s">
        <v>527</v>
      </c>
      <c r="B383" t="s">
        <v>178</v>
      </c>
      <c r="C383">
        <v>5</v>
      </c>
      <c r="D383">
        <v>0</v>
      </c>
      <c r="E383">
        <v>2.005125E-3</v>
      </c>
      <c r="F383">
        <v>34</v>
      </c>
      <c r="G383">
        <v>0</v>
      </c>
      <c r="H383">
        <v>100</v>
      </c>
      <c r="I383">
        <v>0</v>
      </c>
      <c r="J383" t="s">
        <v>619</v>
      </c>
    </row>
    <row r="384" spans="1:10" x14ac:dyDescent="0.25">
      <c r="A384" t="s">
        <v>528</v>
      </c>
      <c r="B384" t="s">
        <v>180</v>
      </c>
      <c r="C384">
        <v>4</v>
      </c>
      <c r="D384">
        <v>0</v>
      </c>
      <c r="E384">
        <v>2.0978220000000001E-3</v>
      </c>
      <c r="F384">
        <v>31</v>
      </c>
      <c r="G384">
        <v>0</v>
      </c>
      <c r="H384">
        <v>93</v>
      </c>
      <c r="I384">
        <v>0</v>
      </c>
      <c r="J384" t="s">
        <v>618</v>
      </c>
    </row>
    <row r="385" spans="1:10" x14ac:dyDescent="0.25">
      <c r="A385" t="s">
        <v>529</v>
      </c>
      <c r="B385" t="s">
        <v>530</v>
      </c>
      <c r="C385">
        <v>5</v>
      </c>
      <c r="D385">
        <v>0</v>
      </c>
      <c r="E385">
        <v>2.1070960000000001E-3</v>
      </c>
      <c r="F385">
        <v>33</v>
      </c>
      <c r="G385">
        <v>0</v>
      </c>
      <c r="H385">
        <v>87</v>
      </c>
      <c r="I385">
        <v>0</v>
      </c>
      <c r="J385" t="s">
        <v>617</v>
      </c>
    </row>
    <row r="386" spans="1:10" x14ac:dyDescent="0.25">
      <c r="A386" t="s">
        <v>531</v>
      </c>
      <c r="B386" t="s">
        <v>532</v>
      </c>
      <c r="C386">
        <v>6</v>
      </c>
      <c r="D386">
        <v>0</v>
      </c>
      <c r="E386">
        <v>1.5416010000000001E-3</v>
      </c>
      <c r="F386">
        <v>38</v>
      </c>
      <c r="G386">
        <v>0</v>
      </c>
      <c r="H386">
        <v>122</v>
      </c>
      <c r="I386">
        <v>0</v>
      </c>
      <c r="J386" t="s">
        <v>619</v>
      </c>
    </row>
    <row r="387" spans="1:10" x14ac:dyDescent="0.25">
      <c r="A387" t="s">
        <v>533</v>
      </c>
      <c r="B387" t="s">
        <v>534</v>
      </c>
      <c r="C387">
        <v>7</v>
      </c>
      <c r="D387">
        <v>0</v>
      </c>
      <c r="E387">
        <v>1.5072480000000001E-3</v>
      </c>
      <c r="F387">
        <v>39</v>
      </c>
      <c r="G387">
        <v>0</v>
      </c>
      <c r="H387">
        <v>130</v>
      </c>
      <c r="I387">
        <v>0</v>
      </c>
      <c r="J387" t="s">
        <v>619</v>
      </c>
    </row>
    <row r="388" spans="1:10" x14ac:dyDescent="0.25">
      <c r="A388" t="s">
        <v>535</v>
      </c>
      <c r="B388" t="s">
        <v>536</v>
      </c>
      <c r="C388">
        <v>6</v>
      </c>
      <c r="D388">
        <v>0</v>
      </c>
      <c r="E388">
        <v>1.5059660000000001E-3</v>
      </c>
      <c r="F388">
        <v>38</v>
      </c>
      <c r="G388">
        <v>0</v>
      </c>
      <c r="H388">
        <v>128</v>
      </c>
      <c r="I388">
        <v>0</v>
      </c>
      <c r="J388" t="s">
        <v>619</v>
      </c>
    </row>
    <row r="389" spans="1:10" x14ac:dyDescent="0.25">
      <c r="A389" t="s">
        <v>537</v>
      </c>
      <c r="B389" t="s">
        <v>538</v>
      </c>
      <c r="C389">
        <v>4</v>
      </c>
      <c r="D389">
        <v>0</v>
      </c>
      <c r="E389">
        <v>4.6814389999999999E-3</v>
      </c>
      <c r="F389">
        <v>17</v>
      </c>
      <c r="G389">
        <v>0</v>
      </c>
      <c r="H389">
        <v>36</v>
      </c>
      <c r="I389">
        <v>0</v>
      </c>
      <c r="J389" t="s">
        <v>617</v>
      </c>
    </row>
    <row r="390" spans="1:10" x14ac:dyDescent="0.25">
      <c r="A390" t="s">
        <v>539</v>
      </c>
      <c r="B390" t="s">
        <v>540</v>
      </c>
      <c r="C390">
        <v>5</v>
      </c>
      <c r="D390">
        <v>0</v>
      </c>
      <c r="E390">
        <v>2.4044470000000001E-3</v>
      </c>
      <c r="F390">
        <v>29</v>
      </c>
      <c r="G390">
        <v>0</v>
      </c>
      <c r="H390">
        <v>83</v>
      </c>
      <c r="I390">
        <v>0</v>
      </c>
      <c r="J390" t="s">
        <v>619</v>
      </c>
    </row>
    <row r="391" spans="1:10" x14ac:dyDescent="0.25">
      <c r="A391" t="s">
        <v>541</v>
      </c>
      <c r="B391" t="s">
        <v>542</v>
      </c>
      <c r="C391">
        <v>6</v>
      </c>
      <c r="D391">
        <v>0</v>
      </c>
      <c r="E391">
        <v>1.9579649999999999E-3</v>
      </c>
      <c r="F391">
        <v>32</v>
      </c>
      <c r="G391">
        <v>0</v>
      </c>
      <c r="H391">
        <v>103</v>
      </c>
      <c r="I391">
        <v>0</v>
      </c>
      <c r="J391" t="s">
        <v>618</v>
      </c>
    </row>
    <row r="392" spans="1:10" x14ac:dyDescent="0.25">
      <c r="A392" t="s">
        <v>543</v>
      </c>
      <c r="B392" t="s">
        <v>544</v>
      </c>
      <c r="C392">
        <v>5</v>
      </c>
      <c r="D392">
        <v>0</v>
      </c>
      <c r="E392">
        <v>2.1410029999999998E-3</v>
      </c>
      <c r="F392">
        <v>29</v>
      </c>
      <c r="G392">
        <v>0</v>
      </c>
      <c r="H392">
        <v>93</v>
      </c>
      <c r="I392">
        <v>0</v>
      </c>
      <c r="J392" t="s">
        <v>618</v>
      </c>
    </row>
    <row r="393" spans="1:10" x14ac:dyDescent="0.25">
      <c r="A393" t="s">
        <v>545</v>
      </c>
      <c r="B393" t="s">
        <v>546</v>
      </c>
      <c r="C393">
        <v>4</v>
      </c>
      <c r="D393">
        <v>0</v>
      </c>
      <c r="E393">
        <v>3.4892550000000001E-3</v>
      </c>
      <c r="F393">
        <v>23</v>
      </c>
      <c r="G393">
        <v>0</v>
      </c>
      <c r="H393">
        <v>45</v>
      </c>
      <c r="I393">
        <v>0</v>
      </c>
      <c r="J393" t="s">
        <v>618</v>
      </c>
    </row>
    <row r="394" spans="1:10" x14ac:dyDescent="0.25">
      <c r="A394" t="s">
        <v>547</v>
      </c>
      <c r="B394" t="s">
        <v>548</v>
      </c>
      <c r="C394">
        <v>5</v>
      </c>
      <c r="D394">
        <v>0</v>
      </c>
      <c r="E394">
        <v>1.9778230000000001E-3</v>
      </c>
      <c r="F394">
        <v>35</v>
      </c>
      <c r="G394">
        <v>0</v>
      </c>
      <c r="H394">
        <v>94</v>
      </c>
      <c r="I394">
        <v>0</v>
      </c>
      <c r="J394" t="s">
        <v>619</v>
      </c>
    </row>
    <row r="395" spans="1:10" x14ac:dyDescent="0.25">
      <c r="A395" t="s">
        <v>549</v>
      </c>
      <c r="B395" t="s">
        <v>550</v>
      </c>
      <c r="C395">
        <v>6</v>
      </c>
      <c r="D395">
        <v>0</v>
      </c>
      <c r="E395">
        <v>1.642878E-3</v>
      </c>
      <c r="F395">
        <v>36</v>
      </c>
      <c r="G395">
        <v>0</v>
      </c>
      <c r="H395">
        <v>110</v>
      </c>
      <c r="I395">
        <v>0</v>
      </c>
      <c r="J395" t="s">
        <v>619</v>
      </c>
    </row>
    <row r="396" spans="1:10" x14ac:dyDescent="0.25">
      <c r="A396" t="s">
        <v>551</v>
      </c>
      <c r="B396" t="s">
        <v>552</v>
      </c>
      <c r="C396">
        <v>5</v>
      </c>
      <c r="D396">
        <v>0</v>
      </c>
      <c r="E396">
        <v>1.8007889999999999E-3</v>
      </c>
      <c r="F396">
        <v>35</v>
      </c>
      <c r="G396">
        <v>0</v>
      </c>
      <c r="H396">
        <v>105</v>
      </c>
      <c r="I396">
        <v>0</v>
      </c>
      <c r="J396" t="s">
        <v>619</v>
      </c>
    </row>
    <row r="397" spans="1:10" x14ac:dyDescent="0.25">
      <c r="A397" t="s">
        <v>553</v>
      </c>
      <c r="B397" t="s">
        <v>182</v>
      </c>
      <c r="C397">
        <v>4</v>
      </c>
      <c r="D397">
        <v>0</v>
      </c>
      <c r="E397">
        <v>3.4018999999999998E-3</v>
      </c>
      <c r="F397">
        <v>20</v>
      </c>
      <c r="G397">
        <v>0</v>
      </c>
      <c r="H397">
        <v>50</v>
      </c>
      <c r="I397">
        <v>0</v>
      </c>
      <c r="J397" t="s">
        <v>618</v>
      </c>
    </row>
    <row r="398" spans="1:10" x14ac:dyDescent="0.25">
      <c r="A398" t="s">
        <v>554</v>
      </c>
      <c r="B398" t="s">
        <v>184</v>
      </c>
      <c r="C398">
        <v>5</v>
      </c>
      <c r="D398">
        <v>0</v>
      </c>
      <c r="E398">
        <v>2.5106579999999998E-3</v>
      </c>
      <c r="F398">
        <v>25</v>
      </c>
      <c r="G398">
        <v>0</v>
      </c>
      <c r="H398">
        <v>73</v>
      </c>
      <c r="I398">
        <v>0</v>
      </c>
      <c r="J398" t="s">
        <v>617</v>
      </c>
    </row>
    <row r="399" spans="1:10" x14ac:dyDescent="0.25">
      <c r="A399" t="s">
        <v>555</v>
      </c>
      <c r="B399" t="s">
        <v>186</v>
      </c>
      <c r="C399">
        <v>4</v>
      </c>
      <c r="D399">
        <v>0</v>
      </c>
      <c r="E399">
        <v>3.4051149999999998E-3</v>
      </c>
      <c r="F399">
        <v>17</v>
      </c>
      <c r="G399">
        <v>0</v>
      </c>
      <c r="H399">
        <v>57</v>
      </c>
      <c r="I399">
        <v>0</v>
      </c>
      <c r="J399" t="s">
        <v>618</v>
      </c>
    </row>
    <row r="400" spans="1:10" x14ac:dyDescent="0.25">
      <c r="A400" t="s">
        <v>556</v>
      </c>
      <c r="B400" t="s">
        <v>188</v>
      </c>
      <c r="C400">
        <v>3</v>
      </c>
      <c r="D400">
        <v>0</v>
      </c>
      <c r="E400">
        <v>5.0434980000000004E-3</v>
      </c>
      <c r="F400">
        <v>15</v>
      </c>
      <c r="G400">
        <v>0</v>
      </c>
      <c r="H400">
        <v>31</v>
      </c>
      <c r="I400">
        <v>0</v>
      </c>
      <c r="J400" t="s">
        <v>618</v>
      </c>
    </row>
    <row r="401" spans="1:10" x14ac:dyDescent="0.25">
      <c r="A401" t="s">
        <v>557</v>
      </c>
      <c r="B401" t="s">
        <v>190</v>
      </c>
      <c r="C401">
        <v>4</v>
      </c>
      <c r="D401">
        <v>0</v>
      </c>
      <c r="E401">
        <v>3.2656790000000001E-3</v>
      </c>
      <c r="F401">
        <v>20</v>
      </c>
      <c r="G401">
        <v>0</v>
      </c>
      <c r="H401">
        <v>56</v>
      </c>
      <c r="I401">
        <v>0</v>
      </c>
      <c r="J401" t="s">
        <v>617</v>
      </c>
    </row>
    <row r="402" spans="1:10" x14ac:dyDescent="0.25">
      <c r="A402" t="s">
        <v>558</v>
      </c>
      <c r="B402" t="s">
        <v>192</v>
      </c>
      <c r="C402">
        <v>3</v>
      </c>
      <c r="D402">
        <v>0.45454545499999999</v>
      </c>
      <c r="E402">
        <v>1.259742E-2</v>
      </c>
      <c r="F402">
        <v>11</v>
      </c>
      <c r="G402">
        <v>0</v>
      </c>
      <c r="H402">
        <v>37</v>
      </c>
      <c r="I402">
        <v>0</v>
      </c>
      <c r="J402" t="s">
        <v>616</v>
      </c>
    </row>
    <row r="403" spans="1:10" x14ac:dyDescent="0.25">
      <c r="A403" t="s">
        <v>559</v>
      </c>
      <c r="B403" t="s">
        <v>202</v>
      </c>
      <c r="C403">
        <v>3</v>
      </c>
      <c r="D403">
        <v>0</v>
      </c>
      <c r="E403">
        <v>4.3170760000000004E-3</v>
      </c>
      <c r="F403">
        <v>23</v>
      </c>
      <c r="G403">
        <v>0</v>
      </c>
      <c r="H403">
        <v>34</v>
      </c>
      <c r="I403">
        <v>0</v>
      </c>
      <c r="J403" t="s">
        <v>619</v>
      </c>
    </row>
    <row r="404" spans="1:10" x14ac:dyDescent="0.25">
      <c r="A404" t="s">
        <v>560</v>
      </c>
      <c r="B404" t="s">
        <v>204</v>
      </c>
      <c r="C404">
        <v>4</v>
      </c>
      <c r="D404">
        <v>0</v>
      </c>
      <c r="E404">
        <v>1.9039160000000001E-3</v>
      </c>
      <c r="F404">
        <v>37</v>
      </c>
      <c r="G404">
        <v>0</v>
      </c>
      <c r="H404">
        <v>105</v>
      </c>
      <c r="I404">
        <v>0</v>
      </c>
      <c r="J404" t="s">
        <v>619</v>
      </c>
    </row>
    <row r="405" spans="1:10" x14ac:dyDescent="0.25">
      <c r="A405" t="s">
        <v>561</v>
      </c>
      <c r="B405" t="s">
        <v>206</v>
      </c>
      <c r="C405">
        <v>5</v>
      </c>
      <c r="D405">
        <v>3.7894740000000001E-3</v>
      </c>
      <c r="E405">
        <v>1.496582E-3</v>
      </c>
      <c r="F405">
        <v>38</v>
      </c>
      <c r="G405">
        <v>0</v>
      </c>
      <c r="H405">
        <v>125</v>
      </c>
      <c r="I405">
        <v>0</v>
      </c>
      <c r="J405" t="s">
        <v>618</v>
      </c>
    </row>
    <row r="406" spans="1:10" x14ac:dyDescent="0.25">
      <c r="A406" t="s">
        <v>562</v>
      </c>
      <c r="B406" t="s">
        <v>208</v>
      </c>
      <c r="C406">
        <v>4</v>
      </c>
      <c r="D406">
        <v>0</v>
      </c>
      <c r="E406">
        <v>1.5860469999999999E-3</v>
      </c>
      <c r="F406">
        <v>37</v>
      </c>
      <c r="G406">
        <v>0</v>
      </c>
      <c r="H406">
        <v>119</v>
      </c>
      <c r="I406">
        <v>0</v>
      </c>
      <c r="J406" t="s">
        <v>617</v>
      </c>
    </row>
    <row r="407" spans="1:10" x14ac:dyDescent="0.25">
      <c r="A407" t="s">
        <v>563</v>
      </c>
      <c r="B407" t="s">
        <v>218</v>
      </c>
      <c r="C407">
        <v>3</v>
      </c>
      <c r="D407">
        <v>0</v>
      </c>
      <c r="E407">
        <v>3.3725169999999998E-3</v>
      </c>
      <c r="F407">
        <v>23</v>
      </c>
      <c r="G407">
        <v>0</v>
      </c>
      <c r="H407">
        <v>55</v>
      </c>
      <c r="I407">
        <v>0</v>
      </c>
      <c r="J407" t="s">
        <v>618</v>
      </c>
    </row>
    <row r="408" spans="1:10" x14ac:dyDescent="0.25">
      <c r="A408" t="s">
        <v>564</v>
      </c>
      <c r="B408" t="s">
        <v>220</v>
      </c>
      <c r="C408">
        <v>4</v>
      </c>
      <c r="D408">
        <v>0</v>
      </c>
      <c r="E408">
        <v>2.0553960000000001E-3</v>
      </c>
      <c r="F408">
        <v>30</v>
      </c>
      <c r="G408">
        <v>0</v>
      </c>
      <c r="H408">
        <v>92</v>
      </c>
      <c r="I408">
        <v>0</v>
      </c>
      <c r="J408" t="s">
        <v>619</v>
      </c>
    </row>
    <row r="409" spans="1:10" x14ac:dyDescent="0.25">
      <c r="A409" t="s">
        <v>565</v>
      </c>
      <c r="B409" t="s">
        <v>222</v>
      </c>
      <c r="C409">
        <v>3</v>
      </c>
      <c r="D409">
        <v>0</v>
      </c>
      <c r="E409">
        <v>2.805751E-3</v>
      </c>
      <c r="F409">
        <v>24</v>
      </c>
      <c r="G409">
        <v>0</v>
      </c>
      <c r="H409">
        <v>66</v>
      </c>
      <c r="I409">
        <v>0</v>
      </c>
      <c r="J409" t="s">
        <v>618</v>
      </c>
    </row>
    <row r="410" spans="1:10" x14ac:dyDescent="0.25">
      <c r="A410" t="s">
        <v>566</v>
      </c>
      <c r="B410" t="s">
        <v>232</v>
      </c>
      <c r="C410">
        <v>3</v>
      </c>
      <c r="D410">
        <v>0</v>
      </c>
      <c r="E410">
        <v>2.6743969999999998E-3</v>
      </c>
      <c r="F410">
        <v>30</v>
      </c>
      <c r="G410">
        <v>0</v>
      </c>
      <c r="H410">
        <v>68</v>
      </c>
      <c r="I410">
        <v>0</v>
      </c>
      <c r="J410" t="s">
        <v>619</v>
      </c>
    </row>
    <row r="411" spans="1:10" x14ac:dyDescent="0.25">
      <c r="A411" t="s">
        <v>567</v>
      </c>
      <c r="B411" t="s">
        <v>234</v>
      </c>
      <c r="C411">
        <v>4</v>
      </c>
      <c r="D411">
        <v>0</v>
      </c>
      <c r="E411">
        <v>1.858237E-3</v>
      </c>
      <c r="F411">
        <v>34</v>
      </c>
      <c r="G411">
        <v>0</v>
      </c>
      <c r="H411">
        <v>99</v>
      </c>
      <c r="I411">
        <v>0</v>
      </c>
      <c r="J411" t="s">
        <v>618</v>
      </c>
    </row>
    <row r="412" spans="1:10" x14ac:dyDescent="0.25">
      <c r="A412" t="s">
        <v>568</v>
      </c>
      <c r="B412" t="s">
        <v>236</v>
      </c>
      <c r="C412">
        <v>3</v>
      </c>
      <c r="D412">
        <v>0</v>
      </c>
      <c r="E412">
        <v>2.1857270000000002E-3</v>
      </c>
      <c r="F412">
        <v>30</v>
      </c>
      <c r="G412">
        <v>0</v>
      </c>
      <c r="H412">
        <v>83</v>
      </c>
      <c r="I412">
        <v>0</v>
      </c>
      <c r="J412" t="s">
        <v>617</v>
      </c>
    </row>
    <row r="413" spans="1:10" x14ac:dyDescent="0.25">
      <c r="A413" t="s">
        <v>569</v>
      </c>
      <c r="B413" t="s">
        <v>570</v>
      </c>
      <c r="C413">
        <v>4</v>
      </c>
      <c r="D413">
        <v>0</v>
      </c>
      <c r="E413">
        <v>3.105025E-3</v>
      </c>
      <c r="F413">
        <v>28</v>
      </c>
      <c r="G413">
        <v>0</v>
      </c>
      <c r="H413">
        <v>54</v>
      </c>
      <c r="I413">
        <v>0</v>
      </c>
      <c r="J413" t="s">
        <v>619</v>
      </c>
    </row>
    <row r="414" spans="1:10" x14ac:dyDescent="0.25">
      <c r="A414" t="s">
        <v>571</v>
      </c>
      <c r="B414" t="s">
        <v>572</v>
      </c>
      <c r="C414">
        <v>5</v>
      </c>
      <c r="D414">
        <v>0</v>
      </c>
      <c r="E414">
        <v>1.718579E-3</v>
      </c>
      <c r="F414">
        <v>38</v>
      </c>
      <c r="G414">
        <v>0</v>
      </c>
      <c r="H414">
        <v>112</v>
      </c>
      <c r="I414">
        <v>0</v>
      </c>
      <c r="J414" t="s">
        <v>619</v>
      </c>
    </row>
    <row r="415" spans="1:10" x14ac:dyDescent="0.25">
      <c r="A415" t="s">
        <v>573</v>
      </c>
      <c r="B415" t="s">
        <v>574</v>
      </c>
      <c r="C415">
        <v>6</v>
      </c>
      <c r="D415">
        <v>0</v>
      </c>
      <c r="E415">
        <v>1.4537770000000001E-3</v>
      </c>
      <c r="F415">
        <v>38</v>
      </c>
      <c r="G415">
        <v>0</v>
      </c>
      <c r="H415">
        <v>130</v>
      </c>
      <c r="I415">
        <v>0</v>
      </c>
      <c r="J415" t="s">
        <v>617</v>
      </c>
    </row>
    <row r="416" spans="1:10" x14ac:dyDescent="0.25">
      <c r="A416" t="s">
        <v>575</v>
      </c>
      <c r="B416" t="s">
        <v>576</v>
      </c>
      <c r="C416">
        <v>5</v>
      </c>
      <c r="D416">
        <v>0</v>
      </c>
      <c r="E416">
        <v>1.5175810000000001E-3</v>
      </c>
      <c r="F416">
        <v>38</v>
      </c>
      <c r="G416">
        <v>0</v>
      </c>
      <c r="H416">
        <v>125</v>
      </c>
      <c r="I416">
        <v>0</v>
      </c>
      <c r="J416" t="s">
        <v>617</v>
      </c>
    </row>
    <row r="417" spans="1:10" x14ac:dyDescent="0.25">
      <c r="A417" t="s">
        <v>577</v>
      </c>
      <c r="B417" t="s">
        <v>578</v>
      </c>
      <c r="C417">
        <v>3</v>
      </c>
      <c r="D417">
        <v>0</v>
      </c>
      <c r="E417">
        <v>8.2867540000000003E-3</v>
      </c>
      <c r="F417">
        <v>9</v>
      </c>
      <c r="G417">
        <v>0</v>
      </c>
      <c r="H417">
        <v>18</v>
      </c>
      <c r="I417">
        <v>0</v>
      </c>
      <c r="J417" t="s">
        <v>619</v>
      </c>
    </row>
    <row r="418" spans="1:10" x14ac:dyDescent="0.25">
      <c r="A418" t="s">
        <v>579</v>
      </c>
      <c r="B418" t="s">
        <v>580</v>
      </c>
      <c r="C418">
        <v>4</v>
      </c>
      <c r="D418">
        <v>0</v>
      </c>
      <c r="E418">
        <v>3.254079E-3</v>
      </c>
      <c r="F418">
        <v>27</v>
      </c>
      <c r="G418">
        <v>0</v>
      </c>
      <c r="H418">
        <v>70</v>
      </c>
      <c r="I418">
        <v>0</v>
      </c>
      <c r="J418" t="s">
        <v>619</v>
      </c>
    </row>
    <row r="419" spans="1:10" x14ac:dyDescent="0.25">
      <c r="A419" t="s">
        <v>581</v>
      </c>
      <c r="B419" t="s">
        <v>582</v>
      </c>
      <c r="C419">
        <v>5</v>
      </c>
      <c r="D419">
        <v>0</v>
      </c>
      <c r="E419">
        <v>1.842956E-3</v>
      </c>
      <c r="F419">
        <v>32</v>
      </c>
      <c r="G419">
        <v>0</v>
      </c>
      <c r="H419">
        <v>101</v>
      </c>
      <c r="I419">
        <v>0</v>
      </c>
      <c r="J419" t="s">
        <v>619</v>
      </c>
    </row>
    <row r="420" spans="1:10" x14ac:dyDescent="0.25">
      <c r="A420" t="s">
        <v>583</v>
      </c>
      <c r="B420" t="s">
        <v>584</v>
      </c>
      <c r="C420">
        <v>4</v>
      </c>
      <c r="D420">
        <v>4.5207999999999999E-4</v>
      </c>
      <c r="E420">
        <v>2.3252979999999999E-3</v>
      </c>
      <c r="F420">
        <v>28</v>
      </c>
      <c r="G420">
        <v>0</v>
      </c>
      <c r="H420">
        <v>79</v>
      </c>
      <c r="I420">
        <v>0</v>
      </c>
      <c r="J420" t="s">
        <v>618</v>
      </c>
    </row>
    <row r="421" spans="1:10" x14ac:dyDescent="0.25">
      <c r="A421" t="s">
        <v>585</v>
      </c>
      <c r="B421" t="s">
        <v>586</v>
      </c>
      <c r="C421">
        <v>3</v>
      </c>
      <c r="D421">
        <v>4.5614034999999997E-2</v>
      </c>
      <c r="E421">
        <v>7.1000330000000004E-3</v>
      </c>
      <c r="F421">
        <v>15</v>
      </c>
      <c r="G421">
        <v>0</v>
      </c>
      <c r="H421">
        <v>19</v>
      </c>
      <c r="I421">
        <v>0</v>
      </c>
      <c r="J421" t="s">
        <v>619</v>
      </c>
    </row>
    <row r="422" spans="1:10" x14ac:dyDescent="0.25">
      <c r="A422" t="s">
        <v>587</v>
      </c>
      <c r="B422" t="s">
        <v>588</v>
      </c>
      <c r="C422">
        <v>4</v>
      </c>
      <c r="D422">
        <v>0</v>
      </c>
      <c r="E422">
        <v>2.20302E-3</v>
      </c>
      <c r="F422">
        <v>33</v>
      </c>
      <c r="G422">
        <v>0</v>
      </c>
      <c r="H422">
        <v>84</v>
      </c>
      <c r="I422">
        <v>0</v>
      </c>
      <c r="J422" t="s">
        <v>619</v>
      </c>
    </row>
    <row r="423" spans="1:10" x14ac:dyDescent="0.25">
      <c r="A423" t="s">
        <v>589</v>
      </c>
      <c r="B423" t="s">
        <v>590</v>
      </c>
      <c r="C423">
        <v>5</v>
      </c>
      <c r="D423">
        <v>0</v>
      </c>
      <c r="E423">
        <v>1.7067269999999999E-3</v>
      </c>
      <c r="F423">
        <v>36</v>
      </c>
      <c r="G423">
        <v>0</v>
      </c>
      <c r="H423">
        <v>109</v>
      </c>
      <c r="I423">
        <v>0</v>
      </c>
      <c r="J423" t="s">
        <v>617</v>
      </c>
    </row>
    <row r="424" spans="1:10" x14ac:dyDescent="0.25">
      <c r="A424" t="s">
        <v>591</v>
      </c>
      <c r="B424" t="s">
        <v>592</v>
      </c>
      <c r="C424">
        <v>4</v>
      </c>
      <c r="D424">
        <v>0</v>
      </c>
      <c r="E424">
        <v>1.8445779999999999E-3</v>
      </c>
      <c r="F424">
        <v>34</v>
      </c>
      <c r="G424">
        <v>0</v>
      </c>
      <c r="H424">
        <v>100</v>
      </c>
      <c r="I424">
        <v>0</v>
      </c>
      <c r="J424" t="s">
        <v>617</v>
      </c>
    </row>
    <row r="425" spans="1:10" x14ac:dyDescent="0.25">
      <c r="A425" t="s">
        <v>593</v>
      </c>
      <c r="B425" t="s">
        <v>238</v>
      </c>
      <c r="C425">
        <v>3</v>
      </c>
      <c r="D425">
        <v>0</v>
      </c>
      <c r="E425">
        <v>4.791577E-3</v>
      </c>
      <c r="F425">
        <v>17</v>
      </c>
      <c r="G425">
        <v>0</v>
      </c>
      <c r="H425">
        <v>34</v>
      </c>
      <c r="I425">
        <v>0</v>
      </c>
      <c r="J425" t="s">
        <v>617</v>
      </c>
    </row>
    <row r="426" spans="1:10" x14ac:dyDescent="0.25">
      <c r="A426" t="s">
        <v>594</v>
      </c>
      <c r="B426" t="s">
        <v>240</v>
      </c>
      <c r="C426">
        <v>4</v>
      </c>
      <c r="D426">
        <v>0</v>
      </c>
      <c r="E426">
        <v>2.8785030000000001E-3</v>
      </c>
      <c r="F426">
        <v>25</v>
      </c>
      <c r="G426">
        <v>0</v>
      </c>
      <c r="H426">
        <v>70</v>
      </c>
      <c r="I426">
        <v>0</v>
      </c>
      <c r="J426" t="s">
        <v>619</v>
      </c>
    </row>
    <row r="427" spans="1:10" x14ac:dyDescent="0.25">
      <c r="A427" t="s">
        <v>595</v>
      </c>
      <c r="B427" t="s">
        <v>242</v>
      </c>
      <c r="C427">
        <v>3</v>
      </c>
      <c r="D427">
        <v>0</v>
      </c>
      <c r="E427">
        <v>4.4743930000000001E-3</v>
      </c>
      <c r="F427">
        <v>14</v>
      </c>
      <c r="G427">
        <v>0</v>
      </c>
      <c r="H427">
        <v>43</v>
      </c>
      <c r="I427">
        <v>0</v>
      </c>
      <c r="J427" t="s">
        <v>618</v>
      </c>
    </row>
    <row r="428" spans="1:10" x14ac:dyDescent="0.25">
      <c r="A428" t="s">
        <v>596</v>
      </c>
      <c r="B428" t="s">
        <v>244</v>
      </c>
      <c r="C428">
        <v>2</v>
      </c>
      <c r="D428">
        <v>0</v>
      </c>
      <c r="E428">
        <v>8.9485999999999993E-3</v>
      </c>
      <c r="F428">
        <v>11</v>
      </c>
      <c r="G428">
        <v>0</v>
      </c>
      <c r="H428">
        <v>16</v>
      </c>
      <c r="I428">
        <v>0</v>
      </c>
      <c r="J428" t="s">
        <v>618</v>
      </c>
    </row>
    <row r="429" spans="1:10" x14ac:dyDescent="0.25">
      <c r="A429" t="s">
        <v>597</v>
      </c>
      <c r="B429" t="s">
        <v>128</v>
      </c>
      <c r="C429">
        <v>3</v>
      </c>
      <c r="D429">
        <v>0</v>
      </c>
      <c r="E429">
        <v>3.5125109999999998E-3</v>
      </c>
      <c r="F429">
        <v>20</v>
      </c>
      <c r="G429">
        <v>0</v>
      </c>
      <c r="H429">
        <v>52</v>
      </c>
      <c r="I429">
        <v>0</v>
      </c>
      <c r="J429" t="s">
        <v>618</v>
      </c>
    </row>
    <row r="430" spans="1:10" x14ac:dyDescent="0.25">
      <c r="A430" t="s">
        <v>598</v>
      </c>
      <c r="B430" t="s">
        <v>247</v>
      </c>
      <c r="C430">
        <v>2</v>
      </c>
      <c r="D430">
        <v>0</v>
      </c>
      <c r="E430">
        <v>7.8944170000000008E-3</v>
      </c>
      <c r="F430">
        <v>7</v>
      </c>
      <c r="G430">
        <v>0</v>
      </c>
      <c r="H430">
        <v>23</v>
      </c>
      <c r="I430">
        <v>0</v>
      </c>
      <c r="J430" t="s">
        <v>617</v>
      </c>
    </row>
    <row r="431" spans="1:10" x14ac:dyDescent="0.25">
      <c r="A431" t="s">
        <v>599</v>
      </c>
      <c r="B431" t="s">
        <v>10</v>
      </c>
      <c r="C431">
        <v>4</v>
      </c>
      <c r="D431">
        <v>0</v>
      </c>
      <c r="E431">
        <v>5.6922400000000003E-3</v>
      </c>
      <c r="F431">
        <v>5</v>
      </c>
      <c r="G431">
        <v>0</v>
      </c>
      <c r="H431">
        <v>40</v>
      </c>
      <c r="I431">
        <v>0</v>
      </c>
      <c r="J431" t="s">
        <v>617</v>
      </c>
    </row>
    <row r="432" spans="1:10" x14ac:dyDescent="0.25">
      <c r="A432" t="s">
        <v>600</v>
      </c>
      <c r="B432" t="s">
        <v>12</v>
      </c>
      <c r="C432">
        <v>3</v>
      </c>
      <c r="D432">
        <v>0</v>
      </c>
      <c r="E432">
        <v>5.6788469999999999E-3</v>
      </c>
      <c r="F432">
        <v>4</v>
      </c>
      <c r="G432">
        <v>0</v>
      </c>
      <c r="H432">
        <v>35</v>
      </c>
      <c r="I432">
        <v>0</v>
      </c>
      <c r="J432" t="s">
        <v>619</v>
      </c>
    </row>
    <row r="433" spans="1:10" x14ac:dyDescent="0.25">
      <c r="A433" t="s">
        <v>601</v>
      </c>
      <c r="B433" t="s">
        <v>14</v>
      </c>
      <c r="C433">
        <v>5</v>
      </c>
      <c r="D433">
        <v>0.5</v>
      </c>
      <c r="E433">
        <v>1.5933729000000001E-2</v>
      </c>
      <c r="F433">
        <v>0</v>
      </c>
      <c r="G433">
        <v>6</v>
      </c>
      <c r="H433">
        <v>44</v>
      </c>
      <c r="I433">
        <v>0</v>
      </c>
      <c r="J433" t="s">
        <v>616</v>
      </c>
    </row>
    <row r="434" spans="1:10" x14ac:dyDescent="0.25">
      <c r="A434" t="s">
        <v>602</v>
      </c>
      <c r="B434" t="s">
        <v>16</v>
      </c>
      <c r="C434">
        <v>4</v>
      </c>
      <c r="D434">
        <v>0</v>
      </c>
      <c r="E434">
        <v>5.0428019999999999E-3</v>
      </c>
      <c r="F434">
        <v>5</v>
      </c>
      <c r="G434">
        <v>0</v>
      </c>
      <c r="H434">
        <v>39</v>
      </c>
      <c r="I434">
        <v>0</v>
      </c>
      <c r="J434" t="s">
        <v>617</v>
      </c>
    </row>
    <row r="435" spans="1:10" x14ac:dyDescent="0.25">
      <c r="A435" t="s">
        <v>603</v>
      </c>
      <c r="B435" t="s">
        <v>18</v>
      </c>
      <c r="C435">
        <v>3</v>
      </c>
      <c r="D435">
        <v>0</v>
      </c>
      <c r="E435">
        <v>5.95021E-3</v>
      </c>
      <c r="F435">
        <v>5</v>
      </c>
      <c r="G435">
        <v>0</v>
      </c>
      <c r="H435">
        <v>38</v>
      </c>
      <c r="I435">
        <v>0</v>
      </c>
      <c r="J435" t="s">
        <v>617</v>
      </c>
    </row>
    <row r="436" spans="1:10" x14ac:dyDescent="0.25">
      <c r="A436" t="s">
        <v>604</v>
      </c>
      <c r="B436" t="s">
        <v>20</v>
      </c>
      <c r="C436">
        <v>2</v>
      </c>
      <c r="D436">
        <v>0</v>
      </c>
      <c r="E436">
        <v>6.7154679999999996E-3</v>
      </c>
      <c r="F436">
        <v>4</v>
      </c>
      <c r="G436">
        <v>0</v>
      </c>
      <c r="H436">
        <v>30</v>
      </c>
      <c r="I436">
        <v>0</v>
      </c>
      <c r="J436" t="s">
        <v>617</v>
      </c>
    </row>
    <row r="437" spans="1:10" x14ac:dyDescent="0.25">
      <c r="A437" t="s">
        <v>605</v>
      </c>
      <c r="B437" t="s">
        <v>22</v>
      </c>
      <c r="C437">
        <v>4</v>
      </c>
      <c r="D437">
        <v>0</v>
      </c>
      <c r="E437">
        <v>5.3159679999999999E-3</v>
      </c>
      <c r="F437">
        <v>6</v>
      </c>
      <c r="G437">
        <v>0</v>
      </c>
      <c r="H437">
        <v>42</v>
      </c>
      <c r="I437">
        <v>0</v>
      </c>
      <c r="J437" t="s">
        <v>617</v>
      </c>
    </row>
    <row r="438" spans="1:10" x14ac:dyDescent="0.25">
      <c r="A438" t="s">
        <v>606</v>
      </c>
      <c r="B438" t="s">
        <v>24</v>
      </c>
      <c r="C438">
        <v>3</v>
      </c>
      <c r="D438">
        <v>0</v>
      </c>
      <c r="E438">
        <v>5.803842E-3</v>
      </c>
      <c r="F438">
        <v>5</v>
      </c>
      <c r="G438">
        <v>0</v>
      </c>
      <c r="H438">
        <v>35</v>
      </c>
      <c r="I438">
        <v>0</v>
      </c>
      <c r="J438" t="s">
        <v>617</v>
      </c>
    </row>
    <row r="439" spans="1:10" x14ac:dyDescent="0.25">
      <c r="A439" t="s">
        <v>607</v>
      </c>
      <c r="B439" t="s">
        <v>12</v>
      </c>
      <c r="C439">
        <v>3</v>
      </c>
      <c r="D439">
        <v>0</v>
      </c>
      <c r="E439">
        <v>4.7334739999999997E-3</v>
      </c>
      <c r="F439">
        <v>11</v>
      </c>
      <c r="G439">
        <v>0</v>
      </c>
      <c r="H439">
        <v>40</v>
      </c>
      <c r="I439">
        <v>0</v>
      </c>
      <c r="J439" t="s">
        <v>617</v>
      </c>
    </row>
    <row r="440" spans="1:10" x14ac:dyDescent="0.25">
      <c r="A440" t="s">
        <v>608</v>
      </c>
      <c r="B440" t="s">
        <v>27</v>
      </c>
      <c r="C440">
        <v>4</v>
      </c>
      <c r="D440">
        <v>0</v>
      </c>
      <c r="E440">
        <v>3.9435980000000004E-3</v>
      </c>
      <c r="F440">
        <v>12</v>
      </c>
      <c r="G440">
        <v>0</v>
      </c>
      <c r="H440">
        <v>47</v>
      </c>
      <c r="I440">
        <v>0</v>
      </c>
      <c r="J440" t="s">
        <v>618</v>
      </c>
    </row>
    <row r="441" spans="1:10" x14ac:dyDescent="0.25">
      <c r="A441" t="s">
        <v>609</v>
      </c>
      <c r="B441" t="s">
        <v>16</v>
      </c>
      <c r="C441">
        <v>4</v>
      </c>
      <c r="D441">
        <v>0</v>
      </c>
      <c r="E441">
        <v>4.511709E-3</v>
      </c>
      <c r="F441">
        <v>12</v>
      </c>
      <c r="G441">
        <v>0</v>
      </c>
      <c r="H441">
        <v>45</v>
      </c>
      <c r="I441">
        <v>0</v>
      </c>
      <c r="J441" t="s">
        <v>618</v>
      </c>
    </row>
    <row r="442" spans="1:10" x14ac:dyDescent="0.25">
      <c r="A442" t="s">
        <v>610</v>
      </c>
      <c r="B442" t="s">
        <v>30</v>
      </c>
      <c r="C442">
        <v>5</v>
      </c>
      <c r="D442">
        <v>0</v>
      </c>
      <c r="E442">
        <v>4.0977469999999997E-3</v>
      </c>
      <c r="F442">
        <v>13</v>
      </c>
      <c r="G442">
        <v>0</v>
      </c>
      <c r="H442">
        <v>51</v>
      </c>
      <c r="I442">
        <v>0</v>
      </c>
      <c r="J442" t="s">
        <v>618</v>
      </c>
    </row>
    <row r="443" spans="1:10" x14ac:dyDescent="0.25">
      <c r="A443" t="s">
        <v>611</v>
      </c>
      <c r="B443" t="s">
        <v>20</v>
      </c>
      <c r="C443">
        <v>2</v>
      </c>
      <c r="D443">
        <v>0.15428571399999999</v>
      </c>
      <c r="E443">
        <v>6.2611189999999999E-3</v>
      </c>
      <c r="F443">
        <v>10</v>
      </c>
      <c r="G443">
        <v>0</v>
      </c>
      <c r="H443">
        <v>35</v>
      </c>
      <c r="I443">
        <v>0</v>
      </c>
      <c r="J443" t="s">
        <v>619</v>
      </c>
    </row>
    <row r="444" spans="1:10" x14ac:dyDescent="0.25">
      <c r="A444" t="s">
        <v>612</v>
      </c>
      <c r="B444" t="s">
        <v>33</v>
      </c>
      <c r="C444">
        <v>3</v>
      </c>
      <c r="D444">
        <v>0</v>
      </c>
      <c r="E444">
        <v>4.4167759999999999E-3</v>
      </c>
      <c r="F444">
        <v>11</v>
      </c>
      <c r="G444">
        <v>0</v>
      </c>
      <c r="H444">
        <v>45</v>
      </c>
      <c r="I444">
        <v>0</v>
      </c>
      <c r="J444" t="s">
        <v>617</v>
      </c>
    </row>
    <row r="445" spans="1:10" x14ac:dyDescent="0.25">
      <c r="A445" t="s">
        <v>613</v>
      </c>
      <c r="B445" t="s">
        <v>24</v>
      </c>
      <c r="C445">
        <v>3</v>
      </c>
      <c r="D445">
        <v>0</v>
      </c>
      <c r="E445">
        <v>4.6612349999999997E-3</v>
      </c>
      <c r="F445">
        <v>11</v>
      </c>
      <c r="G445">
        <v>0</v>
      </c>
      <c r="H445">
        <v>42</v>
      </c>
      <c r="I445">
        <v>0</v>
      </c>
      <c r="J445" t="s">
        <v>617</v>
      </c>
    </row>
    <row r="446" spans="1:10" x14ac:dyDescent="0.25">
      <c r="A446" t="s">
        <v>614</v>
      </c>
      <c r="B446" t="s">
        <v>36</v>
      </c>
      <c r="C446">
        <v>4</v>
      </c>
      <c r="D446">
        <v>0</v>
      </c>
      <c r="E446">
        <v>3.9691910000000004E-3</v>
      </c>
      <c r="F446">
        <v>12</v>
      </c>
      <c r="G446">
        <v>0</v>
      </c>
      <c r="H446">
        <v>49</v>
      </c>
      <c r="I446">
        <v>0</v>
      </c>
      <c r="J446" t="s">
        <v>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svm-comp</vt:lpstr>
      <vt:lpstr>Sheet2</vt:lpstr>
      <vt:lpstr>Sheet3</vt:lpstr>
      <vt:lpstr>Sheet1</vt:lpstr>
      <vt:lpstr>Conclusion</vt:lpstr>
      <vt:lpstr>table-calculation</vt:lpstr>
      <vt:lpstr>table</vt:lpstr>
      <vt:lpstr>eliminate 0</vt:lpstr>
      <vt:lpstr>SVM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2019-10-03T12:00:50Z</dcterms:modified>
</cp:coreProperties>
</file>