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0"/>
  <workbookPr filterPrivacy="1" defaultThemeVersion="124226"/>
  <xr:revisionPtr revIDLastSave="0" documentId="13_ncr:1_{BF2ED9DA-0A16-4ACE-AE58-80CB612D90B3}" xr6:coauthVersionLast="36" xr6:coauthVersionMax="36" xr10:uidLastSave="{00000000-0000-0000-0000-000000000000}"/>
  <bookViews>
    <workbookView xWindow="0" yWindow="0" windowWidth="23040" windowHeight="9204" xr2:uid="{00000000-000D-0000-FFFF-FFFF00000000}"/>
  </bookViews>
  <sheets>
    <sheet name="Arkusz1" sheetId="1" r:id="rId1"/>
    <sheet name="Arkusz2" sheetId="2" r:id="rId2"/>
    <sheet name="Arkusz3" sheetId="3" r:id="rId3"/>
    <sheet name="Arkusz4" sheetId="4" r:id="rId4"/>
  </sheets>
  <calcPr calcId="191029"/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124" i="1" s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G182" i="1" l="1"/>
  <c r="G181" i="1"/>
  <c r="G180" i="1"/>
  <c r="G179" i="1"/>
  <c r="G178" i="1"/>
  <c r="G177" i="1"/>
  <c r="G176" i="1"/>
  <c r="G175" i="1"/>
  <c r="G174" i="1"/>
  <c r="G173" i="1"/>
  <c r="G172" i="1"/>
  <c r="G171" i="1"/>
  <c r="G170" i="1"/>
  <c r="F146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99" i="1" l="1"/>
  <c r="F34" i="2" l="1"/>
  <c r="F33" i="2"/>
  <c r="F32" i="2"/>
  <c r="F31" i="2"/>
  <c r="F30" i="2"/>
  <c r="F29" i="2" l="1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G1" i="2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G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Jeśli także "C" to nie zaznaczałem, bo dane o bólu są w osobnych kolumnach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H1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Na potrzeby ujednolicenia danych i analizy lata zamieniono na miesiące</t>
        </r>
      </text>
    </comment>
    <comment ref="BN1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KATEGORIE:
1-fiz. z dźwiganiem
2-fiz. bez dzwigania
3-umysłowa
4-brak danych
0-nie pracował</t>
        </r>
      </text>
    </comment>
  </commentList>
</comments>
</file>

<file path=xl/sharedStrings.xml><?xml version="1.0" encoding="utf-8"?>
<sst xmlns="http://schemas.openxmlformats.org/spreadsheetml/2006/main" count="555" uniqueCount="268">
  <si>
    <t>LP.</t>
  </si>
  <si>
    <t>MASA</t>
  </si>
  <si>
    <t>SP-EO [mm]</t>
  </si>
  <si>
    <t>SPAP-EO [mm]</t>
  </si>
  <si>
    <t>SPML-EO [mm]</t>
  </si>
  <si>
    <t>MA-EO [mm]</t>
  </si>
  <si>
    <t>MAAP-EO [mm]</t>
  </si>
  <si>
    <t>MAML-EO [mm]</t>
  </si>
  <si>
    <t>MaxAP-EO [mm]</t>
  </si>
  <si>
    <t>MaxML-EO [mm]</t>
  </si>
  <si>
    <t>MV-EO [mm/s]</t>
  </si>
  <si>
    <t>MVAP-EO [mm/s]</t>
  </si>
  <si>
    <t>MVML-EO [mm/s]</t>
  </si>
  <si>
    <t>SA-EO [mm^2]</t>
  </si>
  <si>
    <t>SPSA-EO [1/dmm]</t>
  </si>
  <si>
    <t>MF-EO [Hz]</t>
  </si>
  <si>
    <t>TR-EO  R=5mm [%]</t>
  </si>
  <si>
    <t>LWAP-EO</t>
  </si>
  <si>
    <t>LWML-EO</t>
  </si>
  <si>
    <t>MNDB-EO</t>
  </si>
  <si>
    <t>MDDB-EO</t>
  </si>
  <si>
    <t>MinDB-EO</t>
  </si>
  <si>
    <t>MaxDB-EO</t>
  </si>
  <si>
    <t>SP-EO-L [mm]</t>
  </si>
  <si>
    <t>SPAP-EO-L [mm]</t>
  </si>
  <si>
    <t>SPML-EO-L [mm]</t>
  </si>
  <si>
    <t>MA-EO-L [mm]</t>
  </si>
  <si>
    <t>MAAP-EO-L [mm]</t>
  </si>
  <si>
    <t>MAML-EO-L [mm]</t>
  </si>
  <si>
    <t>MaxAP-EO-L [mm]</t>
  </si>
  <si>
    <t>MaxML-EO-L [mm]</t>
  </si>
  <si>
    <t>MV-EO-L [mm/s]</t>
  </si>
  <si>
    <t>MVAP-EO-L [mm/s]</t>
  </si>
  <si>
    <t>MVML-EO-L [mm/s]</t>
  </si>
  <si>
    <t>SA-EO-L [mm^2]</t>
  </si>
  <si>
    <t>SPSA-EO-L [1/dmm]</t>
  </si>
  <si>
    <t>MF-EO-L [Hz]</t>
  </si>
  <si>
    <t>TR-EO-L  R=5mm [%]</t>
  </si>
  <si>
    <t>LWAP-EO-L</t>
  </si>
  <si>
    <t>LWML-EO-L</t>
  </si>
  <si>
    <t>SP-EO-P [mm]</t>
  </si>
  <si>
    <t>SPAP-EO-P [mm]</t>
  </si>
  <si>
    <t>SPML-EO-P [mm]</t>
  </si>
  <si>
    <t>MA-EO-P [mm]</t>
  </si>
  <si>
    <t>MAAP-EO-P [mm]</t>
  </si>
  <si>
    <t>MAML-EO-P [mm]</t>
  </si>
  <si>
    <t>MaxAP-EO-P [mm]</t>
  </si>
  <si>
    <t>MaxML-EO-P [mm]</t>
  </si>
  <si>
    <t>MV-EO-P [mm/s]</t>
  </si>
  <si>
    <t>MVAP-EO-P [mm/s]</t>
  </si>
  <si>
    <t>MVML-EO-P [mm/s]</t>
  </si>
  <si>
    <t>SA-EO-P [mm^2]</t>
  </si>
  <si>
    <t>SPSA-EO-P [1/dmm]</t>
  </si>
  <si>
    <t>MF-EO-P [Hz]</t>
  </si>
  <si>
    <t>TR-EO-P  R=5mm [%]</t>
  </si>
  <si>
    <t>LWAP-EO-P</t>
  </si>
  <si>
    <t>LWML-EO-P</t>
  </si>
  <si>
    <t>SP-EC [mm]</t>
  </si>
  <si>
    <t>SPAP-EC [mm]</t>
  </si>
  <si>
    <t>SPML-EC [mm]</t>
  </si>
  <si>
    <t>MA-EC [mm]</t>
  </si>
  <si>
    <t>MAAP-EC [mm]</t>
  </si>
  <si>
    <t>MAML-EC [mm]</t>
  </si>
  <si>
    <t>MaxAP-EC [mm]</t>
  </si>
  <si>
    <t>MaxML-EC [mm]</t>
  </si>
  <si>
    <t>MV-EC [mm/s]</t>
  </si>
  <si>
    <t>MVAP-EC [mm/s]</t>
  </si>
  <si>
    <t>MVML-EC [mm/s]</t>
  </si>
  <si>
    <t>SA-EC [mm^2]</t>
  </si>
  <si>
    <t>SPSA-EC [1/dmm]</t>
  </si>
  <si>
    <t>MF-EC [Hz]</t>
  </si>
  <si>
    <t>TR-EC  R=5mm [%]</t>
  </si>
  <si>
    <t>LWAP-EC</t>
  </si>
  <si>
    <t>LWML-EC</t>
  </si>
  <si>
    <t>MNDB-EC</t>
  </si>
  <si>
    <t>MDDB-EC</t>
  </si>
  <si>
    <t>MinDB-EC</t>
  </si>
  <si>
    <t>MaxDB-EC</t>
  </si>
  <si>
    <t>MaxAPF-EC</t>
  </si>
  <si>
    <t>MaxAPB-EC</t>
  </si>
  <si>
    <t>SMF-EC</t>
  </si>
  <si>
    <t>SMB-EC</t>
  </si>
  <si>
    <t>FL-EC</t>
  </si>
  <si>
    <t>SP-EC-L [mm]</t>
  </si>
  <si>
    <t>SPAP-EC-L [mm]</t>
  </si>
  <si>
    <t>SPML-EC-L [mm]</t>
  </si>
  <si>
    <t>MA-EC-L [mm]</t>
  </si>
  <si>
    <t>MAAP-EC-L [mm]</t>
  </si>
  <si>
    <t>MAML-EC-L [mm]</t>
  </si>
  <si>
    <t>MaxAP-EC-L [mm]</t>
  </si>
  <si>
    <t>MaxML-EC-L [mm]</t>
  </si>
  <si>
    <t>MV-EC-L [mm/s]</t>
  </si>
  <si>
    <t>MVAP-EC-L [mm/s]</t>
  </si>
  <si>
    <t>MVML-EC-L [mm/s]</t>
  </si>
  <si>
    <t>SA-EC-L [mm^2]</t>
  </si>
  <si>
    <t>SPSA-EC-L [1/dmm]</t>
  </si>
  <si>
    <t>MF-EC-L [Hz]</t>
  </si>
  <si>
    <t>TR-EC-L  R=5mm [%]</t>
  </si>
  <si>
    <t>LWAP-EC-L</t>
  </si>
  <si>
    <t>LWML-EC-L</t>
  </si>
  <si>
    <t>MaxAPF-EC-L</t>
  </si>
  <si>
    <t>MaxAPB-EC-L</t>
  </si>
  <si>
    <t>SMF-EC-L</t>
  </si>
  <si>
    <t>SMB-EC-L</t>
  </si>
  <si>
    <t>FL-EC-L</t>
  </si>
  <si>
    <t>SP-EC-P [mm]</t>
  </si>
  <si>
    <t>SPAP-EC-P [mm]</t>
  </si>
  <si>
    <t>SPML-EC-P [mm]</t>
  </si>
  <si>
    <t>MA-EC-P [mm]</t>
  </si>
  <si>
    <t>MAAP-EC-P [mm]</t>
  </si>
  <si>
    <t>MAML-EC-P [mm]</t>
  </si>
  <si>
    <t>MaxAP-EC-P [mm]</t>
  </si>
  <si>
    <t>MaxML-EC-P [mm]</t>
  </si>
  <si>
    <t>MV-EC-P [mm/s]</t>
  </si>
  <si>
    <t>MVAP-EC-P [mm/s]</t>
  </si>
  <si>
    <t>MVML-EC-P [mm/s]</t>
  </si>
  <si>
    <t>SA-EC-P [mm^2]</t>
  </si>
  <si>
    <t>SPSA-EC-P [1/dmm]</t>
  </si>
  <si>
    <t>MF-EC-P [Hz]</t>
  </si>
  <si>
    <t>TR-EC-P  R=5mm [%]</t>
  </si>
  <si>
    <t>LWAP-EC-P</t>
  </si>
  <si>
    <t>LWML-EC-P</t>
  </si>
  <si>
    <t>MaxAPF-EC-P</t>
  </si>
  <si>
    <t>MaxAPB-EC-P</t>
  </si>
  <si>
    <t>SMF-EC-P</t>
  </si>
  <si>
    <t>SMB-EC-P</t>
  </si>
  <si>
    <t>FL-EC-P</t>
  </si>
  <si>
    <t>RQSP</t>
  </si>
  <si>
    <t>RQSA</t>
  </si>
  <si>
    <t>RQMV</t>
  </si>
  <si>
    <t>RQSPA</t>
  </si>
  <si>
    <t>RQSP-L</t>
  </si>
  <si>
    <t>RQSA-L</t>
  </si>
  <si>
    <t>RQMV-L</t>
  </si>
  <si>
    <t>RQSPA-L</t>
  </si>
  <si>
    <t>RQSP-P</t>
  </si>
  <si>
    <t>RQSA-P</t>
  </si>
  <si>
    <t>RQMV-P</t>
  </si>
  <si>
    <t>RQSPA-P</t>
  </si>
  <si>
    <t>bmi</t>
  </si>
  <si>
    <t>WIEK</t>
  </si>
  <si>
    <t>WYSOKOŚĆ</t>
  </si>
  <si>
    <t>BMI</t>
  </si>
  <si>
    <t xml:space="preserve"> 91</t>
  </si>
  <si>
    <t xml:space="preserve"> 38</t>
  </si>
  <si>
    <t xml:space="preserve">  46</t>
  </si>
  <si>
    <t xml:space="preserve"> 5</t>
  </si>
  <si>
    <t xml:space="preserve"> 8</t>
  </si>
  <si>
    <t xml:space="preserve"> 9</t>
  </si>
  <si>
    <t xml:space="preserve"> 95</t>
  </si>
  <si>
    <t xml:space="preserve"> 82</t>
  </si>
  <si>
    <t xml:space="preserve"> 35</t>
  </si>
  <si>
    <t xml:space="preserve">  32</t>
  </si>
  <si>
    <t xml:space="preserve"> 7</t>
  </si>
  <si>
    <t xml:space="preserve"> 49</t>
  </si>
  <si>
    <t xml:space="preserve">  38</t>
  </si>
  <si>
    <t xml:space="preserve"> 37</t>
  </si>
  <si>
    <t xml:space="preserve">  40</t>
  </si>
  <si>
    <t xml:space="preserve"> 4</t>
  </si>
  <si>
    <t xml:space="preserve"> 6</t>
  </si>
  <si>
    <t xml:space="preserve"> 0</t>
  </si>
  <si>
    <t xml:space="preserve">  31</t>
  </si>
  <si>
    <t xml:space="preserve"> 48</t>
  </si>
  <si>
    <t xml:space="preserve">  34</t>
  </si>
  <si>
    <t xml:space="preserve"> 80</t>
  </si>
  <si>
    <t xml:space="preserve">  50</t>
  </si>
  <si>
    <t xml:space="preserve"> 2</t>
  </si>
  <si>
    <t xml:space="preserve"> 3</t>
  </si>
  <si>
    <t xml:space="preserve"> 75</t>
  </si>
  <si>
    <t xml:space="preserve"> 74</t>
  </si>
  <si>
    <t xml:space="preserve">  51</t>
  </si>
  <si>
    <t xml:space="preserve"> 1</t>
  </si>
  <si>
    <t xml:space="preserve">  41</t>
  </si>
  <si>
    <t xml:space="preserve">  49</t>
  </si>
  <si>
    <t xml:space="preserve"> 62</t>
  </si>
  <si>
    <t xml:space="preserve"> 97</t>
  </si>
  <si>
    <t xml:space="preserve">  61</t>
  </si>
  <si>
    <t xml:space="preserve"> 77</t>
  </si>
  <si>
    <t xml:space="preserve">  62</t>
  </si>
  <si>
    <t xml:space="preserve"> 101</t>
  </si>
  <si>
    <t xml:space="preserve"> 73</t>
  </si>
  <si>
    <t xml:space="preserve">  68</t>
  </si>
  <si>
    <t xml:space="preserve"> 85</t>
  </si>
  <si>
    <t xml:space="preserve">  57</t>
  </si>
  <si>
    <t xml:space="preserve"> 70</t>
  </si>
  <si>
    <t xml:space="preserve">  75</t>
  </si>
  <si>
    <t xml:space="preserve"> 54</t>
  </si>
  <si>
    <t xml:space="preserve">  55</t>
  </si>
  <si>
    <t xml:space="preserve">  65</t>
  </si>
  <si>
    <t xml:space="preserve"> 76</t>
  </si>
  <si>
    <t xml:space="preserve">  85</t>
  </si>
  <si>
    <t xml:space="preserve"> 56</t>
  </si>
  <si>
    <t xml:space="preserve">  39</t>
  </si>
  <si>
    <t xml:space="preserve"> 86</t>
  </si>
  <si>
    <t xml:space="preserve"> 109</t>
  </si>
  <si>
    <t xml:space="preserve"> 92</t>
  </si>
  <si>
    <t xml:space="preserve"> 68</t>
  </si>
  <si>
    <t xml:space="preserve"> 61</t>
  </si>
  <si>
    <t xml:space="preserve"> 65</t>
  </si>
  <si>
    <t xml:space="preserve">  37</t>
  </si>
  <si>
    <t xml:space="preserve">  35</t>
  </si>
  <si>
    <t xml:space="preserve"> 50</t>
  </si>
  <si>
    <t xml:space="preserve"> 47</t>
  </si>
  <si>
    <t xml:space="preserve"> 53</t>
  </si>
  <si>
    <t xml:space="preserve"> 45</t>
  </si>
  <si>
    <t xml:space="preserve"> 60</t>
  </si>
  <si>
    <t xml:space="preserve"> 59</t>
  </si>
  <si>
    <t xml:space="preserve">  27</t>
  </si>
  <si>
    <t xml:space="preserve">  56</t>
  </si>
  <si>
    <t xml:space="preserve">  82</t>
  </si>
  <si>
    <t xml:space="preserve"> 64</t>
  </si>
  <si>
    <t xml:space="preserve">  87</t>
  </si>
  <si>
    <t xml:space="preserve"> 79</t>
  </si>
  <si>
    <t xml:space="preserve"> 55</t>
  </si>
  <si>
    <t xml:space="preserve">  42</t>
  </si>
  <si>
    <t xml:space="preserve">  89</t>
  </si>
  <si>
    <t>n</t>
  </si>
  <si>
    <t>bd</t>
  </si>
  <si>
    <t>09-07-1967</t>
  </si>
  <si>
    <t>06-02-1965</t>
  </si>
  <si>
    <t>23-01-1980</t>
  </si>
  <si>
    <t>24-08-1962</t>
  </si>
  <si>
    <t>08-05-1967</t>
  </si>
  <si>
    <t>23-03-1972</t>
  </si>
  <si>
    <t>09-07-1964</t>
  </si>
  <si>
    <t>03-05-1964</t>
  </si>
  <si>
    <t>18-01-1965</t>
  </si>
  <si>
    <t>14-04-1970</t>
  </si>
  <si>
    <t>17-08-1989</t>
  </si>
  <si>
    <t>10-08-1979</t>
  </si>
  <si>
    <t>07-05-1978</t>
  </si>
  <si>
    <t>27-05-1973</t>
  </si>
  <si>
    <t>09-03-1961</t>
  </si>
  <si>
    <t>01-03-1964</t>
  </si>
  <si>
    <t>27-04-1966</t>
  </si>
  <si>
    <t>13-09-1967</t>
  </si>
  <si>
    <t>16-01-1974</t>
  </si>
  <si>
    <t>09-03-1969</t>
  </si>
  <si>
    <t>21-02-1964</t>
  </si>
  <si>
    <t>24-05-1976</t>
  </si>
  <si>
    <t>20-09-1970</t>
  </si>
  <si>
    <t>28-02-1968</t>
  </si>
  <si>
    <t>12-07-1973</t>
  </si>
  <si>
    <t>31-12-1975</t>
  </si>
  <si>
    <t>30-06-1970</t>
  </si>
  <si>
    <t>07-08-1963</t>
  </si>
  <si>
    <t>16-12-1976</t>
  </si>
  <si>
    <t>02-10-1968</t>
  </si>
  <si>
    <t>14-11-1965</t>
  </si>
  <si>
    <t>27-02-1964</t>
  </si>
  <si>
    <t>22-12-1974</t>
  </si>
  <si>
    <t>02-04-1972</t>
  </si>
  <si>
    <t>26-03-1969</t>
  </si>
  <si>
    <t>12-04-1966</t>
  </si>
  <si>
    <t>27-09-1964</t>
  </si>
  <si>
    <t>19-09-1967</t>
  </si>
  <si>
    <t>30-05-1976</t>
  </si>
  <si>
    <t>25-05-1971</t>
  </si>
  <si>
    <t>19-04-1970</t>
  </si>
  <si>
    <t>08-04-1975</t>
  </si>
  <si>
    <t>11-09-1971</t>
  </si>
  <si>
    <t>date of birth</t>
  </si>
  <si>
    <t>age</t>
  </si>
  <si>
    <t>height</t>
  </si>
  <si>
    <t>MASS</t>
  </si>
  <si>
    <t>1- INACtIVE, 2- ACTIVE</t>
  </si>
  <si>
    <t>ISOLATION IN MONTH</t>
  </si>
  <si>
    <t>AF/WEEK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</si>
</sst>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zcionka tekstu podstawowego"/>
      <charset val="238"/>
    </font>
    <font>
      <sz val="12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0" xfId="0" applyAlignment="1">
      <alignment horizontal="right"/>
    </xf>
    <xf numFmtId="0" fontId="1" fillId="0" borderId="0" xfId="1"/>
    <xf numFmtId="0" fontId="0" fillId="0" borderId="0" xfId="1" applyFont="1"/>
    <xf numFmtId="2" fontId="0" fillId="0" borderId="0" xfId="0" applyNumberFormat="1"/>
    <xf numFmtId="0" fontId="1" fillId="0" borderId="0" xfId="1" applyAlignment="1">
      <alignment horizontal="right"/>
    </xf>
    <xf numFmtId="0" fontId="1" fillId="0" borderId="0" xfId="1" applyFont="1"/>
    <xf numFmtId="0" fontId="2" fillId="0" borderId="0" xfId="0" applyFont="1" applyFill="1"/>
    <xf numFmtId="1" fontId="3" fillId="0" borderId="0" xfId="0" applyNumberFormat="1" applyFont="1" applyFill="1"/>
    <xf numFmtId="164" fontId="3" fillId="0" borderId="0" xfId="0" applyNumberFormat="1" applyFont="1" applyFill="1"/>
    <xf numFmtId="164" fontId="0" fillId="0" borderId="0" xfId="0" applyNumberFormat="1" applyFill="1"/>
    <xf numFmtId="1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Fill="1"/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Fill="1"/>
    <xf numFmtId="0" fontId="0" fillId="0" borderId="0" xfId="0" applyFill="1" applyAlignment="1">
      <alignment horizontal="center"/>
    </xf>
    <xf numFmtId="0" fontId="0" fillId="2" borderId="0" xfId="0" applyFill="1"/>
    <xf numFmtId="0" fontId="7" fillId="5" borderId="0" xfId="0" applyFont="1" applyFill="1"/>
    <xf numFmtId="0" fontId="0" fillId="5" borderId="0" xfId="0" applyFill="1"/>
    <xf numFmtId="164" fontId="0" fillId="2" borderId="0" xfId="0" applyNumberFormat="1" applyFill="1"/>
    <xf numFmtId="1" fontId="0" fillId="2" borderId="0" xfId="0" applyNumberFormat="1" applyFill="1"/>
    <xf numFmtId="2" fontId="0" fillId="2" borderId="0" xfId="0" applyNumberFormat="1" applyFill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0" fillId="0" borderId="0" xfId="0" applyNumberFormat="1" applyAlignment="1">
      <alignment horizontal="center" vertical="center"/>
    </xf>
    <xf numFmtId="0" fontId="4" fillId="0" borderId="0" xfId="0" applyFont="1" applyFill="1" applyBorder="1"/>
    <xf numFmtId="0" fontId="0" fillId="6" borderId="0" xfId="0" applyFill="1" applyAlignment="1">
      <alignment horizontal="center"/>
    </xf>
    <xf numFmtId="0" fontId="7" fillId="6" borderId="0" xfId="0" applyFont="1" applyFill="1" applyAlignment="1">
      <alignment horizontal="center"/>
    </xf>
    <xf numFmtId="0" fontId="0" fillId="6" borderId="0" xfId="0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2" fillId="7" borderId="0" xfId="0" applyFont="1" applyFill="1"/>
  </cellXfs>
  <cellStyles count="2">
    <cellStyle name="Normalny" xfId="0" builtinId="0"/>
    <cellStyle name="Normalny_Arkusz1_1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T189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11" sqref="D11"/>
    </sheetView>
  </sheetViews>
  <sheetFormatPr defaultRowHeight="14.4"/>
  <cols>
    <col min="1" max="1" width="2.109375" bestFit="1" customWidth="1"/>
    <col min="2" max="2" width="4" bestFit="1" customWidth="1"/>
    <col min="3" max="3" width="16.88671875" style="37" bestFit="1" customWidth="1"/>
    <col min="4" max="4" width="5.5546875" style="48" bestFit="1" customWidth="1"/>
    <col min="5" max="5" width="8.6640625" style="37" bestFit="1" customWidth="1"/>
    <col min="6" max="6" width="5.6640625" style="37" customWidth="1"/>
    <col min="7" max="7" width="6.33203125" bestFit="1" customWidth="1"/>
    <col min="8" max="8" width="11.5546875" bestFit="1" customWidth="1"/>
    <col min="9" max="9" width="14.109375" bestFit="1" customWidth="1"/>
    <col min="10" max="10" width="14.33203125" bestFit="1" customWidth="1"/>
    <col min="11" max="11" width="12.44140625" bestFit="1" customWidth="1"/>
    <col min="12" max="12" width="15" bestFit="1" customWidth="1"/>
    <col min="13" max="13" width="15.109375" bestFit="1" customWidth="1"/>
    <col min="14" max="14" width="15.6640625" bestFit="1" customWidth="1"/>
    <col min="15" max="15" width="16" bestFit="1" customWidth="1"/>
    <col min="16" max="16" width="14.44140625" bestFit="1" customWidth="1"/>
    <col min="17" max="17" width="16.6640625" bestFit="1" customWidth="1"/>
    <col min="18" max="18" width="17" bestFit="1" customWidth="1"/>
    <col min="19" max="19" width="13.88671875" bestFit="1" customWidth="1"/>
    <col min="20" max="20" width="17" bestFit="1" customWidth="1"/>
    <col min="21" max="21" width="11" bestFit="1" customWidth="1"/>
    <col min="22" max="22" width="17.88671875" bestFit="1" customWidth="1"/>
    <col min="23" max="23" width="9.33203125" bestFit="1" customWidth="1"/>
    <col min="24" max="24" width="9.44140625" bestFit="1" customWidth="1"/>
    <col min="25" max="26" width="9.88671875" bestFit="1" customWidth="1"/>
    <col min="27" max="27" width="10.33203125" bestFit="1" customWidth="1"/>
    <col min="28" max="28" width="10.5546875" bestFit="1" customWidth="1"/>
    <col min="29" max="44" width="10.5546875" customWidth="1"/>
    <col min="45" max="45" width="17.33203125" bestFit="1" customWidth="1"/>
    <col min="46" max="47" width="9.44140625" bestFit="1" customWidth="1"/>
    <col min="48" max="48" width="10" bestFit="1" customWidth="1"/>
    <col min="49" max="49" width="10.109375" bestFit="1" customWidth="1"/>
    <col min="50" max="50" width="11" bestFit="1" customWidth="1"/>
    <col min="51" max="51" width="11.109375" bestFit="1" customWidth="1"/>
    <col min="52" max="52" width="7.5546875" bestFit="1" customWidth="1"/>
    <col min="53" max="53" width="7.88671875" bestFit="1" customWidth="1"/>
    <col min="54" max="55" width="5.6640625" bestFit="1" customWidth="1"/>
    <col min="56" max="56" width="6.33203125" bestFit="1" customWidth="1"/>
    <col min="57" max="57" width="6.5546875" bestFit="1" customWidth="1"/>
    <col min="58" max="58" width="7" bestFit="1" customWidth="1"/>
    <col min="59" max="59" width="45" bestFit="1" customWidth="1"/>
    <col min="60" max="60" width="15.44140625" bestFit="1" customWidth="1"/>
    <col min="61" max="61" width="15" bestFit="1" customWidth="1"/>
    <col min="62" max="62" width="11.33203125" bestFit="1" customWidth="1"/>
    <col min="63" max="63" width="13.88671875" bestFit="1" customWidth="1"/>
    <col min="64" max="64" width="22.33203125" bestFit="1" customWidth="1"/>
    <col min="65" max="65" width="12.33203125" bestFit="1" customWidth="1"/>
    <col min="66" max="66" width="24" bestFit="1" customWidth="1"/>
    <col min="67" max="67" width="23" bestFit="1" customWidth="1"/>
    <col min="68" max="68" width="17.6640625" customWidth="1"/>
    <col min="69" max="69" width="15.5546875" bestFit="1" customWidth="1"/>
    <col min="70" max="70" width="15.44140625" bestFit="1" customWidth="1"/>
    <col min="71" max="71" width="15.33203125" bestFit="1" customWidth="1"/>
    <col min="72" max="72" width="11.5546875" bestFit="1" customWidth="1"/>
    <col min="73" max="73" width="15.33203125" bestFit="1" customWidth="1"/>
    <col min="74" max="74" width="4.33203125" bestFit="1" customWidth="1"/>
    <col min="75" max="78" width="5.33203125" bestFit="1" customWidth="1"/>
    <col min="79" max="79" width="4.33203125" bestFit="1" customWidth="1"/>
    <col min="80" max="83" width="5.33203125" bestFit="1" customWidth="1"/>
    <col min="84" max="85" width="3.109375" bestFit="1" customWidth="1"/>
    <col min="86" max="88" width="3.88671875" bestFit="1" customWidth="1"/>
    <col min="89" max="91" width="3.109375" bestFit="1" customWidth="1"/>
    <col min="92" max="94" width="2.6640625" bestFit="1" customWidth="1"/>
    <col min="95" max="100" width="4.33203125" bestFit="1" customWidth="1"/>
    <col min="101" max="101" width="5.33203125" bestFit="1" customWidth="1"/>
    <col min="102" max="102" width="4.33203125" bestFit="1" customWidth="1"/>
    <col min="103" max="104" width="5.33203125" bestFit="1" customWidth="1"/>
    <col min="105" max="106" width="4.33203125" bestFit="1" customWidth="1"/>
    <col min="107" max="109" width="5.33203125" bestFit="1" customWidth="1"/>
    <col min="110" max="113" width="3.109375" bestFit="1" customWidth="1"/>
    <col min="114" max="116" width="2.6640625" bestFit="1" customWidth="1"/>
    <col min="117" max="122" width="4.33203125" bestFit="1" customWidth="1"/>
    <col min="123" max="123" width="5.33203125" bestFit="1" customWidth="1"/>
    <col min="124" max="124" width="4.33203125" bestFit="1" customWidth="1"/>
    <col min="125" max="126" width="5.33203125" bestFit="1" customWidth="1"/>
    <col min="127" max="127" width="4.33203125" bestFit="1" customWidth="1"/>
    <col min="128" max="128" width="4.6640625" bestFit="1" customWidth="1"/>
    <col min="129" max="131" width="5.33203125" bestFit="1" customWidth="1"/>
    <col min="132" max="135" width="3.109375" bestFit="1" customWidth="1"/>
    <col min="136" max="138" width="2.6640625" bestFit="1" customWidth="1"/>
    <col min="139" max="150" width="5.33203125" bestFit="1" customWidth="1"/>
  </cols>
  <sheetData>
    <row r="1" spans="1:73" s="13" customFormat="1" ht="31.2">
      <c r="B1" s="13" t="s">
        <v>0</v>
      </c>
      <c r="C1" s="28" t="s">
        <v>261</v>
      </c>
      <c r="D1" s="48" t="s">
        <v>262</v>
      </c>
      <c r="E1" s="28" t="s">
        <v>263</v>
      </c>
      <c r="F1" s="28" t="s">
        <v>139</v>
      </c>
      <c r="G1" s="13" t="s">
        <v>264</v>
      </c>
      <c r="H1" s="13" t="s">
        <v>2</v>
      </c>
      <c r="I1" s="13" t="s">
        <v>3</v>
      </c>
      <c r="J1" s="13" t="s">
        <v>4</v>
      </c>
      <c r="K1" s="13" t="s">
        <v>5</v>
      </c>
      <c r="L1" s="13" t="s">
        <v>6</v>
      </c>
      <c r="M1" s="13" t="s">
        <v>7</v>
      </c>
      <c r="N1" s="13" t="s">
        <v>8</v>
      </c>
      <c r="O1" s="13" t="s">
        <v>9</v>
      </c>
      <c r="P1" s="13" t="s">
        <v>10</v>
      </c>
      <c r="Q1" s="13" t="s">
        <v>11</v>
      </c>
      <c r="R1" s="13" t="s">
        <v>12</v>
      </c>
      <c r="S1" s="13" t="s">
        <v>13</v>
      </c>
      <c r="T1" s="13" t="s">
        <v>14</v>
      </c>
      <c r="U1" s="13" t="s">
        <v>15</v>
      </c>
      <c r="V1" s="13" t="s">
        <v>16</v>
      </c>
      <c r="W1" s="13" t="s">
        <v>17</v>
      </c>
      <c r="X1" s="13" t="s">
        <v>18</v>
      </c>
      <c r="Y1" s="13" t="s">
        <v>19</v>
      </c>
      <c r="Z1" s="13" t="s">
        <v>20</v>
      </c>
      <c r="AA1" s="13" t="s">
        <v>21</v>
      </c>
      <c r="AB1" s="13" t="s">
        <v>22</v>
      </c>
      <c r="AC1" s="24" t="s">
        <v>57</v>
      </c>
      <c r="AD1" s="24" t="s">
        <v>58</v>
      </c>
      <c r="AE1" s="24" t="s">
        <v>59</v>
      </c>
      <c r="AF1" s="24" t="s">
        <v>60</v>
      </c>
      <c r="AG1" s="24" t="s">
        <v>61</v>
      </c>
      <c r="AH1" s="24" t="s">
        <v>62</v>
      </c>
      <c r="AI1" s="24" t="s">
        <v>63</v>
      </c>
      <c r="AJ1" s="24" t="s">
        <v>64</v>
      </c>
      <c r="AK1" s="24" t="s">
        <v>65</v>
      </c>
      <c r="AL1" s="24" t="s">
        <v>66</v>
      </c>
      <c r="AM1" s="24" t="s">
        <v>67</v>
      </c>
      <c r="AN1" s="24" t="s">
        <v>68</v>
      </c>
      <c r="AO1" s="24" t="s">
        <v>69</v>
      </c>
      <c r="AP1" s="24" t="s">
        <v>70</v>
      </c>
      <c r="AQ1" s="24" t="s">
        <v>71</v>
      </c>
      <c r="AR1" s="24" t="s">
        <v>72</v>
      </c>
      <c r="AS1" s="24" t="s">
        <v>73</v>
      </c>
      <c r="AT1" s="13" t="s">
        <v>74</v>
      </c>
      <c r="AU1" s="13" t="s">
        <v>75</v>
      </c>
      <c r="AV1" s="13" t="s">
        <v>76</v>
      </c>
      <c r="AW1" s="13" t="s">
        <v>77</v>
      </c>
      <c r="AX1" s="13" t="s">
        <v>78</v>
      </c>
      <c r="AY1" s="13" t="s">
        <v>79</v>
      </c>
      <c r="AZ1" s="13" t="s">
        <v>80</v>
      </c>
      <c r="BA1" s="13" t="s">
        <v>81</v>
      </c>
      <c r="BB1" s="13" t="s">
        <v>82</v>
      </c>
      <c r="BC1" s="13" t="s">
        <v>127</v>
      </c>
      <c r="BD1" s="13" t="s">
        <v>128</v>
      </c>
      <c r="BE1" s="13" t="s">
        <v>129</v>
      </c>
      <c r="BF1" s="13" t="s">
        <v>130</v>
      </c>
      <c r="BG1" s="20" t="s">
        <v>265</v>
      </c>
      <c r="BH1" s="21" t="s">
        <v>266</v>
      </c>
      <c r="BI1" s="19" t="s">
        <v>267</v>
      </c>
      <c r="BJ1" s="22"/>
      <c r="BK1" s="22"/>
      <c r="BL1" s="22"/>
      <c r="BM1" s="22"/>
      <c r="BN1" s="20"/>
      <c r="BO1" s="20"/>
      <c r="BP1" s="23"/>
      <c r="BQ1" s="20"/>
      <c r="BR1" s="20"/>
      <c r="BS1" s="20"/>
      <c r="BT1" s="20"/>
      <c r="BU1" s="20"/>
    </row>
    <row r="2" spans="1:73" ht="15.6">
      <c r="A2">
        <v>1</v>
      </c>
      <c r="B2" s="13">
        <v>1</v>
      </c>
      <c r="C2" s="37">
        <v>1986</v>
      </c>
      <c r="D2" s="48">
        <f>2015-C2</f>
        <v>29</v>
      </c>
      <c r="E2" s="37">
        <v>183</v>
      </c>
      <c r="F2" s="43">
        <f t="shared" ref="F2:F33" si="0">G2/POWER(E2/100,2)</f>
        <v>23.112066648750336</v>
      </c>
      <c r="G2">
        <v>77.400000000000006</v>
      </c>
      <c r="H2">
        <v>142</v>
      </c>
      <c r="I2">
        <v>95</v>
      </c>
      <c r="J2">
        <v>86</v>
      </c>
      <c r="K2">
        <v>1.9</v>
      </c>
      <c r="L2">
        <v>1.4</v>
      </c>
      <c r="M2">
        <v>1</v>
      </c>
      <c r="N2">
        <v>4.3</v>
      </c>
      <c r="O2">
        <v>2.7</v>
      </c>
      <c r="P2">
        <v>4.7</v>
      </c>
      <c r="Q2">
        <v>3.2</v>
      </c>
      <c r="R2">
        <v>2.9</v>
      </c>
      <c r="S2">
        <v>89</v>
      </c>
      <c r="T2">
        <v>1.6</v>
      </c>
      <c r="U2">
        <v>0.4</v>
      </c>
      <c r="V2">
        <v>100</v>
      </c>
      <c r="W2">
        <v>3</v>
      </c>
      <c r="X2">
        <v>5</v>
      </c>
      <c r="Y2">
        <v>-2</v>
      </c>
      <c r="Z2">
        <v>-2</v>
      </c>
      <c r="AA2">
        <v>-5</v>
      </c>
      <c r="AB2">
        <v>0</v>
      </c>
      <c r="AC2">
        <v>243</v>
      </c>
      <c r="AD2">
        <v>194</v>
      </c>
      <c r="AE2">
        <v>107</v>
      </c>
      <c r="AF2">
        <v>3.2</v>
      </c>
      <c r="AG2">
        <v>3.1</v>
      </c>
      <c r="AH2">
        <v>0.7</v>
      </c>
      <c r="AI2">
        <v>8.3000000000000007</v>
      </c>
      <c r="AJ2">
        <v>2.4</v>
      </c>
      <c r="AK2">
        <v>8.1</v>
      </c>
      <c r="AL2">
        <v>6.5</v>
      </c>
      <c r="AM2">
        <v>3.6</v>
      </c>
      <c r="AN2">
        <v>191</v>
      </c>
      <c r="AO2">
        <v>1.27</v>
      </c>
      <c r="AP2">
        <v>0.4</v>
      </c>
      <c r="AQ2">
        <v>81.7</v>
      </c>
      <c r="AR2">
        <v>11</v>
      </c>
      <c r="AS2">
        <v>25</v>
      </c>
      <c r="AT2">
        <v>-11</v>
      </c>
      <c r="AU2">
        <v>-11</v>
      </c>
      <c r="AV2">
        <v>-13</v>
      </c>
      <c r="AW2">
        <v>-8</v>
      </c>
      <c r="AX2">
        <v>6</v>
      </c>
      <c r="AY2">
        <v>8</v>
      </c>
      <c r="AZ2">
        <v>0</v>
      </c>
      <c r="BA2">
        <v>0</v>
      </c>
      <c r="BB2">
        <v>0</v>
      </c>
      <c r="BC2">
        <v>1.71</v>
      </c>
      <c r="BD2">
        <v>2.15</v>
      </c>
      <c r="BE2">
        <v>1.71</v>
      </c>
      <c r="BF2">
        <v>0.79</v>
      </c>
      <c r="BG2" s="14">
        <v>2</v>
      </c>
      <c r="BH2" s="14">
        <v>96</v>
      </c>
      <c r="BI2" s="15">
        <v>7</v>
      </c>
      <c r="BJ2" s="14"/>
      <c r="BK2" s="14"/>
      <c r="BL2" s="14"/>
      <c r="BM2" s="14"/>
      <c r="BN2" s="16"/>
      <c r="BO2" s="16"/>
      <c r="BP2" s="17"/>
      <c r="BQ2" s="14"/>
      <c r="BR2" s="14"/>
      <c r="BS2" s="14"/>
      <c r="BT2" s="14"/>
      <c r="BU2" s="14"/>
    </row>
    <row r="3" spans="1:73" s="13" customFormat="1" ht="15.6">
      <c r="A3" s="13">
        <v>1</v>
      </c>
      <c r="B3" s="13">
        <v>3</v>
      </c>
      <c r="C3" s="28">
        <v>1977</v>
      </c>
      <c r="D3" s="48">
        <f>2015-C3</f>
        <v>38</v>
      </c>
      <c r="E3" s="28">
        <v>164</v>
      </c>
      <c r="F3" s="44">
        <f t="shared" si="0"/>
        <v>24.836406900654374</v>
      </c>
      <c r="G3" s="13">
        <v>66.8</v>
      </c>
      <c r="H3" s="13">
        <v>146</v>
      </c>
      <c r="I3" s="13">
        <v>102</v>
      </c>
      <c r="J3" s="13">
        <v>83</v>
      </c>
      <c r="K3" s="13">
        <v>1.8</v>
      </c>
      <c r="L3" s="13">
        <v>1.6</v>
      </c>
      <c r="M3" s="13">
        <v>0.4</v>
      </c>
      <c r="N3" s="13">
        <v>4.7</v>
      </c>
      <c r="O3" s="13">
        <v>1.1000000000000001</v>
      </c>
      <c r="P3" s="13">
        <v>4.9000000000000004</v>
      </c>
      <c r="Q3" s="13">
        <v>3.4</v>
      </c>
      <c r="R3" s="13">
        <v>2.8</v>
      </c>
      <c r="S3" s="13">
        <v>74</v>
      </c>
      <c r="T3" s="13">
        <v>1.96</v>
      </c>
      <c r="U3" s="13">
        <v>0.44</v>
      </c>
      <c r="V3" s="13">
        <v>100</v>
      </c>
      <c r="W3" s="13">
        <v>12</v>
      </c>
      <c r="X3" s="13">
        <v>7</v>
      </c>
      <c r="Y3" s="13">
        <v>24</v>
      </c>
      <c r="Z3" s="13">
        <v>24</v>
      </c>
      <c r="AA3" s="13">
        <v>23</v>
      </c>
      <c r="AB3" s="13">
        <v>26</v>
      </c>
      <c r="AC3" s="13">
        <v>230</v>
      </c>
      <c r="AD3" s="13">
        <v>198</v>
      </c>
      <c r="AE3" s="13">
        <v>83</v>
      </c>
      <c r="AF3" s="13">
        <v>1.7</v>
      </c>
      <c r="AG3" s="13">
        <v>1.6</v>
      </c>
      <c r="AH3" s="13">
        <v>0.4</v>
      </c>
      <c r="AI3" s="13">
        <v>6.2</v>
      </c>
      <c r="AJ3" s="13">
        <v>1.5</v>
      </c>
      <c r="AK3" s="13">
        <v>7.7</v>
      </c>
      <c r="AL3" s="13">
        <v>6.6</v>
      </c>
      <c r="AM3" s="13">
        <v>2.8</v>
      </c>
      <c r="AN3" s="13">
        <v>85</v>
      </c>
      <c r="AO3" s="13">
        <v>2.7</v>
      </c>
      <c r="AP3" s="13">
        <v>0.71</v>
      </c>
      <c r="AQ3" s="13">
        <v>97.9</v>
      </c>
      <c r="AR3" s="13">
        <v>39</v>
      </c>
      <c r="AS3" s="13">
        <v>7</v>
      </c>
      <c r="AT3" s="13">
        <v>20</v>
      </c>
      <c r="AU3" s="13">
        <v>20</v>
      </c>
      <c r="AV3" s="13">
        <v>19</v>
      </c>
      <c r="AW3" s="13">
        <v>22</v>
      </c>
      <c r="AX3" s="13">
        <v>5</v>
      </c>
      <c r="AY3" s="13">
        <v>6</v>
      </c>
      <c r="AZ3" s="13">
        <v>0</v>
      </c>
      <c r="BA3" s="13">
        <v>0</v>
      </c>
      <c r="BB3" s="13">
        <v>0</v>
      </c>
      <c r="BC3" s="13">
        <v>1.58</v>
      </c>
      <c r="BD3" s="13">
        <v>1.1499999999999999</v>
      </c>
      <c r="BE3" s="13">
        <v>1.58</v>
      </c>
      <c r="BF3" s="13">
        <v>1.38</v>
      </c>
      <c r="BG3" s="15">
        <v>1</v>
      </c>
      <c r="BH3" s="15">
        <v>90</v>
      </c>
      <c r="BI3" s="15">
        <v>5</v>
      </c>
      <c r="BJ3" s="15"/>
      <c r="BK3" s="15"/>
      <c r="BL3" s="15"/>
      <c r="BM3" s="15"/>
      <c r="BN3" s="15"/>
      <c r="BO3" s="15"/>
      <c r="BP3" s="47"/>
      <c r="BQ3" s="15"/>
      <c r="BR3" s="15"/>
      <c r="BS3" s="15"/>
      <c r="BT3" s="15"/>
      <c r="BU3" s="15"/>
    </row>
    <row r="4" spans="1:73" s="13" customFormat="1" ht="15.6">
      <c r="A4" s="13">
        <v>1</v>
      </c>
      <c r="B4" s="13">
        <v>4</v>
      </c>
      <c r="C4" s="28">
        <v>1984</v>
      </c>
      <c r="D4" s="48">
        <f>2015-C4</f>
        <v>31</v>
      </c>
      <c r="E4" s="28">
        <v>174</v>
      </c>
      <c r="F4" s="44">
        <f t="shared" si="0"/>
        <v>23.252741445369271</v>
      </c>
      <c r="G4" s="13">
        <v>70.400000000000006</v>
      </c>
      <c r="H4" s="13">
        <v>152</v>
      </c>
      <c r="I4" s="13">
        <v>114</v>
      </c>
      <c r="J4" s="13">
        <v>77</v>
      </c>
      <c r="K4" s="13">
        <v>2.6</v>
      </c>
      <c r="L4" s="13">
        <v>2.2999999999999998</v>
      </c>
      <c r="M4" s="13">
        <v>1.1000000000000001</v>
      </c>
      <c r="N4" s="13">
        <v>7</v>
      </c>
      <c r="O4" s="13">
        <v>3.5</v>
      </c>
      <c r="P4" s="13">
        <v>5.0999999999999996</v>
      </c>
      <c r="Q4" s="13">
        <v>3.8</v>
      </c>
      <c r="R4" s="13">
        <v>2.6</v>
      </c>
      <c r="S4" s="13">
        <v>117</v>
      </c>
      <c r="T4" s="13">
        <v>1.3</v>
      </c>
      <c r="U4" s="13">
        <v>0.31</v>
      </c>
      <c r="V4" s="13">
        <v>82.1</v>
      </c>
      <c r="W4" s="13">
        <v>9</v>
      </c>
      <c r="X4" s="13">
        <v>5</v>
      </c>
      <c r="Y4" s="13">
        <v>-4</v>
      </c>
      <c r="Z4" s="13">
        <v>-4</v>
      </c>
      <c r="AA4" s="13">
        <v>-9</v>
      </c>
      <c r="AB4" s="13">
        <v>0</v>
      </c>
      <c r="AC4" s="13">
        <v>197</v>
      </c>
      <c r="AD4" s="13">
        <v>159</v>
      </c>
      <c r="AE4" s="13">
        <v>86</v>
      </c>
      <c r="AF4" s="13">
        <v>1.7</v>
      </c>
      <c r="AG4" s="13">
        <v>1.6</v>
      </c>
      <c r="AH4" s="13">
        <v>0.4</v>
      </c>
      <c r="AI4" s="13">
        <v>5.8</v>
      </c>
      <c r="AJ4" s="13">
        <v>1.4</v>
      </c>
      <c r="AK4" s="13">
        <v>6.6</v>
      </c>
      <c r="AL4" s="13">
        <v>5.3</v>
      </c>
      <c r="AM4" s="13">
        <v>2.9</v>
      </c>
      <c r="AN4" s="13">
        <v>82</v>
      </c>
      <c r="AO4" s="13">
        <v>2.4</v>
      </c>
      <c r="AP4" s="13">
        <v>0.63</v>
      </c>
      <c r="AQ4" s="13">
        <v>98.4</v>
      </c>
      <c r="AR4" s="13">
        <v>15</v>
      </c>
      <c r="AS4" s="13">
        <v>25</v>
      </c>
      <c r="AT4" s="13">
        <v>-8</v>
      </c>
      <c r="AU4" s="13">
        <v>-7</v>
      </c>
      <c r="AV4" s="13">
        <v>-9</v>
      </c>
      <c r="AW4" s="13">
        <v>-6</v>
      </c>
      <c r="AX4" s="13">
        <v>6</v>
      </c>
      <c r="AY4" s="13">
        <v>5</v>
      </c>
      <c r="AZ4" s="13">
        <v>0</v>
      </c>
      <c r="BA4" s="13">
        <v>0</v>
      </c>
      <c r="BB4" s="13">
        <v>0</v>
      </c>
      <c r="BC4" s="13">
        <v>1.29</v>
      </c>
      <c r="BD4" s="13">
        <v>0.7</v>
      </c>
      <c r="BE4" s="13">
        <v>1.29</v>
      </c>
      <c r="BF4" s="13">
        <v>1.85</v>
      </c>
      <c r="BG4" s="15">
        <v>1</v>
      </c>
      <c r="BH4" s="15">
        <v>156</v>
      </c>
      <c r="BI4" s="15">
        <v>6</v>
      </c>
      <c r="BJ4" s="15"/>
      <c r="BK4" s="15"/>
      <c r="BL4" s="15"/>
      <c r="BM4" s="15"/>
      <c r="BN4" s="15"/>
      <c r="BO4" s="15"/>
      <c r="BP4" s="18"/>
      <c r="BQ4" s="15"/>
      <c r="BR4" s="15"/>
      <c r="BS4" s="15"/>
      <c r="BT4" s="15"/>
      <c r="BU4" s="15"/>
    </row>
    <row r="5" spans="1:73" s="13" customFormat="1" ht="15.6">
      <c r="A5" s="13">
        <v>1</v>
      </c>
      <c r="B5" s="13">
        <v>5</v>
      </c>
      <c r="C5" s="28">
        <v>1989</v>
      </c>
      <c r="D5" s="48">
        <f>2015-C5</f>
        <v>26</v>
      </c>
      <c r="E5" s="28">
        <v>178</v>
      </c>
      <c r="F5" s="44">
        <f t="shared" si="0"/>
        <v>25.722762277490215</v>
      </c>
      <c r="G5" s="13">
        <v>81.5</v>
      </c>
      <c r="H5" s="13">
        <v>174</v>
      </c>
      <c r="I5" s="13">
        <v>141</v>
      </c>
      <c r="J5" s="13">
        <v>76</v>
      </c>
      <c r="K5" s="13">
        <v>2.7</v>
      </c>
      <c r="L5" s="13">
        <v>2.6</v>
      </c>
      <c r="M5" s="13">
        <v>0.4</v>
      </c>
      <c r="N5" s="13">
        <v>8.3000000000000007</v>
      </c>
      <c r="O5" s="13">
        <v>2.2999999999999998</v>
      </c>
      <c r="P5" s="13">
        <v>5.8</v>
      </c>
      <c r="Q5" s="13">
        <v>4.7</v>
      </c>
      <c r="R5" s="13">
        <v>2.5</v>
      </c>
      <c r="S5" s="13">
        <v>106</v>
      </c>
      <c r="T5" s="13">
        <v>1.64</v>
      </c>
      <c r="U5" s="13">
        <v>0.34</v>
      </c>
      <c r="V5" s="13">
        <v>91.3</v>
      </c>
      <c r="W5" s="13">
        <v>11</v>
      </c>
      <c r="X5" s="13">
        <v>21</v>
      </c>
      <c r="Y5" s="13">
        <v>1</v>
      </c>
      <c r="Z5" s="13">
        <v>1</v>
      </c>
      <c r="AA5" s="13">
        <v>0</v>
      </c>
      <c r="AB5" s="13">
        <v>4</v>
      </c>
      <c r="AC5" s="13">
        <v>153</v>
      </c>
      <c r="AD5" s="13">
        <v>114</v>
      </c>
      <c r="AE5" s="13">
        <v>79</v>
      </c>
      <c r="AF5" s="13">
        <v>1.4</v>
      </c>
      <c r="AG5" s="13">
        <v>1.2</v>
      </c>
      <c r="AH5" s="13">
        <v>0.4</v>
      </c>
      <c r="AI5" s="13">
        <v>4.0999999999999996</v>
      </c>
      <c r="AJ5" s="13">
        <v>1.4</v>
      </c>
      <c r="AK5" s="13">
        <v>5.0999999999999996</v>
      </c>
      <c r="AL5" s="13">
        <v>3.8</v>
      </c>
      <c r="AM5" s="13">
        <v>2.6</v>
      </c>
      <c r="AN5" s="13">
        <v>55</v>
      </c>
      <c r="AO5" s="13">
        <v>2.77</v>
      </c>
      <c r="AP5" s="13">
        <v>0.59</v>
      </c>
      <c r="AQ5" s="13">
        <v>100</v>
      </c>
      <c r="AR5" s="13">
        <v>17</v>
      </c>
      <c r="AS5" s="13">
        <v>11</v>
      </c>
      <c r="AT5" s="13">
        <v>-2</v>
      </c>
      <c r="AU5" s="13">
        <v>-2</v>
      </c>
      <c r="AV5" s="13">
        <v>-3</v>
      </c>
      <c r="AW5" s="13">
        <v>0</v>
      </c>
      <c r="AX5" s="13">
        <v>3</v>
      </c>
      <c r="AY5" s="13">
        <v>4</v>
      </c>
      <c r="AZ5" s="13">
        <v>0</v>
      </c>
      <c r="BA5" s="13">
        <v>0</v>
      </c>
      <c r="BB5" s="13">
        <v>0</v>
      </c>
      <c r="BC5" s="13">
        <v>0.88</v>
      </c>
      <c r="BD5" s="13">
        <v>0.52</v>
      </c>
      <c r="BE5" s="13">
        <v>0.88</v>
      </c>
      <c r="BF5" s="13">
        <v>1.69</v>
      </c>
      <c r="BG5" s="15">
        <v>2</v>
      </c>
      <c r="BH5" s="15">
        <v>42</v>
      </c>
      <c r="BI5" s="15">
        <v>5.5</v>
      </c>
      <c r="BJ5" s="15"/>
      <c r="BK5" s="15"/>
      <c r="BL5" s="15"/>
      <c r="BM5" s="15"/>
      <c r="BN5" s="15"/>
      <c r="BO5" s="15"/>
      <c r="BP5" s="18"/>
      <c r="BQ5" s="15"/>
      <c r="BR5" s="15"/>
      <c r="BS5" s="15"/>
      <c r="BT5" s="15"/>
      <c r="BU5" s="15"/>
    </row>
    <row r="6" spans="1:73" s="13" customFormat="1" ht="15.6">
      <c r="A6" s="13">
        <v>1</v>
      </c>
      <c r="B6" s="13">
        <v>6</v>
      </c>
      <c r="C6" s="28">
        <v>1980</v>
      </c>
      <c r="D6" s="48">
        <f>2015-C6</f>
        <v>35</v>
      </c>
      <c r="E6" s="28">
        <v>185</v>
      </c>
      <c r="F6" s="44">
        <f t="shared" si="0"/>
        <v>25.653761869978084</v>
      </c>
      <c r="G6" s="13">
        <v>87.8</v>
      </c>
      <c r="H6" s="13">
        <v>124</v>
      </c>
      <c r="I6" s="13">
        <v>97</v>
      </c>
      <c r="J6" s="13">
        <v>57</v>
      </c>
      <c r="K6" s="13">
        <v>1.1000000000000001</v>
      </c>
      <c r="L6" s="13">
        <v>1</v>
      </c>
      <c r="M6" s="13">
        <v>0.4</v>
      </c>
      <c r="N6" s="13">
        <v>3.9</v>
      </c>
      <c r="O6" s="13">
        <v>1.3</v>
      </c>
      <c r="P6" s="13">
        <v>4.0999999999999996</v>
      </c>
      <c r="Q6" s="13">
        <v>3.2</v>
      </c>
      <c r="R6" s="13">
        <v>1.9</v>
      </c>
      <c r="S6" s="13">
        <v>35</v>
      </c>
      <c r="T6" s="13">
        <v>3.57</v>
      </c>
      <c r="U6" s="13">
        <v>0.6</v>
      </c>
      <c r="V6" s="13">
        <v>100</v>
      </c>
      <c r="W6" s="13">
        <v>13</v>
      </c>
      <c r="X6" s="13">
        <v>6</v>
      </c>
      <c r="Y6" s="13">
        <v>4</v>
      </c>
      <c r="Z6" s="13">
        <v>4</v>
      </c>
      <c r="AA6" s="13">
        <v>3</v>
      </c>
      <c r="AB6" s="13">
        <v>6</v>
      </c>
      <c r="AC6" s="13">
        <v>114</v>
      </c>
      <c r="AD6" s="13">
        <v>86</v>
      </c>
      <c r="AE6" s="13">
        <v>57</v>
      </c>
      <c r="AF6" s="13">
        <v>1.4</v>
      </c>
      <c r="AG6" s="13">
        <v>1.2</v>
      </c>
      <c r="AH6" s="13">
        <v>0.6</v>
      </c>
      <c r="AI6" s="13">
        <v>3.8</v>
      </c>
      <c r="AJ6" s="13">
        <v>1.6</v>
      </c>
      <c r="AK6" s="13">
        <v>3.8</v>
      </c>
      <c r="AL6" s="13">
        <v>2.9</v>
      </c>
      <c r="AM6" s="13">
        <v>1.9</v>
      </c>
      <c r="AN6" s="13">
        <v>46</v>
      </c>
      <c r="AO6" s="13">
        <v>2.48</v>
      </c>
      <c r="AP6" s="13">
        <v>0.43</v>
      </c>
      <c r="AQ6" s="13">
        <v>100</v>
      </c>
      <c r="AR6" s="13">
        <v>8</v>
      </c>
      <c r="AS6" s="13">
        <v>5</v>
      </c>
      <c r="AT6" s="13">
        <v>2</v>
      </c>
      <c r="AU6" s="13">
        <v>2</v>
      </c>
      <c r="AV6" s="13">
        <v>1</v>
      </c>
      <c r="AW6" s="13">
        <v>4</v>
      </c>
      <c r="AX6" s="13">
        <v>4</v>
      </c>
      <c r="AY6" s="13">
        <v>3</v>
      </c>
      <c r="AZ6" s="13">
        <v>0</v>
      </c>
      <c r="BA6" s="13">
        <v>0</v>
      </c>
      <c r="BB6" s="13">
        <v>0</v>
      </c>
      <c r="BC6" s="13">
        <v>0.92</v>
      </c>
      <c r="BD6" s="13">
        <v>1.32</v>
      </c>
      <c r="BE6" s="13">
        <v>0.92</v>
      </c>
      <c r="BF6" s="13">
        <v>0.7</v>
      </c>
      <c r="BG6" s="15">
        <v>1</v>
      </c>
      <c r="BH6" s="15">
        <v>120</v>
      </c>
      <c r="BI6" s="15">
        <v>12</v>
      </c>
      <c r="BJ6" s="15"/>
      <c r="BK6" s="15"/>
      <c r="BL6" s="15"/>
      <c r="BM6" s="15"/>
      <c r="BN6" s="15"/>
      <c r="BO6" s="15"/>
      <c r="BP6" s="18"/>
      <c r="BQ6" s="15"/>
      <c r="BR6" s="15"/>
      <c r="BS6" s="15"/>
      <c r="BT6" s="15"/>
      <c r="BU6" s="15"/>
    </row>
    <row r="7" spans="1:73" s="13" customFormat="1" ht="15.6">
      <c r="A7" s="13">
        <v>1</v>
      </c>
      <c r="B7" s="13">
        <v>7</v>
      </c>
      <c r="C7" s="28">
        <v>1986</v>
      </c>
      <c r="D7" s="48">
        <f>2015-C7</f>
        <v>29</v>
      </c>
      <c r="E7" s="28">
        <v>172</v>
      </c>
      <c r="F7" s="44">
        <f t="shared" si="0"/>
        <v>19.943212547322879</v>
      </c>
      <c r="G7" s="13">
        <v>59</v>
      </c>
      <c r="H7" s="13">
        <v>149</v>
      </c>
      <c r="I7" s="13">
        <v>102</v>
      </c>
      <c r="J7" s="13">
        <v>86</v>
      </c>
      <c r="K7" s="13">
        <v>1.3</v>
      </c>
      <c r="L7" s="13">
        <v>1.3</v>
      </c>
      <c r="M7" s="13">
        <v>0.2</v>
      </c>
      <c r="N7" s="13">
        <v>4.5</v>
      </c>
      <c r="O7" s="13">
        <v>0.9</v>
      </c>
      <c r="P7" s="13">
        <v>5</v>
      </c>
      <c r="Q7" s="13">
        <v>3.4</v>
      </c>
      <c r="R7" s="13">
        <v>2.9</v>
      </c>
      <c r="S7" s="13">
        <v>61</v>
      </c>
      <c r="T7" s="13">
        <v>2.4500000000000002</v>
      </c>
      <c r="U7" s="13">
        <v>0.57999999999999996</v>
      </c>
      <c r="V7" s="13">
        <v>100</v>
      </c>
      <c r="W7" s="13">
        <v>9</v>
      </c>
      <c r="X7" s="13">
        <v>17</v>
      </c>
      <c r="Y7" s="13">
        <v>9</v>
      </c>
      <c r="Z7" s="13">
        <v>9</v>
      </c>
      <c r="AA7" s="13">
        <v>7</v>
      </c>
      <c r="AB7" s="13">
        <v>10</v>
      </c>
      <c r="AC7" s="13">
        <v>183</v>
      </c>
      <c r="AD7" s="13">
        <v>141</v>
      </c>
      <c r="AE7" s="13">
        <v>89</v>
      </c>
      <c r="AF7" s="13">
        <v>1.6</v>
      </c>
      <c r="AG7" s="13">
        <v>1.5</v>
      </c>
      <c r="AH7" s="13">
        <v>0.4</v>
      </c>
      <c r="AI7" s="13">
        <v>5</v>
      </c>
      <c r="AJ7" s="13">
        <v>1.3</v>
      </c>
      <c r="AK7" s="13">
        <v>6.1</v>
      </c>
      <c r="AL7" s="13">
        <v>4.7</v>
      </c>
      <c r="AM7" s="13">
        <v>3</v>
      </c>
      <c r="AN7" s="13">
        <v>76</v>
      </c>
      <c r="AO7" s="13">
        <v>2.41</v>
      </c>
      <c r="AP7" s="13">
        <v>0.61</v>
      </c>
      <c r="AQ7" s="13">
        <v>100</v>
      </c>
      <c r="AR7" s="13">
        <v>18</v>
      </c>
      <c r="AS7" s="13">
        <v>11</v>
      </c>
      <c r="AT7" s="13">
        <v>8</v>
      </c>
      <c r="AU7" s="13">
        <v>8</v>
      </c>
      <c r="AV7" s="13">
        <v>7</v>
      </c>
      <c r="AW7" s="13">
        <v>9</v>
      </c>
      <c r="AX7" s="13">
        <v>5</v>
      </c>
      <c r="AY7" s="13">
        <v>3</v>
      </c>
      <c r="AZ7" s="13">
        <v>0</v>
      </c>
      <c r="BA7" s="13">
        <v>0</v>
      </c>
      <c r="BB7" s="13">
        <v>0</v>
      </c>
      <c r="BC7" s="13">
        <v>1.23</v>
      </c>
      <c r="BD7" s="13">
        <v>1.25</v>
      </c>
      <c r="BE7" s="13">
        <v>1.23</v>
      </c>
      <c r="BF7" s="13">
        <v>0.98</v>
      </c>
      <c r="BG7" s="15">
        <v>1</v>
      </c>
      <c r="BH7" s="15">
        <v>36</v>
      </c>
      <c r="BI7" s="15">
        <v>5</v>
      </c>
      <c r="BJ7" s="15"/>
      <c r="BK7" s="15"/>
      <c r="BL7" s="15"/>
      <c r="BM7" s="15"/>
      <c r="BN7" s="15"/>
      <c r="BO7" s="15"/>
      <c r="BP7" s="18"/>
      <c r="BQ7" s="15"/>
      <c r="BR7" s="15"/>
      <c r="BS7" s="15"/>
      <c r="BT7" s="15"/>
      <c r="BU7" s="15"/>
    </row>
    <row r="8" spans="1:73" s="13" customFormat="1" ht="15.6">
      <c r="A8" s="13">
        <v>1</v>
      </c>
      <c r="B8" s="13">
        <v>8</v>
      </c>
      <c r="C8" s="28">
        <v>1987</v>
      </c>
      <c r="D8" s="48">
        <f>2015-C8</f>
        <v>28</v>
      </c>
      <c r="E8" s="28">
        <v>182</v>
      </c>
      <c r="F8" s="44">
        <f t="shared" si="0"/>
        <v>24.57432677212897</v>
      </c>
      <c r="G8" s="13">
        <v>81.400000000000006</v>
      </c>
      <c r="H8" s="13">
        <v>151</v>
      </c>
      <c r="I8" s="13">
        <v>108</v>
      </c>
      <c r="J8" s="13">
        <v>84</v>
      </c>
      <c r="K8" s="13">
        <v>2.2000000000000002</v>
      </c>
      <c r="L8" s="13">
        <v>2.1</v>
      </c>
      <c r="M8" s="13">
        <v>0.6</v>
      </c>
      <c r="N8" s="13">
        <v>6</v>
      </c>
      <c r="O8" s="13">
        <v>1.8</v>
      </c>
      <c r="P8" s="13">
        <v>5</v>
      </c>
      <c r="Q8" s="13">
        <v>3.6</v>
      </c>
      <c r="R8" s="13">
        <v>2.8</v>
      </c>
      <c r="S8" s="13">
        <v>100</v>
      </c>
      <c r="T8" s="13">
        <v>1.51</v>
      </c>
      <c r="U8" s="13">
        <v>0.36</v>
      </c>
      <c r="V8" s="13">
        <v>97.7</v>
      </c>
      <c r="W8" s="13">
        <v>3</v>
      </c>
      <c r="X8" s="13">
        <v>13</v>
      </c>
      <c r="Y8" s="13">
        <v>0</v>
      </c>
      <c r="Z8" s="13">
        <v>0</v>
      </c>
      <c r="AA8" s="13">
        <v>-2</v>
      </c>
      <c r="AB8" s="13">
        <v>2</v>
      </c>
      <c r="AC8" s="13">
        <v>219</v>
      </c>
      <c r="AD8" s="13">
        <v>178</v>
      </c>
      <c r="AE8" s="13">
        <v>97</v>
      </c>
      <c r="AF8" s="13">
        <v>1.4</v>
      </c>
      <c r="AG8" s="13">
        <v>1.3</v>
      </c>
      <c r="AH8" s="13">
        <v>0.4</v>
      </c>
      <c r="AI8" s="13">
        <v>3.7</v>
      </c>
      <c r="AJ8" s="13">
        <v>1.7</v>
      </c>
      <c r="AK8" s="13">
        <v>7.3</v>
      </c>
      <c r="AL8" s="13">
        <v>5.9</v>
      </c>
      <c r="AM8" s="13">
        <v>3.2</v>
      </c>
      <c r="AN8" s="13">
        <v>82</v>
      </c>
      <c r="AO8" s="13">
        <v>2.68</v>
      </c>
      <c r="AP8" s="13">
        <v>0.85</v>
      </c>
      <c r="AQ8" s="13">
        <v>100</v>
      </c>
      <c r="AR8" s="13">
        <v>26</v>
      </c>
      <c r="AS8" s="13">
        <v>36</v>
      </c>
      <c r="AT8" s="13">
        <v>-3</v>
      </c>
      <c r="AU8" s="13">
        <v>-3</v>
      </c>
      <c r="AV8" s="13">
        <v>-5</v>
      </c>
      <c r="AW8" s="13">
        <v>-2</v>
      </c>
      <c r="AX8" s="13">
        <v>4</v>
      </c>
      <c r="AY8" s="13">
        <v>4</v>
      </c>
      <c r="AZ8" s="13">
        <v>0</v>
      </c>
      <c r="BA8" s="13">
        <v>0</v>
      </c>
      <c r="BB8" s="13">
        <v>0</v>
      </c>
      <c r="BC8" s="13">
        <v>1.45</v>
      </c>
      <c r="BD8" s="13">
        <v>0.82</v>
      </c>
      <c r="BE8" s="13">
        <v>1.45</v>
      </c>
      <c r="BF8" s="13">
        <v>1.77</v>
      </c>
      <c r="BG8" s="15">
        <v>1</v>
      </c>
      <c r="BH8" s="15">
        <v>90</v>
      </c>
      <c r="BI8" s="15">
        <v>7</v>
      </c>
      <c r="BJ8" s="15"/>
      <c r="BK8" s="15"/>
      <c r="BL8" s="15"/>
      <c r="BM8" s="15"/>
      <c r="BN8" s="15"/>
      <c r="BO8" s="15"/>
      <c r="BP8" s="18"/>
      <c r="BQ8" s="15"/>
      <c r="BR8" s="15"/>
      <c r="BS8" s="15"/>
      <c r="BT8" s="15"/>
      <c r="BU8" s="15"/>
    </row>
    <row r="9" spans="1:73" s="13" customFormat="1" ht="15.6">
      <c r="A9" s="13">
        <v>1</v>
      </c>
      <c r="B9" s="13">
        <v>9</v>
      </c>
      <c r="C9" s="28">
        <v>1979</v>
      </c>
      <c r="D9" s="48">
        <f>2015-C9</f>
        <v>36</v>
      </c>
      <c r="E9" s="28">
        <v>182</v>
      </c>
      <c r="F9" s="44">
        <f t="shared" si="0"/>
        <v>21.072334259147443</v>
      </c>
      <c r="G9" s="13">
        <v>69.8</v>
      </c>
      <c r="H9" s="13">
        <v>206</v>
      </c>
      <c r="I9" s="13">
        <v>163</v>
      </c>
      <c r="J9" s="13">
        <v>97</v>
      </c>
      <c r="K9" s="13">
        <v>1.9</v>
      </c>
      <c r="L9" s="13">
        <v>1.7</v>
      </c>
      <c r="M9" s="13">
        <v>0.5</v>
      </c>
      <c r="N9" s="13">
        <v>5.5</v>
      </c>
      <c r="O9" s="13">
        <v>2</v>
      </c>
      <c r="P9" s="13">
        <v>6.9</v>
      </c>
      <c r="Q9" s="13">
        <v>5.4</v>
      </c>
      <c r="R9" s="13">
        <v>3.2</v>
      </c>
      <c r="S9" s="13">
        <v>91</v>
      </c>
      <c r="T9" s="13">
        <v>2.27</v>
      </c>
      <c r="U9" s="13">
        <v>0.59</v>
      </c>
      <c r="V9" s="13">
        <v>97.4</v>
      </c>
      <c r="W9" s="13">
        <v>29</v>
      </c>
      <c r="X9" s="13">
        <v>28</v>
      </c>
      <c r="Y9" s="13">
        <v>4</v>
      </c>
      <c r="Z9" s="13">
        <v>4</v>
      </c>
      <c r="AA9" s="13">
        <v>2</v>
      </c>
      <c r="AB9" s="13">
        <v>6</v>
      </c>
      <c r="AC9" s="13">
        <v>270</v>
      </c>
      <c r="AD9" s="13">
        <v>233</v>
      </c>
      <c r="AE9" s="13">
        <v>97</v>
      </c>
      <c r="AF9" s="13">
        <v>4.8</v>
      </c>
      <c r="AG9" s="13">
        <v>4.8</v>
      </c>
      <c r="AH9" s="13">
        <v>0.5</v>
      </c>
      <c r="AI9" s="13">
        <v>11.2</v>
      </c>
      <c r="AJ9" s="13">
        <v>2</v>
      </c>
      <c r="AK9" s="13">
        <v>9</v>
      </c>
      <c r="AL9" s="13">
        <v>7.8</v>
      </c>
      <c r="AM9" s="13">
        <v>3.2</v>
      </c>
      <c r="AN9" s="13">
        <v>239</v>
      </c>
      <c r="AO9" s="13">
        <v>1.1299999999999999</v>
      </c>
      <c r="AP9" s="13">
        <v>0.3</v>
      </c>
      <c r="AQ9" s="13">
        <v>51.7</v>
      </c>
      <c r="AR9" s="13">
        <v>7</v>
      </c>
      <c r="AS9" s="13">
        <v>26</v>
      </c>
      <c r="AT9" s="13">
        <v>-1</v>
      </c>
      <c r="AU9" s="13">
        <v>-1</v>
      </c>
      <c r="AV9" s="13">
        <v>-4</v>
      </c>
      <c r="AW9" s="13">
        <v>2</v>
      </c>
      <c r="AX9" s="13">
        <v>11</v>
      </c>
      <c r="AY9" s="13">
        <v>10</v>
      </c>
      <c r="AZ9" s="13">
        <v>0</v>
      </c>
      <c r="BA9" s="13">
        <v>0</v>
      </c>
      <c r="BB9" s="13">
        <v>0</v>
      </c>
      <c r="BC9" s="13">
        <v>1.31</v>
      </c>
      <c r="BD9" s="13">
        <v>2.63</v>
      </c>
      <c r="BE9" s="13">
        <v>1.31</v>
      </c>
      <c r="BF9" s="13">
        <v>0.5</v>
      </c>
      <c r="BG9" s="15">
        <v>1</v>
      </c>
      <c r="BH9" s="15">
        <v>204</v>
      </c>
      <c r="BI9" s="15" t="s">
        <v>216</v>
      </c>
      <c r="BJ9" s="15"/>
      <c r="BK9" s="15"/>
      <c r="BL9" s="15"/>
      <c r="BM9" s="15"/>
      <c r="BN9" s="15"/>
      <c r="BO9" s="15"/>
      <c r="BP9" s="18"/>
      <c r="BQ9" s="15"/>
      <c r="BR9" s="15"/>
      <c r="BS9" s="15"/>
      <c r="BT9" s="15"/>
      <c r="BU9" s="15"/>
    </row>
    <row r="10" spans="1:73" s="13" customFormat="1" ht="15.6">
      <c r="A10" s="13">
        <v>1</v>
      </c>
      <c r="B10" s="13">
        <v>10</v>
      </c>
      <c r="C10" s="28">
        <v>1987</v>
      </c>
      <c r="D10" s="48">
        <f>2015-C10</f>
        <v>28</v>
      </c>
      <c r="E10" s="28">
        <v>175</v>
      </c>
      <c r="F10" s="44">
        <f t="shared" si="0"/>
        <v>19.559183673469388</v>
      </c>
      <c r="G10" s="13">
        <v>59.9</v>
      </c>
      <c r="H10" s="13">
        <v>184</v>
      </c>
      <c r="I10" s="13">
        <v>130</v>
      </c>
      <c r="J10" s="13">
        <v>104</v>
      </c>
      <c r="K10" s="13">
        <v>2.2999999999999998</v>
      </c>
      <c r="L10" s="13">
        <v>2.1</v>
      </c>
      <c r="M10" s="13">
        <v>0.7</v>
      </c>
      <c r="N10" s="13">
        <v>4.9000000000000004</v>
      </c>
      <c r="O10" s="13">
        <v>2.4</v>
      </c>
      <c r="P10" s="13">
        <v>6.1</v>
      </c>
      <c r="Q10" s="13">
        <v>4.3</v>
      </c>
      <c r="R10" s="13">
        <v>3.5</v>
      </c>
      <c r="S10" s="13">
        <v>119</v>
      </c>
      <c r="T10" s="13">
        <v>1.55</v>
      </c>
      <c r="U10" s="13">
        <v>0.43</v>
      </c>
      <c r="V10" s="13">
        <v>100</v>
      </c>
      <c r="W10" s="13">
        <v>13</v>
      </c>
      <c r="X10" s="13">
        <v>10</v>
      </c>
      <c r="Y10" s="13">
        <v>4</v>
      </c>
      <c r="Z10" s="13">
        <v>4</v>
      </c>
      <c r="AA10" s="13">
        <v>2</v>
      </c>
      <c r="AB10" s="13">
        <v>8</v>
      </c>
      <c r="AC10" s="13">
        <v>202</v>
      </c>
      <c r="AD10" s="13">
        <v>150</v>
      </c>
      <c r="AE10" s="13">
        <v>105</v>
      </c>
      <c r="AF10" s="13">
        <v>1.7</v>
      </c>
      <c r="AG10" s="13">
        <v>1.6</v>
      </c>
      <c r="AH10" s="13">
        <v>0.4</v>
      </c>
      <c r="AI10" s="13">
        <v>6.4</v>
      </c>
      <c r="AJ10" s="13">
        <v>1.3</v>
      </c>
      <c r="AK10" s="13">
        <v>6.7</v>
      </c>
      <c r="AL10" s="13">
        <v>5</v>
      </c>
      <c r="AM10" s="13">
        <v>3.5</v>
      </c>
      <c r="AN10" s="13">
        <v>92</v>
      </c>
      <c r="AO10" s="13">
        <v>2.2000000000000002</v>
      </c>
      <c r="AP10" s="13">
        <v>0.63</v>
      </c>
      <c r="AQ10" s="13">
        <v>94.3</v>
      </c>
      <c r="AR10" s="13">
        <v>18</v>
      </c>
      <c r="AS10" s="13">
        <v>20</v>
      </c>
      <c r="AT10" s="13">
        <v>5</v>
      </c>
      <c r="AU10" s="13">
        <v>6</v>
      </c>
      <c r="AV10" s="13">
        <v>3</v>
      </c>
      <c r="AW10" s="13">
        <v>8</v>
      </c>
      <c r="AX10" s="13">
        <v>6</v>
      </c>
      <c r="AY10" s="13">
        <v>6</v>
      </c>
      <c r="AZ10" s="13">
        <v>0</v>
      </c>
      <c r="BA10" s="13">
        <v>0</v>
      </c>
      <c r="BB10" s="13">
        <v>0</v>
      </c>
      <c r="BC10" s="13">
        <v>1.1000000000000001</v>
      </c>
      <c r="BD10" s="13">
        <v>0.77</v>
      </c>
      <c r="BE10" s="13">
        <v>1.1000000000000001</v>
      </c>
      <c r="BF10" s="13">
        <v>1.42</v>
      </c>
      <c r="BG10" s="15">
        <v>2</v>
      </c>
      <c r="BH10" s="15">
        <v>3</v>
      </c>
      <c r="BI10" s="15">
        <v>4</v>
      </c>
      <c r="BJ10" s="15"/>
      <c r="BK10" s="15"/>
      <c r="BL10" s="15"/>
      <c r="BM10" s="15"/>
      <c r="BN10" s="15"/>
      <c r="BO10" s="15"/>
      <c r="BP10" s="18"/>
      <c r="BQ10" s="15"/>
      <c r="BR10" s="15"/>
      <c r="BS10" s="15"/>
      <c r="BT10" s="15"/>
      <c r="BU10" s="15"/>
    </row>
    <row r="11" spans="1:73" s="13" customFormat="1" ht="15.6">
      <c r="A11" s="13">
        <v>1</v>
      </c>
      <c r="B11" s="13">
        <v>11</v>
      </c>
      <c r="C11" s="28">
        <v>1989</v>
      </c>
      <c r="D11" s="48">
        <f>2015-C11</f>
        <v>26</v>
      </c>
      <c r="E11" s="28">
        <v>178</v>
      </c>
      <c r="F11" s="44">
        <f t="shared" si="0"/>
        <v>26.038378992551444</v>
      </c>
      <c r="G11" s="13">
        <v>82.5</v>
      </c>
      <c r="H11" s="13">
        <v>132</v>
      </c>
      <c r="I11" s="13">
        <v>90</v>
      </c>
      <c r="J11" s="13">
        <v>78</v>
      </c>
      <c r="K11" s="13">
        <v>6.1</v>
      </c>
      <c r="L11" s="13">
        <v>6</v>
      </c>
      <c r="M11" s="13">
        <v>0.6</v>
      </c>
      <c r="N11" s="13">
        <v>16.5</v>
      </c>
      <c r="O11" s="13">
        <v>3.3</v>
      </c>
      <c r="P11" s="13">
        <v>4.4000000000000004</v>
      </c>
      <c r="Q11" s="13">
        <v>3</v>
      </c>
      <c r="R11" s="13">
        <v>2.6</v>
      </c>
      <c r="S11" s="13">
        <v>241</v>
      </c>
      <c r="T11" s="13">
        <v>0.55000000000000004</v>
      </c>
      <c r="U11" s="13">
        <v>0.11</v>
      </c>
      <c r="V11" s="13">
        <v>54.3</v>
      </c>
      <c r="W11" s="13">
        <v>1</v>
      </c>
      <c r="X11" s="13">
        <v>11</v>
      </c>
      <c r="Y11" s="13">
        <v>2</v>
      </c>
      <c r="Z11" s="13">
        <v>2</v>
      </c>
      <c r="AA11" s="13">
        <v>0</v>
      </c>
      <c r="AB11" s="13">
        <v>5</v>
      </c>
      <c r="AC11" s="13">
        <v>136</v>
      </c>
      <c r="AD11" s="13">
        <v>97</v>
      </c>
      <c r="AE11" s="13">
        <v>74</v>
      </c>
      <c r="AF11" s="13">
        <v>1.6</v>
      </c>
      <c r="AG11" s="13">
        <v>1.5</v>
      </c>
      <c r="AH11" s="13">
        <v>0.5</v>
      </c>
      <c r="AI11" s="13">
        <v>4.4000000000000004</v>
      </c>
      <c r="AJ11" s="13">
        <v>1.8</v>
      </c>
      <c r="AK11" s="13">
        <v>4.5</v>
      </c>
      <c r="AL11" s="13">
        <v>3.2</v>
      </c>
      <c r="AM11" s="13">
        <v>2.5</v>
      </c>
      <c r="AN11" s="13">
        <v>61</v>
      </c>
      <c r="AO11" s="13">
        <v>2.21</v>
      </c>
      <c r="AP11" s="13">
        <v>0.44</v>
      </c>
      <c r="AQ11" s="13">
        <v>100</v>
      </c>
      <c r="AR11" s="13">
        <v>12</v>
      </c>
      <c r="AS11" s="13">
        <v>12</v>
      </c>
      <c r="AT11" s="13">
        <v>-1</v>
      </c>
      <c r="AU11" s="13">
        <v>-1</v>
      </c>
      <c r="AV11" s="13">
        <v>-3</v>
      </c>
      <c r="AW11" s="13">
        <v>0</v>
      </c>
      <c r="AX11" s="13">
        <v>4</v>
      </c>
      <c r="AY11" s="13">
        <v>4</v>
      </c>
      <c r="AZ11" s="13">
        <v>0</v>
      </c>
      <c r="BA11" s="13">
        <v>0</v>
      </c>
      <c r="BB11" s="13">
        <v>0</v>
      </c>
      <c r="BC11" s="13">
        <v>1.03</v>
      </c>
      <c r="BD11" s="13">
        <v>0.25</v>
      </c>
      <c r="BE11" s="13">
        <v>1.03</v>
      </c>
      <c r="BF11" s="13">
        <v>4.0199999999999996</v>
      </c>
      <c r="BG11" s="15">
        <v>1</v>
      </c>
      <c r="BH11" s="15">
        <v>72</v>
      </c>
      <c r="BI11" s="15">
        <v>5</v>
      </c>
      <c r="BJ11" s="15"/>
      <c r="BK11" s="15"/>
      <c r="BL11" s="15"/>
      <c r="BM11" s="15"/>
      <c r="BN11" s="15"/>
      <c r="BO11" s="15"/>
      <c r="BP11" s="18"/>
      <c r="BQ11" s="15"/>
      <c r="BR11" s="15"/>
      <c r="BS11" s="15"/>
      <c r="BT11" s="15"/>
      <c r="BU11" s="15"/>
    </row>
    <row r="12" spans="1:73" s="13" customFormat="1" ht="15.6">
      <c r="A12" s="13">
        <v>1</v>
      </c>
      <c r="B12" s="13">
        <v>12</v>
      </c>
      <c r="C12" s="28">
        <v>1988</v>
      </c>
      <c r="D12" s="48">
        <f>2015-C12</f>
        <v>27</v>
      </c>
      <c r="E12" s="28">
        <v>190</v>
      </c>
      <c r="F12" s="44">
        <f t="shared" si="0"/>
        <v>22.13296398891967</v>
      </c>
      <c r="G12" s="13">
        <v>79.900000000000006</v>
      </c>
      <c r="H12" s="13">
        <v>159</v>
      </c>
      <c r="I12" s="13">
        <v>99</v>
      </c>
      <c r="J12" s="13">
        <v>104</v>
      </c>
      <c r="K12" s="13">
        <v>3.5</v>
      </c>
      <c r="L12" s="13">
        <v>3.3</v>
      </c>
      <c r="M12" s="13">
        <v>0.9</v>
      </c>
      <c r="N12" s="13">
        <v>9.9</v>
      </c>
      <c r="O12" s="13">
        <v>4</v>
      </c>
      <c r="P12" s="13">
        <v>5.3</v>
      </c>
      <c r="Q12" s="13">
        <v>3.3</v>
      </c>
      <c r="R12" s="13">
        <v>3.5</v>
      </c>
      <c r="S12" s="13">
        <v>180</v>
      </c>
      <c r="T12" s="13">
        <v>0.88</v>
      </c>
      <c r="U12" s="13">
        <v>0.24</v>
      </c>
      <c r="V12" s="13">
        <v>72</v>
      </c>
      <c r="W12" s="13">
        <v>8</v>
      </c>
      <c r="X12" s="13">
        <v>13</v>
      </c>
      <c r="Y12" s="13">
        <v>-1</v>
      </c>
      <c r="Z12" s="13">
        <v>-1</v>
      </c>
      <c r="AA12" s="13">
        <v>-6</v>
      </c>
      <c r="AB12" s="13">
        <v>4</v>
      </c>
      <c r="AC12" s="13">
        <v>178</v>
      </c>
      <c r="AD12" s="13">
        <v>134</v>
      </c>
      <c r="AE12" s="13">
        <v>91</v>
      </c>
      <c r="AF12" s="13">
        <v>1.8</v>
      </c>
      <c r="AG12" s="13">
        <v>1.7</v>
      </c>
      <c r="AH12" s="13">
        <v>0.4</v>
      </c>
      <c r="AI12" s="13">
        <v>6.9</v>
      </c>
      <c r="AJ12" s="13">
        <v>1.8</v>
      </c>
      <c r="AK12" s="13">
        <v>5.9</v>
      </c>
      <c r="AL12" s="13">
        <v>4.5</v>
      </c>
      <c r="AM12" s="13">
        <v>3</v>
      </c>
      <c r="AN12" s="13">
        <v>85</v>
      </c>
      <c r="AO12" s="13">
        <v>2.1</v>
      </c>
      <c r="AP12" s="13">
        <v>0.53</v>
      </c>
      <c r="AQ12" s="13">
        <v>95.4</v>
      </c>
      <c r="AR12" s="13">
        <v>17</v>
      </c>
      <c r="AS12" s="13">
        <v>18</v>
      </c>
      <c r="AT12" s="13">
        <v>-1</v>
      </c>
      <c r="AU12" s="13">
        <v>-1</v>
      </c>
      <c r="AV12" s="13">
        <v>-2</v>
      </c>
      <c r="AW12" s="13">
        <v>1</v>
      </c>
      <c r="AX12" s="13">
        <v>7</v>
      </c>
      <c r="AY12" s="13">
        <v>6</v>
      </c>
      <c r="AZ12" s="13">
        <v>0</v>
      </c>
      <c r="BA12" s="13">
        <v>0</v>
      </c>
      <c r="BB12" s="13">
        <v>0</v>
      </c>
      <c r="BC12" s="13">
        <v>1.1200000000000001</v>
      </c>
      <c r="BD12" s="13">
        <v>0.47</v>
      </c>
      <c r="BE12" s="13">
        <v>1.1200000000000001</v>
      </c>
      <c r="BF12" s="13">
        <v>2.38</v>
      </c>
      <c r="BG12" s="15">
        <v>2</v>
      </c>
      <c r="BH12" s="15">
        <v>84</v>
      </c>
      <c r="BI12" s="15" t="s">
        <v>216</v>
      </c>
      <c r="BJ12" s="15"/>
      <c r="BK12" s="15"/>
      <c r="BL12" s="15"/>
      <c r="BM12" s="15"/>
      <c r="BN12" s="15"/>
      <c r="BO12" s="15"/>
      <c r="BP12" s="18"/>
      <c r="BQ12" s="15"/>
      <c r="BR12" s="15"/>
      <c r="BS12" s="15"/>
      <c r="BT12" s="15"/>
      <c r="BU12" s="15"/>
    </row>
    <row r="13" spans="1:73" s="13" customFormat="1" ht="15.6">
      <c r="A13" s="13">
        <v>1</v>
      </c>
      <c r="B13" s="13">
        <v>13</v>
      </c>
      <c r="C13" s="28">
        <v>1979</v>
      </c>
      <c r="D13" s="48">
        <f>2015-C13</f>
        <v>36</v>
      </c>
      <c r="E13" s="28">
        <v>175</v>
      </c>
      <c r="F13" s="44">
        <f t="shared" si="0"/>
        <v>22.334693877551022</v>
      </c>
      <c r="G13" s="13">
        <v>68.400000000000006</v>
      </c>
      <c r="H13" s="13">
        <v>125</v>
      </c>
      <c r="I13" s="13">
        <v>83</v>
      </c>
      <c r="J13" s="13">
        <v>76</v>
      </c>
      <c r="K13" s="13">
        <v>1.2</v>
      </c>
      <c r="L13" s="13">
        <v>1.2</v>
      </c>
      <c r="M13" s="13">
        <v>0.2</v>
      </c>
      <c r="N13" s="13">
        <v>4.0999999999999996</v>
      </c>
      <c r="O13" s="13">
        <v>0.9</v>
      </c>
      <c r="P13" s="13">
        <v>4.2</v>
      </c>
      <c r="Q13" s="13">
        <v>2.8</v>
      </c>
      <c r="R13" s="13">
        <v>2.5</v>
      </c>
      <c r="S13" s="13">
        <v>45</v>
      </c>
      <c r="T13" s="13">
        <v>2.76</v>
      </c>
      <c r="U13" s="13">
        <v>0.55000000000000004</v>
      </c>
      <c r="V13" s="13">
        <v>100</v>
      </c>
      <c r="W13" s="13">
        <v>7</v>
      </c>
      <c r="X13" s="13">
        <v>13</v>
      </c>
      <c r="Y13" s="13">
        <v>0</v>
      </c>
      <c r="Z13" s="13">
        <v>0</v>
      </c>
      <c r="AA13" s="13">
        <v>-1</v>
      </c>
      <c r="AB13" s="13">
        <v>2</v>
      </c>
      <c r="AC13" s="13">
        <v>141</v>
      </c>
      <c r="AD13" s="13">
        <v>101</v>
      </c>
      <c r="AE13" s="13">
        <v>78</v>
      </c>
      <c r="AF13" s="13">
        <v>0.8</v>
      </c>
      <c r="AG13" s="13">
        <v>0.7</v>
      </c>
      <c r="AH13" s="13">
        <v>0.1</v>
      </c>
      <c r="AI13" s="13">
        <v>3.8</v>
      </c>
      <c r="AJ13" s="13">
        <v>0.6</v>
      </c>
      <c r="AK13" s="13">
        <v>4.7</v>
      </c>
      <c r="AL13" s="13">
        <v>3.4</v>
      </c>
      <c r="AM13" s="13">
        <v>2.6</v>
      </c>
      <c r="AN13" s="13">
        <v>30</v>
      </c>
      <c r="AO13" s="13">
        <v>4.6900000000000004</v>
      </c>
      <c r="AP13" s="13">
        <v>0.99</v>
      </c>
      <c r="AQ13" s="13">
        <v>100</v>
      </c>
      <c r="AR13" s="13">
        <v>22</v>
      </c>
      <c r="AS13" s="13">
        <v>15</v>
      </c>
      <c r="AT13" s="13">
        <v>-2</v>
      </c>
      <c r="AU13" s="13">
        <v>-2</v>
      </c>
      <c r="AV13" s="13">
        <v>-3</v>
      </c>
      <c r="AW13" s="13">
        <v>0</v>
      </c>
      <c r="AX13" s="13">
        <v>4</v>
      </c>
      <c r="AY13" s="13">
        <v>3</v>
      </c>
      <c r="AZ13" s="13">
        <v>0</v>
      </c>
      <c r="BA13" s="13">
        <v>0</v>
      </c>
      <c r="BB13" s="13">
        <v>0</v>
      </c>
      <c r="BC13" s="13">
        <v>1.1299999999999999</v>
      </c>
      <c r="BD13" s="13">
        <v>0.66</v>
      </c>
      <c r="BE13" s="13">
        <v>1.1299999999999999</v>
      </c>
      <c r="BF13" s="13">
        <v>1.7</v>
      </c>
      <c r="BG13" s="15">
        <v>1</v>
      </c>
      <c r="BH13" s="15">
        <v>144</v>
      </c>
      <c r="BI13" s="15">
        <v>10</v>
      </c>
      <c r="BJ13" s="15"/>
      <c r="BK13" s="15"/>
      <c r="BL13" s="15"/>
      <c r="BM13" s="15"/>
      <c r="BN13" s="15"/>
      <c r="BO13" s="15"/>
      <c r="BP13" s="18"/>
      <c r="BQ13" s="15"/>
      <c r="BR13" s="15"/>
      <c r="BS13" s="15"/>
      <c r="BT13" s="15"/>
      <c r="BU13" s="15"/>
    </row>
    <row r="14" spans="1:73" s="13" customFormat="1" ht="15.6">
      <c r="A14" s="13">
        <v>1</v>
      </c>
      <c r="B14" s="13">
        <v>14</v>
      </c>
      <c r="C14" s="28">
        <v>1974</v>
      </c>
      <c r="D14" s="48">
        <f>2015-C14</f>
        <v>41</v>
      </c>
      <c r="E14" s="28">
        <v>176</v>
      </c>
      <c r="F14" s="44">
        <f t="shared" si="0"/>
        <v>23.921745867768593</v>
      </c>
      <c r="G14" s="13">
        <v>74.099999999999994</v>
      </c>
      <c r="H14" s="13">
        <v>146</v>
      </c>
      <c r="I14" s="13">
        <v>104</v>
      </c>
      <c r="J14" s="13">
        <v>81</v>
      </c>
      <c r="K14" s="13">
        <v>1.1000000000000001</v>
      </c>
      <c r="L14" s="13">
        <v>1</v>
      </c>
      <c r="M14" s="13">
        <v>0.4</v>
      </c>
      <c r="N14" s="13">
        <v>4.0999999999999996</v>
      </c>
      <c r="O14" s="13">
        <v>1.4</v>
      </c>
      <c r="P14" s="13">
        <v>4.9000000000000004</v>
      </c>
      <c r="Q14" s="13">
        <v>3.5</v>
      </c>
      <c r="R14" s="13">
        <v>2.7</v>
      </c>
      <c r="S14" s="13">
        <v>47</v>
      </c>
      <c r="T14" s="13">
        <v>3.1</v>
      </c>
      <c r="U14" s="13">
        <v>0.7</v>
      </c>
      <c r="V14" s="13">
        <v>100</v>
      </c>
      <c r="W14" s="13">
        <v>21</v>
      </c>
      <c r="X14" s="13">
        <v>16</v>
      </c>
      <c r="Y14" s="13">
        <v>-4</v>
      </c>
      <c r="Z14" s="13">
        <v>-4</v>
      </c>
      <c r="AA14" s="13">
        <v>-6</v>
      </c>
      <c r="AB14" s="13">
        <v>-2</v>
      </c>
      <c r="AC14" s="13">
        <v>227</v>
      </c>
      <c r="AD14" s="13">
        <v>180</v>
      </c>
      <c r="AE14" s="13">
        <v>104</v>
      </c>
      <c r="AF14" s="13">
        <v>2.5</v>
      </c>
      <c r="AG14" s="13">
        <v>2.4</v>
      </c>
      <c r="AH14" s="13">
        <v>0.5</v>
      </c>
      <c r="AI14" s="13">
        <v>10.1</v>
      </c>
      <c r="AJ14" s="13">
        <v>5.3</v>
      </c>
      <c r="AK14" s="13">
        <v>7.6</v>
      </c>
      <c r="AL14" s="13">
        <v>6</v>
      </c>
      <c r="AM14" s="13">
        <v>3.5</v>
      </c>
      <c r="AN14" s="13">
        <v>134</v>
      </c>
      <c r="AO14" s="13">
        <v>1.69</v>
      </c>
      <c r="AP14" s="13">
        <v>0.48</v>
      </c>
      <c r="AQ14" s="13">
        <v>92</v>
      </c>
      <c r="AR14" s="13">
        <v>14</v>
      </c>
      <c r="AS14" s="13">
        <v>28</v>
      </c>
      <c r="AT14" s="13">
        <v>-3</v>
      </c>
      <c r="AU14" s="13">
        <v>-3</v>
      </c>
      <c r="AV14" s="13">
        <v>-7</v>
      </c>
      <c r="AW14" s="13">
        <v>3</v>
      </c>
      <c r="AX14" s="13">
        <v>6</v>
      </c>
      <c r="AY14" s="13">
        <v>10</v>
      </c>
      <c r="AZ14" s="13">
        <v>0</v>
      </c>
      <c r="BA14" s="13">
        <v>0</v>
      </c>
      <c r="BB14" s="13">
        <v>0</v>
      </c>
      <c r="BC14" s="13">
        <v>1.55</v>
      </c>
      <c r="BD14" s="13">
        <v>2.85</v>
      </c>
      <c r="BE14" s="13">
        <v>1.55</v>
      </c>
      <c r="BF14" s="13">
        <v>0.54</v>
      </c>
      <c r="BG14" s="15">
        <v>2</v>
      </c>
      <c r="BH14" s="15">
        <v>120</v>
      </c>
      <c r="BI14" s="15">
        <v>4</v>
      </c>
      <c r="BJ14" s="15"/>
      <c r="BK14" s="15"/>
      <c r="BL14" s="15"/>
      <c r="BM14" s="15"/>
      <c r="BN14" s="15"/>
      <c r="BO14" s="15"/>
      <c r="BP14" s="18"/>
      <c r="BQ14" s="15"/>
      <c r="BR14" s="15"/>
      <c r="BS14" s="15"/>
      <c r="BT14" s="15"/>
      <c r="BU14" s="15"/>
    </row>
    <row r="15" spans="1:73" s="13" customFormat="1" ht="15.6">
      <c r="A15" s="13">
        <v>1</v>
      </c>
      <c r="B15" s="13">
        <v>16</v>
      </c>
      <c r="C15" s="28">
        <v>1974</v>
      </c>
      <c r="D15" s="48">
        <f>2015-C15</f>
        <v>41</v>
      </c>
      <c r="E15" s="28">
        <v>180</v>
      </c>
      <c r="F15" s="44">
        <f t="shared" si="0"/>
        <v>21.543209876543209</v>
      </c>
      <c r="G15" s="13">
        <v>69.8</v>
      </c>
      <c r="H15" s="13">
        <v>191</v>
      </c>
      <c r="I15" s="13">
        <v>148</v>
      </c>
      <c r="J15" s="13">
        <v>91</v>
      </c>
      <c r="K15" s="13">
        <v>2.2000000000000002</v>
      </c>
      <c r="L15" s="13">
        <v>1.9</v>
      </c>
      <c r="M15" s="13">
        <v>0.8</v>
      </c>
      <c r="N15" s="13">
        <v>9.5</v>
      </c>
      <c r="O15" s="13">
        <v>2.2999999999999998</v>
      </c>
      <c r="P15" s="13">
        <v>6.4</v>
      </c>
      <c r="Q15" s="13">
        <v>4.9000000000000004</v>
      </c>
      <c r="R15" s="13">
        <v>3</v>
      </c>
      <c r="S15" s="13">
        <v>109</v>
      </c>
      <c r="T15" s="13">
        <v>1.75</v>
      </c>
      <c r="U15" s="13">
        <v>0.47</v>
      </c>
      <c r="V15" s="13">
        <v>97.3</v>
      </c>
      <c r="W15" s="13">
        <v>19</v>
      </c>
      <c r="X15" s="13">
        <v>9</v>
      </c>
      <c r="Y15" s="13">
        <v>0</v>
      </c>
      <c r="Z15" s="13">
        <v>0</v>
      </c>
      <c r="AA15" s="13">
        <v>-2</v>
      </c>
      <c r="AB15" s="13">
        <v>3</v>
      </c>
      <c r="AC15" s="13">
        <v>199</v>
      </c>
      <c r="AD15" s="13">
        <v>143</v>
      </c>
      <c r="AE15" s="13">
        <v>108</v>
      </c>
      <c r="AF15" s="13">
        <v>2.2000000000000002</v>
      </c>
      <c r="AG15" s="13">
        <v>2.1</v>
      </c>
      <c r="AH15" s="13">
        <v>0.4</v>
      </c>
      <c r="AI15" s="13">
        <v>8.5</v>
      </c>
      <c r="AJ15" s="13">
        <v>1.8</v>
      </c>
      <c r="AK15" s="13">
        <v>6.6</v>
      </c>
      <c r="AL15" s="13">
        <v>4.8</v>
      </c>
      <c r="AM15" s="13">
        <v>3.6</v>
      </c>
      <c r="AN15" s="13">
        <v>120</v>
      </c>
      <c r="AO15" s="13">
        <v>1.66</v>
      </c>
      <c r="AP15" s="13">
        <v>0.48</v>
      </c>
      <c r="AQ15" s="13">
        <v>92.7</v>
      </c>
      <c r="AR15" s="13">
        <v>14</v>
      </c>
      <c r="AS15" s="13">
        <v>20</v>
      </c>
      <c r="AT15" s="13">
        <v>-6</v>
      </c>
      <c r="AU15" s="13">
        <v>-6</v>
      </c>
      <c r="AV15" s="13">
        <v>-9</v>
      </c>
      <c r="AW15" s="13">
        <v>-5</v>
      </c>
      <c r="AX15" s="13">
        <v>8</v>
      </c>
      <c r="AY15" s="13">
        <v>6</v>
      </c>
      <c r="AZ15" s="13">
        <v>0</v>
      </c>
      <c r="BA15" s="13">
        <v>0</v>
      </c>
      <c r="BB15" s="13">
        <v>0</v>
      </c>
      <c r="BC15" s="13">
        <v>1.04</v>
      </c>
      <c r="BD15" s="13">
        <v>1.1000000000000001</v>
      </c>
      <c r="BE15" s="13">
        <v>1.04</v>
      </c>
      <c r="BF15" s="13">
        <v>0.95</v>
      </c>
      <c r="BG15" s="15">
        <v>2</v>
      </c>
      <c r="BH15" s="15">
        <v>84</v>
      </c>
      <c r="BI15" s="15">
        <v>4.5</v>
      </c>
      <c r="BJ15" s="15"/>
      <c r="BK15" s="15"/>
      <c r="BL15" s="15"/>
      <c r="BM15" s="15"/>
      <c r="BN15" s="15"/>
      <c r="BO15" s="15"/>
      <c r="BP15" s="18"/>
      <c r="BQ15" s="15"/>
      <c r="BR15" s="15"/>
      <c r="BS15" s="15"/>
      <c r="BT15" s="15"/>
      <c r="BU15" s="15"/>
    </row>
    <row r="16" spans="1:73" s="13" customFormat="1" ht="15.6">
      <c r="A16" s="13">
        <v>1</v>
      </c>
      <c r="B16" s="13">
        <v>17</v>
      </c>
      <c r="C16" s="28">
        <v>1972</v>
      </c>
      <c r="D16" s="48">
        <f>2015-C16</f>
        <v>43</v>
      </c>
      <c r="E16" s="28">
        <v>184</v>
      </c>
      <c r="F16" s="44">
        <f t="shared" si="0"/>
        <v>27.292060491493384</v>
      </c>
      <c r="G16" s="13">
        <v>92.4</v>
      </c>
      <c r="H16" s="13">
        <v>151</v>
      </c>
      <c r="I16" s="13">
        <v>115</v>
      </c>
      <c r="J16" s="13">
        <v>77</v>
      </c>
      <c r="K16" s="13">
        <v>2.2999999999999998</v>
      </c>
      <c r="L16" s="13">
        <v>2.1</v>
      </c>
      <c r="M16" s="13">
        <v>0.7</v>
      </c>
      <c r="N16" s="13">
        <v>6.1</v>
      </c>
      <c r="O16" s="13">
        <v>3.2</v>
      </c>
      <c r="P16" s="13">
        <v>5</v>
      </c>
      <c r="Q16" s="13">
        <v>3.8</v>
      </c>
      <c r="R16" s="13">
        <v>2.6</v>
      </c>
      <c r="S16" s="13">
        <v>99</v>
      </c>
      <c r="T16" s="13">
        <v>1.53</v>
      </c>
      <c r="U16" s="13">
        <v>0.35</v>
      </c>
      <c r="V16" s="13">
        <v>94.4</v>
      </c>
      <c r="W16" s="13">
        <v>14</v>
      </c>
      <c r="X16" s="13">
        <v>15</v>
      </c>
      <c r="Y16" s="13">
        <v>3</v>
      </c>
      <c r="Z16" s="13">
        <v>4</v>
      </c>
      <c r="AA16" s="13">
        <v>1</v>
      </c>
      <c r="AB16" s="13">
        <v>6</v>
      </c>
      <c r="AC16" s="13">
        <v>213</v>
      </c>
      <c r="AD16" s="13">
        <v>184</v>
      </c>
      <c r="AE16" s="13">
        <v>75</v>
      </c>
      <c r="AF16" s="13">
        <v>2.5</v>
      </c>
      <c r="AG16" s="13">
        <v>2.2999999999999998</v>
      </c>
      <c r="AH16" s="13">
        <v>0.5</v>
      </c>
      <c r="AI16" s="13">
        <v>10.199999999999999</v>
      </c>
      <c r="AJ16" s="13">
        <v>2.2000000000000002</v>
      </c>
      <c r="AK16" s="13">
        <v>7.1</v>
      </c>
      <c r="AL16" s="13">
        <v>6.1</v>
      </c>
      <c r="AM16" s="13">
        <v>2.5</v>
      </c>
      <c r="AN16" s="13">
        <v>107</v>
      </c>
      <c r="AO16" s="13">
        <v>1.99</v>
      </c>
      <c r="AP16" s="13">
        <v>0.45</v>
      </c>
      <c r="AQ16" s="13">
        <v>90.4</v>
      </c>
      <c r="AR16" s="13">
        <v>15</v>
      </c>
      <c r="AS16" s="13">
        <v>15</v>
      </c>
      <c r="AT16" s="13">
        <v>3</v>
      </c>
      <c r="AU16" s="13">
        <v>3</v>
      </c>
      <c r="AV16" s="13">
        <v>1</v>
      </c>
      <c r="AW16" s="13">
        <v>4</v>
      </c>
      <c r="AX16" s="13">
        <v>10</v>
      </c>
      <c r="AY16" s="13">
        <v>7</v>
      </c>
      <c r="AZ16" s="13">
        <v>0</v>
      </c>
      <c r="BA16" s="13">
        <v>0</v>
      </c>
      <c r="BB16" s="13">
        <v>0</v>
      </c>
      <c r="BC16" s="13">
        <v>1.41</v>
      </c>
      <c r="BD16" s="13">
        <v>1.08</v>
      </c>
      <c r="BE16" s="13">
        <v>1.41</v>
      </c>
      <c r="BF16" s="13">
        <v>1.3</v>
      </c>
      <c r="BG16" s="15">
        <v>1</v>
      </c>
      <c r="BH16" s="15">
        <v>120</v>
      </c>
      <c r="BI16" s="15">
        <v>4.5</v>
      </c>
      <c r="BJ16" s="15"/>
      <c r="BK16" s="15"/>
      <c r="BL16" s="15"/>
      <c r="BM16" s="15"/>
      <c r="BN16" s="15"/>
      <c r="BO16" s="15"/>
      <c r="BP16" s="18"/>
      <c r="BQ16" s="15"/>
      <c r="BR16" s="15"/>
      <c r="BS16" s="15"/>
      <c r="BT16" s="15"/>
      <c r="BU16" s="15"/>
    </row>
    <row r="17" spans="1:73" s="13" customFormat="1" ht="15.6">
      <c r="A17" s="13">
        <v>1</v>
      </c>
      <c r="B17" s="13">
        <v>18</v>
      </c>
      <c r="C17" s="28">
        <v>1980</v>
      </c>
      <c r="D17" s="48">
        <f>2015-C17</f>
        <v>35</v>
      </c>
      <c r="E17" s="28">
        <v>168</v>
      </c>
      <c r="F17" s="44">
        <f t="shared" si="0"/>
        <v>22.85289115646259</v>
      </c>
      <c r="G17" s="13">
        <v>64.5</v>
      </c>
      <c r="H17" s="13">
        <v>166</v>
      </c>
      <c r="I17" s="13">
        <v>121</v>
      </c>
      <c r="J17" s="13">
        <v>89</v>
      </c>
      <c r="K17" s="13">
        <v>1.3</v>
      </c>
      <c r="L17" s="13">
        <v>1.2</v>
      </c>
      <c r="M17" s="13">
        <v>0.3</v>
      </c>
      <c r="N17" s="13">
        <v>11.4</v>
      </c>
      <c r="O17" s="13">
        <v>3</v>
      </c>
      <c r="P17" s="13">
        <v>5.5</v>
      </c>
      <c r="Q17" s="13">
        <v>4</v>
      </c>
      <c r="R17" s="13">
        <v>3</v>
      </c>
      <c r="S17" s="13">
        <v>76</v>
      </c>
      <c r="T17" s="13">
        <v>2.17</v>
      </c>
      <c r="U17" s="13">
        <v>0.67</v>
      </c>
      <c r="V17" s="13">
        <v>98</v>
      </c>
      <c r="W17" s="13">
        <v>19</v>
      </c>
      <c r="X17" s="13">
        <v>17</v>
      </c>
      <c r="Y17" s="13">
        <v>0</v>
      </c>
      <c r="Z17" s="13">
        <v>0</v>
      </c>
      <c r="AA17" s="13">
        <v>-5</v>
      </c>
      <c r="AB17" s="13">
        <v>3</v>
      </c>
      <c r="AC17" s="13">
        <v>186</v>
      </c>
      <c r="AD17" s="13">
        <v>145</v>
      </c>
      <c r="AE17" s="13">
        <v>88</v>
      </c>
      <c r="AF17" s="13">
        <v>1.3</v>
      </c>
      <c r="AG17" s="13">
        <v>1.2</v>
      </c>
      <c r="AH17" s="13">
        <v>0.3</v>
      </c>
      <c r="AI17" s="13">
        <v>4</v>
      </c>
      <c r="AJ17" s="13">
        <v>1.4</v>
      </c>
      <c r="AK17" s="13">
        <v>6.2</v>
      </c>
      <c r="AL17" s="13">
        <v>4.8</v>
      </c>
      <c r="AM17" s="13">
        <v>2.9</v>
      </c>
      <c r="AN17" s="13">
        <v>65</v>
      </c>
      <c r="AO17" s="13">
        <v>2.87</v>
      </c>
      <c r="AP17" s="13">
        <v>0.78</v>
      </c>
      <c r="AQ17" s="13">
        <v>100</v>
      </c>
      <c r="AR17" s="13">
        <v>29</v>
      </c>
      <c r="AS17" s="13">
        <v>17</v>
      </c>
      <c r="AT17" s="13">
        <v>0</v>
      </c>
      <c r="AU17" s="13">
        <v>0</v>
      </c>
      <c r="AV17" s="13">
        <v>-1</v>
      </c>
      <c r="AW17" s="13">
        <v>1</v>
      </c>
      <c r="AX17" s="13">
        <v>4</v>
      </c>
      <c r="AY17" s="13">
        <v>4</v>
      </c>
      <c r="AZ17" s="13">
        <v>0</v>
      </c>
      <c r="BA17" s="13">
        <v>0</v>
      </c>
      <c r="BB17" s="13">
        <v>0</v>
      </c>
      <c r="BC17" s="13">
        <v>1.1200000000000001</v>
      </c>
      <c r="BD17" s="13">
        <v>0.85</v>
      </c>
      <c r="BE17" s="13">
        <v>1.1200000000000001</v>
      </c>
      <c r="BF17" s="13">
        <v>1.33</v>
      </c>
      <c r="BG17" s="15">
        <v>1</v>
      </c>
      <c r="BH17" s="15" t="s">
        <v>217</v>
      </c>
      <c r="BI17" s="15">
        <v>3</v>
      </c>
      <c r="BJ17" s="15"/>
      <c r="BK17" s="15"/>
      <c r="BL17" s="15"/>
      <c r="BM17" s="15"/>
      <c r="BN17" s="15"/>
      <c r="BO17" s="15"/>
      <c r="BP17" s="18"/>
      <c r="BQ17" s="15"/>
      <c r="BR17" s="15"/>
      <c r="BS17" s="15"/>
      <c r="BT17" s="15"/>
      <c r="BU17" s="15"/>
    </row>
    <row r="18" spans="1:73" s="13" customFormat="1" ht="15.6">
      <c r="A18" s="13">
        <v>1</v>
      </c>
      <c r="B18" s="13">
        <v>20</v>
      </c>
      <c r="C18" s="28">
        <v>1975</v>
      </c>
      <c r="D18" s="48">
        <f>2015-C18</f>
        <v>40</v>
      </c>
      <c r="E18" s="28">
        <v>186</v>
      </c>
      <c r="F18" s="44">
        <f t="shared" si="0"/>
        <v>33.21193201526188</v>
      </c>
      <c r="G18" s="13">
        <v>114.9</v>
      </c>
      <c r="H18" s="13">
        <v>159</v>
      </c>
      <c r="I18" s="13">
        <v>136</v>
      </c>
      <c r="J18" s="13">
        <v>60</v>
      </c>
      <c r="K18" s="13">
        <v>2.1</v>
      </c>
      <c r="L18" s="13">
        <v>2</v>
      </c>
      <c r="M18" s="13">
        <v>0.4</v>
      </c>
      <c r="N18" s="13">
        <v>7.9</v>
      </c>
      <c r="O18" s="13">
        <v>1.3</v>
      </c>
      <c r="P18" s="13">
        <v>5.3</v>
      </c>
      <c r="Q18" s="13">
        <v>4.5</v>
      </c>
      <c r="R18" s="13">
        <v>2</v>
      </c>
      <c r="S18" s="13">
        <v>72</v>
      </c>
      <c r="T18" s="13">
        <v>2.2200000000000002</v>
      </c>
      <c r="U18" s="13">
        <v>0.41</v>
      </c>
      <c r="V18" s="13">
        <v>95.7</v>
      </c>
      <c r="W18" s="13">
        <v>7</v>
      </c>
      <c r="X18" s="13">
        <v>4</v>
      </c>
      <c r="Y18" s="13">
        <v>10</v>
      </c>
      <c r="Z18" s="13">
        <v>10</v>
      </c>
      <c r="AA18" s="13">
        <v>8</v>
      </c>
      <c r="AB18" s="13">
        <v>11</v>
      </c>
      <c r="AC18" s="13">
        <v>171</v>
      </c>
      <c r="AD18" s="13">
        <v>147</v>
      </c>
      <c r="AE18" s="13">
        <v>62</v>
      </c>
      <c r="AF18" s="13">
        <v>2.9</v>
      </c>
      <c r="AG18" s="13">
        <v>2.7</v>
      </c>
      <c r="AH18" s="13">
        <v>0.8</v>
      </c>
      <c r="AI18" s="13">
        <v>7.6</v>
      </c>
      <c r="AJ18" s="13">
        <v>1.6</v>
      </c>
      <c r="AK18" s="13">
        <v>5.7</v>
      </c>
      <c r="AL18" s="13">
        <v>4.9000000000000004</v>
      </c>
      <c r="AM18" s="13">
        <v>2.1</v>
      </c>
      <c r="AN18" s="13">
        <v>109</v>
      </c>
      <c r="AO18" s="13">
        <v>1.57</v>
      </c>
      <c r="AP18" s="13">
        <v>0.31</v>
      </c>
      <c r="AQ18" s="13">
        <v>87.8</v>
      </c>
      <c r="AR18" s="13">
        <v>12</v>
      </c>
      <c r="AS18" s="13">
        <v>3</v>
      </c>
      <c r="AT18" s="13">
        <v>7</v>
      </c>
      <c r="AU18" s="13">
        <v>7</v>
      </c>
      <c r="AV18" s="13">
        <v>6</v>
      </c>
      <c r="AW18" s="13">
        <v>8</v>
      </c>
      <c r="AX18" s="13">
        <v>8</v>
      </c>
      <c r="AY18" s="13">
        <v>6</v>
      </c>
      <c r="AZ18" s="13">
        <v>0</v>
      </c>
      <c r="BA18" s="13">
        <v>0</v>
      </c>
      <c r="BB18" s="13">
        <v>0</v>
      </c>
      <c r="BC18" s="13">
        <v>1.07</v>
      </c>
      <c r="BD18" s="13">
        <v>1.52</v>
      </c>
      <c r="BE18" s="13">
        <v>1.07</v>
      </c>
      <c r="BF18" s="13">
        <v>0.71</v>
      </c>
      <c r="BG18" s="15">
        <v>2</v>
      </c>
      <c r="BH18" s="15">
        <v>54</v>
      </c>
      <c r="BI18" s="15" t="s">
        <v>216</v>
      </c>
      <c r="BJ18" s="15"/>
      <c r="BK18" s="15"/>
      <c r="BL18" s="15"/>
      <c r="BM18" s="15"/>
      <c r="BN18" s="15"/>
      <c r="BO18" s="15"/>
      <c r="BP18" s="18"/>
      <c r="BQ18" s="15"/>
      <c r="BR18" s="15"/>
      <c r="BS18" s="15"/>
      <c r="BT18" s="15"/>
      <c r="BU18" s="15"/>
    </row>
    <row r="19" spans="1:73" s="13" customFormat="1" ht="15.6">
      <c r="A19" s="13">
        <v>1</v>
      </c>
      <c r="B19" s="13">
        <v>22</v>
      </c>
      <c r="C19" s="28">
        <v>1986</v>
      </c>
      <c r="D19" s="48">
        <f>2015-C19</f>
        <v>29</v>
      </c>
      <c r="E19" s="28">
        <v>178</v>
      </c>
      <c r="F19" s="44">
        <f t="shared" si="0"/>
        <v>26.133064007069812</v>
      </c>
      <c r="G19" s="13">
        <v>82.8</v>
      </c>
      <c r="H19" s="13">
        <v>132</v>
      </c>
      <c r="I19" s="13">
        <v>74</v>
      </c>
      <c r="J19" s="13">
        <v>93</v>
      </c>
      <c r="K19" s="13">
        <v>0.6</v>
      </c>
      <c r="L19" s="13">
        <v>0.6</v>
      </c>
      <c r="M19" s="13">
        <v>0.2</v>
      </c>
      <c r="N19" s="13">
        <v>2</v>
      </c>
      <c r="O19" s="13">
        <v>1.1000000000000001</v>
      </c>
      <c r="P19" s="13">
        <v>4.4000000000000004</v>
      </c>
      <c r="Q19" s="13">
        <v>2.5</v>
      </c>
      <c r="R19" s="13">
        <v>3.1</v>
      </c>
      <c r="S19" s="13">
        <v>29</v>
      </c>
      <c r="T19" s="13">
        <v>4.55</v>
      </c>
      <c r="U19" s="13">
        <v>1.1000000000000001</v>
      </c>
      <c r="V19" s="13">
        <v>100</v>
      </c>
      <c r="W19" s="13">
        <v>17</v>
      </c>
      <c r="X19" s="13">
        <v>22</v>
      </c>
      <c r="Y19" s="13">
        <v>-1</v>
      </c>
      <c r="Z19" s="13">
        <v>-1</v>
      </c>
      <c r="AA19" s="13">
        <v>-1</v>
      </c>
      <c r="AB19" s="13">
        <v>1</v>
      </c>
      <c r="AC19" s="13">
        <v>112</v>
      </c>
      <c r="AD19" s="13">
        <v>78</v>
      </c>
      <c r="AE19" s="13">
        <v>63</v>
      </c>
      <c r="AF19" s="13">
        <v>1</v>
      </c>
      <c r="AG19" s="13">
        <v>0.9</v>
      </c>
      <c r="AH19" s="13">
        <v>0.3</v>
      </c>
      <c r="AI19" s="13">
        <v>3.5</v>
      </c>
      <c r="AJ19" s="13">
        <v>0.8</v>
      </c>
      <c r="AK19" s="13">
        <v>3.7</v>
      </c>
      <c r="AL19" s="13">
        <v>2.6</v>
      </c>
      <c r="AM19" s="13">
        <v>2.1</v>
      </c>
      <c r="AN19" s="13">
        <v>31</v>
      </c>
      <c r="AO19" s="13">
        <v>3.61</v>
      </c>
      <c r="AP19" s="13">
        <v>0.62</v>
      </c>
      <c r="AQ19" s="13">
        <v>100</v>
      </c>
      <c r="AR19" s="13">
        <v>18</v>
      </c>
      <c r="AS19" s="13">
        <v>10</v>
      </c>
      <c r="AT19" s="13">
        <v>0</v>
      </c>
      <c r="AU19" s="13">
        <v>0</v>
      </c>
      <c r="AV19" s="13">
        <v>-1</v>
      </c>
      <c r="AW19" s="13">
        <v>1</v>
      </c>
      <c r="AX19" s="13">
        <v>3</v>
      </c>
      <c r="AY19" s="13">
        <v>2</v>
      </c>
      <c r="AZ19" s="13">
        <v>0</v>
      </c>
      <c r="BA19" s="13">
        <v>0</v>
      </c>
      <c r="BB19" s="13">
        <v>0</v>
      </c>
      <c r="BC19" s="13">
        <v>0.85</v>
      </c>
      <c r="BD19" s="13">
        <v>1.07</v>
      </c>
      <c r="BE19" s="13">
        <v>0.85</v>
      </c>
      <c r="BF19" s="13">
        <v>0.79</v>
      </c>
      <c r="BG19" s="15">
        <v>1</v>
      </c>
      <c r="BH19" s="15">
        <v>96</v>
      </c>
      <c r="BI19" s="15">
        <v>9</v>
      </c>
      <c r="BJ19" s="15"/>
      <c r="BK19" s="15"/>
      <c r="BL19" s="15"/>
      <c r="BM19" s="15"/>
      <c r="BN19" s="15"/>
      <c r="BO19" s="15"/>
      <c r="BP19" s="18"/>
      <c r="BQ19" s="15"/>
      <c r="BR19" s="15"/>
      <c r="BS19" s="15"/>
      <c r="BT19" s="15"/>
      <c r="BU19" s="15"/>
    </row>
    <row r="20" spans="1:73" s="13" customFormat="1" ht="15.6">
      <c r="A20" s="13">
        <v>1</v>
      </c>
      <c r="B20" s="13">
        <v>23</v>
      </c>
      <c r="C20" s="28">
        <v>1984</v>
      </c>
      <c r="D20" s="48">
        <f>2015-C20</f>
        <v>31</v>
      </c>
      <c r="E20" s="28">
        <v>178</v>
      </c>
      <c r="F20" s="44">
        <f t="shared" si="0"/>
        <v>27.458654210326976</v>
      </c>
      <c r="G20" s="13">
        <v>87</v>
      </c>
      <c r="H20" s="13">
        <v>127</v>
      </c>
      <c r="I20" s="13">
        <v>95</v>
      </c>
      <c r="J20" s="13">
        <v>66</v>
      </c>
      <c r="K20" s="13">
        <v>0.9</v>
      </c>
      <c r="L20" s="13">
        <v>0.8</v>
      </c>
      <c r="M20" s="13">
        <v>0.3</v>
      </c>
      <c r="N20" s="13">
        <v>3.8</v>
      </c>
      <c r="O20" s="13">
        <v>1</v>
      </c>
      <c r="P20" s="13">
        <v>4.2</v>
      </c>
      <c r="Q20" s="13">
        <v>3.2</v>
      </c>
      <c r="R20" s="13">
        <v>2.2000000000000002</v>
      </c>
      <c r="S20" s="13">
        <v>33</v>
      </c>
      <c r="T20" s="13">
        <v>3.87</v>
      </c>
      <c r="U20" s="13">
        <v>0.72</v>
      </c>
      <c r="V20" s="13">
        <v>100</v>
      </c>
      <c r="W20" s="13">
        <v>18</v>
      </c>
      <c r="X20" s="13">
        <v>11</v>
      </c>
      <c r="Y20" s="13">
        <v>0</v>
      </c>
      <c r="Z20" s="13">
        <v>0</v>
      </c>
      <c r="AA20" s="13">
        <v>-1</v>
      </c>
      <c r="AB20" s="13">
        <v>0</v>
      </c>
      <c r="AC20" s="13">
        <v>235</v>
      </c>
      <c r="AD20" s="13">
        <v>207</v>
      </c>
      <c r="AE20" s="13">
        <v>78</v>
      </c>
      <c r="AF20" s="13">
        <v>1.7</v>
      </c>
      <c r="AG20" s="13">
        <v>1.6</v>
      </c>
      <c r="AH20" s="13">
        <v>0.3</v>
      </c>
      <c r="AI20" s="13">
        <v>8.9</v>
      </c>
      <c r="AJ20" s="13">
        <v>3.2</v>
      </c>
      <c r="AK20" s="13">
        <v>7.8</v>
      </c>
      <c r="AL20" s="13">
        <v>6.9</v>
      </c>
      <c r="AM20" s="13">
        <v>2.6</v>
      </c>
      <c r="AN20" s="13">
        <v>93</v>
      </c>
      <c r="AO20" s="13">
        <v>2.54</v>
      </c>
      <c r="AP20" s="13">
        <v>0.74</v>
      </c>
      <c r="AQ20" s="13">
        <v>95.8</v>
      </c>
      <c r="AR20" s="13">
        <v>27</v>
      </c>
      <c r="AS20" s="13">
        <v>17</v>
      </c>
      <c r="AT20" s="13">
        <v>0</v>
      </c>
      <c r="AU20" s="13">
        <v>0</v>
      </c>
      <c r="AV20" s="13">
        <v>-2</v>
      </c>
      <c r="AW20" s="13">
        <v>1</v>
      </c>
      <c r="AX20" s="13">
        <v>4</v>
      </c>
      <c r="AY20" s="13">
        <v>9</v>
      </c>
      <c r="AZ20" s="13">
        <v>0</v>
      </c>
      <c r="BA20" s="13">
        <v>0</v>
      </c>
      <c r="BB20" s="13">
        <v>0</v>
      </c>
      <c r="BC20" s="13">
        <v>1.84</v>
      </c>
      <c r="BD20" s="13">
        <v>2.81</v>
      </c>
      <c r="BE20" s="13">
        <v>1.84</v>
      </c>
      <c r="BF20" s="13">
        <v>0.65</v>
      </c>
      <c r="BG20" s="15">
        <v>1</v>
      </c>
      <c r="BH20" s="15">
        <v>132</v>
      </c>
      <c r="BI20" s="15">
        <v>10</v>
      </c>
      <c r="BJ20" s="15"/>
      <c r="BK20" s="15"/>
      <c r="BL20" s="15"/>
      <c r="BM20" s="15"/>
      <c r="BN20" s="15"/>
      <c r="BO20" s="15"/>
      <c r="BP20" s="18"/>
      <c r="BQ20" s="15"/>
      <c r="BR20" s="15"/>
      <c r="BS20" s="15"/>
      <c r="BT20" s="15"/>
      <c r="BU20" s="15"/>
    </row>
    <row r="21" spans="1:73" s="13" customFormat="1" ht="15.6">
      <c r="A21" s="13">
        <v>1</v>
      </c>
      <c r="B21" s="13">
        <v>24</v>
      </c>
      <c r="C21" s="28">
        <v>1981</v>
      </c>
      <c r="D21" s="48">
        <f>2015-C21</f>
        <v>34</v>
      </c>
      <c r="E21" s="28">
        <v>187</v>
      </c>
      <c r="F21" s="44">
        <f t="shared" si="0"/>
        <v>25.279533300923674</v>
      </c>
      <c r="G21" s="13">
        <v>88.4</v>
      </c>
      <c r="H21" s="13">
        <v>216</v>
      </c>
      <c r="I21" s="13">
        <v>162</v>
      </c>
      <c r="J21" s="13">
        <v>104</v>
      </c>
      <c r="K21" s="13">
        <v>4.2</v>
      </c>
      <c r="L21" s="13">
        <v>4</v>
      </c>
      <c r="M21" s="13">
        <v>0.9</v>
      </c>
      <c r="N21" s="13">
        <v>25.3</v>
      </c>
      <c r="O21" s="13">
        <v>3.7</v>
      </c>
      <c r="P21" s="13">
        <v>7.2</v>
      </c>
      <c r="Q21" s="13">
        <v>5.4</v>
      </c>
      <c r="R21" s="13">
        <v>3.5</v>
      </c>
      <c r="S21" s="13">
        <v>265</v>
      </c>
      <c r="T21" s="13">
        <v>0.82</v>
      </c>
      <c r="U21" s="13">
        <v>0.27</v>
      </c>
      <c r="V21" s="13">
        <v>68.5</v>
      </c>
      <c r="W21" s="13">
        <v>7</v>
      </c>
      <c r="X21" s="13">
        <v>15</v>
      </c>
      <c r="Y21" s="13">
        <v>5</v>
      </c>
      <c r="Z21" s="13">
        <v>5</v>
      </c>
      <c r="AA21" s="13">
        <v>1</v>
      </c>
      <c r="AB21" s="13">
        <v>8</v>
      </c>
      <c r="AC21" s="13">
        <v>202</v>
      </c>
      <c r="AD21" s="13">
        <v>156</v>
      </c>
      <c r="AE21" s="13">
        <v>97</v>
      </c>
      <c r="AF21" s="13">
        <v>1.9</v>
      </c>
      <c r="AG21" s="13">
        <v>1.7</v>
      </c>
      <c r="AH21" s="13">
        <v>0.5</v>
      </c>
      <c r="AI21" s="13">
        <v>7.5</v>
      </c>
      <c r="AJ21" s="13">
        <v>2.2000000000000002</v>
      </c>
      <c r="AK21" s="13">
        <v>6.7</v>
      </c>
      <c r="AL21" s="13">
        <v>5.2</v>
      </c>
      <c r="AM21" s="13">
        <v>3.2</v>
      </c>
      <c r="AN21" s="13">
        <v>101</v>
      </c>
      <c r="AO21" s="13">
        <v>2</v>
      </c>
      <c r="AP21" s="13">
        <v>0.56999999999999995</v>
      </c>
      <c r="AQ21" s="13">
        <v>97.9</v>
      </c>
      <c r="AR21" s="13">
        <v>16</v>
      </c>
      <c r="AS21" s="13">
        <v>25</v>
      </c>
      <c r="AT21" s="13">
        <v>-2</v>
      </c>
      <c r="AU21" s="13">
        <v>-2</v>
      </c>
      <c r="AV21" s="13">
        <v>-5</v>
      </c>
      <c r="AW21" s="13">
        <v>0</v>
      </c>
      <c r="AX21" s="13">
        <v>6</v>
      </c>
      <c r="AY21" s="13">
        <v>8</v>
      </c>
      <c r="AZ21" s="13">
        <v>0</v>
      </c>
      <c r="BA21" s="13">
        <v>0</v>
      </c>
      <c r="BB21" s="13">
        <v>0</v>
      </c>
      <c r="BC21" s="13">
        <v>0.93</v>
      </c>
      <c r="BD21" s="13">
        <v>0.38</v>
      </c>
      <c r="BE21" s="13">
        <v>0.93</v>
      </c>
      <c r="BF21" s="13">
        <v>2.4500000000000002</v>
      </c>
      <c r="BG21" s="15">
        <v>1</v>
      </c>
      <c r="BH21" s="15">
        <v>60</v>
      </c>
      <c r="BI21" s="15">
        <v>5</v>
      </c>
      <c r="BJ21" s="15"/>
      <c r="BK21" s="15"/>
      <c r="BL21" s="15"/>
      <c r="BM21" s="15"/>
      <c r="BN21" s="15"/>
      <c r="BO21" s="15"/>
      <c r="BP21" s="18"/>
      <c r="BQ21" s="15"/>
      <c r="BR21" s="15"/>
      <c r="BS21" s="15"/>
      <c r="BT21" s="15"/>
      <c r="BU21" s="15"/>
    </row>
    <row r="22" spans="1:73" s="13" customFormat="1" ht="15.6">
      <c r="A22" s="13">
        <v>1</v>
      </c>
      <c r="B22" s="13">
        <v>25</v>
      </c>
      <c r="C22" s="28">
        <v>1978</v>
      </c>
      <c r="D22" s="48">
        <f>2015-C22</f>
        <v>37</v>
      </c>
      <c r="E22" s="28">
        <v>178</v>
      </c>
      <c r="F22" s="44">
        <f t="shared" si="0"/>
        <v>23.040020199469762</v>
      </c>
      <c r="G22" s="13">
        <v>73</v>
      </c>
      <c r="H22" s="13">
        <v>156</v>
      </c>
      <c r="I22" s="13">
        <v>105</v>
      </c>
      <c r="J22" s="13">
        <v>93</v>
      </c>
      <c r="K22" s="13">
        <v>1.2</v>
      </c>
      <c r="L22" s="13">
        <v>1.1000000000000001</v>
      </c>
      <c r="M22" s="13">
        <v>0.3</v>
      </c>
      <c r="N22" s="13">
        <v>4.8</v>
      </c>
      <c r="O22" s="13">
        <v>1.2</v>
      </c>
      <c r="P22" s="13">
        <v>5.2</v>
      </c>
      <c r="Q22" s="13">
        <v>3.5</v>
      </c>
      <c r="R22" s="13">
        <v>3.1</v>
      </c>
      <c r="S22" s="13">
        <v>56</v>
      </c>
      <c r="T22" s="13">
        <v>2.81</v>
      </c>
      <c r="U22" s="13">
        <v>0.72</v>
      </c>
      <c r="V22" s="13">
        <v>100</v>
      </c>
      <c r="W22" s="13">
        <v>13</v>
      </c>
      <c r="X22" s="13">
        <v>29</v>
      </c>
      <c r="Y22" s="13">
        <v>12</v>
      </c>
      <c r="Z22" s="13">
        <v>12</v>
      </c>
      <c r="AA22" s="13">
        <v>10</v>
      </c>
      <c r="AB22" s="13">
        <v>13</v>
      </c>
      <c r="AC22" s="13">
        <v>182</v>
      </c>
      <c r="AD22" s="13">
        <v>136</v>
      </c>
      <c r="AE22" s="13">
        <v>93</v>
      </c>
      <c r="AF22" s="13">
        <v>3.6</v>
      </c>
      <c r="AG22" s="13">
        <v>3.6</v>
      </c>
      <c r="AH22" s="13">
        <v>0.4</v>
      </c>
      <c r="AI22" s="13">
        <v>8.6999999999999993</v>
      </c>
      <c r="AJ22" s="13">
        <v>3.1</v>
      </c>
      <c r="AK22" s="13">
        <v>6.1</v>
      </c>
      <c r="AL22" s="13">
        <v>4.5</v>
      </c>
      <c r="AM22" s="13">
        <v>3.1</v>
      </c>
      <c r="AN22" s="13">
        <v>173</v>
      </c>
      <c r="AO22" s="13">
        <v>1.05</v>
      </c>
      <c r="AP22" s="13">
        <v>0.27</v>
      </c>
      <c r="AQ22" s="13">
        <v>84.5</v>
      </c>
      <c r="AR22" s="13">
        <v>3</v>
      </c>
      <c r="AS22" s="13">
        <v>15</v>
      </c>
      <c r="AT22" s="13">
        <v>9</v>
      </c>
      <c r="AU22" s="13">
        <v>9</v>
      </c>
      <c r="AV22" s="13">
        <v>5</v>
      </c>
      <c r="AW22" s="13">
        <v>10</v>
      </c>
      <c r="AX22" s="13">
        <v>5</v>
      </c>
      <c r="AY22" s="13">
        <v>9</v>
      </c>
      <c r="AZ22" s="13">
        <v>0</v>
      </c>
      <c r="BA22" s="13">
        <v>0</v>
      </c>
      <c r="BB22" s="13">
        <v>0</v>
      </c>
      <c r="BC22" s="13">
        <v>1.17</v>
      </c>
      <c r="BD22" s="13">
        <v>3.11</v>
      </c>
      <c r="BE22" s="13">
        <v>1.17</v>
      </c>
      <c r="BF22" s="13">
        <v>0.37</v>
      </c>
      <c r="BG22" s="15">
        <v>2</v>
      </c>
      <c r="BH22" s="15">
        <v>84</v>
      </c>
      <c r="BI22" s="15">
        <v>7</v>
      </c>
      <c r="BJ22" s="15"/>
      <c r="BK22" s="15"/>
      <c r="BL22" s="15"/>
      <c r="BM22" s="15"/>
      <c r="BN22" s="15"/>
      <c r="BO22" s="15"/>
      <c r="BP22" s="18"/>
      <c r="BQ22" s="15"/>
      <c r="BR22" s="15"/>
      <c r="BS22" s="15"/>
      <c r="BT22" s="15"/>
      <c r="BU22" s="15"/>
    </row>
    <row r="23" spans="1:73" s="13" customFormat="1" ht="15.6">
      <c r="A23" s="13">
        <v>1</v>
      </c>
      <c r="B23" s="13">
        <v>28</v>
      </c>
      <c r="C23" s="28">
        <v>1983</v>
      </c>
      <c r="D23" s="48">
        <f>2015-C23</f>
        <v>32</v>
      </c>
      <c r="E23" s="28">
        <v>182</v>
      </c>
      <c r="F23" s="44">
        <f t="shared" si="0"/>
        <v>24.30262045646661</v>
      </c>
      <c r="G23" s="13">
        <v>80.5</v>
      </c>
      <c r="H23" s="13">
        <v>146</v>
      </c>
      <c r="I23" s="13">
        <v>93</v>
      </c>
      <c r="J23" s="13">
        <v>93</v>
      </c>
      <c r="K23" s="13">
        <v>1.7</v>
      </c>
      <c r="L23" s="13">
        <v>1.5</v>
      </c>
      <c r="M23" s="13">
        <v>0.4</v>
      </c>
      <c r="N23" s="13">
        <v>4</v>
      </c>
      <c r="O23" s="13">
        <v>2.5</v>
      </c>
      <c r="P23" s="13">
        <v>4.9000000000000004</v>
      </c>
      <c r="Q23" s="13">
        <v>3.1</v>
      </c>
      <c r="R23" s="13">
        <v>3.1</v>
      </c>
      <c r="S23" s="13">
        <v>75</v>
      </c>
      <c r="T23" s="13">
        <v>1.94</v>
      </c>
      <c r="U23" s="13">
        <v>0.46</v>
      </c>
      <c r="V23" s="13">
        <v>100</v>
      </c>
      <c r="W23" s="13">
        <v>9</v>
      </c>
      <c r="X23" s="13">
        <v>30</v>
      </c>
      <c r="Y23" s="13">
        <v>15</v>
      </c>
      <c r="Z23" s="13">
        <v>15</v>
      </c>
      <c r="AA23" s="13">
        <v>13</v>
      </c>
      <c r="AB23" s="13">
        <v>17</v>
      </c>
      <c r="AC23" s="13">
        <v>147</v>
      </c>
      <c r="AD23" s="13">
        <v>104</v>
      </c>
      <c r="AE23" s="13">
        <v>83</v>
      </c>
      <c r="AF23" s="13">
        <v>2.2000000000000002</v>
      </c>
      <c r="AG23" s="13">
        <v>2.2000000000000002</v>
      </c>
      <c r="AH23" s="13">
        <v>0.4</v>
      </c>
      <c r="AI23" s="13">
        <v>5.3</v>
      </c>
      <c r="AJ23" s="13">
        <v>2</v>
      </c>
      <c r="AK23" s="13">
        <v>4.9000000000000004</v>
      </c>
      <c r="AL23" s="13">
        <v>3.5</v>
      </c>
      <c r="AM23" s="13">
        <v>2.8</v>
      </c>
      <c r="AN23" s="13">
        <v>97</v>
      </c>
      <c r="AO23" s="13">
        <v>1.52</v>
      </c>
      <c r="AP23" s="13">
        <v>0.35</v>
      </c>
      <c r="AQ23" s="13">
        <v>98.1</v>
      </c>
      <c r="AR23" s="13">
        <v>7</v>
      </c>
      <c r="AS23" s="13">
        <v>20</v>
      </c>
      <c r="AT23" s="13">
        <v>10</v>
      </c>
      <c r="AU23" s="13">
        <v>10</v>
      </c>
      <c r="AV23" s="13">
        <v>8</v>
      </c>
      <c r="AW23" s="13">
        <v>11</v>
      </c>
      <c r="AX23" s="13">
        <v>5</v>
      </c>
      <c r="AY23" s="13">
        <v>5</v>
      </c>
      <c r="AZ23" s="13">
        <v>0</v>
      </c>
      <c r="BA23" s="13">
        <v>0</v>
      </c>
      <c r="BB23" s="13">
        <v>0</v>
      </c>
      <c r="BC23" s="13">
        <v>1.01</v>
      </c>
      <c r="BD23" s="13">
        <v>1.29</v>
      </c>
      <c r="BE23" s="13">
        <v>1.01</v>
      </c>
      <c r="BF23" s="13">
        <v>0.78</v>
      </c>
      <c r="BG23" s="15">
        <v>2</v>
      </c>
      <c r="BH23" s="15">
        <v>18</v>
      </c>
      <c r="BI23" s="15" t="s">
        <v>216</v>
      </c>
      <c r="BJ23" s="15"/>
      <c r="BK23" s="15"/>
      <c r="BL23" s="15"/>
      <c r="BM23" s="15"/>
      <c r="BN23" s="15"/>
      <c r="BO23" s="15"/>
      <c r="BP23" s="18"/>
      <c r="BQ23" s="15"/>
      <c r="BR23" s="15"/>
      <c r="BS23" s="15"/>
      <c r="BT23" s="15"/>
      <c r="BU23" s="15"/>
    </row>
    <row r="24" spans="1:73" s="13" customFormat="1" ht="15.6">
      <c r="A24" s="13">
        <v>1</v>
      </c>
      <c r="B24" s="13">
        <v>29</v>
      </c>
      <c r="C24" s="28">
        <v>1987</v>
      </c>
      <c r="D24" s="48">
        <f>2015-C24</f>
        <v>28</v>
      </c>
      <c r="E24" s="28">
        <v>187</v>
      </c>
      <c r="F24" s="44">
        <f t="shared" si="0"/>
        <v>29.797820927106862</v>
      </c>
      <c r="G24" s="13">
        <v>104.2</v>
      </c>
      <c r="H24" s="13">
        <v>154</v>
      </c>
      <c r="I24" s="13">
        <v>115</v>
      </c>
      <c r="J24" s="13">
        <v>78</v>
      </c>
      <c r="K24" s="13">
        <v>2.2999999999999998</v>
      </c>
      <c r="L24" s="13">
        <v>1.9</v>
      </c>
      <c r="M24" s="13">
        <v>1</v>
      </c>
      <c r="N24" s="13">
        <v>6.9</v>
      </c>
      <c r="O24" s="13">
        <v>4</v>
      </c>
      <c r="P24" s="13">
        <v>5.0999999999999996</v>
      </c>
      <c r="Q24" s="13">
        <v>3.8</v>
      </c>
      <c r="R24" s="13">
        <v>2.6</v>
      </c>
      <c r="S24" s="13">
        <v>102</v>
      </c>
      <c r="T24" s="13">
        <v>1.5</v>
      </c>
      <c r="U24" s="13">
        <v>0.36</v>
      </c>
      <c r="V24" s="13">
        <v>90.2</v>
      </c>
      <c r="W24" s="13">
        <v>18</v>
      </c>
      <c r="X24" s="13">
        <v>14</v>
      </c>
      <c r="Y24" s="13">
        <v>-7</v>
      </c>
      <c r="Z24" s="13">
        <v>-7</v>
      </c>
      <c r="AA24" s="13">
        <v>-10</v>
      </c>
      <c r="AB24" s="13">
        <v>-3</v>
      </c>
      <c r="AC24" s="13">
        <v>222</v>
      </c>
      <c r="AD24" s="13">
        <v>190</v>
      </c>
      <c r="AE24" s="13">
        <v>83</v>
      </c>
      <c r="AF24" s="13">
        <v>3.3</v>
      </c>
      <c r="AG24" s="13">
        <v>3.1</v>
      </c>
      <c r="AH24" s="13">
        <v>0.8</v>
      </c>
      <c r="AI24" s="13">
        <v>9.6</v>
      </c>
      <c r="AJ24" s="13">
        <v>6.7</v>
      </c>
      <c r="AK24" s="13">
        <v>7.4</v>
      </c>
      <c r="AL24" s="13">
        <v>6.3</v>
      </c>
      <c r="AM24" s="13">
        <v>2.8</v>
      </c>
      <c r="AN24" s="13">
        <v>172</v>
      </c>
      <c r="AO24" s="13">
        <v>1.3</v>
      </c>
      <c r="AP24" s="13">
        <v>0.35</v>
      </c>
      <c r="AQ24" s="13">
        <v>80.400000000000006</v>
      </c>
      <c r="AR24" s="13">
        <v>16</v>
      </c>
      <c r="AS24" s="13">
        <v>20</v>
      </c>
      <c r="AT24" s="13">
        <v>-10</v>
      </c>
      <c r="AU24" s="13">
        <v>-10</v>
      </c>
      <c r="AV24" s="13">
        <v>-17</v>
      </c>
      <c r="AW24" s="13">
        <v>-6</v>
      </c>
      <c r="AX24" s="13">
        <v>8</v>
      </c>
      <c r="AY24" s="13">
        <v>10</v>
      </c>
      <c r="AZ24" s="13">
        <v>0</v>
      </c>
      <c r="BA24" s="13">
        <v>0</v>
      </c>
      <c r="BB24" s="13">
        <v>0</v>
      </c>
      <c r="BC24" s="13">
        <v>1.45</v>
      </c>
      <c r="BD24" s="13">
        <v>1.68</v>
      </c>
      <c r="BE24" s="13">
        <v>1.45</v>
      </c>
      <c r="BF24" s="13">
        <v>0.86</v>
      </c>
      <c r="BG24" s="15">
        <v>1</v>
      </c>
      <c r="BH24" s="15">
        <v>108</v>
      </c>
      <c r="BI24" s="15">
        <v>6</v>
      </c>
      <c r="BJ24" s="15"/>
      <c r="BK24" s="15"/>
      <c r="BL24" s="15"/>
      <c r="BM24" s="15"/>
      <c r="BN24" s="15"/>
      <c r="BO24" s="15"/>
      <c r="BP24" s="18"/>
      <c r="BQ24" s="15"/>
      <c r="BR24" s="15"/>
      <c r="BS24" s="15"/>
      <c r="BT24" s="15"/>
      <c r="BU24" s="15"/>
    </row>
    <row r="25" spans="1:73" s="13" customFormat="1" ht="15.6">
      <c r="A25" s="13">
        <v>1</v>
      </c>
      <c r="B25" s="13">
        <v>30</v>
      </c>
      <c r="C25" s="28">
        <v>1968</v>
      </c>
      <c r="D25" s="48">
        <f>2015-C25</f>
        <v>47</v>
      </c>
      <c r="E25" s="28">
        <v>186</v>
      </c>
      <c r="F25" s="44">
        <f t="shared" si="0"/>
        <v>21.794427101399005</v>
      </c>
      <c r="G25" s="13">
        <v>75.400000000000006</v>
      </c>
      <c r="H25" s="13">
        <v>164</v>
      </c>
      <c r="I25" s="13">
        <v>119</v>
      </c>
      <c r="J25" s="13">
        <v>89</v>
      </c>
      <c r="K25" s="13">
        <v>1.7</v>
      </c>
      <c r="L25" s="13">
        <v>1.4</v>
      </c>
      <c r="M25" s="13">
        <v>0.8</v>
      </c>
      <c r="N25" s="13">
        <v>5</v>
      </c>
      <c r="O25" s="13">
        <v>3</v>
      </c>
      <c r="P25" s="13">
        <v>5.5</v>
      </c>
      <c r="Q25" s="13">
        <v>4</v>
      </c>
      <c r="R25" s="13">
        <v>3</v>
      </c>
      <c r="S25" s="13">
        <v>84</v>
      </c>
      <c r="T25" s="13">
        <v>1.96</v>
      </c>
      <c r="U25" s="13">
        <v>0.51</v>
      </c>
      <c r="V25" s="13">
        <v>99.9</v>
      </c>
      <c r="W25" s="13">
        <v>15</v>
      </c>
      <c r="X25" s="13">
        <v>7</v>
      </c>
      <c r="Y25" s="13">
        <v>6</v>
      </c>
      <c r="Z25" s="13">
        <v>6</v>
      </c>
      <c r="AA25" s="13">
        <v>3</v>
      </c>
      <c r="AB25" s="13">
        <v>9</v>
      </c>
      <c r="AC25" s="13">
        <v>276</v>
      </c>
      <c r="AD25" s="13">
        <v>238</v>
      </c>
      <c r="AE25" s="13">
        <v>99</v>
      </c>
      <c r="AF25" s="13">
        <v>2.2999999999999998</v>
      </c>
      <c r="AG25" s="13">
        <v>2.1</v>
      </c>
      <c r="AH25" s="13">
        <v>0.6</v>
      </c>
      <c r="AI25" s="13">
        <v>8.1</v>
      </c>
      <c r="AJ25" s="13">
        <v>3.3</v>
      </c>
      <c r="AK25" s="13">
        <v>9.1999999999999993</v>
      </c>
      <c r="AL25" s="13">
        <v>7.9</v>
      </c>
      <c r="AM25" s="13">
        <v>3.3</v>
      </c>
      <c r="AN25" s="13">
        <v>137</v>
      </c>
      <c r="AO25" s="13">
        <v>2.02</v>
      </c>
      <c r="AP25" s="13">
        <v>0.65</v>
      </c>
      <c r="AQ25" s="13">
        <v>93.5</v>
      </c>
      <c r="AR25" s="13">
        <v>21</v>
      </c>
      <c r="AS25" s="13">
        <v>23</v>
      </c>
      <c r="AT25" s="13">
        <v>6</v>
      </c>
      <c r="AU25" s="13">
        <v>6</v>
      </c>
      <c r="AV25" s="13">
        <v>4</v>
      </c>
      <c r="AW25" s="13">
        <v>10</v>
      </c>
      <c r="AX25" s="13">
        <v>8</v>
      </c>
      <c r="AY25" s="13">
        <v>6</v>
      </c>
      <c r="AZ25" s="13">
        <v>0</v>
      </c>
      <c r="BA25" s="13">
        <v>0</v>
      </c>
      <c r="BB25" s="13">
        <v>0</v>
      </c>
      <c r="BC25" s="13">
        <v>1.69</v>
      </c>
      <c r="BD25" s="13">
        <v>1.64</v>
      </c>
      <c r="BE25" s="13">
        <v>1.69</v>
      </c>
      <c r="BF25" s="13">
        <v>1.03</v>
      </c>
      <c r="BG25" s="15">
        <v>1</v>
      </c>
      <c r="BH25" s="15">
        <v>120</v>
      </c>
      <c r="BI25" s="15">
        <v>5</v>
      </c>
      <c r="BJ25" s="15"/>
      <c r="BK25" s="15"/>
      <c r="BL25" s="15"/>
      <c r="BM25" s="15"/>
      <c r="BN25" s="15"/>
      <c r="BO25" s="15"/>
      <c r="BP25" s="18"/>
      <c r="BQ25" s="15"/>
      <c r="BR25" s="15"/>
      <c r="BS25" s="15"/>
      <c r="BT25" s="15"/>
      <c r="BU25" s="15"/>
    </row>
    <row r="26" spans="1:73" s="13" customFormat="1" ht="15.6">
      <c r="A26" s="13">
        <v>1</v>
      </c>
      <c r="B26" s="13">
        <v>31</v>
      </c>
      <c r="C26" s="28">
        <v>1966</v>
      </c>
      <c r="D26" s="48">
        <f>2015-C26</f>
        <v>49</v>
      </c>
      <c r="E26" s="28">
        <v>180</v>
      </c>
      <c r="F26" s="44">
        <f t="shared" si="0"/>
        <v>27.932098765432098</v>
      </c>
      <c r="G26" s="13">
        <v>90.5</v>
      </c>
      <c r="H26" s="13">
        <v>165</v>
      </c>
      <c r="I26" s="13">
        <v>131</v>
      </c>
      <c r="J26" s="13">
        <v>76</v>
      </c>
      <c r="K26" s="13">
        <v>7.9</v>
      </c>
      <c r="L26" s="13">
        <v>7.8</v>
      </c>
      <c r="M26" s="13">
        <v>1.2</v>
      </c>
      <c r="N26" s="13">
        <v>12.3</v>
      </c>
      <c r="O26" s="13">
        <v>2.8</v>
      </c>
      <c r="P26" s="13">
        <v>5.5</v>
      </c>
      <c r="Q26" s="13">
        <v>4.4000000000000004</v>
      </c>
      <c r="R26" s="13">
        <v>2.5</v>
      </c>
      <c r="S26" s="13">
        <v>312</v>
      </c>
      <c r="T26" s="13">
        <v>0.53</v>
      </c>
      <c r="U26" s="13">
        <v>0.11</v>
      </c>
      <c r="V26" s="13">
        <v>8.6</v>
      </c>
      <c r="W26" s="13">
        <v>1</v>
      </c>
      <c r="X26" s="13">
        <v>2</v>
      </c>
      <c r="Y26" s="13">
        <v>-3</v>
      </c>
      <c r="Z26" s="13">
        <v>-3</v>
      </c>
      <c r="AA26" s="13">
        <v>-7</v>
      </c>
      <c r="AB26" s="13">
        <v>0</v>
      </c>
      <c r="AC26" s="13">
        <v>199</v>
      </c>
      <c r="AD26" s="13">
        <v>171</v>
      </c>
      <c r="AE26" s="13">
        <v>74</v>
      </c>
      <c r="AF26" s="13">
        <v>1.8</v>
      </c>
      <c r="AG26" s="13">
        <v>1.7</v>
      </c>
      <c r="AH26" s="13">
        <v>0.4</v>
      </c>
      <c r="AI26" s="13">
        <v>6</v>
      </c>
      <c r="AJ26" s="13">
        <v>1.3</v>
      </c>
      <c r="AK26" s="13">
        <v>6.6</v>
      </c>
      <c r="AL26" s="13">
        <v>5.7</v>
      </c>
      <c r="AM26" s="13">
        <v>2.5</v>
      </c>
      <c r="AN26" s="13">
        <v>74</v>
      </c>
      <c r="AO26" s="13">
        <v>2.69</v>
      </c>
      <c r="AP26" s="13">
        <v>0.57999999999999996</v>
      </c>
      <c r="AQ26" s="13">
        <v>97.4</v>
      </c>
      <c r="AR26" s="13">
        <v>25</v>
      </c>
      <c r="AS26" s="13">
        <v>17</v>
      </c>
      <c r="AT26" s="13">
        <v>-7</v>
      </c>
      <c r="AU26" s="13">
        <v>-7</v>
      </c>
      <c r="AV26" s="13">
        <v>-8</v>
      </c>
      <c r="AW26" s="13">
        <v>-5</v>
      </c>
      <c r="AX26" s="13">
        <v>5</v>
      </c>
      <c r="AY26" s="13">
        <v>6</v>
      </c>
      <c r="AZ26" s="13">
        <v>0</v>
      </c>
      <c r="BA26" s="13">
        <v>0</v>
      </c>
      <c r="BB26" s="13">
        <v>0</v>
      </c>
      <c r="BC26" s="13">
        <v>1.21</v>
      </c>
      <c r="BD26" s="13">
        <v>0.24</v>
      </c>
      <c r="BE26" s="13">
        <v>1.21</v>
      </c>
      <c r="BF26" s="13">
        <v>5.07</v>
      </c>
      <c r="BG26" s="15">
        <v>2</v>
      </c>
      <c r="BH26" s="15">
        <v>204</v>
      </c>
      <c r="BI26" s="15" t="s">
        <v>216</v>
      </c>
      <c r="BJ26" s="15"/>
      <c r="BK26" s="15"/>
      <c r="BL26" s="15"/>
      <c r="BM26" s="15"/>
      <c r="BN26" s="15"/>
      <c r="BO26" s="15"/>
      <c r="BP26" s="18"/>
      <c r="BQ26" s="15"/>
      <c r="BR26" s="15"/>
      <c r="BS26" s="15"/>
      <c r="BT26" s="15"/>
      <c r="BU26" s="15"/>
    </row>
    <row r="27" spans="1:73" s="13" customFormat="1" ht="15.6">
      <c r="A27" s="13">
        <v>1</v>
      </c>
      <c r="B27" s="13">
        <v>32</v>
      </c>
      <c r="C27" s="28">
        <v>1989</v>
      </c>
      <c r="D27" s="48">
        <f>2015-C27</f>
        <v>26</v>
      </c>
      <c r="E27" s="28">
        <v>170</v>
      </c>
      <c r="F27" s="44">
        <f t="shared" si="0"/>
        <v>18.858131487889274</v>
      </c>
      <c r="G27" s="13">
        <v>54.5</v>
      </c>
      <c r="H27" s="13">
        <v>164</v>
      </c>
      <c r="I27" s="13">
        <v>99</v>
      </c>
      <c r="J27" s="13">
        <v>109</v>
      </c>
      <c r="K27" s="13">
        <v>4.4000000000000004</v>
      </c>
      <c r="L27" s="13">
        <v>4.0999999999999996</v>
      </c>
      <c r="M27" s="13">
        <v>1.5</v>
      </c>
      <c r="N27" s="13">
        <v>6.7</v>
      </c>
      <c r="O27" s="13">
        <v>3.1</v>
      </c>
      <c r="P27" s="13">
        <v>5.5</v>
      </c>
      <c r="Q27" s="13">
        <v>3.3</v>
      </c>
      <c r="R27" s="13">
        <v>3.6</v>
      </c>
      <c r="S27" s="13">
        <v>236</v>
      </c>
      <c r="T27" s="13">
        <v>0.69</v>
      </c>
      <c r="U27" s="13">
        <v>0.2</v>
      </c>
      <c r="V27" s="13">
        <v>66.7</v>
      </c>
      <c r="W27" s="13">
        <v>1</v>
      </c>
      <c r="X27" s="13">
        <v>1</v>
      </c>
      <c r="Y27" s="13">
        <v>8</v>
      </c>
      <c r="Z27" s="13">
        <v>9</v>
      </c>
      <c r="AA27" s="13">
        <v>4</v>
      </c>
      <c r="AB27" s="13">
        <v>12</v>
      </c>
      <c r="AC27" s="13">
        <v>170</v>
      </c>
      <c r="AD27" s="13">
        <v>107</v>
      </c>
      <c r="AE27" s="13">
        <v>109</v>
      </c>
      <c r="AF27" s="13">
        <v>1.6</v>
      </c>
      <c r="AG27" s="13">
        <v>1.5</v>
      </c>
      <c r="AH27" s="13">
        <v>0.4</v>
      </c>
      <c r="AI27" s="13">
        <v>4.2</v>
      </c>
      <c r="AJ27" s="13">
        <v>1.5</v>
      </c>
      <c r="AK27" s="13">
        <v>5.7</v>
      </c>
      <c r="AL27" s="13">
        <v>3.6</v>
      </c>
      <c r="AM27" s="13">
        <v>3.6</v>
      </c>
      <c r="AN27" s="13">
        <v>90</v>
      </c>
      <c r="AO27" s="13">
        <v>1.89</v>
      </c>
      <c r="AP27" s="13">
        <v>0.56000000000000005</v>
      </c>
      <c r="AQ27" s="13">
        <v>100</v>
      </c>
      <c r="AR27" s="13">
        <v>11</v>
      </c>
      <c r="AS27" s="13">
        <v>22</v>
      </c>
      <c r="AT27" s="13">
        <v>13</v>
      </c>
      <c r="AU27" s="13">
        <v>12</v>
      </c>
      <c r="AV27" s="13">
        <v>11</v>
      </c>
      <c r="AW27" s="13">
        <v>14</v>
      </c>
      <c r="AX27" s="13">
        <v>4</v>
      </c>
      <c r="AY27" s="13">
        <v>3</v>
      </c>
      <c r="AZ27" s="13">
        <v>0</v>
      </c>
      <c r="BA27" s="13">
        <v>0</v>
      </c>
      <c r="BB27" s="13">
        <v>0</v>
      </c>
      <c r="BC27" s="13">
        <v>1.04</v>
      </c>
      <c r="BD27" s="13">
        <v>0.38</v>
      </c>
      <c r="BE27" s="13">
        <v>1.04</v>
      </c>
      <c r="BF27" s="13">
        <v>2.71</v>
      </c>
      <c r="BG27" s="15">
        <v>2</v>
      </c>
      <c r="BH27" s="15">
        <v>48</v>
      </c>
      <c r="BI27" s="15">
        <v>4</v>
      </c>
      <c r="BJ27" s="15"/>
      <c r="BK27" s="15"/>
      <c r="BL27" s="15"/>
      <c r="BM27" s="15"/>
      <c r="BN27" s="15"/>
      <c r="BO27" s="15"/>
      <c r="BP27" s="18"/>
      <c r="BQ27" s="15"/>
      <c r="BR27" s="15"/>
      <c r="BS27" s="15"/>
      <c r="BT27" s="15"/>
      <c r="BU27" s="15"/>
    </row>
    <row r="28" spans="1:73" s="13" customFormat="1" ht="15.6">
      <c r="A28" s="13">
        <v>1</v>
      </c>
      <c r="B28" s="13">
        <v>33</v>
      </c>
      <c r="C28" s="28">
        <v>1974</v>
      </c>
      <c r="D28" s="48">
        <f>2015-C28</f>
        <v>41</v>
      </c>
      <c r="E28" s="28">
        <v>182</v>
      </c>
      <c r="F28" s="44">
        <f t="shared" si="0"/>
        <v>23.306363965704623</v>
      </c>
      <c r="G28" s="13">
        <v>77.2</v>
      </c>
      <c r="H28" s="13">
        <v>144</v>
      </c>
      <c r="I28" s="13">
        <v>110</v>
      </c>
      <c r="J28" s="13">
        <v>71</v>
      </c>
      <c r="K28" s="13">
        <v>1.2</v>
      </c>
      <c r="L28" s="13">
        <v>1.1000000000000001</v>
      </c>
      <c r="M28" s="13">
        <v>0.3</v>
      </c>
      <c r="N28" s="13">
        <v>4</v>
      </c>
      <c r="O28" s="13">
        <v>1</v>
      </c>
      <c r="P28" s="13">
        <v>4.8</v>
      </c>
      <c r="Q28" s="13">
        <v>3.7</v>
      </c>
      <c r="R28" s="13">
        <v>2.4</v>
      </c>
      <c r="S28" s="13">
        <v>46</v>
      </c>
      <c r="T28" s="13">
        <v>3.13</v>
      </c>
      <c r="U28" s="13">
        <v>0.63</v>
      </c>
      <c r="V28" s="13">
        <v>100</v>
      </c>
      <c r="W28" s="13">
        <v>16</v>
      </c>
      <c r="X28" s="13">
        <v>7</v>
      </c>
      <c r="Y28" s="13">
        <v>7</v>
      </c>
      <c r="Z28" s="13">
        <v>7</v>
      </c>
      <c r="AA28" s="13">
        <v>6</v>
      </c>
      <c r="AB28" s="13">
        <v>8</v>
      </c>
      <c r="AC28" s="13">
        <v>167</v>
      </c>
      <c r="AD28" s="13">
        <v>137</v>
      </c>
      <c r="AE28" s="13">
        <v>71</v>
      </c>
      <c r="AF28" s="13">
        <v>1.4</v>
      </c>
      <c r="AG28" s="13">
        <v>1.4</v>
      </c>
      <c r="AH28" s="13">
        <v>0.3</v>
      </c>
      <c r="AI28" s="13">
        <v>5.0999999999999996</v>
      </c>
      <c r="AJ28" s="13">
        <v>0.8</v>
      </c>
      <c r="AK28" s="13">
        <v>5.6</v>
      </c>
      <c r="AL28" s="13">
        <v>4.5999999999999996</v>
      </c>
      <c r="AM28" s="13">
        <v>2.4</v>
      </c>
      <c r="AN28" s="13">
        <v>57</v>
      </c>
      <c r="AO28" s="13">
        <v>2.94</v>
      </c>
      <c r="AP28" s="13">
        <v>0.62</v>
      </c>
      <c r="AQ28" s="13">
        <v>99.8</v>
      </c>
      <c r="AR28" s="13">
        <v>19</v>
      </c>
      <c r="AS28" s="13">
        <v>17</v>
      </c>
      <c r="AT28" s="13">
        <v>9</v>
      </c>
      <c r="AU28" s="13">
        <v>8</v>
      </c>
      <c r="AV28" s="13">
        <v>8</v>
      </c>
      <c r="AW28" s="13">
        <v>10</v>
      </c>
      <c r="AX28" s="13">
        <v>4</v>
      </c>
      <c r="AY28" s="13">
        <v>5</v>
      </c>
      <c r="AZ28" s="13">
        <v>0</v>
      </c>
      <c r="BA28" s="13">
        <v>0</v>
      </c>
      <c r="BB28" s="13">
        <v>0</v>
      </c>
      <c r="BC28" s="13">
        <v>1.1599999999999999</v>
      </c>
      <c r="BD28" s="13">
        <v>1.23</v>
      </c>
      <c r="BE28" s="13">
        <v>1.1599999999999999</v>
      </c>
      <c r="BF28" s="13">
        <v>0.94</v>
      </c>
      <c r="BG28" s="15">
        <v>2</v>
      </c>
      <c r="BH28" s="15">
        <v>180</v>
      </c>
      <c r="BI28" s="15" t="s">
        <v>216</v>
      </c>
      <c r="BJ28" s="15"/>
      <c r="BK28" s="15"/>
      <c r="BL28" s="15"/>
      <c r="BM28" s="15"/>
      <c r="BN28" s="15"/>
      <c r="BO28" s="15"/>
      <c r="BP28" s="18"/>
      <c r="BQ28" s="15"/>
      <c r="BR28" s="15"/>
      <c r="BS28" s="15"/>
      <c r="BT28" s="15"/>
      <c r="BU28" s="15"/>
    </row>
    <row r="29" spans="1:73" s="13" customFormat="1" ht="15.6">
      <c r="A29" s="13">
        <v>1</v>
      </c>
      <c r="B29" s="13">
        <v>34</v>
      </c>
      <c r="C29" s="28">
        <v>1969</v>
      </c>
      <c r="D29" s="48">
        <f>2015-C29</f>
        <v>46</v>
      </c>
      <c r="E29" s="28">
        <v>180</v>
      </c>
      <c r="F29" s="44">
        <f t="shared" si="0"/>
        <v>21.049382716049383</v>
      </c>
      <c r="G29" s="13">
        <v>68.2</v>
      </c>
      <c r="H29" s="13">
        <v>183</v>
      </c>
      <c r="I29" s="13">
        <v>134</v>
      </c>
      <c r="J29" s="13">
        <v>98</v>
      </c>
      <c r="K29" s="13">
        <v>3</v>
      </c>
      <c r="L29" s="13">
        <v>2</v>
      </c>
      <c r="M29" s="13">
        <v>1.8</v>
      </c>
      <c r="N29" s="13">
        <v>7.3</v>
      </c>
      <c r="O29" s="13">
        <v>5.5</v>
      </c>
      <c r="P29" s="13">
        <v>6.1</v>
      </c>
      <c r="Q29" s="13">
        <v>4.5</v>
      </c>
      <c r="R29" s="13">
        <v>3.3</v>
      </c>
      <c r="S29" s="13">
        <v>162</v>
      </c>
      <c r="T29" s="13">
        <v>1.1299999999999999</v>
      </c>
      <c r="U29" s="13">
        <v>0.33</v>
      </c>
      <c r="V29" s="13">
        <v>88.5</v>
      </c>
      <c r="W29" s="13">
        <v>11</v>
      </c>
      <c r="X29" s="13">
        <v>3</v>
      </c>
      <c r="Y29" s="13">
        <v>-6</v>
      </c>
      <c r="Z29" s="13">
        <v>-6</v>
      </c>
      <c r="AA29" s="13">
        <v>-10</v>
      </c>
      <c r="AB29" s="13">
        <v>1</v>
      </c>
      <c r="AC29" s="13">
        <v>166</v>
      </c>
      <c r="AD29" s="13">
        <v>114</v>
      </c>
      <c r="AE29" s="13">
        <v>96</v>
      </c>
      <c r="AF29" s="13">
        <v>1.7</v>
      </c>
      <c r="AG29" s="13">
        <v>1.6</v>
      </c>
      <c r="AH29" s="13">
        <v>0.4</v>
      </c>
      <c r="AI29" s="13">
        <v>4.3</v>
      </c>
      <c r="AJ29" s="13">
        <v>1.3</v>
      </c>
      <c r="AK29" s="13">
        <v>5.5</v>
      </c>
      <c r="AL29" s="13">
        <v>3.8</v>
      </c>
      <c r="AM29" s="13">
        <v>3.2</v>
      </c>
      <c r="AN29" s="13">
        <v>81</v>
      </c>
      <c r="AO29" s="13">
        <v>2.0499999999999998</v>
      </c>
      <c r="AP29" s="13">
        <v>0.53</v>
      </c>
      <c r="AQ29" s="13">
        <v>100</v>
      </c>
      <c r="AR29" s="13">
        <v>10</v>
      </c>
      <c r="AS29" s="13">
        <v>9</v>
      </c>
      <c r="AT29" s="13">
        <v>-5</v>
      </c>
      <c r="AU29" s="13">
        <v>-5</v>
      </c>
      <c r="AV29" s="13">
        <v>-6</v>
      </c>
      <c r="AW29" s="13">
        <v>-3</v>
      </c>
      <c r="AX29" s="13">
        <v>4</v>
      </c>
      <c r="AY29" s="13">
        <v>4</v>
      </c>
      <c r="AZ29" s="13">
        <v>0</v>
      </c>
      <c r="BA29" s="13">
        <v>0</v>
      </c>
      <c r="BB29" s="13">
        <v>0</v>
      </c>
      <c r="BC29" s="13">
        <v>0.9</v>
      </c>
      <c r="BD29" s="13">
        <v>0.5</v>
      </c>
      <c r="BE29" s="13">
        <v>0.9</v>
      </c>
      <c r="BF29" s="13">
        <v>1.82</v>
      </c>
      <c r="BG29" s="15">
        <v>2</v>
      </c>
      <c r="BH29" s="15">
        <v>12</v>
      </c>
      <c r="BI29" s="15" t="s">
        <v>216</v>
      </c>
      <c r="BJ29" s="15"/>
      <c r="BK29" s="15"/>
      <c r="BL29" s="15"/>
      <c r="BM29" s="15"/>
      <c r="BN29" s="25"/>
      <c r="BO29" s="15"/>
      <c r="BP29" s="18"/>
      <c r="BQ29" s="15"/>
      <c r="BR29" s="15"/>
      <c r="BS29" s="15"/>
      <c r="BT29" s="15"/>
      <c r="BU29" s="15"/>
    </row>
    <row r="30" spans="1:73" s="13" customFormat="1" ht="15.6">
      <c r="A30" s="13">
        <v>1</v>
      </c>
      <c r="B30" s="13">
        <v>35</v>
      </c>
      <c r="C30" s="28">
        <v>1968</v>
      </c>
      <c r="D30" s="48">
        <f>2015-C30</f>
        <v>47</v>
      </c>
      <c r="E30" s="28">
        <v>175</v>
      </c>
      <c r="F30" s="44">
        <f t="shared" si="0"/>
        <v>20.342857142857142</v>
      </c>
      <c r="G30" s="13">
        <v>62.3</v>
      </c>
      <c r="H30" s="13">
        <v>183</v>
      </c>
      <c r="I30" s="13">
        <v>125</v>
      </c>
      <c r="J30" s="13">
        <v>107</v>
      </c>
      <c r="K30" s="13">
        <v>4.7</v>
      </c>
      <c r="L30" s="13">
        <v>4.5</v>
      </c>
      <c r="M30" s="13">
        <v>1.1000000000000001</v>
      </c>
      <c r="N30" s="13">
        <v>13</v>
      </c>
      <c r="O30" s="13">
        <v>3.6</v>
      </c>
      <c r="P30" s="13">
        <v>6.1</v>
      </c>
      <c r="Q30" s="13">
        <v>4.2</v>
      </c>
      <c r="R30" s="13">
        <v>3.6</v>
      </c>
      <c r="S30" s="13">
        <v>261</v>
      </c>
      <c r="T30" s="13">
        <v>0.7</v>
      </c>
      <c r="U30" s="13">
        <v>0.21</v>
      </c>
      <c r="V30" s="13">
        <v>56.8</v>
      </c>
      <c r="W30" s="13">
        <v>9</v>
      </c>
      <c r="X30" s="13">
        <v>9</v>
      </c>
      <c r="Y30" s="13">
        <v>-1</v>
      </c>
      <c r="Z30" s="13">
        <v>-1</v>
      </c>
      <c r="AA30" s="13">
        <v>-3</v>
      </c>
      <c r="AB30" s="13">
        <v>2</v>
      </c>
      <c r="AC30" s="13">
        <v>187</v>
      </c>
      <c r="AD30" s="13">
        <v>145</v>
      </c>
      <c r="AE30" s="13">
        <v>89</v>
      </c>
      <c r="AF30" s="13">
        <v>1.7</v>
      </c>
      <c r="AG30" s="13">
        <v>1.6</v>
      </c>
      <c r="AH30" s="13">
        <v>0.4</v>
      </c>
      <c r="AI30" s="13">
        <v>6.9</v>
      </c>
      <c r="AJ30" s="13">
        <v>1.5</v>
      </c>
      <c r="AK30" s="13">
        <v>6.2</v>
      </c>
      <c r="AL30" s="13">
        <v>4.8</v>
      </c>
      <c r="AM30" s="13">
        <v>3</v>
      </c>
      <c r="AN30" s="13">
        <v>85</v>
      </c>
      <c r="AO30" s="13">
        <v>2.19</v>
      </c>
      <c r="AP30" s="13">
        <v>0.56999999999999995</v>
      </c>
      <c r="AQ30" s="13">
        <v>97</v>
      </c>
      <c r="AR30" s="13">
        <v>13</v>
      </c>
      <c r="AS30" s="13">
        <v>17</v>
      </c>
      <c r="AT30" s="13">
        <v>-4</v>
      </c>
      <c r="AU30" s="13">
        <v>-4</v>
      </c>
      <c r="AV30" s="13">
        <v>-5</v>
      </c>
      <c r="AW30" s="13">
        <v>-2</v>
      </c>
      <c r="AX30" s="13">
        <v>7</v>
      </c>
      <c r="AY30" s="13">
        <v>5</v>
      </c>
      <c r="AZ30" s="13">
        <v>0</v>
      </c>
      <c r="BA30" s="13">
        <v>0</v>
      </c>
      <c r="BB30" s="13">
        <v>0</v>
      </c>
      <c r="BC30" s="13">
        <v>1.02</v>
      </c>
      <c r="BD30" s="13">
        <v>0.33</v>
      </c>
      <c r="BE30" s="13">
        <v>1.02</v>
      </c>
      <c r="BF30" s="13">
        <v>3.13</v>
      </c>
      <c r="BG30" s="15">
        <v>1</v>
      </c>
      <c r="BH30" s="15">
        <v>72</v>
      </c>
      <c r="BI30" s="15" t="s">
        <v>216</v>
      </c>
      <c r="BJ30" s="15"/>
      <c r="BK30" s="15"/>
      <c r="BL30" s="15"/>
      <c r="BM30" s="15"/>
      <c r="BN30" s="15"/>
      <c r="BO30" s="15"/>
      <c r="BP30" s="18"/>
      <c r="BQ30" s="15"/>
      <c r="BR30" s="15"/>
      <c r="BS30" s="15"/>
      <c r="BT30" s="15"/>
      <c r="BU30" s="15"/>
    </row>
    <row r="31" spans="1:73" s="13" customFormat="1" ht="15.6">
      <c r="A31" s="13">
        <v>1</v>
      </c>
      <c r="B31" s="13">
        <v>36</v>
      </c>
      <c r="C31" s="28">
        <v>1985</v>
      </c>
      <c r="D31" s="48">
        <f>2015-C31</f>
        <v>30</v>
      </c>
      <c r="E31" s="28">
        <v>179</v>
      </c>
      <c r="F31" s="44">
        <f t="shared" si="0"/>
        <v>23.251459068069035</v>
      </c>
      <c r="G31" s="13">
        <v>74.5</v>
      </c>
      <c r="H31" s="13">
        <v>149</v>
      </c>
      <c r="I31" s="13">
        <v>112</v>
      </c>
      <c r="J31" s="13">
        <v>76</v>
      </c>
      <c r="K31" s="13">
        <v>3</v>
      </c>
      <c r="L31" s="13">
        <v>2.9</v>
      </c>
      <c r="M31" s="13">
        <v>0.5</v>
      </c>
      <c r="N31" s="13">
        <v>7</v>
      </c>
      <c r="O31" s="13">
        <v>2.1</v>
      </c>
      <c r="P31" s="13">
        <v>5</v>
      </c>
      <c r="Q31" s="13">
        <v>3.7</v>
      </c>
      <c r="R31" s="13">
        <v>2.5</v>
      </c>
      <c r="S31" s="13">
        <v>118</v>
      </c>
      <c r="T31" s="13">
        <v>1.27</v>
      </c>
      <c r="U31" s="13">
        <v>0.27</v>
      </c>
      <c r="V31" s="13">
        <v>85.3</v>
      </c>
      <c r="W31" s="13">
        <v>9</v>
      </c>
      <c r="X31" s="13">
        <v>12</v>
      </c>
      <c r="Y31" s="13">
        <v>-6</v>
      </c>
      <c r="Z31" s="13">
        <v>-6</v>
      </c>
      <c r="AA31" s="13">
        <v>-9</v>
      </c>
      <c r="AB31" s="13">
        <v>-5</v>
      </c>
      <c r="AC31" s="13">
        <v>143</v>
      </c>
      <c r="AD31" s="13">
        <v>105</v>
      </c>
      <c r="AE31" s="13">
        <v>76</v>
      </c>
      <c r="AF31" s="13">
        <v>1.2</v>
      </c>
      <c r="AG31" s="13">
        <v>0.9</v>
      </c>
      <c r="AH31" s="13">
        <v>0.7</v>
      </c>
      <c r="AI31" s="13">
        <v>3</v>
      </c>
      <c r="AJ31" s="13">
        <v>1.6</v>
      </c>
      <c r="AK31" s="13">
        <v>4.8</v>
      </c>
      <c r="AL31" s="13">
        <v>3.5</v>
      </c>
      <c r="AM31" s="13">
        <v>2.5</v>
      </c>
      <c r="AN31" s="13">
        <v>54</v>
      </c>
      <c r="AO31" s="13">
        <v>2.68</v>
      </c>
      <c r="AP31" s="13">
        <v>0.64</v>
      </c>
      <c r="AQ31" s="13">
        <v>100</v>
      </c>
      <c r="AR31" s="13">
        <v>26</v>
      </c>
      <c r="AS31" s="13">
        <v>7</v>
      </c>
      <c r="AT31" s="13">
        <v>-6</v>
      </c>
      <c r="AU31" s="13">
        <v>-6</v>
      </c>
      <c r="AV31" s="13">
        <v>-8</v>
      </c>
      <c r="AW31" s="13">
        <v>-4</v>
      </c>
      <c r="AX31" s="13">
        <v>3</v>
      </c>
      <c r="AY31" s="13">
        <v>3</v>
      </c>
      <c r="AZ31" s="13">
        <v>0</v>
      </c>
      <c r="BA31" s="13">
        <v>0</v>
      </c>
      <c r="BB31" s="13">
        <v>0</v>
      </c>
      <c r="BC31" s="13">
        <v>0.96</v>
      </c>
      <c r="BD31" s="13">
        <v>0.46</v>
      </c>
      <c r="BE31" s="13">
        <v>0.96</v>
      </c>
      <c r="BF31" s="13">
        <v>2.11</v>
      </c>
      <c r="BG31" s="15">
        <v>1</v>
      </c>
      <c r="BH31" s="15">
        <v>2</v>
      </c>
      <c r="BI31" s="15">
        <v>7.5</v>
      </c>
      <c r="BJ31" s="15"/>
      <c r="BK31" s="15"/>
      <c r="BL31" s="15"/>
      <c r="BM31" s="15"/>
      <c r="BN31" s="15"/>
      <c r="BO31" s="15"/>
      <c r="BP31" s="18"/>
      <c r="BQ31" s="15"/>
      <c r="BR31" s="15"/>
      <c r="BS31" s="15"/>
      <c r="BT31" s="15"/>
      <c r="BU31" s="15"/>
    </row>
    <row r="32" spans="1:73" s="13" customFormat="1" ht="15.6">
      <c r="A32" s="13">
        <v>1</v>
      </c>
      <c r="B32" s="13">
        <v>37</v>
      </c>
      <c r="C32" s="28">
        <v>1988</v>
      </c>
      <c r="D32" s="48">
        <f>2015-C32</f>
        <v>27</v>
      </c>
      <c r="E32" s="28">
        <v>179</v>
      </c>
      <c r="F32" s="44">
        <f t="shared" si="0"/>
        <v>25.904310102680942</v>
      </c>
      <c r="G32" s="13">
        <v>83</v>
      </c>
      <c r="H32" s="13">
        <v>117</v>
      </c>
      <c r="I32" s="13">
        <v>83</v>
      </c>
      <c r="J32" s="13">
        <v>65</v>
      </c>
      <c r="K32" s="13">
        <v>1.9</v>
      </c>
      <c r="L32" s="13">
        <v>1.6</v>
      </c>
      <c r="M32" s="13">
        <v>0.9</v>
      </c>
      <c r="N32" s="13">
        <v>4.3</v>
      </c>
      <c r="O32" s="13">
        <v>2.5</v>
      </c>
      <c r="P32" s="13">
        <v>3.9</v>
      </c>
      <c r="Q32" s="13">
        <v>2.8</v>
      </c>
      <c r="R32" s="13">
        <v>2.2000000000000002</v>
      </c>
      <c r="S32" s="13">
        <v>71</v>
      </c>
      <c r="T32" s="13">
        <v>1.64</v>
      </c>
      <c r="U32" s="13">
        <v>0.32</v>
      </c>
      <c r="V32" s="13">
        <v>100</v>
      </c>
      <c r="W32" s="13">
        <v>10</v>
      </c>
      <c r="X32" s="13">
        <v>1</v>
      </c>
      <c r="Y32" s="13">
        <v>-1</v>
      </c>
      <c r="Z32" s="13">
        <v>-1</v>
      </c>
      <c r="AA32" s="13">
        <v>-4</v>
      </c>
      <c r="AB32" s="13">
        <v>1</v>
      </c>
      <c r="AC32" s="13">
        <v>110</v>
      </c>
      <c r="AD32" s="13">
        <v>74</v>
      </c>
      <c r="AE32" s="13">
        <v>65</v>
      </c>
      <c r="AF32" s="13">
        <v>1.3</v>
      </c>
      <c r="AG32" s="13">
        <v>1.3</v>
      </c>
      <c r="AH32" s="13">
        <v>0.2</v>
      </c>
      <c r="AI32" s="13">
        <v>4.4000000000000004</v>
      </c>
      <c r="AJ32" s="13">
        <v>0.7</v>
      </c>
      <c r="AK32" s="13">
        <v>3.7</v>
      </c>
      <c r="AL32" s="13">
        <v>2.5</v>
      </c>
      <c r="AM32" s="13">
        <v>2.2000000000000002</v>
      </c>
      <c r="AN32" s="13">
        <v>43</v>
      </c>
      <c r="AO32" s="13">
        <v>2.54</v>
      </c>
      <c r="AP32" s="13">
        <v>0.44</v>
      </c>
      <c r="AQ32" s="13">
        <v>100</v>
      </c>
      <c r="AR32" s="13">
        <v>6</v>
      </c>
      <c r="AS32" s="13">
        <v>8</v>
      </c>
      <c r="AT32" s="13">
        <v>-1</v>
      </c>
      <c r="AU32" s="13">
        <v>-1</v>
      </c>
      <c r="AV32" s="13">
        <v>-2</v>
      </c>
      <c r="AW32" s="13">
        <v>0</v>
      </c>
      <c r="AX32" s="13">
        <v>3</v>
      </c>
      <c r="AY32" s="13">
        <v>4</v>
      </c>
      <c r="AZ32" s="13">
        <v>0</v>
      </c>
      <c r="BA32" s="13">
        <v>0</v>
      </c>
      <c r="BB32" s="13">
        <v>0</v>
      </c>
      <c r="BC32" s="13">
        <v>0.94</v>
      </c>
      <c r="BD32" s="13">
        <v>0.61</v>
      </c>
      <c r="BE32" s="13">
        <v>0.94</v>
      </c>
      <c r="BF32" s="13">
        <v>1.54</v>
      </c>
      <c r="BG32" s="15">
        <v>1</v>
      </c>
      <c r="BH32" s="15">
        <v>24</v>
      </c>
      <c r="BI32" s="15" t="s">
        <v>216</v>
      </c>
      <c r="BJ32" s="15"/>
      <c r="BK32" s="15"/>
      <c r="BL32" s="15"/>
      <c r="BM32" s="15"/>
      <c r="BN32" s="15"/>
      <c r="BO32" s="15"/>
      <c r="BP32" s="18"/>
      <c r="BQ32" s="15"/>
      <c r="BR32" s="15"/>
      <c r="BS32" s="15"/>
      <c r="BT32" s="15"/>
      <c r="BU32" s="15"/>
    </row>
    <row r="33" spans="1:73" s="13" customFormat="1" ht="15.6">
      <c r="A33" s="13">
        <v>1</v>
      </c>
      <c r="B33" s="13">
        <v>39</v>
      </c>
      <c r="C33" s="28">
        <v>1975</v>
      </c>
      <c r="D33" s="48">
        <f>2015-C33</f>
        <v>40</v>
      </c>
      <c r="E33" s="28">
        <v>182</v>
      </c>
      <c r="F33" s="44">
        <f t="shared" si="0"/>
        <v>24.242241275208304</v>
      </c>
      <c r="G33" s="13">
        <v>80.3</v>
      </c>
      <c r="H33" s="13">
        <v>126</v>
      </c>
      <c r="I33" s="13">
        <v>91</v>
      </c>
      <c r="J33" s="13">
        <v>69</v>
      </c>
      <c r="K33" s="13">
        <v>2.1</v>
      </c>
      <c r="L33" s="13">
        <v>1.9</v>
      </c>
      <c r="M33" s="13">
        <v>0.7</v>
      </c>
      <c r="N33" s="13">
        <v>6.7</v>
      </c>
      <c r="O33" s="13">
        <v>1.8</v>
      </c>
      <c r="P33" s="13">
        <v>4.2</v>
      </c>
      <c r="Q33" s="13">
        <v>3</v>
      </c>
      <c r="R33" s="13">
        <v>2.2999999999999998</v>
      </c>
      <c r="S33" s="13">
        <v>80</v>
      </c>
      <c r="T33" s="13">
        <v>1.59</v>
      </c>
      <c r="U33" s="13">
        <v>0.32</v>
      </c>
      <c r="V33" s="13">
        <v>97</v>
      </c>
      <c r="W33" s="13">
        <v>9</v>
      </c>
      <c r="X33" s="13">
        <v>3</v>
      </c>
      <c r="Y33" s="13">
        <v>-6</v>
      </c>
      <c r="Z33" s="13">
        <v>-6</v>
      </c>
      <c r="AA33" s="13">
        <v>-9</v>
      </c>
      <c r="AB33" s="13">
        <v>-3</v>
      </c>
      <c r="AC33" s="13">
        <v>205</v>
      </c>
      <c r="AD33" s="13">
        <v>175</v>
      </c>
      <c r="AE33" s="13">
        <v>75</v>
      </c>
      <c r="AF33" s="13">
        <v>3.3</v>
      </c>
      <c r="AG33" s="13">
        <v>3.2</v>
      </c>
      <c r="AH33" s="13">
        <v>0.3</v>
      </c>
      <c r="AI33" s="13">
        <v>14.4</v>
      </c>
      <c r="AJ33" s="13">
        <v>2.1</v>
      </c>
      <c r="AK33" s="13">
        <v>6.8</v>
      </c>
      <c r="AL33" s="13">
        <v>5.8</v>
      </c>
      <c r="AM33" s="13">
        <v>2.5</v>
      </c>
      <c r="AN33" s="13">
        <v>136</v>
      </c>
      <c r="AO33" s="13">
        <v>1.51</v>
      </c>
      <c r="AP33" s="13">
        <v>0.33</v>
      </c>
      <c r="AQ33" s="13">
        <v>78.8</v>
      </c>
      <c r="AR33" s="13">
        <v>5</v>
      </c>
      <c r="AS33" s="13">
        <v>15</v>
      </c>
      <c r="AT33" s="13">
        <v>-1</v>
      </c>
      <c r="AU33" s="13">
        <v>-1</v>
      </c>
      <c r="AV33" s="13">
        <v>-5</v>
      </c>
      <c r="AW33" s="13">
        <v>0</v>
      </c>
      <c r="AX33" s="13">
        <v>14</v>
      </c>
      <c r="AY33" s="13">
        <v>8</v>
      </c>
      <c r="AZ33" s="13">
        <v>0</v>
      </c>
      <c r="BA33" s="13">
        <v>0</v>
      </c>
      <c r="BB33" s="13">
        <v>0</v>
      </c>
      <c r="BC33" s="13">
        <v>1.62</v>
      </c>
      <c r="BD33" s="13">
        <v>1.71</v>
      </c>
      <c r="BE33" s="13">
        <v>1.62</v>
      </c>
      <c r="BF33" s="13">
        <v>0.95</v>
      </c>
      <c r="BG33" s="15">
        <v>1</v>
      </c>
      <c r="BH33" s="15">
        <v>96</v>
      </c>
      <c r="BI33" s="15">
        <v>5</v>
      </c>
      <c r="BJ33" s="15"/>
      <c r="BK33" s="15"/>
      <c r="BL33" s="15"/>
      <c r="BM33" s="15"/>
      <c r="BN33" s="15"/>
      <c r="BO33" s="15"/>
      <c r="BP33" s="18"/>
      <c r="BQ33" s="15"/>
      <c r="BR33" s="15"/>
      <c r="BS33" s="15"/>
      <c r="BT33" s="15"/>
      <c r="BU33" s="15"/>
    </row>
    <row r="34" spans="1:73" s="13" customFormat="1" ht="15.6">
      <c r="A34" s="13">
        <v>1</v>
      </c>
      <c r="B34" s="13">
        <v>40</v>
      </c>
      <c r="C34" s="28">
        <v>1960</v>
      </c>
      <c r="D34" s="48">
        <f>2015-C34</f>
        <v>55</v>
      </c>
      <c r="E34" s="28">
        <v>172</v>
      </c>
      <c r="F34" s="44">
        <f t="shared" ref="F34:F65" si="1">G34/POWER(E34/100,2)</f>
        <v>19.841806381828018</v>
      </c>
      <c r="G34" s="13">
        <v>58.7</v>
      </c>
      <c r="H34" s="13">
        <v>155</v>
      </c>
      <c r="I34" s="13">
        <v>93</v>
      </c>
      <c r="J34" s="13">
        <v>103</v>
      </c>
      <c r="K34" s="13">
        <v>2.1</v>
      </c>
      <c r="L34" s="13">
        <v>2.1</v>
      </c>
      <c r="M34" s="13">
        <v>0.4</v>
      </c>
      <c r="N34" s="13">
        <v>5</v>
      </c>
      <c r="O34" s="13">
        <v>1.6</v>
      </c>
      <c r="P34" s="13">
        <v>5.2</v>
      </c>
      <c r="Q34" s="13">
        <v>3.1</v>
      </c>
      <c r="R34" s="13">
        <v>3.4</v>
      </c>
      <c r="S34" s="13">
        <v>110</v>
      </c>
      <c r="T34" s="13">
        <v>1.4</v>
      </c>
      <c r="U34" s="13">
        <v>0.38</v>
      </c>
      <c r="V34" s="13">
        <v>99.9</v>
      </c>
      <c r="W34" s="13">
        <v>1</v>
      </c>
      <c r="X34" s="13">
        <v>16</v>
      </c>
      <c r="Y34" s="13">
        <v>5</v>
      </c>
      <c r="Z34" s="13">
        <v>5</v>
      </c>
      <c r="AA34" s="13">
        <v>3</v>
      </c>
      <c r="AB34" s="13">
        <v>6</v>
      </c>
      <c r="AC34" s="13">
        <v>146</v>
      </c>
      <c r="AD34" s="13">
        <v>107</v>
      </c>
      <c r="AE34" s="13">
        <v>78</v>
      </c>
      <c r="AF34" s="13">
        <v>1</v>
      </c>
      <c r="AG34" s="13">
        <v>0.9</v>
      </c>
      <c r="AH34" s="13">
        <v>0.2</v>
      </c>
      <c r="AI34" s="13">
        <v>3.5</v>
      </c>
      <c r="AJ34" s="13">
        <v>0.8</v>
      </c>
      <c r="AK34" s="13">
        <v>4.9000000000000004</v>
      </c>
      <c r="AL34" s="13">
        <v>3.6</v>
      </c>
      <c r="AM34" s="13">
        <v>2.6</v>
      </c>
      <c r="AN34" s="13">
        <v>42</v>
      </c>
      <c r="AO34" s="13">
        <v>3.46</v>
      </c>
      <c r="AP34" s="13">
        <v>0.8</v>
      </c>
      <c r="AQ34" s="13">
        <v>100</v>
      </c>
      <c r="AR34" s="13">
        <v>19</v>
      </c>
      <c r="AS34" s="13">
        <v>15</v>
      </c>
      <c r="AT34" s="13">
        <v>6</v>
      </c>
      <c r="AU34" s="13">
        <v>6</v>
      </c>
      <c r="AV34" s="13">
        <v>5</v>
      </c>
      <c r="AW34" s="13">
        <v>7</v>
      </c>
      <c r="AX34" s="13">
        <v>3</v>
      </c>
      <c r="AY34" s="13">
        <v>3</v>
      </c>
      <c r="AZ34" s="13">
        <v>0</v>
      </c>
      <c r="BA34" s="13">
        <v>0</v>
      </c>
      <c r="BB34" s="13">
        <v>0</v>
      </c>
      <c r="BC34" s="13">
        <v>0.94</v>
      </c>
      <c r="BD34" s="13">
        <v>0.38</v>
      </c>
      <c r="BE34" s="13">
        <v>0.94</v>
      </c>
      <c r="BF34" s="13">
        <v>2.46</v>
      </c>
      <c r="BG34" s="15">
        <v>2</v>
      </c>
      <c r="BH34" s="15">
        <v>168</v>
      </c>
      <c r="BI34" s="15" t="s">
        <v>216</v>
      </c>
      <c r="BJ34" s="15"/>
      <c r="BK34" s="15"/>
      <c r="BL34" s="15"/>
      <c r="BM34" s="15"/>
      <c r="BN34" s="15"/>
      <c r="BO34" s="15"/>
      <c r="BP34" s="18"/>
      <c r="BQ34" s="15"/>
      <c r="BR34" s="15"/>
      <c r="BS34" s="15"/>
      <c r="BT34" s="15"/>
      <c r="BU34" s="15"/>
    </row>
    <row r="35" spans="1:73" s="13" customFormat="1" ht="15.6">
      <c r="A35" s="13">
        <v>1</v>
      </c>
      <c r="B35" s="13">
        <v>41</v>
      </c>
      <c r="C35" s="28">
        <v>1975</v>
      </c>
      <c r="D35" s="48">
        <f>2015-C35</f>
        <v>40</v>
      </c>
      <c r="E35" s="28">
        <v>170</v>
      </c>
      <c r="F35" s="44">
        <f t="shared" si="1"/>
        <v>22.283737024221459</v>
      </c>
      <c r="G35" s="13">
        <v>64.400000000000006</v>
      </c>
      <c r="H35" s="13">
        <v>207</v>
      </c>
      <c r="I35" s="13">
        <v>161</v>
      </c>
      <c r="J35" s="13">
        <v>98</v>
      </c>
      <c r="K35" s="13">
        <v>1.7</v>
      </c>
      <c r="L35" s="13">
        <v>1.5</v>
      </c>
      <c r="M35" s="13">
        <v>0.5</v>
      </c>
      <c r="N35" s="13">
        <v>6.5</v>
      </c>
      <c r="O35" s="13">
        <v>1.6</v>
      </c>
      <c r="P35" s="13">
        <v>6.9</v>
      </c>
      <c r="Q35" s="13">
        <v>5.4</v>
      </c>
      <c r="R35" s="13">
        <v>3.3</v>
      </c>
      <c r="S35" s="13">
        <v>92</v>
      </c>
      <c r="T35" s="13">
        <v>2.25</v>
      </c>
      <c r="U35" s="13">
        <v>0.66</v>
      </c>
      <c r="V35" s="13">
        <v>98.7</v>
      </c>
      <c r="W35" s="13">
        <v>19</v>
      </c>
      <c r="X35" s="13">
        <v>12</v>
      </c>
      <c r="Y35" s="13">
        <v>-6</v>
      </c>
      <c r="Z35" s="13">
        <v>-6</v>
      </c>
      <c r="AA35" s="13">
        <v>-8</v>
      </c>
      <c r="AB35" s="13">
        <v>-5</v>
      </c>
      <c r="AC35" s="13">
        <v>191</v>
      </c>
      <c r="AD35" s="13">
        <v>142</v>
      </c>
      <c r="AE35" s="13">
        <v>99</v>
      </c>
      <c r="AF35" s="13">
        <v>1.3</v>
      </c>
      <c r="AG35" s="13">
        <v>1.2</v>
      </c>
      <c r="AH35" s="13">
        <v>0.3</v>
      </c>
      <c r="AI35" s="13">
        <v>3.8</v>
      </c>
      <c r="AJ35" s="13">
        <v>1.2</v>
      </c>
      <c r="AK35" s="13">
        <v>6.4</v>
      </c>
      <c r="AL35" s="13">
        <v>4.7</v>
      </c>
      <c r="AM35" s="13">
        <v>3.3</v>
      </c>
      <c r="AN35" s="13">
        <v>67</v>
      </c>
      <c r="AO35" s="13">
        <v>2.86</v>
      </c>
      <c r="AP35" s="13">
        <v>0.81</v>
      </c>
      <c r="AQ35" s="13">
        <v>100</v>
      </c>
      <c r="AR35" s="13">
        <v>22</v>
      </c>
      <c r="AS35" s="13">
        <v>24</v>
      </c>
      <c r="AT35" s="13">
        <v>-8</v>
      </c>
      <c r="AU35" s="13">
        <v>-8</v>
      </c>
      <c r="AV35" s="13">
        <v>-9</v>
      </c>
      <c r="AW35" s="13">
        <v>-7</v>
      </c>
      <c r="AX35" s="13">
        <v>3</v>
      </c>
      <c r="AY35" s="13">
        <v>4</v>
      </c>
      <c r="AZ35" s="13">
        <v>0</v>
      </c>
      <c r="BA35" s="13">
        <v>0</v>
      </c>
      <c r="BB35" s="13">
        <v>0</v>
      </c>
      <c r="BC35" s="13">
        <v>0.92</v>
      </c>
      <c r="BD35" s="13">
        <v>0.73</v>
      </c>
      <c r="BE35" s="13">
        <v>0.92</v>
      </c>
      <c r="BF35" s="13">
        <v>1.27</v>
      </c>
      <c r="BG35" s="15">
        <v>2</v>
      </c>
      <c r="BH35" s="15">
        <v>228</v>
      </c>
      <c r="BI35" s="15">
        <v>7.5</v>
      </c>
      <c r="BJ35" s="15"/>
      <c r="BK35" s="15"/>
      <c r="BL35" s="15"/>
      <c r="BM35" s="15"/>
      <c r="BN35" s="15"/>
      <c r="BO35" s="15"/>
      <c r="BP35" s="18"/>
      <c r="BQ35" s="15"/>
      <c r="BR35" s="15"/>
      <c r="BS35" s="15"/>
      <c r="BT35" s="15"/>
      <c r="BU35" s="15"/>
    </row>
    <row r="36" spans="1:73" s="13" customFormat="1" ht="15.6">
      <c r="A36" s="13">
        <v>1</v>
      </c>
      <c r="B36" s="13">
        <v>42</v>
      </c>
      <c r="C36" s="28">
        <v>1988</v>
      </c>
      <c r="D36" s="48">
        <f>2015-C36</f>
        <v>27</v>
      </c>
      <c r="E36" s="28">
        <v>164</v>
      </c>
      <c r="F36" s="44">
        <f t="shared" si="1"/>
        <v>23.535098155859611</v>
      </c>
      <c r="G36" s="13">
        <v>63.3</v>
      </c>
      <c r="H36" s="13">
        <v>148</v>
      </c>
      <c r="I36" s="13">
        <v>88</v>
      </c>
      <c r="J36" s="13">
        <v>99</v>
      </c>
      <c r="K36" s="13">
        <v>2.2000000000000002</v>
      </c>
      <c r="L36" s="13">
        <v>2.1</v>
      </c>
      <c r="M36" s="13">
        <v>0.4</v>
      </c>
      <c r="N36" s="13">
        <v>5.6</v>
      </c>
      <c r="O36" s="13">
        <v>1.6</v>
      </c>
      <c r="P36" s="13">
        <v>4.9000000000000004</v>
      </c>
      <c r="Q36" s="13">
        <v>2.9</v>
      </c>
      <c r="R36" s="13">
        <v>3.3</v>
      </c>
      <c r="S36" s="13">
        <v>105</v>
      </c>
      <c r="T36" s="13">
        <v>1.41</v>
      </c>
      <c r="U36" s="13">
        <v>0.36</v>
      </c>
      <c r="V36" s="13">
        <v>93.5</v>
      </c>
      <c r="W36" s="13">
        <v>7</v>
      </c>
      <c r="X36" s="13">
        <v>7</v>
      </c>
      <c r="Y36" s="13">
        <v>11</v>
      </c>
      <c r="Z36" s="13">
        <v>12</v>
      </c>
      <c r="AA36" s="13">
        <v>9</v>
      </c>
      <c r="AB36" s="13">
        <v>13</v>
      </c>
      <c r="AC36" s="13">
        <v>204</v>
      </c>
      <c r="AD36" s="13">
        <v>153</v>
      </c>
      <c r="AE36" s="13">
        <v>102</v>
      </c>
      <c r="AF36" s="13">
        <v>1.3</v>
      </c>
      <c r="AG36" s="13">
        <v>1.2</v>
      </c>
      <c r="AH36" s="13">
        <v>0.3</v>
      </c>
      <c r="AI36" s="13">
        <v>5</v>
      </c>
      <c r="AJ36" s="13">
        <v>1.2</v>
      </c>
      <c r="AK36" s="13">
        <v>6.8</v>
      </c>
      <c r="AL36" s="13">
        <v>5.0999999999999996</v>
      </c>
      <c r="AM36" s="13">
        <v>3.4</v>
      </c>
      <c r="AN36" s="13">
        <v>69</v>
      </c>
      <c r="AO36" s="13">
        <v>2.96</v>
      </c>
      <c r="AP36" s="13">
        <v>0.82</v>
      </c>
      <c r="AQ36" s="13">
        <v>100</v>
      </c>
      <c r="AR36" s="13">
        <v>18</v>
      </c>
      <c r="AS36" s="13">
        <v>29</v>
      </c>
      <c r="AT36" s="13">
        <v>14</v>
      </c>
      <c r="AU36" s="13">
        <v>14</v>
      </c>
      <c r="AV36" s="13">
        <v>13</v>
      </c>
      <c r="AW36" s="13">
        <v>15</v>
      </c>
      <c r="AX36" s="13">
        <v>4</v>
      </c>
      <c r="AY36" s="13">
        <v>5</v>
      </c>
      <c r="AZ36" s="13">
        <v>0</v>
      </c>
      <c r="BA36" s="13">
        <v>0</v>
      </c>
      <c r="BB36" s="13">
        <v>0</v>
      </c>
      <c r="BC36" s="13">
        <v>1.38</v>
      </c>
      <c r="BD36" s="13">
        <v>0.66</v>
      </c>
      <c r="BE36" s="13">
        <v>1.38</v>
      </c>
      <c r="BF36" s="13">
        <v>2.1</v>
      </c>
      <c r="BG36" s="15">
        <v>2</v>
      </c>
      <c r="BH36" s="15">
        <v>24</v>
      </c>
      <c r="BI36" s="15">
        <v>6</v>
      </c>
      <c r="BJ36" s="15"/>
      <c r="BK36" s="15"/>
      <c r="BL36" s="15"/>
      <c r="BM36" s="15"/>
      <c r="BN36" s="15"/>
      <c r="BO36" s="15"/>
      <c r="BP36" s="18"/>
      <c r="BQ36" s="15"/>
      <c r="BR36" s="15"/>
      <c r="BS36" s="15"/>
      <c r="BT36" s="15"/>
      <c r="BU36" s="15"/>
    </row>
    <row r="37" spans="1:73" s="13" customFormat="1" ht="15.6">
      <c r="A37" s="13">
        <v>1</v>
      </c>
      <c r="B37" s="13">
        <v>43</v>
      </c>
      <c r="C37" s="28">
        <v>1993</v>
      </c>
      <c r="D37" s="48">
        <f>2015-C37</f>
        <v>22</v>
      </c>
      <c r="E37" s="28">
        <v>168</v>
      </c>
      <c r="F37" s="44">
        <f t="shared" si="1"/>
        <v>22.144274376417236</v>
      </c>
      <c r="G37" s="13">
        <v>62.5</v>
      </c>
      <c r="H37" s="13">
        <v>149</v>
      </c>
      <c r="I37" s="13">
        <v>104</v>
      </c>
      <c r="J37" s="13">
        <v>83</v>
      </c>
      <c r="K37" s="13">
        <v>4.9000000000000004</v>
      </c>
      <c r="L37" s="13">
        <v>4.8</v>
      </c>
      <c r="M37" s="13">
        <v>0.6</v>
      </c>
      <c r="N37" s="13">
        <v>16.8</v>
      </c>
      <c r="O37" s="13">
        <v>1.9</v>
      </c>
      <c r="P37" s="13">
        <v>5</v>
      </c>
      <c r="Q37" s="13">
        <v>3.5</v>
      </c>
      <c r="R37" s="13">
        <v>2.8</v>
      </c>
      <c r="S37" s="13">
        <v>200</v>
      </c>
      <c r="T37" s="13">
        <v>0.74</v>
      </c>
      <c r="U37" s="13">
        <v>0.16</v>
      </c>
      <c r="V37" s="13">
        <v>70.900000000000006</v>
      </c>
      <c r="W37" s="13">
        <v>3</v>
      </c>
      <c r="X37" s="13">
        <v>11</v>
      </c>
      <c r="Y37" s="13">
        <v>5</v>
      </c>
      <c r="Z37" s="13">
        <v>5</v>
      </c>
      <c r="AA37" s="13">
        <v>3</v>
      </c>
      <c r="AB37" s="13">
        <v>7</v>
      </c>
      <c r="AC37" s="13">
        <v>155</v>
      </c>
      <c r="AD37" s="13">
        <v>112</v>
      </c>
      <c r="AE37" s="13">
        <v>84</v>
      </c>
      <c r="AF37" s="13">
        <v>1.9</v>
      </c>
      <c r="AG37" s="13">
        <v>1.9</v>
      </c>
      <c r="AH37" s="13">
        <v>0.4</v>
      </c>
      <c r="AI37" s="13">
        <v>6.2</v>
      </c>
      <c r="AJ37" s="13">
        <v>1.3</v>
      </c>
      <c r="AK37" s="13">
        <v>5.2</v>
      </c>
      <c r="AL37" s="13">
        <v>3.7</v>
      </c>
      <c r="AM37" s="13">
        <v>2.8</v>
      </c>
      <c r="AN37" s="13">
        <v>84</v>
      </c>
      <c r="AO37" s="13">
        <v>1.84</v>
      </c>
      <c r="AP37" s="13">
        <v>0.42</v>
      </c>
      <c r="AQ37" s="13">
        <v>97.6</v>
      </c>
      <c r="AR37" s="13">
        <v>9</v>
      </c>
      <c r="AS37" s="13">
        <v>19</v>
      </c>
      <c r="AT37" s="13">
        <v>5</v>
      </c>
      <c r="AU37" s="13">
        <v>5</v>
      </c>
      <c r="AV37" s="13">
        <v>3</v>
      </c>
      <c r="AW37" s="13">
        <v>6</v>
      </c>
      <c r="AX37" s="13">
        <v>6</v>
      </c>
      <c r="AY37" s="13">
        <v>5</v>
      </c>
      <c r="AZ37" s="13">
        <v>0</v>
      </c>
      <c r="BA37" s="13">
        <v>0</v>
      </c>
      <c r="BB37" s="13">
        <v>0</v>
      </c>
      <c r="BC37" s="13">
        <v>1.04</v>
      </c>
      <c r="BD37" s="13">
        <v>0.42</v>
      </c>
      <c r="BE37" s="13">
        <v>1.04</v>
      </c>
      <c r="BF37" s="13">
        <v>2.4700000000000002</v>
      </c>
      <c r="BG37" s="15">
        <v>1</v>
      </c>
      <c r="BH37" s="15">
        <v>36</v>
      </c>
      <c r="BI37" s="15">
        <v>6</v>
      </c>
      <c r="BJ37" s="15"/>
      <c r="BK37" s="15"/>
      <c r="BL37" s="15"/>
      <c r="BM37" s="15"/>
      <c r="BN37" s="15"/>
      <c r="BO37" s="15"/>
      <c r="BP37" s="18"/>
      <c r="BQ37" s="15"/>
      <c r="BR37" s="15"/>
      <c r="BS37" s="15"/>
      <c r="BT37" s="15"/>
      <c r="BU37" s="15"/>
    </row>
    <row r="38" spans="1:73" s="13" customFormat="1" ht="15.6">
      <c r="A38" s="13">
        <v>1</v>
      </c>
      <c r="B38" s="13">
        <v>44</v>
      </c>
      <c r="C38" s="28">
        <v>1990</v>
      </c>
      <c r="D38" s="48">
        <f>2015-C38</f>
        <v>25</v>
      </c>
      <c r="E38" s="28">
        <v>180</v>
      </c>
      <c r="F38" s="44">
        <f t="shared" si="1"/>
        <v>24.691358024691358</v>
      </c>
      <c r="G38" s="13">
        <v>80</v>
      </c>
      <c r="H38" s="13">
        <v>106</v>
      </c>
      <c r="I38" s="13">
        <v>71</v>
      </c>
      <c r="J38" s="13">
        <v>64</v>
      </c>
      <c r="K38" s="13">
        <v>1.6</v>
      </c>
      <c r="L38" s="13">
        <v>1.6</v>
      </c>
      <c r="M38" s="13">
        <v>0.2</v>
      </c>
      <c r="N38" s="13">
        <v>3.7</v>
      </c>
      <c r="O38" s="13">
        <v>0.6</v>
      </c>
      <c r="P38" s="13">
        <v>3.5</v>
      </c>
      <c r="Q38" s="13">
        <v>2.4</v>
      </c>
      <c r="R38" s="13">
        <v>2.1</v>
      </c>
      <c r="S38" s="13">
        <v>52</v>
      </c>
      <c r="T38" s="13">
        <v>2.06</v>
      </c>
      <c r="U38" s="13">
        <v>0.35</v>
      </c>
      <c r="V38" s="13">
        <v>100</v>
      </c>
      <c r="W38" s="13">
        <v>6</v>
      </c>
      <c r="X38" s="13">
        <v>8</v>
      </c>
      <c r="Y38" s="13">
        <v>4</v>
      </c>
      <c r="Z38" s="13">
        <v>4</v>
      </c>
      <c r="AA38" s="13">
        <v>4</v>
      </c>
      <c r="AB38" s="13">
        <v>5</v>
      </c>
      <c r="AC38" s="13">
        <v>158</v>
      </c>
      <c r="AD38" s="13">
        <v>125</v>
      </c>
      <c r="AE38" s="13">
        <v>74</v>
      </c>
      <c r="AF38" s="13">
        <v>1.5</v>
      </c>
      <c r="AG38" s="13">
        <v>1.4</v>
      </c>
      <c r="AH38" s="13">
        <v>0.3</v>
      </c>
      <c r="AI38" s="13">
        <v>4.5</v>
      </c>
      <c r="AJ38" s="13">
        <v>1.3</v>
      </c>
      <c r="AK38" s="13">
        <v>5.3</v>
      </c>
      <c r="AL38" s="13">
        <v>4.2</v>
      </c>
      <c r="AM38" s="13">
        <v>2.5</v>
      </c>
      <c r="AN38" s="13">
        <v>57</v>
      </c>
      <c r="AO38" s="13">
        <v>2.79</v>
      </c>
      <c r="AP38" s="13">
        <v>0.56999999999999995</v>
      </c>
      <c r="AQ38" s="13">
        <v>100</v>
      </c>
      <c r="AR38" s="13">
        <v>22</v>
      </c>
      <c r="AS38" s="13">
        <v>23</v>
      </c>
      <c r="AT38" s="13">
        <v>9</v>
      </c>
      <c r="AU38" s="13">
        <v>9</v>
      </c>
      <c r="AV38" s="13">
        <v>8</v>
      </c>
      <c r="AW38" s="13">
        <v>10</v>
      </c>
      <c r="AX38" s="13">
        <v>4</v>
      </c>
      <c r="AY38" s="13">
        <v>4</v>
      </c>
      <c r="AZ38" s="13">
        <v>0</v>
      </c>
      <c r="BA38" s="13">
        <v>0</v>
      </c>
      <c r="BB38" s="13">
        <v>0</v>
      </c>
      <c r="BC38" s="13">
        <v>1.49</v>
      </c>
      <c r="BD38" s="13">
        <v>1.1000000000000001</v>
      </c>
      <c r="BE38" s="13">
        <v>1.49</v>
      </c>
      <c r="BF38" s="13">
        <v>1.35</v>
      </c>
      <c r="BG38" s="15">
        <v>1</v>
      </c>
      <c r="BH38" s="15">
        <v>48</v>
      </c>
      <c r="BI38" s="15">
        <v>9</v>
      </c>
      <c r="BJ38" s="15"/>
      <c r="BK38" s="15"/>
      <c r="BL38" s="15"/>
      <c r="BM38" s="15"/>
      <c r="BN38" s="15"/>
      <c r="BO38" s="15"/>
      <c r="BP38" s="18"/>
      <c r="BQ38" s="15"/>
      <c r="BR38" s="15"/>
      <c r="BS38" s="15"/>
      <c r="BT38" s="15"/>
      <c r="BU38" s="15"/>
    </row>
    <row r="39" spans="1:73" s="13" customFormat="1" ht="15.6">
      <c r="A39" s="13">
        <v>1</v>
      </c>
      <c r="B39" s="13">
        <v>45</v>
      </c>
      <c r="C39" s="28">
        <v>1973</v>
      </c>
      <c r="D39" s="48">
        <f>2015-C39</f>
        <v>42</v>
      </c>
      <c r="E39" s="28">
        <v>175</v>
      </c>
      <c r="F39" s="44">
        <f t="shared" si="1"/>
        <v>27.102040816326532</v>
      </c>
      <c r="G39" s="13">
        <v>83</v>
      </c>
      <c r="H39" s="13">
        <v>136</v>
      </c>
      <c r="I39" s="13">
        <v>98</v>
      </c>
      <c r="J39" s="13">
        <v>74</v>
      </c>
      <c r="K39" s="13">
        <v>1.3</v>
      </c>
      <c r="L39" s="13">
        <v>1.2</v>
      </c>
      <c r="M39" s="13">
        <v>0.4</v>
      </c>
      <c r="N39" s="13">
        <v>3.8</v>
      </c>
      <c r="O39" s="13">
        <v>1.2</v>
      </c>
      <c r="P39" s="13">
        <v>4.5</v>
      </c>
      <c r="Q39" s="13">
        <v>3.3</v>
      </c>
      <c r="R39" s="13">
        <v>2.5</v>
      </c>
      <c r="S39" s="13">
        <v>52</v>
      </c>
      <c r="T39" s="13">
        <v>2.64</v>
      </c>
      <c r="U39" s="13">
        <v>0.54</v>
      </c>
      <c r="V39" s="13">
        <v>100</v>
      </c>
      <c r="W39" s="13">
        <v>10</v>
      </c>
      <c r="X39" s="13">
        <v>23</v>
      </c>
      <c r="Y39" s="13">
        <v>-9</v>
      </c>
      <c r="Z39" s="13">
        <v>-9</v>
      </c>
      <c r="AA39" s="13">
        <v>-10</v>
      </c>
      <c r="AB39" s="13">
        <v>-7</v>
      </c>
      <c r="AC39" s="13">
        <v>195</v>
      </c>
      <c r="AD39" s="13">
        <v>160</v>
      </c>
      <c r="AE39" s="13">
        <v>82</v>
      </c>
      <c r="AF39" s="13">
        <v>1.4</v>
      </c>
      <c r="AG39" s="13">
        <v>1</v>
      </c>
      <c r="AH39" s="13">
        <v>0.8</v>
      </c>
      <c r="AI39" s="13">
        <v>3.1</v>
      </c>
      <c r="AJ39" s="13">
        <v>2.2000000000000002</v>
      </c>
      <c r="AK39" s="13">
        <v>6.5</v>
      </c>
      <c r="AL39" s="13">
        <v>5.3</v>
      </c>
      <c r="AM39" s="13">
        <v>2.7</v>
      </c>
      <c r="AN39" s="13">
        <v>81</v>
      </c>
      <c r="AO39" s="13">
        <v>2.41</v>
      </c>
      <c r="AP39" s="13">
        <v>0.75</v>
      </c>
      <c r="AQ39" s="13">
        <v>100</v>
      </c>
      <c r="AR39" s="13">
        <v>24</v>
      </c>
      <c r="AS39" s="13">
        <v>9</v>
      </c>
      <c r="AT39" s="13">
        <v>-7</v>
      </c>
      <c r="AU39" s="13">
        <v>-7</v>
      </c>
      <c r="AV39" s="13">
        <v>-9</v>
      </c>
      <c r="AW39" s="13">
        <v>-5</v>
      </c>
      <c r="AX39" s="13">
        <v>3</v>
      </c>
      <c r="AY39" s="13">
        <v>3</v>
      </c>
      <c r="AZ39" s="13">
        <v>0</v>
      </c>
      <c r="BA39" s="13">
        <v>0</v>
      </c>
      <c r="BB39" s="13">
        <v>0</v>
      </c>
      <c r="BC39" s="13">
        <v>1.44</v>
      </c>
      <c r="BD39" s="13">
        <v>1.58</v>
      </c>
      <c r="BE39" s="13">
        <v>1.44</v>
      </c>
      <c r="BF39" s="13">
        <v>0.91</v>
      </c>
      <c r="BG39" s="15">
        <v>1</v>
      </c>
      <c r="BH39" s="15">
        <v>60</v>
      </c>
      <c r="BI39" s="15">
        <v>4</v>
      </c>
      <c r="BJ39" s="15"/>
      <c r="BK39" s="15"/>
      <c r="BL39" s="15"/>
      <c r="BM39" s="15"/>
      <c r="BN39" s="15"/>
      <c r="BO39" s="15"/>
      <c r="BP39" s="18"/>
      <c r="BQ39" s="15"/>
      <c r="BR39" s="15"/>
      <c r="BS39" s="15"/>
      <c r="BT39" s="15"/>
      <c r="BU39" s="15"/>
    </row>
    <row r="40" spans="1:73" s="13" customFormat="1" ht="15.6">
      <c r="A40" s="13">
        <v>1</v>
      </c>
      <c r="B40" s="13">
        <v>46</v>
      </c>
      <c r="C40" s="28">
        <v>1962</v>
      </c>
      <c r="D40" s="48">
        <f>2015-C40</f>
        <v>53</v>
      </c>
      <c r="E40" s="28">
        <v>179</v>
      </c>
      <c r="F40" s="44">
        <f t="shared" si="1"/>
        <v>27.402390686932367</v>
      </c>
      <c r="G40" s="13">
        <v>87.8</v>
      </c>
      <c r="H40" s="13">
        <v>108</v>
      </c>
      <c r="I40" s="13">
        <v>77</v>
      </c>
      <c r="J40" s="13">
        <v>60</v>
      </c>
      <c r="K40" s="13">
        <v>1.9</v>
      </c>
      <c r="L40" s="13">
        <v>1.6</v>
      </c>
      <c r="M40" s="13">
        <v>0.8</v>
      </c>
      <c r="N40" s="13">
        <v>4.2</v>
      </c>
      <c r="O40" s="13">
        <v>1.7</v>
      </c>
      <c r="P40" s="13">
        <v>3.6</v>
      </c>
      <c r="Q40" s="13">
        <v>2.6</v>
      </c>
      <c r="R40" s="13">
        <v>2</v>
      </c>
      <c r="S40" s="13">
        <v>61</v>
      </c>
      <c r="T40" s="13">
        <v>1.78</v>
      </c>
      <c r="U40" s="13">
        <v>0.31</v>
      </c>
      <c r="V40" s="13">
        <v>100</v>
      </c>
      <c r="W40" s="13">
        <v>4</v>
      </c>
      <c r="X40" s="13">
        <v>3</v>
      </c>
      <c r="Y40" s="13">
        <v>1</v>
      </c>
      <c r="Z40" s="13">
        <v>2</v>
      </c>
      <c r="AA40" s="13">
        <v>0</v>
      </c>
      <c r="AB40" s="13">
        <v>3</v>
      </c>
      <c r="AC40" s="13">
        <v>130</v>
      </c>
      <c r="AD40" s="13">
        <v>101</v>
      </c>
      <c r="AE40" s="13">
        <v>62</v>
      </c>
      <c r="AF40" s="13">
        <v>3.1</v>
      </c>
      <c r="AG40" s="13">
        <v>2.9</v>
      </c>
      <c r="AH40" s="13">
        <v>0.9</v>
      </c>
      <c r="AI40" s="13">
        <v>8.1</v>
      </c>
      <c r="AJ40" s="13">
        <v>2.1</v>
      </c>
      <c r="AK40" s="13">
        <v>4.3</v>
      </c>
      <c r="AL40" s="13">
        <v>3.4</v>
      </c>
      <c r="AM40" s="13">
        <v>2.1</v>
      </c>
      <c r="AN40" s="13">
        <v>100</v>
      </c>
      <c r="AO40" s="13">
        <v>1.29</v>
      </c>
      <c r="AP40" s="13">
        <v>0.22</v>
      </c>
      <c r="AQ40" s="13">
        <v>87</v>
      </c>
      <c r="AR40" s="13">
        <v>6</v>
      </c>
      <c r="AS40" s="13">
        <v>3</v>
      </c>
      <c r="AT40" s="13">
        <v>5</v>
      </c>
      <c r="AU40" s="13">
        <v>5</v>
      </c>
      <c r="AV40" s="13">
        <v>2</v>
      </c>
      <c r="AW40" s="13">
        <v>6</v>
      </c>
      <c r="AX40" s="13">
        <v>8</v>
      </c>
      <c r="AY40" s="13">
        <v>6</v>
      </c>
      <c r="AZ40" s="13">
        <v>0</v>
      </c>
      <c r="BA40" s="13">
        <v>0</v>
      </c>
      <c r="BB40" s="13">
        <v>0</v>
      </c>
      <c r="BC40" s="13">
        <v>1.2</v>
      </c>
      <c r="BD40" s="13">
        <v>1.65</v>
      </c>
      <c r="BE40" s="13">
        <v>1.2</v>
      </c>
      <c r="BF40" s="13">
        <v>0.73</v>
      </c>
      <c r="BG40" s="15">
        <v>1</v>
      </c>
      <c r="BH40" s="15">
        <v>216</v>
      </c>
      <c r="BI40" s="15">
        <v>3.5</v>
      </c>
      <c r="BJ40" s="15"/>
      <c r="BK40" s="15"/>
      <c r="BL40" s="15"/>
      <c r="BM40" s="15"/>
      <c r="BN40" s="15"/>
      <c r="BO40" s="15"/>
      <c r="BP40" s="18"/>
      <c r="BQ40" s="15"/>
      <c r="BR40" s="15"/>
      <c r="BS40" s="15"/>
      <c r="BT40" s="15"/>
      <c r="BU40" s="15"/>
    </row>
    <row r="41" spans="1:73" s="13" customFormat="1" ht="15.6">
      <c r="A41" s="13">
        <v>1</v>
      </c>
      <c r="B41" s="13">
        <v>47</v>
      </c>
      <c r="C41" s="28">
        <v>1975</v>
      </c>
      <c r="D41" s="48">
        <f>2015-C41</f>
        <v>40</v>
      </c>
      <c r="E41" s="28">
        <v>184</v>
      </c>
      <c r="F41" s="44">
        <f t="shared" si="1"/>
        <v>25.224480151228732</v>
      </c>
      <c r="G41" s="13">
        <v>85.4</v>
      </c>
      <c r="H41" s="13">
        <v>163</v>
      </c>
      <c r="I41" s="13">
        <v>134</v>
      </c>
      <c r="J41" s="13">
        <v>68</v>
      </c>
      <c r="K41" s="13">
        <v>1.1000000000000001</v>
      </c>
      <c r="L41" s="13">
        <v>1</v>
      </c>
      <c r="M41" s="13">
        <v>0.4</v>
      </c>
      <c r="N41" s="13">
        <v>3.9</v>
      </c>
      <c r="O41" s="13">
        <v>1.5</v>
      </c>
      <c r="P41" s="13">
        <v>5.4</v>
      </c>
      <c r="Q41" s="13">
        <v>4.5</v>
      </c>
      <c r="R41" s="13">
        <v>2.2999999999999998</v>
      </c>
      <c r="S41" s="13">
        <v>48</v>
      </c>
      <c r="T41" s="13">
        <v>3.39</v>
      </c>
      <c r="U41" s="13">
        <v>0.76</v>
      </c>
      <c r="V41" s="13">
        <v>100</v>
      </c>
      <c r="W41" s="13">
        <v>28</v>
      </c>
      <c r="X41" s="13">
        <v>20</v>
      </c>
      <c r="Y41" s="13">
        <v>6</v>
      </c>
      <c r="Z41" s="13">
        <v>6</v>
      </c>
      <c r="AA41" s="13">
        <v>5</v>
      </c>
      <c r="AB41" s="13">
        <v>8</v>
      </c>
      <c r="AC41" s="13">
        <v>227</v>
      </c>
      <c r="AD41" s="13">
        <v>198</v>
      </c>
      <c r="AE41" s="13">
        <v>77</v>
      </c>
      <c r="AF41" s="13">
        <v>2.5</v>
      </c>
      <c r="AG41" s="13">
        <v>2.4</v>
      </c>
      <c r="AH41" s="13">
        <v>0.6</v>
      </c>
      <c r="AI41" s="13">
        <v>7.4</v>
      </c>
      <c r="AJ41" s="13">
        <v>2.5</v>
      </c>
      <c r="AK41" s="13">
        <v>7.6</v>
      </c>
      <c r="AL41" s="13">
        <v>6.6</v>
      </c>
      <c r="AM41" s="13">
        <v>2.6</v>
      </c>
      <c r="AN41" s="13">
        <v>122</v>
      </c>
      <c r="AO41" s="13">
        <v>1.86</v>
      </c>
      <c r="AP41" s="13">
        <v>0.48</v>
      </c>
      <c r="AQ41" s="13">
        <v>92.3</v>
      </c>
      <c r="AR41" s="13">
        <v>12</v>
      </c>
      <c r="AS41" s="13">
        <v>10</v>
      </c>
      <c r="AT41" s="13">
        <v>-3</v>
      </c>
      <c r="AU41" s="13">
        <v>-4</v>
      </c>
      <c r="AV41" s="13">
        <v>-5</v>
      </c>
      <c r="AW41" s="13">
        <v>1</v>
      </c>
      <c r="AX41" s="13">
        <v>7</v>
      </c>
      <c r="AY41" s="13">
        <v>6</v>
      </c>
      <c r="AZ41" s="13">
        <v>0</v>
      </c>
      <c r="BA41" s="13">
        <v>0</v>
      </c>
      <c r="BB41" s="13">
        <v>0</v>
      </c>
      <c r="BC41" s="13">
        <v>1.39</v>
      </c>
      <c r="BD41" s="13">
        <v>2.54</v>
      </c>
      <c r="BE41" s="13">
        <v>1.39</v>
      </c>
      <c r="BF41" s="13">
        <v>0.55000000000000004</v>
      </c>
      <c r="BG41" s="15">
        <v>1</v>
      </c>
      <c r="BH41" s="15">
        <v>192</v>
      </c>
      <c r="BI41" s="15">
        <v>6</v>
      </c>
      <c r="BJ41" s="15"/>
      <c r="BK41" s="15"/>
      <c r="BL41" s="15"/>
      <c r="BM41" s="15"/>
      <c r="BN41" s="15"/>
      <c r="BO41" s="15"/>
      <c r="BP41" s="18"/>
      <c r="BQ41" s="15"/>
      <c r="BR41" s="15"/>
      <c r="BS41" s="15"/>
      <c r="BT41" s="15"/>
      <c r="BU41" s="15"/>
    </row>
    <row r="42" spans="1:73" s="13" customFormat="1" ht="15.6">
      <c r="A42" s="13">
        <v>1</v>
      </c>
      <c r="B42" s="13">
        <v>48</v>
      </c>
      <c r="C42" s="28">
        <v>1972</v>
      </c>
      <c r="D42" s="48">
        <f>2015-C42</f>
        <v>43</v>
      </c>
      <c r="E42" s="28">
        <v>185</v>
      </c>
      <c r="F42" s="44">
        <f t="shared" si="1"/>
        <v>20.45288531775018</v>
      </c>
      <c r="G42" s="13">
        <v>70</v>
      </c>
      <c r="H42" s="13">
        <v>156</v>
      </c>
      <c r="I42" s="13">
        <v>114</v>
      </c>
      <c r="J42" s="13">
        <v>82</v>
      </c>
      <c r="K42" s="13">
        <v>1.8</v>
      </c>
      <c r="L42" s="13">
        <v>1.7</v>
      </c>
      <c r="M42" s="13">
        <v>0.6</v>
      </c>
      <c r="N42" s="13">
        <v>7.4</v>
      </c>
      <c r="O42" s="13">
        <v>2.2999999999999998</v>
      </c>
      <c r="P42" s="13">
        <v>5.2</v>
      </c>
      <c r="Q42" s="13">
        <v>3.8</v>
      </c>
      <c r="R42" s="13">
        <v>2.7</v>
      </c>
      <c r="S42" s="13">
        <v>83</v>
      </c>
      <c r="T42" s="13">
        <v>1.89</v>
      </c>
      <c r="U42" s="13">
        <v>0.45</v>
      </c>
      <c r="V42" s="13">
        <v>97</v>
      </c>
      <c r="W42" s="13">
        <v>3</v>
      </c>
      <c r="X42" s="13">
        <v>6</v>
      </c>
      <c r="Y42" s="13">
        <v>10</v>
      </c>
      <c r="Z42" s="13">
        <v>10</v>
      </c>
      <c r="AA42" s="13">
        <v>7</v>
      </c>
      <c r="AB42" s="13">
        <v>13</v>
      </c>
      <c r="AC42" s="13">
        <v>281</v>
      </c>
      <c r="AD42" s="13">
        <v>243</v>
      </c>
      <c r="AE42" s="13">
        <v>98</v>
      </c>
      <c r="AF42" s="13">
        <v>1.5</v>
      </c>
      <c r="AG42" s="13">
        <v>1.4</v>
      </c>
      <c r="AH42" s="13">
        <v>0.5</v>
      </c>
      <c r="AI42" s="13">
        <v>5.4</v>
      </c>
      <c r="AJ42" s="13">
        <v>2</v>
      </c>
      <c r="AK42" s="13">
        <v>9.4</v>
      </c>
      <c r="AL42" s="13">
        <v>8.1</v>
      </c>
      <c r="AM42" s="13">
        <v>3.3</v>
      </c>
      <c r="AN42" s="13">
        <v>96</v>
      </c>
      <c r="AO42" s="13">
        <v>2.94</v>
      </c>
      <c r="AP42" s="13">
        <v>0.97</v>
      </c>
      <c r="AQ42" s="13">
        <v>99.1</v>
      </c>
      <c r="AR42" s="13">
        <v>37</v>
      </c>
      <c r="AS42" s="13">
        <v>25</v>
      </c>
      <c r="AT42" s="13">
        <v>12</v>
      </c>
      <c r="AU42" s="13">
        <v>12</v>
      </c>
      <c r="AV42" s="13">
        <v>11</v>
      </c>
      <c r="AW42" s="13">
        <v>14</v>
      </c>
      <c r="AX42" s="13">
        <v>5</v>
      </c>
      <c r="AY42" s="13">
        <v>4</v>
      </c>
      <c r="AZ42" s="13">
        <v>0</v>
      </c>
      <c r="BA42" s="13">
        <v>0</v>
      </c>
      <c r="BB42" s="13">
        <v>0</v>
      </c>
      <c r="BC42" s="13">
        <v>1.81</v>
      </c>
      <c r="BD42" s="13">
        <v>1.1599999999999999</v>
      </c>
      <c r="BE42" s="13">
        <v>1.81</v>
      </c>
      <c r="BF42" s="13">
        <v>1.56</v>
      </c>
      <c r="BG42" s="15">
        <v>2</v>
      </c>
      <c r="BH42" s="15">
        <v>6</v>
      </c>
      <c r="BI42" s="15" t="s">
        <v>216</v>
      </c>
      <c r="BJ42" s="15"/>
      <c r="BK42" s="15"/>
      <c r="BL42" s="15"/>
      <c r="BM42" s="15"/>
      <c r="BN42" s="15"/>
      <c r="BO42" s="15"/>
      <c r="BP42" s="18"/>
      <c r="BQ42" s="15"/>
      <c r="BR42" s="15"/>
      <c r="BS42" s="15"/>
      <c r="BT42" s="15"/>
      <c r="BU42" s="15"/>
    </row>
    <row r="43" spans="1:73" s="13" customFormat="1" ht="15.6">
      <c r="A43" s="13">
        <v>1</v>
      </c>
      <c r="B43" s="13">
        <v>49</v>
      </c>
      <c r="C43" s="28">
        <v>1972</v>
      </c>
      <c r="D43" s="48">
        <f>2015-C43</f>
        <v>43</v>
      </c>
      <c r="E43" s="28">
        <v>175</v>
      </c>
      <c r="F43" s="44">
        <f t="shared" si="1"/>
        <v>20.506122448979593</v>
      </c>
      <c r="G43" s="13">
        <v>62.8</v>
      </c>
      <c r="H43" s="13">
        <v>197</v>
      </c>
      <c r="I43" s="13">
        <v>149</v>
      </c>
      <c r="J43" s="13">
        <v>102</v>
      </c>
      <c r="K43" s="13">
        <v>1.6</v>
      </c>
      <c r="L43" s="13">
        <v>1.4</v>
      </c>
      <c r="M43" s="13">
        <v>0.4</v>
      </c>
      <c r="N43" s="13">
        <v>5.4</v>
      </c>
      <c r="O43" s="13">
        <v>1.9</v>
      </c>
      <c r="P43" s="13">
        <v>6.6</v>
      </c>
      <c r="Q43" s="13">
        <v>5</v>
      </c>
      <c r="R43" s="13">
        <v>3.4</v>
      </c>
      <c r="S43" s="13">
        <v>86</v>
      </c>
      <c r="T43" s="13">
        <v>2.2999999999999998</v>
      </c>
      <c r="U43" s="13">
        <v>0.67</v>
      </c>
      <c r="V43" s="13">
        <v>98.9</v>
      </c>
      <c r="W43" s="13">
        <v>18</v>
      </c>
      <c r="X43" s="13">
        <v>25</v>
      </c>
      <c r="Y43" s="13">
        <v>-1</v>
      </c>
      <c r="Z43" s="13">
        <v>-1</v>
      </c>
      <c r="AA43" s="13">
        <v>-2</v>
      </c>
      <c r="AB43" s="13">
        <v>2</v>
      </c>
      <c r="AC43" s="13">
        <v>287</v>
      </c>
      <c r="AD43" s="13">
        <v>243</v>
      </c>
      <c r="AE43" s="13">
        <v>107</v>
      </c>
      <c r="AF43" s="13">
        <v>3.7</v>
      </c>
      <c r="AG43" s="13">
        <v>3.6</v>
      </c>
      <c r="AH43" s="13">
        <v>0.4</v>
      </c>
      <c r="AI43" s="13">
        <v>16.899999999999999</v>
      </c>
      <c r="AJ43" s="13">
        <v>2</v>
      </c>
      <c r="AK43" s="13">
        <v>9.6</v>
      </c>
      <c r="AL43" s="13">
        <v>8.1</v>
      </c>
      <c r="AM43" s="13">
        <v>3.6</v>
      </c>
      <c r="AN43" s="13">
        <v>218</v>
      </c>
      <c r="AO43" s="13">
        <v>1.31</v>
      </c>
      <c r="AP43" s="13">
        <v>0.41</v>
      </c>
      <c r="AQ43" s="13">
        <v>73.099999999999994</v>
      </c>
      <c r="AR43" s="13">
        <v>24</v>
      </c>
      <c r="AS43" s="13">
        <v>20</v>
      </c>
      <c r="AT43" s="13">
        <v>-4</v>
      </c>
      <c r="AU43" s="13">
        <v>-4</v>
      </c>
      <c r="AV43" s="13">
        <v>-6</v>
      </c>
      <c r="AW43" s="13">
        <v>-2</v>
      </c>
      <c r="AX43" s="13">
        <v>17</v>
      </c>
      <c r="AY43" s="13">
        <v>12</v>
      </c>
      <c r="AZ43" s="13">
        <v>0</v>
      </c>
      <c r="BA43" s="13">
        <v>0</v>
      </c>
      <c r="BB43" s="13">
        <v>0</v>
      </c>
      <c r="BC43" s="13">
        <v>1.45</v>
      </c>
      <c r="BD43" s="13">
        <v>2.54</v>
      </c>
      <c r="BE43" s="13">
        <v>1.45</v>
      </c>
      <c r="BF43" s="13">
        <v>0.56999999999999995</v>
      </c>
      <c r="BG43" s="15">
        <v>1</v>
      </c>
      <c r="BH43" s="15">
        <v>54</v>
      </c>
      <c r="BI43" s="15">
        <v>2.5</v>
      </c>
      <c r="BJ43" s="15"/>
      <c r="BK43" s="15"/>
      <c r="BL43" s="15"/>
      <c r="BM43" s="15"/>
      <c r="BN43" s="15"/>
      <c r="BO43" s="15"/>
      <c r="BP43" s="18"/>
      <c r="BQ43" s="15"/>
      <c r="BR43" s="15"/>
      <c r="BS43" s="15"/>
      <c r="BT43" s="15"/>
      <c r="BU43" s="15"/>
    </row>
    <row r="44" spans="1:73" s="13" customFormat="1" ht="15.6">
      <c r="A44" s="13">
        <v>1</v>
      </c>
      <c r="B44" s="13">
        <v>50</v>
      </c>
      <c r="C44" s="28">
        <v>1973</v>
      </c>
      <c r="D44" s="48">
        <f>2015-C44</f>
        <v>42</v>
      </c>
      <c r="E44" s="28">
        <v>177</v>
      </c>
      <c r="F44" s="44">
        <f t="shared" si="1"/>
        <v>28.535861342526093</v>
      </c>
      <c r="G44" s="13">
        <v>89.4</v>
      </c>
      <c r="H44" s="13">
        <v>168</v>
      </c>
      <c r="I44" s="13">
        <v>122</v>
      </c>
      <c r="J44" s="13">
        <v>90</v>
      </c>
      <c r="K44" s="13">
        <v>2.1</v>
      </c>
      <c r="L44" s="13">
        <v>1.9</v>
      </c>
      <c r="M44" s="13">
        <v>0.5</v>
      </c>
      <c r="N44" s="13">
        <v>4.8</v>
      </c>
      <c r="O44" s="13">
        <v>2.4</v>
      </c>
      <c r="P44" s="13">
        <v>5.6</v>
      </c>
      <c r="Q44" s="13">
        <v>4.0999999999999996</v>
      </c>
      <c r="R44" s="13">
        <v>3</v>
      </c>
      <c r="S44" s="13">
        <v>90</v>
      </c>
      <c r="T44" s="13">
        <v>1.87</v>
      </c>
      <c r="U44" s="13">
        <v>0.43</v>
      </c>
      <c r="V44" s="13">
        <v>100</v>
      </c>
      <c r="W44" s="13">
        <v>9</v>
      </c>
      <c r="X44" s="13">
        <v>16</v>
      </c>
      <c r="Y44" s="13">
        <v>-12</v>
      </c>
      <c r="Z44" s="13">
        <v>-12</v>
      </c>
      <c r="AA44" s="13">
        <v>-14</v>
      </c>
      <c r="AB44" s="13">
        <v>-9</v>
      </c>
      <c r="AC44" s="13">
        <v>245</v>
      </c>
      <c r="AD44" s="13">
        <v>210</v>
      </c>
      <c r="AE44" s="13">
        <v>90</v>
      </c>
      <c r="AF44" s="13">
        <v>1.6</v>
      </c>
      <c r="AG44" s="13">
        <v>1.5</v>
      </c>
      <c r="AH44" s="13">
        <v>0.4</v>
      </c>
      <c r="AI44" s="13">
        <v>6.1</v>
      </c>
      <c r="AJ44" s="13">
        <v>1.3</v>
      </c>
      <c r="AK44" s="13">
        <v>8.1999999999999993</v>
      </c>
      <c r="AL44" s="13">
        <v>7</v>
      </c>
      <c r="AM44" s="13">
        <v>3</v>
      </c>
      <c r="AN44" s="13">
        <v>87</v>
      </c>
      <c r="AO44" s="13">
        <v>2.83</v>
      </c>
      <c r="AP44" s="13">
        <v>0.82</v>
      </c>
      <c r="AQ44" s="13">
        <v>97.2</v>
      </c>
      <c r="AR44" s="13">
        <v>35</v>
      </c>
      <c r="AS44" s="13">
        <v>36</v>
      </c>
      <c r="AT44" s="13">
        <v>-11</v>
      </c>
      <c r="AU44" s="13">
        <v>-11</v>
      </c>
      <c r="AV44" s="13">
        <v>-13</v>
      </c>
      <c r="AW44" s="13">
        <v>-9</v>
      </c>
      <c r="AX44" s="13">
        <v>6</v>
      </c>
      <c r="AY44" s="13">
        <v>6</v>
      </c>
      <c r="AZ44" s="13">
        <v>0</v>
      </c>
      <c r="BA44" s="13">
        <v>0</v>
      </c>
      <c r="BB44" s="13">
        <v>0</v>
      </c>
      <c r="BC44" s="13">
        <v>1.46</v>
      </c>
      <c r="BD44" s="13">
        <v>0.97</v>
      </c>
      <c r="BE44" s="13">
        <v>1.46</v>
      </c>
      <c r="BF44" s="13">
        <v>1.51</v>
      </c>
      <c r="BG44" s="15">
        <v>2</v>
      </c>
      <c r="BH44" s="15">
        <v>240</v>
      </c>
      <c r="BI44" s="15">
        <v>13</v>
      </c>
      <c r="BJ44" s="15"/>
      <c r="BK44" s="15"/>
      <c r="BL44" s="15"/>
      <c r="BM44" s="15"/>
      <c r="BN44" s="15"/>
      <c r="BO44" s="15"/>
      <c r="BP44" s="18"/>
      <c r="BQ44" s="15"/>
      <c r="BR44" s="15"/>
      <c r="BS44" s="15"/>
      <c r="BT44" s="15"/>
      <c r="BU44" s="15"/>
    </row>
    <row r="45" spans="1:73" s="13" customFormat="1" ht="15.6">
      <c r="A45" s="13">
        <v>1</v>
      </c>
      <c r="B45" s="13">
        <v>51</v>
      </c>
      <c r="C45" s="28">
        <v>1983</v>
      </c>
      <c r="D45" s="48">
        <f>2015-C45</f>
        <v>32</v>
      </c>
      <c r="E45" s="28">
        <v>173</v>
      </c>
      <c r="F45" s="44">
        <f t="shared" si="1"/>
        <v>23.154799692605831</v>
      </c>
      <c r="G45" s="13">
        <v>69.3</v>
      </c>
      <c r="H45" s="13">
        <v>148</v>
      </c>
      <c r="I45" s="13">
        <v>102</v>
      </c>
      <c r="J45" s="13">
        <v>86</v>
      </c>
      <c r="K45" s="13">
        <v>2.5</v>
      </c>
      <c r="L45" s="13">
        <v>2.4</v>
      </c>
      <c r="M45" s="13">
        <v>0.4</v>
      </c>
      <c r="N45" s="13">
        <v>8</v>
      </c>
      <c r="O45" s="13">
        <v>1.5</v>
      </c>
      <c r="P45" s="13">
        <v>4.9000000000000004</v>
      </c>
      <c r="Q45" s="13">
        <v>3.4</v>
      </c>
      <c r="R45" s="13">
        <v>2.9</v>
      </c>
      <c r="S45" s="13">
        <v>109</v>
      </c>
      <c r="T45" s="13">
        <v>1.36</v>
      </c>
      <c r="U45" s="13">
        <v>0.32</v>
      </c>
      <c r="V45" s="13">
        <v>91.9</v>
      </c>
      <c r="W45" s="13">
        <v>9</v>
      </c>
      <c r="X45" s="13">
        <v>5</v>
      </c>
      <c r="Y45" s="13">
        <v>9</v>
      </c>
      <c r="Z45" s="13">
        <v>9</v>
      </c>
      <c r="AA45" s="13">
        <v>8</v>
      </c>
      <c r="AB45" s="13">
        <v>11</v>
      </c>
      <c r="AC45" s="13">
        <v>161</v>
      </c>
      <c r="AD45" s="13">
        <v>113</v>
      </c>
      <c r="AE45" s="13">
        <v>91</v>
      </c>
      <c r="AF45" s="13">
        <v>1.3</v>
      </c>
      <c r="AG45" s="13">
        <v>1.2</v>
      </c>
      <c r="AH45" s="13">
        <v>0.3</v>
      </c>
      <c r="AI45" s="13">
        <v>4.7</v>
      </c>
      <c r="AJ45" s="13">
        <v>1.4</v>
      </c>
      <c r="AK45" s="13">
        <v>5.4</v>
      </c>
      <c r="AL45" s="13">
        <v>3.8</v>
      </c>
      <c r="AM45" s="13">
        <v>3</v>
      </c>
      <c r="AN45" s="13">
        <v>66</v>
      </c>
      <c r="AO45" s="13">
        <v>2.42</v>
      </c>
      <c r="AP45" s="13">
        <v>0.64</v>
      </c>
      <c r="AQ45" s="13">
        <v>100</v>
      </c>
      <c r="AR45" s="13">
        <v>17</v>
      </c>
      <c r="AS45" s="13">
        <v>20</v>
      </c>
      <c r="AT45" s="13">
        <v>8</v>
      </c>
      <c r="AU45" s="13">
        <v>8</v>
      </c>
      <c r="AV45" s="13">
        <v>7</v>
      </c>
      <c r="AW45" s="13">
        <v>9</v>
      </c>
      <c r="AX45" s="13">
        <v>3</v>
      </c>
      <c r="AY45" s="13">
        <v>5</v>
      </c>
      <c r="AZ45" s="13">
        <v>0</v>
      </c>
      <c r="BA45" s="13">
        <v>0</v>
      </c>
      <c r="BB45" s="13">
        <v>0</v>
      </c>
      <c r="BC45" s="13">
        <v>1.08</v>
      </c>
      <c r="BD45" s="13">
        <v>0.61</v>
      </c>
      <c r="BE45" s="13">
        <v>1.08</v>
      </c>
      <c r="BF45" s="13">
        <v>1.78</v>
      </c>
      <c r="BG45" s="15">
        <v>1</v>
      </c>
      <c r="BH45" s="15">
        <v>72</v>
      </c>
      <c r="BI45" s="15">
        <v>8.5</v>
      </c>
      <c r="BJ45" s="15"/>
      <c r="BK45" s="15"/>
      <c r="BL45" s="15"/>
      <c r="BM45" s="15"/>
      <c r="BN45" s="15"/>
      <c r="BO45" s="15"/>
      <c r="BP45" s="18"/>
      <c r="BQ45" s="15"/>
      <c r="BR45" s="15"/>
      <c r="BS45" s="15"/>
      <c r="BT45" s="15"/>
      <c r="BU45" s="15"/>
    </row>
    <row r="46" spans="1:73" s="13" customFormat="1" ht="15.6">
      <c r="A46" s="13">
        <v>1</v>
      </c>
      <c r="B46" s="13">
        <v>52</v>
      </c>
      <c r="C46" s="28">
        <v>1987</v>
      </c>
      <c r="D46" s="48">
        <f>2015-C46</f>
        <v>28</v>
      </c>
      <c r="E46" s="28">
        <v>190</v>
      </c>
      <c r="F46" s="44">
        <f t="shared" si="1"/>
        <v>35.263157894736842</v>
      </c>
      <c r="G46" s="13">
        <v>127.3</v>
      </c>
      <c r="H46" s="13">
        <v>122</v>
      </c>
      <c r="I46" s="13">
        <v>86</v>
      </c>
      <c r="J46" s="13">
        <v>70</v>
      </c>
      <c r="K46" s="13">
        <v>1.8</v>
      </c>
      <c r="L46" s="13">
        <v>1.7</v>
      </c>
      <c r="M46" s="13">
        <v>0.4</v>
      </c>
      <c r="N46" s="13">
        <v>7.3</v>
      </c>
      <c r="O46" s="13">
        <v>1.9</v>
      </c>
      <c r="P46" s="13">
        <v>4.0999999999999996</v>
      </c>
      <c r="Q46" s="13">
        <v>2.9</v>
      </c>
      <c r="R46" s="13">
        <v>2.2999999999999998</v>
      </c>
      <c r="S46" s="13">
        <v>67</v>
      </c>
      <c r="T46" s="13">
        <v>1.83</v>
      </c>
      <c r="U46" s="13">
        <v>0.36</v>
      </c>
      <c r="V46" s="13">
        <v>97.9</v>
      </c>
      <c r="W46" s="13">
        <v>5</v>
      </c>
      <c r="X46" s="13">
        <v>33</v>
      </c>
      <c r="Y46" s="13">
        <v>-2</v>
      </c>
      <c r="Z46" s="13">
        <v>-2</v>
      </c>
      <c r="AA46" s="13">
        <v>-3</v>
      </c>
      <c r="AB46" s="13">
        <v>0</v>
      </c>
      <c r="AC46" s="13">
        <v>134</v>
      </c>
      <c r="AD46" s="13">
        <v>101</v>
      </c>
      <c r="AE46" s="13">
        <v>69</v>
      </c>
      <c r="AF46" s="13">
        <v>1.3</v>
      </c>
      <c r="AG46" s="13">
        <v>1.2</v>
      </c>
      <c r="AH46" s="13">
        <v>0.4</v>
      </c>
      <c r="AI46" s="13">
        <v>4.8</v>
      </c>
      <c r="AJ46" s="13">
        <v>1.4</v>
      </c>
      <c r="AK46" s="13">
        <v>4.5</v>
      </c>
      <c r="AL46" s="13">
        <v>3.4</v>
      </c>
      <c r="AM46" s="13">
        <v>2.2999999999999998</v>
      </c>
      <c r="AN46" s="13">
        <v>52</v>
      </c>
      <c r="AO46" s="13">
        <v>2.58</v>
      </c>
      <c r="AP46" s="13">
        <v>0.53</v>
      </c>
      <c r="AQ46" s="13">
        <v>100</v>
      </c>
      <c r="AR46" s="13">
        <v>15</v>
      </c>
      <c r="AS46" s="13">
        <v>25</v>
      </c>
      <c r="AT46" s="13">
        <v>-2</v>
      </c>
      <c r="AU46" s="13">
        <v>-2</v>
      </c>
      <c r="AV46" s="13">
        <v>-4</v>
      </c>
      <c r="AW46" s="13">
        <v>-1</v>
      </c>
      <c r="AX46" s="13">
        <v>5</v>
      </c>
      <c r="AY46" s="13">
        <v>4</v>
      </c>
      <c r="AZ46" s="13">
        <v>0</v>
      </c>
      <c r="BA46" s="13">
        <v>0</v>
      </c>
      <c r="BB46" s="13">
        <v>0</v>
      </c>
      <c r="BC46" s="13">
        <v>1.1000000000000001</v>
      </c>
      <c r="BD46" s="13">
        <v>0.78</v>
      </c>
      <c r="BE46" s="13">
        <v>1.1000000000000001</v>
      </c>
      <c r="BF46" s="13">
        <v>1.41</v>
      </c>
      <c r="BG46" s="15">
        <v>2</v>
      </c>
      <c r="BH46" s="15">
        <v>108</v>
      </c>
      <c r="BI46" s="15">
        <v>10</v>
      </c>
      <c r="BJ46" s="15"/>
      <c r="BK46" s="15"/>
      <c r="BL46" s="15"/>
      <c r="BM46" s="15"/>
      <c r="BN46" s="15"/>
      <c r="BO46" s="15"/>
      <c r="BP46" s="18"/>
      <c r="BQ46" s="15"/>
      <c r="BR46" s="15"/>
      <c r="BS46" s="15"/>
      <c r="BT46" s="15"/>
      <c r="BU46" s="15"/>
    </row>
    <row r="47" spans="1:73" s="13" customFormat="1" ht="15.6">
      <c r="A47" s="13">
        <v>1</v>
      </c>
      <c r="B47" s="13">
        <v>53</v>
      </c>
      <c r="C47" s="28">
        <v>1978</v>
      </c>
      <c r="D47" s="48">
        <f>2015-C47</f>
        <v>37</v>
      </c>
      <c r="E47" s="28">
        <v>167</v>
      </c>
      <c r="F47" s="44">
        <f t="shared" si="1"/>
        <v>25.601491627523398</v>
      </c>
      <c r="G47" s="13">
        <v>71.400000000000006</v>
      </c>
      <c r="H47" s="13">
        <v>152</v>
      </c>
      <c r="I47" s="13">
        <v>112</v>
      </c>
      <c r="J47" s="13">
        <v>80</v>
      </c>
      <c r="K47" s="13">
        <v>1.5</v>
      </c>
      <c r="L47" s="13">
        <v>1.3</v>
      </c>
      <c r="M47" s="13">
        <v>0.6</v>
      </c>
      <c r="N47" s="13">
        <v>4.2</v>
      </c>
      <c r="O47" s="13">
        <v>2.1</v>
      </c>
      <c r="P47" s="13">
        <v>5.0999999999999996</v>
      </c>
      <c r="Q47" s="13">
        <v>3.7</v>
      </c>
      <c r="R47" s="13">
        <v>2.7</v>
      </c>
      <c r="S47" s="13">
        <v>64</v>
      </c>
      <c r="T47" s="13">
        <v>2.38</v>
      </c>
      <c r="U47" s="13">
        <v>0.52</v>
      </c>
      <c r="V47" s="13">
        <v>100</v>
      </c>
      <c r="W47" s="13">
        <v>17</v>
      </c>
      <c r="X47" s="13">
        <v>15</v>
      </c>
      <c r="Y47" s="13">
        <v>7</v>
      </c>
      <c r="Z47" s="13">
        <v>7</v>
      </c>
      <c r="AA47" s="13">
        <v>4</v>
      </c>
      <c r="AB47" s="13">
        <v>9</v>
      </c>
      <c r="AC47" s="13">
        <v>150</v>
      </c>
      <c r="AD47" s="13">
        <v>116</v>
      </c>
      <c r="AE47" s="13">
        <v>72</v>
      </c>
      <c r="AF47" s="13">
        <v>1.3</v>
      </c>
      <c r="AG47" s="13">
        <v>1.2</v>
      </c>
      <c r="AH47" s="13">
        <v>0.3</v>
      </c>
      <c r="AI47" s="13">
        <v>4.4000000000000004</v>
      </c>
      <c r="AJ47" s="13">
        <v>1</v>
      </c>
      <c r="AK47" s="13">
        <v>5</v>
      </c>
      <c r="AL47" s="13">
        <v>3.9</v>
      </c>
      <c r="AM47" s="13">
        <v>2.4</v>
      </c>
      <c r="AN47" s="13">
        <v>50</v>
      </c>
      <c r="AO47" s="13">
        <v>3.02</v>
      </c>
      <c r="AP47" s="13">
        <v>0.61</v>
      </c>
      <c r="AQ47" s="13">
        <v>100</v>
      </c>
      <c r="AR47" s="13">
        <v>18</v>
      </c>
      <c r="AS47" s="13">
        <v>19</v>
      </c>
      <c r="AT47" s="13">
        <v>7</v>
      </c>
      <c r="AU47" s="13">
        <v>7</v>
      </c>
      <c r="AV47" s="13">
        <v>5</v>
      </c>
      <c r="AW47" s="13">
        <v>9</v>
      </c>
      <c r="AX47" s="13">
        <v>4</v>
      </c>
      <c r="AY47" s="13">
        <v>4</v>
      </c>
      <c r="AZ47" s="13">
        <v>0</v>
      </c>
      <c r="BA47" s="13">
        <v>0</v>
      </c>
      <c r="BB47" s="13">
        <v>0</v>
      </c>
      <c r="BC47" s="13">
        <v>0.99</v>
      </c>
      <c r="BD47" s="13">
        <v>0.78</v>
      </c>
      <c r="BE47" s="13">
        <v>0.99</v>
      </c>
      <c r="BF47" s="13">
        <v>1.27</v>
      </c>
      <c r="BG47" s="15">
        <v>2</v>
      </c>
      <c r="BH47" s="15">
        <v>192</v>
      </c>
      <c r="BI47" s="15">
        <v>4</v>
      </c>
      <c r="BJ47" s="15"/>
      <c r="BK47" s="15"/>
      <c r="BL47" s="15"/>
      <c r="BM47" s="15"/>
      <c r="BN47" s="15"/>
      <c r="BO47" s="15"/>
      <c r="BP47" s="18"/>
      <c r="BQ47" s="15"/>
      <c r="BR47" s="15"/>
      <c r="BS47" s="15"/>
      <c r="BT47" s="15"/>
      <c r="BU47" s="15"/>
    </row>
    <row r="48" spans="1:73" s="13" customFormat="1" ht="15.6">
      <c r="A48" s="13">
        <v>1</v>
      </c>
      <c r="B48" s="13">
        <v>55</v>
      </c>
      <c r="C48" s="28">
        <v>1977</v>
      </c>
      <c r="D48" s="48">
        <f>2015-C48</f>
        <v>38</v>
      </c>
      <c r="E48" s="28">
        <v>170</v>
      </c>
      <c r="F48" s="44">
        <f t="shared" si="1"/>
        <v>30.62283737024222</v>
      </c>
      <c r="G48" s="13">
        <v>88.5</v>
      </c>
      <c r="H48" s="13">
        <v>217</v>
      </c>
      <c r="I48" s="13">
        <v>182</v>
      </c>
      <c r="J48" s="13">
        <v>86</v>
      </c>
      <c r="K48" s="13">
        <v>3.3</v>
      </c>
      <c r="L48" s="13">
        <v>3.2</v>
      </c>
      <c r="M48" s="13">
        <v>0.6</v>
      </c>
      <c r="N48" s="13">
        <v>10.9</v>
      </c>
      <c r="O48" s="13">
        <v>2.4</v>
      </c>
      <c r="P48" s="13">
        <v>7.2</v>
      </c>
      <c r="Q48" s="13">
        <v>6.1</v>
      </c>
      <c r="R48" s="13">
        <v>2.9</v>
      </c>
      <c r="S48" s="13">
        <v>156</v>
      </c>
      <c r="T48" s="13">
        <v>1.39</v>
      </c>
      <c r="U48" s="13">
        <v>0.34</v>
      </c>
      <c r="V48" s="13">
        <v>78.2</v>
      </c>
      <c r="W48" s="13">
        <v>16</v>
      </c>
      <c r="X48" s="13">
        <v>23</v>
      </c>
      <c r="Y48" s="13">
        <v>-3</v>
      </c>
      <c r="Z48" s="13">
        <v>-2</v>
      </c>
      <c r="AA48" s="13">
        <v>-6</v>
      </c>
      <c r="AB48" s="13">
        <v>1</v>
      </c>
      <c r="AC48" s="13">
        <v>216</v>
      </c>
      <c r="AD48" s="13">
        <v>183</v>
      </c>
      <c r="AE48" s="13">
        <v>84</v>
      </c>
      <c r="AF48" s="13">
        <v>3.6</v>
      </c>
      <c r="AG48" s="13">
        <v>3.5</v>
      </c>
      <c r="AH48" s="13">
        <v>0.5</v>
      </c>
      <c r="AI48" s="13">
        <v>15.3</v>
      </c>
      <c r="AJ48" s="13">
        <v>1.9</v>
      </c>
      <c r="AK48" s="13">
        <v>7.2</v>
      </c>
      <c r="AL48" s="13">
        <v>6.1</v>
      </c>
      <c r="AM48" s="13">
        <v>2.8</v>
      </c>
      <c r="AN48" s="13">
        <v>149</v>
      </c>
      <c r="AO48" s="13">
        <v>1.45</v>
      </c>
      <c r="AP48" s="13">
        <v>0.32</v>
      </c>
      <c r="AQ48" s="13">
        <v>76.5</v>
      </c>
      <c r="AR48" s="13">
        <v>10</v>
      </c>
      <c r="AS48" s="13">
        <v>22</v>
      </c>
      <c r="AT48" s="13">
        <v>-2</v>
      </c>
      <c r="AU48" s="13">
        <v>-1</v>
      </c>
      <c r="AV48" s="13">
        <v>-7</v>
      </c>
      <c r="AW48" s="13">
        <v>1</v>
      </c>
      <c r="AX48" s="13">
        <v>15</v>
      </c>
      <c r="AY48" s="13">
        <v>7</v>
      </c>
      <c r="AZ48" s="13">
        <v>0</v>
      </c>
      <c r="BA48" s="13">
        <v>0</v>
      </c>
      <c r="BB48" s="13">
        <v>0</v>
      </c>
      <c r="BC48" s="13">
        <v>1</v>
      </c>
      <c r="BD48" s="13">
        <v>0.96</v>
      </c>
      <c r="BE48" s="13">
        <v>1</v>
      </c>
      <c r="BF48" s="13">
        <v>1.04</v>
      </c>
      <c r="BG48" s="15">
        <v>1</v>
      </c>
      <c r="BH48" s="15">
        <v>120</v>
      </c>
      <c r="BI48" s="15">
        <v>2</v>
      </c>
      <c r="BJ48" s="15"/>
      <c r="BK48" s="15"/>
      <c r="BL48" s="15"/>
      <c r="BM48" s="15"/>
      <c r="BN48" s="15"/>
      <c r="BO48" s="15"/>
      <c r="BP48" s="18"/>
      <c r="BQ48" s="15"/>
      <c r="BR48" s="15"/>
      <c r="BS48" s="15"/>
      <c r="BT48" s="15"/>
      <c r="BU48" s="15"/>
    </row>
    <row r="49" spans="1:73" s="13" customFormat="1" ht="15.6">
      <c r="A49" s="13">
        <v>1</v>
      </c>
      <c r="B49" s="13">
        <v>56</v>
      </c>
      <c r="C49" s="28">
        <v>1966</v>
      </c>
      <c r="D49" s="48">
        <f>2015-C49</f>
        <v>49</v>
      </c>
      <c r="E49" s="28">
        <v>152</v>
      </c>
      <c r="F49" s="44">
        <f t="shared" si="1"/>
        <v>20.818905817174517</v>
      </c>
      <c r="G49" s="13">
        <v>48.1</v>
      </c>
      <c r="H49" s="13">
        <v>199</v>
      </c>
      <c r="I49" s="13">
        <v>149</v>
      </c>
      <c r="J49" s="13">
        <v>101</v>
      </c>
      <c r="K49" s="13">
        <v>1.8</v>
      </c>
      <c r="L49" s="13">
        <v>1.7</v>
      </c>
      <c r="M49" s="13">
        <v>0.3</v>
      </c>
      <c r="N49" s="13">
        <v>6.1</v>
      </c>
      <c r="O49" s="13">
        <v>1.1000000000000001</v>
      </c>
      <c r="P49" s="13">
        <v>6.6</v>
      </c>
      <c r="Q49" s="13">
        <v>5</v>
      </c>
      <c r="R49" s="13">
        <v>3.4</v>
      </c>
      <c r="S49" s="13">
        <v>95</v>
      </c>
      <c r="T49" s="13">
        <v>2.1</v>
      </c>
      <c r="U49" s="13">
        <v>0.6</v>
      </c>
      <c r="V49" s="13">
        <v>98.3</v>
      </c>
      <c r="W49" s="13">
        <v>22</v>
      </c>
      <c r="X49" s="13">
        <v>17</v>
      </c>
      <c r="Y49" s="13">
        <v>8</v>
      </c>
      <c r="Z49" s="13">
        <v>8</v>
      </c>
      <c r="AA49" s="13">
        <v>6</v>
      </c>
      <c r="AB49" s="13">
        <v>10</v>
      </c>
      <c r="AC49" s="13">
        <v>342</v>
      </c>
      <c r="AD49" s="13">
        <v>299</v>
      </c>
      <c r="AE49" s="13">
        <v>115</v>
      </c>
      <c r="AF49" s="13">
        <v>2.5</v>
      </c>
      <c r="AG49" s="13">
        <v>2.2999999999999998</v>
      </c>
      <c r="AH49" s="13">
        <v>0.4</v>
      </c>
      <c r="AI49" s="13">
        <v>13.2</v>
      </c>
      <c r="AJ49" s="13">
        <v>1.4</v>
      </c>
      <c r="AK49" s="13">
        <v>11.4</v>
      </c>
      <c r="AL49" s="13">
        <v>10</v>
      </c>
      <c r="AM49" s="13">
        <v>3.8</v>
      </c>
      <c r="AN49" s="13">
        <v>161</v>
      </c>
      <c r="AO49" s="13">
        <v>2.13</v>
      </c>
      <c r="AP49" s="13">
        <v>0.74</v>
      </c>
      <c r="AQ49" s="13">
        <v>90.1</v>
      </c>
      <c r="AR49" s="13">
        <v>36</v>
      </c>
      <c r="AS49" s="13">
        <v>42</v>
      </c>
      <c r="AT49" s="13">
        <v>6</v>
      </c>
      <c r="AU49" s="13">
        <v>6</v>
      </c>
      <c r="AV49" s="13">
        <v>4</v>
      </c>
      <c r="AW49" s="13">
        <v>8</v>
      </c>
      <c r="AX49" s="13">
        <v>8</v>
      </c>
      <c r="AY49" s="13">
        <v>13</v>
      </c>
      <c r="AZ49" s="13">
        <v>0</v>
      </c>
      <c r="BA49" s="13">
        <v>0</v>
      </c>
      <c r="BB49" s="13">
        <v>0</v>
      </c>
      <c r="BC49" s="13">
        <v>1.72</v>
      </c>
      <c r="BD49" s="13">
        <v>1.7</v>
      </c>
      <c r="BE49" s="13">
        <v>1.72</v>
      </c>
      <c r="BF49" s="13">
        <v>1.01</v>
      </c>
      <c r="BG49" s="15">
        <v>1</v>
      </c>
      <c r="BH49" s="15">
        <v>132</v>
      </c>
      <c r="BI49" s="15" t="s">
        <v>216</v>
      </c>
      <c r="BJ49" s="15"/>
      <c r="BK49" s="15"/>
      <c r="BL49" s="15"/>
      <c r="BM49" s="15"/>
      <c r="BN49" s="15"/>
      <c r="BO49" s="15"/>
      <c r="BP49" s="18"/>
      <c r="BQ49" s="15"/>
      <c r="BR49" s="15"/>
      <c r="BS49" s="15"/>
      <c r="BT49" s="15"/>
      <c r="BU49" s="15"/>
    </row>
    <row r="50" spans="1:73" s="13" customFormat="1" ht="15.6">
      <c r="A50" s="13">
        <v>1</v>
      </c>
      <c r="B50" s="13">
        <v>57</v>
      </c>
      <c r="C50" s="28">
        <v>1980</v>
      </c>
      <c r="D50" s="48">
        <f>2015-C50</f>
        <v>35</v>
      </c>
      <c r="E50" s="28">
        <v>178</v>
      </c>
      <c r="F50" s="44">
        <f t="shared" si="1"/>
        <v>29.099861128645372</v>
      </c>
      <c r="G50" s="13">
        <v>92.2</v>
      </c>
      <c r="H50" s="13">
        <v>148</v>
      </c>
      <c r="I50" s="13">
        <v>112</v>
      </c>
      <c r="J50" s="13">
        <v>75</v>
      </c>
      <c r="K50" s="13">
        <v>1.6</v>
      </c>
      <c r="L50" s="13">
        <v>1.5</v>
      </c>
      <c r="M50" s="13">
        <v>0.4</v>
      </c>
      <c r="N50" s="13">
        <v>4.2</v>
      </c>
      <c r="O50" s="13">
        <v>1.4</v>
      </c>
      <c r="P50" s="13">
        <v>4.9000000000000004</v>
      </c>
      <c r="Q50" s="13">
        <v>3.7</v>
      </c>
      <c r="R50" s="13">
        <v>2.5</v>
      </c>
      <c r="S50" s="13">
        <v>62</v>
      </c>
      <c r="T50" s="13">
        <v>2.38</v>
      </c>
      <c r="U50" s="13">
        <v>0.5</v>
      </c>
      <c r="V50" s="13">
        <v>100</v>
      </c>
      <c r="W50" s="13">
        <v>13</v>
      </c>
      <c r="X50" s="13">
        <v>25</v>
      </c>
      <c r="Y50" s="13">
        <v>11</v>
      </c>
      <c r="Z50" s="13">
        <v>11</v>
      </c>
      <c r="AA50" s="13">
        <v>9</v>
      </c>
      <c r="AB50" s="13">
        <v>12</v>
      </c>
      <c r="AC50" s="13">
        <v>184</v>
      </c>
      <c r="AD50" s="13">
        <v>154</v>
      </c>
      <c r="AE50" s="13">
        <v>74</v>
      </c>
      <c r="AF50" s="13">
        <v>2.5</v>
      </c>
      <c r="AG50" s="13">
        <v>2.4</v>
      </c>
      <c r="AH50" s="13">
        <v>0.4</v>
      </c>
      <c r="AI50" s="13">
        <v>7.6</v>
      </c>
      <c r="AJ50" s="13">
        <v>1.3</v>
      </c>
      <c r="AK50" s="13">
        <v>6.1</v>
      </c>
      <c r="AL50" s="13">
        <v>5.0999999999999996</v>
      </c>
      <c r="AM50" s="13">
        <v>2.5</v>
      </c>
      <c r="AN50" s="13">
        <v>90</v>
      </c>
      <c r="AO50" s="13">
        <v>2.04</v>
      </c>
      <c r="AP50" s="13">
        <v>0.39</v>
      </c>
      <c r="AQ50" s="13">
        <v>90.1</v>
      </c>
      <c r="AR50" s="13">
        <v>14</v>
      </c>
      <c r="AS50" s="13">
        <v>13</v>
      </c>
      <c r="AT50" s="13">
        <v>11</v>
      </c>
      <c r="AU50" s="13">
        <v>11</v>
      </c>
      <c r="AV50" s="13">
        <v>10</v>
      </c>
      <c r="AW50" s="13">
        <v>13</v>
      </c>
      <c r="AX50" s="13">
        <v>8</v>
      </c>
      <c r="AY50" s="13">
        <v>7</v>
      </c>
      <c r="AZ50" s="13">
        <v>0</v>
      </c>
      <c r="BA50" s="13">
        <v>0</v>
      </c>
      <c r="BB50" s="13">
        <v>0</v>
      </c>
      <c r="BC50" s="13">
        <v>1.24</v>
      </c>
      <c r="BD50" s="13">
        <v>1.45</v>
      </c>
      <c r="BE50" s="13">
        <v>1.24</v>
      </c>
      <c r="BF50" s="13">
        <v>0.86</v>
      </c>
      <c r="BG50" s="15">
        <v>2</v>
      </c>
      <c r="BH50" s="15">
        <v>108</v>
      </c>
      <c r="BI50" s="15">
        <v>9</v>
      </c>
      <c r="BJ50" s="15"/>
      <c r="BK50" s="15"/>
      <c r="BL50" s="15"/>
      <c r="BM50" s="15"/>
      <c r="BN50" s="15"/>
      <c r="BO50" s="15"/>
      <c r="BP50" s="18"/>
      <c r="BQ50" s="15"/>
      <c r="BR50" s="15"/>
      <c r="BS50" s="15"/>
      <c r="BT50" s="15"/>
      <c r="BU50" s="15"/>
    </row>
    <row r="51" spans="1:73" s="13" customFormat="1" ht="15.6">
      <c r="A51" s="13">
        <v>1</v>
      </c>
      <c r="B51" s="13">
        <v>59</v>
      </c>
      <c r="C51" s="28">
        <v>1991</v>
      </c>
      <c r="D51" s="48">
        <f>2015-C51</f>
        <v>24</v>
      </c>
      <c r="E51" s="28">
        <v>160</v>
      </c>
      <c r="F51" s="44">
        <f t="shared" si="1"/>
        <v>19.999999999999996</v>
      </c>
      <c r="G51" s="13">
        <v>51.2</v>
      </c>
      <c r="H51" s="13">
        <v>161</v>
      </c>
      <c r="I51" s="13">
        <v>100</v>
      </c>
      <c r="J51" s="13">
        <v>104</v>
      </c>
      <c r="K51" s="13">
        <v>1.4</v>
      </c>
      <c r="L51" s="13">
        <v>1.1000000000000001</v>
      </c>
      <c r="M51" s="13">
        <v>0.6</v>
      </c>
      <c r="N51" s="13">
        <v>3.8</v>
      </c>
      <c r="O51" s="13">
        <v>1.8</v>
      </c>
      <c r="P51" s="13">
        <v>5.4</v>
      </c>
      <c r="Q51" s="13">
        <v>3.3</v>
      </c>
      <c r="R51" s="13">
        <v>3.5</v>
      </c>
      <c r="S51" s="13">
        <v>71</v>
      </c>
      <c r="T51" s="13">
        <v>2.2799999999999998</v>
      </c>
      <c r="U51" s="13">
        <v>0.61</v>
      </c>
      <c r="V51" s="13">
        <v>100</v>
      </c>
      <c r="W51" s="13">
        <v>9</v>
      </c>
      <c r="X51" s="13">
        <v>17</v>
      </c>
      <c r="Y51" s="13">
        <v>10</v>
      </c>
      <c r="Z51" s="13">
        <v>10</v>
      </c>
      <c r="AA51" s="13">
        <v>7</v>
      </c>
      <c r="AB51" s="13">
        <v>12</v>
      </c>
      <c r="AC51" s="13">
        <v>199</v>
      </c>
      <c r="AD51" s="13">
        <v>144</v>
      </c>
      <c r="AE51" s="13">
        <v>108</v>
      </c>
      <c r="AF51" s="13">
        <v>1.3</v>
      </c>
      <c r="AG51" s="13">
        <v>1.1000000000000001</v>
      </c>
      <c r="AH51" s="13">
        <v>0.3</v>
      </c>
      <c r="AI51" s="13">
        <v>4.2</v>
      </c>
      <c r="AJ51" s="13">
        <v>1.3</v>
      </c>
      <c r="AK51" s="13">
        <v>6.6</v>
      </c>
      <c r="AL51" s="13">
        <v>4.8</v>
      </c>
      <c r="AM51" s="13">
        <v>3.6</v>
      </c>
      <c r="AN51" s="13">
        <v>70</v>
      </c>
      <c r="AO51" s="13">
        <v>2.83</v>
      </c>
      <c r="AP51" s="13">
        <v>0.85</v>
      </c>
      <c r="AQ51" s="13">
        <v>100</v>
      </c>
      <c r="AR51" s="13">
        <v>30</v>
      </c>
      <c r="AS51" s="13">
        <v>30</v>
      </c>
      <c r="AT51" s="13">
        <v>5</v>
      </c>
      <c r="AU51" s="13">
        <v>5</v>
      </c>
      <c r="AV51" s="13">
        <v>3</v>
      </c>
      <c r="AW51" s="13">
        <v>7</v>
      </c>
      <c r="AX51" s="13">
        <v>4</v>
      </c>
      <c r="AY51" s="13">
        <v>3</v>
      </c>
      <c r="AZ51" s="13">
        <v>0</v>
      </c>
      <c r="BA51" s="13">
        <v>0</v>
      </c>
      <c r="BB51" s="13">
        <v>0</v>
      </c>
      <c r="BC51" s="13">
        <v>1.24</v>
      </c>
      <c r="BD51" s="13">
        <v>1</v>
      </c>
      <c r="BE51" s="13">
        <v>1.24</v>
      </c>
      <c r="BF51" s="13">
        <v>1.24</v>
      </c>
      <c r="BG51" s="15">
        <v>1</v>
      </c>
      <c r="BH51" s="15">
        <v>72</v>
      </c>
      <c r="BI51" s="15" t="s">
        <v>216</v>
      </c>
      <c r="BJ51" s="15"/>
      <c r="BK51" s="15"/>
      <c r="BL51" s="15"/>
      <c r="BM51" s="15"/>
      <c r="BN51" s="15"/>
      <c r="BO51" s="15"/>
      <c r="BP51" s="18"/>
      <c r="BQ51" s="15"/>
      <c r="BR51" s="15"/>
      <c r="BS51" s="15"/>
      <c r="BT51" s="15"/>
      <c r="BU51" s="15"/>
    </row>
    <row r="52" spans="1:73" s="13" customFormat="1" ht="15.6">
      <c r="A52" s="13">
        <v>1</v>
      </c>
      <c r="B52" s="13">
        <v>60</v>
      </c>
      <c r="C52" s="28">
        <v>1986</v>
      </c>
      <c r="D52" s="48">
        <f>2015-C52</f>
        <v>29</v>
      </c>
      <c r="E52" s="28">
        <v>177</v>
      </c>
      <c r="F52" s="44">
        <f t="shared" si="1"/>
        <v>20.907146733058827</v>
      </c>
      <c r="G52" s="13">
        <v>65.5</v>
      </c>
      <c r="H52" s="13">
        <v>178</v>
      </c>
      <c r="I52" s="13">
        <v>134</v>
      </c>
      <c r="J52" s="13">
        <v>90</v>
      </c>
      <c r="K52" s="13">
        <v>3.8</v>
      </c>
      <c r="L52" s="13">
        <v>3.7</v>
      </c>
      <c r="M52" s="13">
        <v>0.6</v>
      </c>
      <c r="N52" s="13">
        <v>12.2</v>
      </c>
      <c r="O52" s="13">
        <v>2.2999999999999998</v>
      </c>
      <c r="P52" s="13">
        <v>5.9</v>
      </c>
      <c r="Q52" s="13">
        <v>4.5</v>
      </c>
      <c r="R52" s="13">
        <v>3</v>
      </c>
      <c r="S52" s="13">
        <v>174</v>
      </c>
      <c r="T52" s="13">
        <v>1.03</v>
      </c>
      <c r="U52" s="13">
        <v>0.25</v>
      </c>
      <c r="V52" s="13">
        <v>70.5</v>
      </c>
      <c r="W52" s="13">
        <v>7</v>
      </c>
      <c r="X52" s="13">
        <v>19</v>
      </c>
      <c r="Y52" s="13">
        <v>3</v>
      </c>
      <c r="Z52" s="13">
        <v>3</v>
      </c>
      <c r="AA52" s="13">
        <v>1</v>
      </c>
      <c r="AB52" s="13">
        <v>5</v>
      </c>
      <c r="AC52" s="13">
        <v>172</v>
      </c>
      <c r="AD52" s="13">
        <v>128</v>
      </c>
      <c r="AE52" s="13">
        <v>88</v>
      </c>
      <c r="AF52" s="13">
        <v>3.7</v>
      </c>
      <c r="AG52" s="13">
        <v>3.6</v>
      </c>
      <c r="AH52" s="13">
        <v>0.6</v>
      </c>
      <c r="AI52" s="13">
        <v>12.3</v>
      </c>
      <c r="AJ52" s="13">
        <v>1.4</v>
      </c>
      <c r="AK52" s="13">
        <v>5.7</v>
      </c>
      <c r="AL52" s="13">
        <v>4.3</v>
      </c>
      <c r="AM52" s="13">
        <v>2.9</v>
      </c>
      <c r="AN52" s="13">
        <v>166</v>
      </c>
      <c r="AO52" s="13">
        <v>1.03</v>
      </c>
      <c r="AP52" s="13">
        <v>0.25</v>
      </c>
      <c r="AQ52" s="13">
        <v>84.2</v>
      </c>
      <c r="AR52" s="13">
        <v>3</v>
      </c>
      <c r="AS52" s="13">
        <v>5</v>
      </c>
      <c r="AT52" s="13">
        <v>8</v>
      </c>
      <c r="AU52" s="13">
        <v>8</v>
      </c>
      <c r="AV52" s="13">
        <v>6</v>
      </c>
      <c r="AW52" s="13">
        <v>9</v>
      </c>
      <c r="AX52" s="13">
        <v>12</v>
      </c>
      <c r="AY52" s="13">
        <v>6</v>
      </c>
      <c r="AZ52" s="13">
        <v>0</v>
      </c>
      <c r="BA52" s="13">
        <v>0</v>
      </c>
      <c r="BB52" s="13">
        <v>0</v>
      </c>
      <c r="BC52" s="13">
        <v>0.96</v>
      </c>
      <c r="BD52" s="13">
        <v>0.96</v>
      </c>
      <c r="BE52" s="13">
        <v>0.96</v>
      </c>
      <c r="BF52" s="13">
        <v>1.01</v>
      </c>
      <c r="BG52" s="15">
        <v>2</v>
      </c>
      <c r="BH52" s="15">
        <v>66</v>
      </c>
      <c r="BI52" s="15">
        <v>4</v>
      </c>
      <c r="BJ52" s="15"/>
      <c r="BK52" s="15"/>
      <c r="BL52" s="15"/>
      <c r="BM52" s="15"/>
      <c r="BN52" s="15"/>
      <c r="BO52" s="15"/>
      <c r="BP52" s="18"/>
      <c r="BQ52" s="15"/>
      <c r="BR52" s="15"/>
      <c r="BS52" s="15"/>
      <c r="BT52" s="15"/>
      <c r="BU52" s="15"/>
    </row>
    <row r="53" spans="1:73" s="13" customFormat="1" ht="15.6">
      <c r="A53" s="13">
        <v>1</v>
      </c>
      <c r="B53" s="13">
        <v>61</v>
      </c>
      <c r="C53" s="28">
        <v>1973</v>
      </c>
      <c r="D53" s="48">
        <f>2015-C53</f>
        <v>42</v>
      </c>
      <c r="E53" s="28">
        <v>173</v>
      </c>
      <c r="F53" s="44">
        <f t="shared" si="1"/>
        <v>20.281332486885628</v>
      </c>
      <c r="G53" s="13">
        <v>60.7</v>
      </c>
      <c r="H53" s="13">
        <v>179</v>
      </c>
      <c r="I53" s="13">
        <v>134</v>
      </c>
      <c r="J53" s="13">
        <v>92</v>
      </c>
      <c r="K53" s="13">
        <v>1.8</v>
      </c>
      <c r="L53" s="13">
        <v>1.5</v>
      </c>
      <c r="M53" s="13">
        <v>0.7</v>
      </c>
      <c r="N53" s="13">
        <v>5.5</v>
      </c>
      <c r="O53" s="13">
        <v>2</v>
      </c>
      <c r="P53" s="13">
        <v>6</v>
      </c>
      <c r="Q53" s="13">
        <v>4.5</v>
      </c>
      <c r="R53" s="13">
        <v>3.1</v>
      </c>
      <c r="S53" s="13">
        <v>94</v>
      </c>
      <c r="T53" s="13">
        <v>1.9</v>
      </c>
      <c r="U53" s="13">
        <v>0.52</v>
      </c>
      <c r="V53" s="13">
        <v>99.4</v>
      </c>
      <c r="W53" s="13">
        <v>12</v>
      </c>
      <c r="X53" s="13">
        <v>7</v>
      </c>
      <c r="Y53" s="13">
        <v>1</v>
      </c>
      <c r="Z53" s="13">
        <v>1</v>
      </c>
      <c r="AA53" s="13">
        <v>-1</v>
      </c>
      <c r="AB53" s="13">
        <v>4</v>
      </c>
      <c r="AC53" s="13">
        <v>187</v>
      </c>
      <c r="AD53" s="13">
        <v>146</v>
      </c>
      <c r="AE53" s="13">
        <v>88</v>
      </c>
      <c r="AF53" s="13">
        <v>2.4</v>
      </c>
      <c r="AG53" s="13">
        <v>2.2999999999999998</v>
      </c>
      <c r="AH53" s="13">
        <v>0.4</v>
      </c>
      <c r="AI53" s="13">
        <v>7.6</v>
      </c>
      <c r="AJ53" s="13">
        <v>1.6</v>
      </c>
      <c r="AK53" s="13">
        <v>6.2</v>
      </c>
      <c r="AL53" s="13">
        <v>4.9000000000000004</v>
      </c>
      <c r="AM53" s="13">
        <v>2.9</v>
      </c>
      <c r="AN53" s="13">
        <v>108</v>
      </c>
      <c r="AO53" s="13">
        <v>1.73</v>
      </c>
      <c r="AP53" s="13">
        <v>0.42</v>
      </c>
      <c r="AQ53" s="13">
        <v>87.4</v>
      </c>
      <c r="AR53" s="13">
        <v>19</v>
      </c>
      <c r="AS53" s="13">
        <v>11</v>
      </c>
      <c r="AT53" s="13">
        <v>-4</v>
      </c>
      <c r="AU53" s="13">
        <v>-4</v>
      </c>
      <c r="AV53" s="13">
        <v>-5</v>
      </c>
      <c r="AW53" s="13">
        <v>0</v>
      </c>
      <c r="AX53" s="13">
        <v>5</v>
      </c>
      <c r="AY53" s="13">
        <v>8</v>
      </c>
      <c r="AZ53" s="13">
        <v>0</v>
      </c>
      <c r="BA53" s="13">
        <v>0</v>
      </c>
      <c r="BB53" s="13">
        <v>0</v>
      </c>
      <c r="BC53" s="13">
        <v>1.04</v>
      </c>
      <c r="BD53" s="13">
        <v>1.1399999999999999</v>
      </c>
      <c r="BE53" s="13">
        <v>1.04</v>
      </c>
      <c r="BF53" s="13">
        <v>0.91</v>
      </c>
      <c r="BG53" s="15">
        <v>2</v>
      </c>
      <c r="BH53" s="15">
        <v>42</v>
      </c>
      <c r="BI53" s="15" t="s">
        <v>216</v>
      </c>
      <c r="BJ53" s="15"/>
      <c r="BK53" s="15"/>
      <c r="BL53" s="15"/>
      <c r="BM53" s="15"/>
      <c r="BN53" s="15"/>
      <c r="BO53" s="15"/>
      <c r="BP53" s="18"/>
      <c r="BQ53" s="15"/>
      <c r="BR53" s="15"/>
      <c r="BS53" s="15"/>
      <c r="BT53" s="15"/>
      <c r="BU53" s="15"/>
    </row>
    <row r="54" spans="1:73" s="13" customFormat="1" ht="15.6">
      <c r="A54" s="13">
        <v>1</v>
      </c>
      <c r="B54" s="27">
        <v>64</v>
      </c>
      <c r="C54" s="28">
        <v>1974</v>
      </c>
      <c r="D54" s="48">
        <f>2015-C54</f>
        <v>41</v>
      </c>
      <c r="E54" s="28">
        <v>186</v>
      </c>
      <c r="F54" s="44">
        <f t="shared" si="1"/>
        <v>30.032373684819053</v>
      </c>
      <c r="G54" s="13">
        <v>103.9</v>
      </c>
      <c r="H54" s="13">
        <v>111</v>
      </c>
      <c r="I54" s="13">
        <v>86</v>
      </c>
      <c r="J54" s="13">
        <v>52</v>
      </c>
      <c r="K54" s="13">
        <v>1.3</v>
      </c>
      <c r="L54" s="13">
        <v>1.2</v>
      </c>
      <c r="M54" s="13">
        <v>0.4</v>
      </c>
      <c r="N54" s="13">
        <v>4.0999999999999996</v>
      </c>
      <c r="O54" s="13">
        <v>1.3</v>
      </c>
      <c r="P54" s="13">
        <v>3.7</v>
      </c>
      <c r="Q54" s="13">
        <v>2.9</v>
      </c>
      <c r="R54" s="13">
        <v>1.7</v>
      </c>
      <c r="S54" s="13">
        <v>39</v>
      </c>
      <c r="T54" s="13">
        <v>2.88</v>
      </c>
      <c r="U54" s="13">
        <v>0.44</v>
      </c>
      <c r="V54" s="13">
        <v>100</v>
      </c>
      <c r="W54" s="13">
        <v>13</v>
      </c>
      <c r="X54" s="13">
        <v>5</v>
      </c>
      <c r="Y54" s="13">
        <v>10</v>
      </c>
      <c r="Z54" s="13">
        <v>10</v>
      </c>
      <c r="AA54" s="13">
        <v>9</v>
      </c>
      <c r="AB54" s="13">
        <v>12</v>
      </c>
      <c r="AC54" s="13">
        <v>122</v>
      </c>
      <c r="AD54" s="13">
        <v>99</v>
      </c>
      <c r="AE54" s="13">
        <v>52</v>
      </c>
      <c r="AF54" s="13">
        <v>1.7</v>
      </c>
      <c r="AG54" s="13">
        <v>1.6</v>
      </c>
      <c r="AH54" s="13">
        <v>0.3</v>
      </c>
      <c r="AI54" s="13">
        <v>5.7</v>
      </c>
      <c r="AJ54" s="13">
        <v>0.9</v>
      </c>
      <c r="AK54" s="13">
        <v>4.0999999999999996</v>
      </c>
      <c r="AL54" s="13">
        <v>3.3</v>
      </c>
      <c r="AM54" s="13">
        <v>1.7</v>
      </c>
      <c r="AN54" s="13">
        <v>46</v>
      </c>
      <c r="AO54" s="13">
        <v>2.62</v>
      </c>
      <c r="AP54" s="13">
        <v>0.38</v>
      </c>
      <c r="AQ54" s="13">
        <v>99.2</v>
      </c>
      <c r="AR54" s="13">
        <v>5</v>
      </c>
      <c r="AS54" s="13">
        <v>4</v>
      </c>
      <c r="AT54" s="13">
        <v>9</v>
      </c>
      <c r="AU54" s="13">
        <v>9</v>
      </c>
      <c r="AV54" s="13">
        <v>7</v>
      </c>
      <c r="AW54" s="13">
        <v>10</v>
      </c>
      <c r="AX54" s="13">
        <v>6</v>
      </c>
      <c r="AY54" s="13">
        <v>3</v>
      </c>
      <c r="AZ54" s="13">
        <v>0</v>
      </c>
      <c r="BA54" s="13">
        <v>0</v>
      </c>
      <c r="BB54" s="13">
        <v>0</v>
      </c>
      <c r="BC54" s="13">
        <v>1.1000000000000001</v>
      </c>
      <c r="BD54" s="13">
        <v>1.2</v>
      </c>
      <c r="BE54" s="13">
        <v>1.1000000000000001</v>
      </c>
      <c r="BF54" s="13">
        <v>0.91</v>
      </c>
      <c r="BG54" s="15">
        <v>1</v>
      </c>
      <c r="BH54" s="15">
        <v>120</v>
      </c>
      <c r="BI54" s="15">
        <v>4</v>
      </c>
      <c r="BJ54" s="15"/>
      <c r="BK54" s="15"/>
      <c r="BL54" s="15"/>
      <c r="BM54" s="15"/>
      <c r="BN54" s="15"/>
      <c r="BO54" s="15"/>
      <c r="BP54" s="18"/>
      <c r="BQ54" s="15"/>
      <c r="BR54" s="15"/>
      <c r="BS54" s="15"/>
      <c r="BT54" s="15"/>
      <c r="BU54" s="15"/>
    </row>
    <row r="55" spans="1:73" s="13" customFormat="1" ht="15.6">
      <c r="A55" s="13">
        <v>1</v>
      </c>
      <c r="B55" s="27">
        <v>62</v>
      </c>
      <c r="C55" s="28">
        <v>1991</v>
      </c>
      <c r="D55" s="48">
        <f>2015-C55</f>
        <v>24</v>
      </c>
      <c r="E55" s="28">
        <v>182</v>
      </c>
      <c r="F55" s="44">
        <f t="shared" si="1"/>
        <v>24.212051684579155</v>
      </c>
      <c r="G55" s="13">
        <v>80.2</v>
      </c>
      <c r="H55" s="13">
        <v>122</v>
      </c>
      <c r="I55" s="13">
        <v>86</v>
      </c>
      <c r="J55" s="13">
        <v>69</v>
      </c>
      <c r="K55" s="13">
        <v>1.1000000000000001</v>
      </c>
      <c r="L55" s="13">
        <v>0.9</v>
      </c>
      <c r="M55" s="13">
        <v>0.5</v>
      </c>
      <c r="N55" s="13">
        <v>3.4</v>
      </c>
      <c r="O55" s="13">
        <v>1.8</v>
      </c>
      <c r="P55" s="13">
        <v>4.0999999999999996</v>
      </c>
      <c r="Q55" s="13">
        <v>2.9</v>
      </c>
      <c r="R55" s="13">
        <v>2.2999999999999998</v>
      </c>
      <c r="S55" s="13">
        <v>42</v>
      </c>
      <c r="T55" s="13">
        <v>2.9</v>
      </c>
      <c r="U55" s="13">
        <v>0.56999999999999995</v>
      </c>
      <c r="V55" s="13">
        <v>100</v>
      </c>
      <c r="W55" s="13">
        <v>18</v>
      </c>
      <c r="X55" s="13">
        <v>7</v>
      </c>
      <c r="Y55" s="13">
        <v>3</v>
      </c>
      <c r="Z55" s="13">
        <v>3</v>
      </c>
      <c r="AA55" s="13">
        <v>1</v>
      </c>
      <c r="AB55" s="13">
        <v>5</v>
      </c>
      <c r="AC55" s="13">
        <v>114</v>
      </c>
      <c r="AD55" s="13">
        <v>77</v>
      </c>
      <c r="AE55" s="13">
        <v>69</v>
      </c>
      <c r="AF55" s="13">
        <v>1</v>
      </c>
      <c r="AG55" s="13">
        <v>0.8</v>
      </c>
      <c r="AH55" s="13">
        <v>0.4</v>
      </c>
      <c r="AI55" s="13">
        <v>2.7</v>
      </c>
      <c r="AJ55" s="13">
        <v>1.2</v>
      </c>
      <c r="AK55" s="13">
        <v>3.8</v>
      </c>
      <c r="AL55" s="13">
        <v>2.6</v>
      </c>
      <c r="AM55" s="13">
        <v>2.2999999999999998</v>
      </c>
      <c r="AN55" s="13">
        <v>33</v>
      </c>
      <c r="AO55" s="13">
        <v>3.49</v>
      </c>
      <c r="AP55" s="13">
        <v>0.64</v>
      </c>
      <c r="AQ55" s="13">
        <v>100</v>
      </c>
      <c r="AR55" s="13">
        <v>17</v>
      </c>
      <c r="AS55" s="13">
        <v>7</v>
      </c>
      <c r="AT55" s="13">
        <v>0</v>
      </c>
      <c r="AU55" s="13">
        <v>0</v>
      </c>
      <c r="AV55" s="13">
        <v>-1</v>
      </c>
      <c r="AW55" s="13">
        <v>1</v>
      </c>
      <c r="AX55" s="13">
        <v>3</v>
      </c>
      <c r="AY55" s="13">
        <v>2</v>
      </c>
      <c r="AZ55" s="13">
        <v>0</v>
      </c>
      <c r="BA55" s="13">
        <v>0</v>
      </c>
      <c r="BB55" s="13">
        <v>0</v>
      </c>
      <c r="BC55" s="13">
        <v>0.93</v>
      </c>
      <c r="BD55" s="13">
        <v>0.77</v>
      </c>
      <c r="BE55" s="13">
        <v>0.93</v>
      </c>
      <c r="BF55" s="13">
        <v>1.21</v>
      </c>
      <c r="BG55" s="15">
        <v>1</v>
      </c>
      <c r="BH55" s="15">
        <v>48</v>
      </c>
      <c r="BI55" s="15">
        <v>5</v>
      </c>
      <c r="BJ55" s="15"/>
      <c r="BK55" s="15"/>
      <c r="BL55" s="15"/>
      <c r="BM55" s="15"/>
      <c r="BN55" s="15"/>
      <c r="BO55" s="15"/>
      <c r="BP55" s="18"/>
      <c r="BQ55" s="15"/>
      <c r="BR55" s="15"/>
      <c r="BS55" s="15"/>
      <c r="BT55" s="15"/>
      <c r="BU55" s="15"/>
    </row>
    <row r="56" spans="1:73" s="13" customFormat="1" ht="15.6">
      <c r="A56" s="13">
        <v>1</v>
      </c>
      <c r="B56" s="13">
        <v>63</v>
      </c>
      <c r="C56" s="28">
        <v>1962</v>
      </c>
      <c r="D56" s="48">
        <f>2015-C56</f>
        <v>53</v>
      </c>
      <c r="E56" s="28">
        <v>182</v>
      </c>
      <c r="F56" s="44">
        <f t="shared" si="1"/>
        <v>26.65740852554039</v>
      </c>
      <c r="G56" s="13">
        <v>88.3</v>
      </c>
      <c r="H56" s="13">
        <v>159</v>
      </c>
      <c r="I56" s="13">
        <v>130</v>
      </c>
      <c r="J56" s="13">
        <v>69</v>
      </c>
      <c r="K56" s="13">
        <v>3.3</v>
      </c>
      <c r="L56" s="13">
        <v>3</v>
      </c>
      <c r="M56" s="13">
        <v>1</v>
      </c>
      <c r="N56" s="13">
        <v>10.7</v>
      </c>
      <c r="O56" s="13">
        <v>2.7</v>
      </c>
      <c r="P56" s="13">
        <v>5.3</v>
      </c>
      <c r="Q56" s="13">
        <v>4.3</v>
      </c>
      <c r="R56" s="13">
        <v>2.2999999999999998</v>
      </c>
      <c r="S56" s="13">
        <v>141</v>
      </c>
      <c r="T56" s="13">
        <v>1.1299999999999999</v>
      </c>
      <c r="U56" s="13">
        <v>0.26</v>
      </c>
      <c r="V56" s="13">
        <v>84.3</v>
      </c>
      <c r="W56" s="13">
        <v>11</v>
      </c>
      <c r="X56" s="13">
        <v>3</v>
      </c>
      <c r="Y56" s="13">
        <v>6</v>
      </c>
      <c r="Z56" s="13">
        <v>6</v>
      </c>
      <c r="AA56" s="13">
        <v>2</v>
      </c>
      <c r="AB56" s="13">
        <v>9</v>
      </c>
      <c r="AC56" s="13">
        <v>234</v>
      </c>
      <c r="AD56" s="13">
        <v>209</v>
      </c>
      <c r="AE56" s="13">
        <v>73</v>
      </c>
      <c r="AF56" s="13">
        <v>2.9</v>
      </c>
      <c r="AG56" s="13">
        <v>2.6</v>
      </c>
      <c r="AH56" s="13">
        <v>1</v>
      </c>
      <c r="AI56" s="13">
        <v>8.5</v>
      </c>
      <c r="AJ56" s="13">
        <v>3.2</v>
      </c>
      <c r="AK56" s="13">
        <v>7.8</v>
      </c>
      <c r="AL56" s="13">
        <v>7</v>
      </c>
      <c r="AM56" s="13">
        <v>2.4</v>
      </c>
      <c r="AN56" s="13">
        <v>169</v>
      </c>
      <c r="AO56" s="13">
        <v>1.38</v>
      </c>
      <c r="AP56" s="13">
        <v>0.42</v>
      </c>
      <c r="AQ56" s="13">
        <v>86.5</v>
      </c>
      <c r="AR56" s="13">
        <v>22</v>
      </c>
      <c r="AS56" s="13">
        <v>3</v>
      </c>
      <c r="AT56" s="13">
        <v>1</v>
      </c>
      <c r="AU56" s="13">
        <v>1</v>
      </c>
      <c r="AV56" s="13">
        <v>-2</v>
      </c>
      <c r="AW56" s="13">
        <v>5</v>
      </c>
      <c r="AX56" s="13">
        <v>8</v>
      </c>
      <c r="AY56" s="13">
        <v>9</v>
      </c>
      <c r="AZ56" s="13">
        <v>0</v>
      </c>
      <c r="BA56" s="13">
        <v>0</v>
      </c>
      <c r="BB56" s="13">
        <v>0</v>
      </c>
      <c r="BC56" s="13">
        <v>1.47</v>
      </c>
      <c r="BD56" s="13">
        <v>1.2</v>
      </c>
      <c r="BE56" s="13">
        <v>1.47</v>
      </c>
      <c r="BF56" s="13">
        <v>1.23</v>
      </c>
      <c r="BG56" s="15">
        <v>2</v>
      </c>
      <c r="BH56" s="15">
        <v>2</v>
      </c>
      <c r="BI56" s="15" t="s">
        <v>216</v>
      </c>
      <c r="BJ56" s="15"/>
      <c r="BK56" s="15"/>
      <c r="BL56" s="15"/>
      <c r="BM56" s="15"/>
      <c r="BN56" s="15"/>
      <c r="BO56" s="15"/>
      <c r="BP56" s="18"/>
      <c r="BQ56" s="15"/>
      <c r="BR56" s="15"/>
      <c r="BS56" s="15"/>
      <c r="BT56" s="15"/>
      <c r="BU56" s="15"/>
    </row>
    <row r="57" spans="1:73" s="13" customFormat="1" ht="15.6">
      <c r="A57" s="13">
        <v>1</v>
      </c>
      <c r="B57" s="13">
        <v>65</v>
      </c>
      <c r="C57" s="28">
        <v>1988</v>
      </c>
      <c r="D57" s="48">
        <f>2015-C57</f>
        <v>27</v>
      </c>
      <c r="E57" s="28">
        <v>176</v>
      </c>
      <c r="F57" s="44">
        <f t="shared" si="1"/>
        <v>22.791838842975206</v>
      </c>
      <c r="G57" s="13">
        <v>70.599999999999994</v>
      </c>
      <c r="H57" s="13">
        <v>147</v>
      </c>
      <c r="I57" s="13">
        <v>102</v>
      </c>
      <c r="J57" s="13">
        <v>86</v>
      </c>
      <c r="K57" s="13">
        <v>1.4</v>
      </c>
      <c r="L57" s="13">
        <v>1.3</v>
      </c>
      <c r="M57" s="13">
        <v>0.4</v>
      </c>
      <c r="N57" s="13">
        <v>4.5</v>
      </c>
      <c r="O57" s="13">
        <v>1.6</v>
      </c>
      <c r="P57" s="13">
        <v>4.9000000000000004</v>
      </c>
      <c r="Q57" s="13">
        <v>3.4</v>
      </c>
      <c r="R57" s="13">
        <v>2.9</v>
      </c>
      <c r="S57" s="13">
        <v>65</v>
      </c>
      <c r="T57" s="13">
        <v>2.2599999999999998</v>
      </c>
      <c r="U57" s="13">
        <v>0.55000000000000004</v>
      </c>
      <c r="V57" s="13">
        <v>100</v>
      </c>
      <c r="W57" s="13">
        <v>13</v>
      </c>
      <c r="X57" s="13">
        <v>9</v>
      </c>
      <c r="Y57" s="13">
        <v>6</v>
      </c>
      <c r="Z57" s="13">
        <v>6</v>
      </c>
      <c r="AA57" s="13">
        <v>5</v>
      </c>
      <c r="AB57" s="13">
        <v>8</v>
      </c>
      <c r="AC57" s="13">
        <v>157</v>
      </c>
      <c r="AD57" s="13">
        <v>116</v>
      </c>
      <c r="AE57" s="13">
        <v>83</v>
      </c>
      <c r="AF57" s="13">
        <v>0.8</v>
      </c>
      <c r="AG57" s="13">
        <v>0.8</v>
      </c>
      <c r="AH57" s="13">
        <v>0.2</v>
      </c>
      <c r="AI57" s="13">
        <v>2.5</v>
      </c>
      <c r="AJ57" s="13">
        <v>0.6</v>
      </c>
      <c r="AK57" s="13">
        <v>5.2</v>
      </c>
      <c r="AL57" s="13">
        <v>3.9</v>
      </c>
      <c r="AM57" s="13">
        <v>2.8</v>
      </c>
      <c r="AN57" s="13">
        <v>35</v>
      </c>
      <c r="AO57" s="13">
        <v>4.5</v>
      </c>
      <c r="AP57" s="13">
        <v>1.01</v>
      </c>
      <c r="AQ57" s="13">
        <v>100</v>
      </c>
      <c r="AR57" s="13">
        <v>25</v>
      </c>
      <c r="AS57" s="13">
        <v>18</v>
      </c>
      <c r="AT57" s="13">
        <v>5</v>
      </c>
      <c r="AU57" s="13">
        <v>5</v>
      </c>
      <c r="AV57" s="13">
        <v>4</v>
      </c>
      <c r="AW57" s="13">
        <v>6</v>
      </c>
      <c r="AX57" s="13">
        <v>2</v>
      </c>
      <c r="AY57" s="13">
        <v>2</v>
      </c>
      <c r="AZ57" s="13">
        <v>0</v>
      </c>
      <c r="BA57" s="13">
        <v>0</v>
      </c>
      <c r="BB57" s="13">
        <v>0</v>
      </c>
      <c r="BC57" s="13">
        <v>1.06</v>
      </c>
      <c r="BD57" s="13">
        <v>0.53</v>
      </c>
      <c r="BE57" s="13">
        <v>1.06</v>
      </c>
      <c r="BF57" s="13">
        <v>1.99</v>
      </c>
      <c r="BG57" s="15">
        <v>1</v>
      </c>
      <c r="BH57" s="15">
        <v>120</v>
      </c>
      <c r="BI57" s="15">
        <v>4</v>
      </c>
      <c r="BJ57" s="15"/>
      <c r="BK57" s="15"/>
      <c r="BL57" s="15"/>
      <c r="BM57" s="15"/>
      <c r="BN57" s="15"/>
      <c r="BO57" s="15"/>
      <c r="BP57" s="18"/>
      <c r="BQ57" s="15"/>
      <c r="BR57" s="15"/>
      <c r="BS57" s="15"/>
      <c r="BT57" s="15"/>
      <c r="BU57" s="15"/>
    </row>
    <row r="58" spans="1:73" s="13" customFormat="1" ht="15.6">
      <c r="A58" s="13">
        <v>1</v>
      </c>
      <c r="B58" s="13">
        <v>66</v>
      </c>
      <c r="C58" s="28">
        <v>1968</v>
      </c>
      <c r="D58" s="48">
        <f>2015-C58</f>
        <v>47</v>
      </c>
      <c r="E58" s="28">
        <v>183</v>
      </c>
      <c r="F58" s="44">
        <f t="shared" si="1"/>
        <v>24.694675863716441</v>
      </c>
      <c r="G58" s="13">
        <v>82.7</v>
      </c>
      <c r="H58" s="13">
        <v>139</v>
      </c>
      <c r="I58" s="13">
        <v>98</v>
      </c>
      <c r="J58" s="13">
        <v>79</v>
      </c>
      <c r="K58" s="13">
        <v>3.8</v>
      </c>
      <c r="L58" s="13">
        <v>3.7</v>
      </c>
      <c r="M58" s="13">
        <v>0.5</v>
      </c>
      <c r="N58" s="13">
        <v>8.6</v>
      </c>
      <c r="O58" s="13">
        <v>1.9</v>
      </c>
      <c r="P58" s="13">
        <v>4.5999999999999996</v>
      </c>
      <c r="Q58" s="13">
        <v>3.3</v>
      </c>
      <c r="R58" s="13">
        <v>2.6</v>
      </c>
      <c r="S58" s="13">
        <v>148</v>
      </c>
      <c r="T58" s="13">
        <v>0.94</v>
      </c>
      <c r="U58" s="13">
        <v>0.2</v>
      </c>
      <c r="V58" s="13">
        <v>67.7</v>
      </c>
      <c r="W58" s="13">
        <v>5</v>
      </c>
      <c r="X58" s="13">
        <v>14</v>
      </c>
      <c r="Y58" s="13">
        <v>4</v>
      </c>
      <c r="Z58" s="13">
        <v>4</v>
      </c>
      <c r="AA58" s="13">
        <v>2</v>
      </c>
      <c r="AB58" s="13">
        <v>6</v>
      </c>
      <c r="AC58" s="13">
        <v>172</v>
      </c>
      <c r="AD58" s="13">
        <v>136</v>
      </c>
      <c r="AE58" s="13">
        <v>81</v>
      </c>
      <c r="AF58" s="13">
        <v>2.7</v>
      </c>
      <c r="AG58" s="13">
        <v>2.5</v>
      </c>
      <c r="AH58" s="13">
        <v>0.6</v>
      </c>
      <c r="AI58" s="13">
        <v>8.6</v>
      </c>
      <c r="AJ58" s="13">
        <v>2.2999999999999998</v>
      </c>
      <c r="AK58" s="13">
        <v>5.7</v>
      </c>
      <c r="AL58" s="13">
        <v>4.5</v>
      </c>
      <c r="AM58" s="13">
        <v>2.7</v>
      </c>
      <c r="AN58" s="13">
        <v>117</v>
      </c>
      <c r="AO58" s="13">
        <v>1.47</v>
      </c>
      <c r="AP58" s="13">
        <v>0.34</v>
      </c>
      <c r="AQ58" s="13">
        <v>90.1</v>
      </c>
      <c r="AR58" s="13">
        <v>11</v>
      </c>
      <c r="AS58" s="13">
        <v>13</v>
      </c>
      <c r="AT58" s="13">
        <v>5</v>
      </c>
      <c r="AU58" s="13">
        <v>5</v>
      </c>
      <c r="AV58" s="13">
        <v>4</v>
      </c>
      <c r="AW58" s="13">
        <v>8</v>
      </c>
      <c r="AX58" s="13">
        <v>6</v>
      </c>
      <c r="AY58" s="13">
        <v>9</v>
      </c>
      <c r="AZ58" s="13">
        <v>0</v>
      </c>
      <c r="BA58" s="13">
        <v>0</v>
      </c>
      <c r="BB58" s="13">
        <v>0</v>
      </c>
      <c r="BC58" s="13">
        <v>1.23</v>
      </c>
      <c r="BD58" s="13">
        <v>0.79</v>
      </c>
      <c r="BE58" s="13">
        <v>1.23</v>
      </c>
      <c r="BF58" s="13">
        <v>1.56</v>
      </c>
      <c r="BG58" s="15">
        <v>1</v>
      </c>
      <c r="BH58" s="15">
        <v>24</v>
      </c>
      <c r="BI58" s="15">
        <v>5</v>
      </c>
      <c r="BJ58" s="15"/>
      <c r="BK58" s="15"/>
      <c r="BL58" s="15"/>
      <c r="BM58" s="15"/>
      <c r="BN58" s="15"/>
      <c r="BO58" s="15"/>
      <c r="BP58" s="18"/>
      <c r="BQ58" s="15"/>
      <c r="BR58" s="15"/>
      <c r="BS58" s="15"/>
      <c r="BT58" s="15"/>
      <c r="BU58" s="15"/>
    </row>
    <row r="59" spans="1:73" s="13" customFormat="1" ht="15.6">
      <c r="A59" s="13">
        <v>1</v>
      </c>
      <c r="B59" s="13">
        <v>67</v>
      </c>
      <c r="C59" s="28">
        <v>1977</v>
      </c>
      <c r="D59" s="48">
        <f>2015-C59</f>
        <v>38</v>
      </c>
      <c r="E59" s="28">
        <v>178</v>
      </c>
      <c r="F59" s="44">
        <f t="shared" si="1"/>
        <v>33.834111854563815</v>
      </c>
      <c r="G59" s="13">
        <v>107.2</v>
      </c>
      <c r="H59" s="13">
        <v>145</v>
      </c>
      <c r="I59" s="13">
        <v>122</v>
      </c>
      <c r="J59" s="13">
        <v>56</v>
      </c>
      <c r="K59" s="13">
        <v>1.8</v>
      </c>
      <c r="L59" s="13">
        <v>1.6</v>
      </c>
      <c r="M59" s="13">
        <v>0.6</v>
      </c>
      <c r="N59" s="13">
        <v>7.3</v>
      </c>
      <c r="O59" s="13">
        <v>2</v>
      </c>
      <c r="P59" s="13">
        <v>4.8</v>
      </c>
      <c r="Q59" s="13">
        <v>4.0999999999999996</v>
      </c>
      <c r="R59" s="13">
        <v>1.9</v>
      </c>
      <c r="S59" s="13">
        <v>68</v>
      </c>
      <c r="T59" s="13">
        <v>2.12</v>
      </c>
      <c r="U59" s="13">
        <v>0.44</v>
      </c>
      <c r="V59" s="13">
        <v>90</v>
      </c>
      <c r="W59" s="13">
        <v>33</v>
      </c>
      <c r="X59" s="13">
        <v>5</v>
      </c>
      <c r="Y59" s="13">
        <v>3</v>
      </c>
      <c r="Z59" s="13">
        <v>3</v>
      </c>
      <c r="AA59" s="13">
        <v>2</v>
      </c>
      <c r="AB59" s="13">
        <v>5</v>
      </c>
      <c r="AC59" s="13">
        <v>292</v>
      </c>
      <c r="AD59" s="13">
        <v>273</v>
      </c>
      <c r="AE59" s="13">
        <v>67</v>
      </c>
      <c r="AF59" s="13">
        <v>3.1</v>
      </c>
      <c r="AG59" s="13">
        <v>3</v>
      </c>
      <c r="AH59" s="13">
        <v>0.5</v>
      </c>
      <c r="AI59" s="13">
        <v>8.9</v>
      </c>
      <c r="AJ59" s="13">
        <v>2.1</v>
      </c>
      <c r="AK59" s="13">
        <v>9.6999999999999993</v>
      </c>
      <c r="AL59" s="13">
        <v>9.1</v>
      </c>
      <c r="AM59" s="13">
        <v>2.2000000000000002</v>
      </c>
      <c r="AN59" s="13">
        <v>135</v>
      </c>
      <c r="AO59" s="13">
        <v>2.17</v>
      </c>
      <c r="AP59" s="13">
        <v>0.5</v>
      </c>
      <c r="AQ59" s="13">
        <v>80.900000000000006</v>
      </c>
      <c r="AR59" s="13">
        <v>23</v>
      </c>
      <c r="AS59" s="13">
        <v>15</v>
      </c>
      <c r="AT59" s="13">
        <v>5</v>
      </c>
      <c r="AU59" s="13">
        <v>5</v>
      </c>
      <c r="AV59" s="13">
        <v>4</v>
      </c>
      <c r="AW59" s="13">
        <v>6</v>
      </c>
      <c r="AX59" s="13">
        <v>9</v>
      </c>
      <c r="AY59" s="13">
        <v>8</v>
      </c>
      <c r="AZ59" s="13">
        <v>0</v>
      </c>
      <c r="BA59" s="13">
        <v>0</v>
      </c>
      <c r="BB59" s="13">
        <v>0</v>
      </c>
      <c r="BC59" s="13">
        <v>2.0099999999999998</v>
      </c>
      <c r="BD59" s="13">
        <v>1.97</v>
      </c>
      <c r="BE59" s="13">
        <v>2.0099999999999998</v>
      </c>
      <c r="BF59" s="13">
        <v>1.02</v>
      </c>
      <c r="BG59" s="15">
        <v>2</v>
      </c>
      <c r="BH59" s="15">
        <v>72</v>
      </c>
      <c r="BI59" s="15">
        <v>2.5</v>
      </c>
      <c r="BJ59" s="15"/>
      <c r="BK59" s="15"/>
      <c r="BL59" s="15"/>
      <c r="BM59" s="15"/>
      <c r="BN59" s="15"/>
      <c r="BO59" s="15"/>
      <c r="BP59" s="18"/>
      <c r="BQ59" s="15"/>
      <c r="BR59" s="15"/>
      <c r="BS59" s="15"/>
      <c r="BT59" s="15"/>
      <c r="BU59" s="15"/>
    </row>
    <row r="60" spans="1:73" s="13" customFormat="1" ht="15.6">
      <c r="A60" s="13">
        <v>1</v>
      </c>
      <c r="B60" s="13">
        <v>68</v>
      </c>
      <c r="C60" s="28">
        <v>1979</v>
      </c>
      <c r="D60" s="48">
        <f>2015-C60</f>
        <v>36</v>
      </c>
      <c r="E60" s="28">
        <v>185</v>
      </c>
      <c r="F60" s="44">
        <f t="shared" si="1"/>
        <v>26.092037983929874</v>
      </c>
      <c r="G60" s="13">
        <v>89.3</v>
      </c>
      <c r="H60" s="13">
        <v>168</v>
      </c>
      <c r="I60" s="13">
        <v>129</v>
      </c>
      <c r="J60" s="13">
        <v>82</v>
      </c>
      <c r="K60" s="13">
        <v>4.3</v>
      </c>
      <c r="L60" s="13">
        <v>4.3</v>
      </c>
      <c r="M60" s="13">
        <v>0.5</v>
      </c>
      <c r="N60" s="13">
        <v>10.4</v>
      </c>
      <c r="O60" s="13">
        <v>2.6</v>
      </c>
      <c r="P60" s="13">
        <v>5.6</v>
      </c>
      <c r="Q60" s="13">
        <v>4.3</v>
      </c>
      <c r="R60" s="13">
        <v>2.7</v>
      </c>
      <c r="S60" s="13">
        <v>183</v>
      </c>
      <c r="T60" s="13">
        <v>0.92</v>
      </c>
      <c r="U60" s="13">
        <v>0.21</v>
      </c>
      <c r="V60" s="13">
        <v>68.2</v>
      </c>
      <c r="W60" s="13">
        <v>1</v>
      </c>
      <c r="X60" s="13">
        <v>13</v>
      </c>
      <c r="Y60" s="13">
        <v>5</v>
      </c>
      <c r="Z60" s="13">
        <v>5</v>
      </c>
      <c r="AA60" s="13">
        <v>2</v>
      </c>
      <c r="AB60" s="13">
        <v>9</v>
      </c>
      <c r="AC60" s="13">
        <v>193</v>
      </c>
      <c r="AD60" s="13">
        <v>159</v>
      </c>
      <c r="AE60" s="13">
        <v>79</v>
      </c>
      <c r="AF60" s="13">
        <v>2.8</v>
      </c>
      <c r="AG60" s="13">
        <v>2.8</v>
      </c>
      <c r="AH60" s="13">
        <v>0.3</v>
      </c>
      <c r="AI60" s="13">
        <v>10</v>
      </c>
      <c r="AJ60" s="13">
        <v>1.9</v>
      </c>
      <c r="AK60" s="13">
        <v>6.4</v>
      </c>
      <c r="AL60" s="13">
        <v>5.3</v>
      </c>
      <c r="AM60" s="13">
        <v>2.6</v>
      </c>
      <c r="AN60" s="13">
        <v>123</v>
      </c>
      <c r="AO60" s="13">
        <v>1.57</v>
      </c>
      <c r="AP60" s="13">
        <v>0.36</v>
      </c>
      <c r="AQ60" s="13">
        <v>84.2</v>
      </c>
      <c r="AR60" s="13">
        <v>13</v>
      </c>
      <c r="AS60" s="13">
        <v>34</v>
      </c>
      <c r="AT60" s="13">
        <v>5</v>
      </c>
      <c r="AU60" s="13">
        <v>5</v>
      </c>
      <c r="AV60" s="13">
        <v>4</v>
      </c>
      <c r="AW60" s="13">
        <v>7</v>
      </c>
      <c r="AX60" s="13">
        <v>10</v>
      </c>
      <c r="AY60" s="13">
        <v>9</v>
      </c>
      <c r="AZ60" s="13">
        <v>0</v>
      </c>
      <c r="BA60" s="13">
        <v>0</v>
      </c>
      <c r="BB60" s="13">
        <v>0</v>
      </c>
      <c r="BC60" s="13">
        <v>1.1499999999999999</v>
      </c>
      <c r="BD60" s="13">
        <v>0.67</v>
      </c>
      <c r="BE60" s="13">
        <v>1.1499999999999999</v>
      </c>
      <c r="BF60" s="13">
        <v>1.71</v>
      </c>
      <c r="BG60" s="15">
        <v>1</v>
      </c>
      <c r="BH60" s="15">
        <v>78</v>
      </c>
      <c r="BI60" s="15">
        <v>4</v>
      </c>
      <c r="BJ60" s="15"/>
      <c r="BK60" s="15"/>
      <c r="BL60" s="15"/>
      <c r="BM60" s="15"/>
      <c r="BN60" s="15"/>
      <c r="BO60" s="15"/>
      <c r="BP60" s="18"/>
      <c r="BQ60" s="15"/>
      <c r="BR60" s="15"/>
      <c r="BS60" s="15"/>
      <c r="BT60" s="15"/>
      <c r="BU60" s="15"/>
    </row>
    <row r="61" spans="1:73" s="13" customFormat="1" ht="15.6">
      <c r="A61" s="13">
        <v>1</v>
      </c>
      <c r="B61" s="13">
        <v>69</v>
      </c>
      <c r="C61" s="28">
        <v>1985</v>
      </c>
      <c r="D61" s="48">
        <f>2015-C61</f>
        <v>30</v>
      </c>
      <c r="E61" s="28">
        <v>178</v>
      </c>
      <c r="F61" s="44">
        <f t="shared" si="1"/>
        <v>24.618103774775911</v>
      </c>
      <c r="G61" s="13">
        <v>78</v>
      </c>
      <c r="H61" s="13">
        <v>123</v>
      </c>
      <c r="I61" s="13">
        <v>69</v>
      </c>
      <c r="J61" s="13">
        <v>86</v>
      </c>
      <c r="K61" s="13">
        <v>1.6</v>
      </c>
      <c r="L61" s="13">
        <v>1.6</v>
      </c>
      <c r="M61" s="13">
        <v>0.2</v>
      </c>
      <c r="N61" s="13">
        <v>5.2</v>
      </c>
      <c r="O61" s="13">
        <v>1</v>
      </c>
      <c r="P61" s="13">
        <v>4.0999999999999996</v>
      </c>
      <c r="Q61" s="13">
        <v>2.2999999999999998</v>
      </c>
      <c r="R61" s="13">
        <v>2.9</v>
      </c>
      <c r="S61" s="13">
        <v>61</v>
      </c>
      <c r="T61" s="13">
        <v>2.0099999999999998</v>
      </c>
      <c r="U61" s="13">
        <v>0.41</v>
      </c>
      <c r="V61" s="13">
        <v>99.3</v>
      </c>
      <c r="W61" s="13">
        <v>5</v>
      </c>
      <c r="X61" s="13">
        <v>22</v>
      </c>
      <c r="Y61" s="13">
        <v>-18</v>
      </c>
      <c r="Z61" s="13">
        <v>-18</v>
      </c>
      <c r="AA61" s="13">
        <v>-19</v>
      </c>
      <c r="AB61" s="13">
        <v>-17</v>
      </c>
      <c r="AC61" s="13">
        <v>135</v>
      </c>
      <c r="AD61" s="13">
        <v>99</v>
      </c>
      <c r="AE61" s="13">
        <v>72</v>
      </c>
      <c r="AF61" s="13">
        <v>0.7</v>
      </c>
      <c r="AG61" s="13">
        <v>0.6</v>
      </c>
      <c r="AH61" s="13">
        <v>0.2</v>
      </c>
      <c r="AI61" s="13">
        <v>2.4</v>
      </c>
      <c r="AJ61" s="13">
        <v>1.1000000000000001</v>
      </c>
      <c r="AK61" s="13">
        <v>4.5</v>
      </c>
      <c r="AL61" s="13">
        <v>3.3</v>
      </c>
      <c r="AM61" s="13">
        <v>2.4</v>
      </c>
      <c r="AN61" s="13">
        <v>27</v>
      </c>
      <c r="AO61" s="13">
        <v>5.05</v>
      </c>
      <c r="AP61" s="13">
        <v>1.06</v>
      </c>
      <c r="AQ61" s="13">
        <v>100</v>
      </c>
      <c r="AR61" s="13">
        <v>24</v>
      </c>
      <c r="AS61" s="13">
        <v>13</v>
      </c>
      <c r="AT61" s="13">
        <v>-20</v>
      </c>
      <c r="AU61" s="13">
        <v>-20</v>
      </c>
      <c r="AV61" s="13">
        <v>-20</v>
      </c>
      <c r="AW61" s="13">
        <v>-19</v>
      </c>
      <c r="AX61" s="13">
        <v>2</v>
      </c>
      <c r="AY61" s="13">
        <v>2</v>
      </c>
      <c r="AZ61" s="13">
        <v>0</v>
      </c>
      <c r="BA61" s="13">
        <v>0</v>
      </c>
      <c r="BB61" s="13">
        <v>0</v>
      </c>
      <c r="BC61" s="13">
        <v>1.1000000000000001</v>
      </c>
      <c r="BD61" s="13">
        <v>0.44</v>
      </c>
      <c r="BE61" s="13">
        <v>1.1000000000000001</v>
      </c>
      <c r="BF61" s="13">
        <v>2.5099999999999998</v>
      </c>
      <c r="BG61" s="15">
        <v>2</v>
      </c>
      <c r="BH61" s="15">
        <v>240</v>
      </c>
      <c r="BI61" s="15" t="s">
        <v>217</v>
      </c>
      <c r="BJ61" s="15"/>
      <c r="BK61" s="15"/>
      <c r="BL61" s="15"/>
      <c r="BM61" s="15"/>
      <c r="BN61" s="15"/>
      <c r="BO61" s="15"/>
      <c r="BP61" s="18"/>
      <c r="BQ61" s="15"/>
      <c r="BR61" s="15"/>
      <c r="BS61" s="15"/>
      <c r="BT61" s="15"/>
      <c r="BU61" s="15"/>
    </row>
    <row r="62" spans="1:73" s="13" customFormat="1" ht="15.6">
      <c r="A62" s="13">
        <v>1</v>
      </c>
      <c r="B62" s="13">
        <v>70</v>
      </c>
      <c r="C62" s="28">
        <v>1972</v>
      </c>
      <c r="D62" s="48">
        <f>2015-C62</f>
        <v>43</v>
      </c>
      <c r="E62" s="28">
        <v>179</v>
      </c>
      <c r="F62" s="44">
        <f t="shared" si="1"/>
        <v>27.215130613900939</v>
      </c>
      <c r="G62" s="13">
        <v>87.2</v>
      </c>
      <c r="H62" s="13">
        <v>120</v>
      </c>
      <c r="I62" s="13">
        <v>79</v>
      </c>
      <c r="J62" s="13">
        <v>73</v>
      </c>
      <c r="K62" s="13">
        <v>1.1000000000000001</v>
      </c>
      <c r="L62" s="13">
        <v>1</v>
      </c>
      <c r="M62" s="13">
        <v>0.4</v>
      </c>
      <c r="N62" s="13">
        <v>5.8</v>
      </c>
      <c r="O62" s="13">
        <v>1.7</v>
      </c>
      <c r="P62" s="13">
        <v>4</v>
      </c>
      <c r="Q62" s="13">
        <v>2.6</v>
      </c>
      <c r="R62" s="13">
        <v>2.4</v>
      </c>
      <c r="S62" s="13">
        <v>41</v>
      </c>
      <c r="T62" s="13">
        <v>2.95</v>
      </c>
      <c r="U62" s="13">
        <v>0.56999999999999995</v>
      </c>
      <c r="V62" s="13">
        <v>99.2</v>
      </c>
      <c r="W62" s="13">
        <v>15</v>
      </c>
      <c r="X62" s="13">
        <v>8</v>
      </c>
      <c r="Y62" s="13">
        <v>14</v>
      </c>
      <c r="Z62" s="13">
        <v>13</v>
      </c>
      <c r="AA62" s="13">
        <v>12</v>
      </c>
      <c r="AB62" s="13">
        <v>15</v>
      </c>
      <c r="AC62" s="13">
        <v>140</v>
      </c>
      <c r="AD62" s="13">
        <v>103</v>
      </c>
      <c r="AE62" s="13">
        <v>73</v>
      </c>
      <c r="AF62" s="13">
        <v>2</v>
      </c>
      <c r="AG62" s="13">
        <v>1.9</v>
      </c>
      <c r="AH62" s="13">
        <v>0.5</v>
      </c>
      <c r="AI62" s="13">
        <v>9.4</v>
      </c>
      <c r="AJ62" s="13">
        <v>2.4</v>
      </c>
      <c r="AK62" s="13">
        <v>4.7</v>
      </c>
      <c r="AL62" s="13">
        <v>3.4</v>
      </c>
      <c r="AM62" s="13">
        <v>2.4</v>
      </c>
      <c r="AN62" s="13">
        <v>76</v>
      </c>
      <c r="AO62" s="13">
        <v>1.85</v>
      </c>
      <c r="AP62" s="13">
        <v>0.37</v>
      </c>
      <c r="AQ62" s="13">
        <v>93.6</v>
      </c>
      <c r="AR62" s="13">
        <v>6</v>
      </c>
      <c r="AS62" s="13">
        <v>3</v>
      </c>
      <c r="AT62" s="13">
        <v>15</v>
      </c>
      <c r="AU62" s="13">
        <v>15</v>
      </c>
      <c r="AV62" s="13">
        <v>14</v>
      </c>
      <c r="AW62" s="13">
        <v>17</v>
      </c>
      <c r="AX62" s="13">
        <v>9</v>
      </c>
      <c r="AY62" s="13">
        <v>5</v>
      </c>
      <c r="AZ62" s="13">
        <v>0</v>
      </c>
      <c r="BA62" s="13">
        <v>0</v>
      </c>
      <c r="BB62" s="13">
        <v>0</v>
      </c>
      <c r="BC62" s="13">
        <v>1.17</v>
      </c>
      <c r="BD62" s="13">
        <v>1.86</v>
      </c>
      <c r="BE62" s="13">
        <v>1.17</v>
      </c>
      <c r="BF62" s="13">
        <v>0.63</v>
      </c>
      <c r="BG62" s="15">
        <v>1</v>
      </c>
      <c r="BH62" s="15">
        <v>36</v>
      </c>
      <c r="BI62" s="15" t="s">
        <v>216</v>
      </c>
      <c r="BJ62" s="15"/>
      <c r="BK62" s="15"/>
      <c r="BL62" s="15"/>
      <c r="BM62" s="15"/>
      <c r="BN62" s="15"/>
      <c r="BO62" s="15"/>
      <c r="BP62" s="18"/>
      <c r="BQ62" s="15"/>
      <c r="BR62" s="15"/>
      <c r="BS62" s="15"/>
      <c r="BT62" s="15"/>
      <c r="BU62" s="15"/>
    </row>
    <row r="63" spans="1:73" s="13" customFormat="1" ht="15.6">
      <c r="A63" s="13">
        <v>1</v>
      </c>
      <c r="B63" s="13">
        <v>71</v>
      </c>
      <c r="C63" s="28">
        <v>1979</v>
      </c>
      <c r="D63" s="48">
        <f>2015-C63</f>
        <v>36</v>
      </c>
      <c r="E63" s="28">
        <v>190</v>
      </c>
      <c r="F63" s="44">
        <f t="shared" si="1"/>
        <v>24.45983379501385</v>
      </c>
      <c r="G63" s="13">
        <v>88.3</v>
      </c>
      <c r="H63" s="13">
        <v>129</v>
      </c>
      <c r="I63" s="13">
        <v>94</v>
      </c>
      <c r="J63" s="13">
        <v>69</v>
      </c>
      <c r="K63" s="13">
        <v>2.1</v>
      </c>
      <c r="L63" s="13">
        <v>1.9</v>
      </c>
      <c r="M63" s="13">
        <v>0.8</v>
      </c>
      <c r="N63" s="13">
        <v>7.7</v>
      </c>
      <c r="O63" s="13">
        <v>3.1</v>
      </c>
      <c r="P63" s="13">
        <v>4.3</v>
      </c>
      <c r="Q63" s="13">
        <v>3.1</v>
      </c>
      <c r="R63" s="13">
        <v>2.2999999999999998</v>
      </c>
      <c r="S63" s="13">
        <v>81</v>
      </c>
      <c r="T63" s="13">
        <v>1.59</v>
      </c>
      <c r="U63" s="13">
        <v>0.32</v>
      </c>
      <c r="V63" s="13">
        <v>90.8</v>
      </c>
      <c r="W63" s="13">
        <v>9</v>
      </c>
      <c r="X63" s="13">
        <v>5</v>
      </c>
      <c r="Y63" s="13">
        <v>-1</v>
      </c>
      <c r="Z63" s="13">
        <v>-1</v>
      </c>
      <c r="AA63" s="13">
        <v>-5</v>
      </c>
      <c r="AB63" s="13">
        <v>1</v>
      </c>
      <c r="AC63" s="13">
        <v>176</v>
      </c>
      <c r="AD63" s="13">
        <v>147</v>
      </c>
      <c r="AE63" s="13">
        <v>72</v>
      </c>
      <c r="AF63" s="13">
        <v>1.5</v>
      </c>
      <c r="AG63" s="13">
        <v>1.4</v>
      </c>
      <c r="AH63" s="13">
        <v>0.3</v>
      </c>
      <c r="AI63" s="13">
        <v>6.5</v>
      </c>
      <c r="AJ63" s="13">
        <v>2.4</v>
      </c>
      <c r="AK63" s="13">
        <v>5.9</v>
      </c>
      <c r="AL63" s="13">
        <v>4.9000000000000004</v>
      </c>
      <c r="AM63" s="13">
        <v>2.4</v>
      </c>
      <c r="AN63" s="13">
        <v>62</v>
      </c>
      <c r="AO63" s="13">
        <v>2.86</v>
      </c>
      <c r="AP63" s="13">
        <v>0.64</v>
      </c>
      <c r="AQ63" s="13">
        <v>97</v>
      </c>
      <c r="AR63" s="13">
        <v>24</v>
      </c>
      <c r="AS63" s="13">
        <v>16</v>
      </c>
      <c r="AT63" s="13">
        <v>1</v>
      </c>
      <c r="AU63" s="13">
        <v>1</v>
      </c>
      <c r="AV63" s="13">
        <v>-1</v>
      </c>
      <c r="AW63" s="13">
        <v>2</v>
      </c>
      <c r="AX63" s="13">
        <v>6</v>
      </c>
      <c r="AY63" s="13">
        <v>6</v>
      </c>
      <c r="AZ63" s="13">
        <v>0</v>
      </c>
      <c r="BA63" s="13">
        <v>0</v>
      </c>
      <c r="BB63" s="13">
        <v>0</v>
      </c>
      <c r="BC63" s="13">
        <v>1.36</v>
      </c>
      <c r="BD63" s="13">
        <v>0.76</v>
      </c>
      <c r="BE63" s="13">
        <v>1.36</v>
      </c>
      <c r="BF63" s="13">
        <v>1.8</v>
      </c>
      <c r="BG63" s="15">
        <v>2</v>
      </c>
      <c r="BH63" s="15">
        <v>180</v>
      </c>
      <c r="BI63" s="15" t="s">
        <v>216</v>
      </c>
      <c r="BJ63" s="15"/>
      <c r="BK63" s="15"/>
      <c r="BL63" s="15"/>
      <c r="BM63" s="15"/>
      <c r="BN63" s="15"/>
      <c r="BO63" s="15"/>
      <c r="BP63" s="18"/>
      <c r="BQ63" s="15"/>
      <c r="BR63" s="15"/>
      <c r="BS63" s="15"/>
      <c r="BT63" s="15"/>
      <c r="BU63" s="15"/>
    </row>
    <row r="64" spans="1:73" s="13" customFormat="1" ht="15.6">
      <c r="A64" s="13">
        <v>1</v>
      </c>
      <c r="B64" s="13">
        <v>74</v>
      </c>
      <c r="C64" s="28">
        <v>1988</v>
      </c>
      <c r="D64" s="48">
        <f>2015-C64</f>
        <v>27</v>
      </c>
      <c r="E64" s="28">
        <v>175</v>
      </c>
      <c r="F64" s="44">
        <f t="shared" si="1"/>
        <v>24.163265306122447</v>
      </c>
      <c r="G64" s="13">
        <v>74</v>
      </c>
      <c r="H64" s="13">
        <v>199</v>
      </c>
      <c r="I64" s="13">
        <v>155</v>
      </c>
      <c r="J64" s="13">
        <v>94</v>
      </c>
      <c r="K64" s="13">
        <v>2.4</v>
      </c>
      <c r="L64" s="13">
        <v>2.2999999999999998</v>
      </c>
      <c r="M64" s="13">
        <v>0.5</v>
      </c>
      <c r="N64" s="13">
        <v>5.8</v>
      </c>
      <c r="O64" s="13">
        <v>2.7</v>
      </c>
      <c r="P64" s="13">
        <v>6.6</v>
      </c>
      <c r="Q64" s="13">
        <v>5.2</v>
      </c>
      <c r="R64" s="13">
        <v>3.1</v>
      </c>
      <c r="S64" s="13">
        <v>130</v>
      </c>
      <c r="T64" s="13">
        <v>1.53</v>
      </c>
      <c r="U64" s="13">
        <v>0.43</v>
      </c>
      <c r="V64" s="13">
        <v>96.6</v>
      </c>
      <c r="W64" s="13">
        <v>11</v>
      </c>
      <c r="X64" s="13">
        <v>17</v>
      </c>
      <c r="Y64" s="13">
        <v>-1</v>
      </c>
      <c r="Z64" s="13">
        <v>0</v>
      </c>
      <c r="AA64" s="13">
        <v>-6</v>
      </c>
      <c r="AB64" s="13">
        <v>2</v>
      </c>
      <c r="AC64" s="13">
        <v>213</v>
      </c>
      <c r="AD64" s="13">
        <v>176</v>
      </c>
      <c r="AE64" s="13">
        <v>87</v>
      </c>
      <c r="AF64" s="13">
        <v>2.5</v>
      </c>
      <c r="AG64" s="13">
        <v>2.4</v>
      </c>
      <c r="AH64" s="13">
        <v>0.4</v>
      </c>
      <c r="AI64" s="13">
        <v>7.6</v>
      </c>
      <c r="AJ64" s="13">
        <v>1.5</v>
      </c>
      <c r="AK64" s="13">
        <v>7.1</v>
      </c>
      <c r="AL64" s="13">
        <v>5.9</v>
      </c>
      <c r="AM64" s="13">
        <v>2.9</v>
      </c>
      <c r="AN64" s="13">
        <v>117</v>
      </c>
      <c r="AO64" s="13">
        <v>1.82</v>
      </c>
      <c r="AP64" s="13">
        <v>0.46</v>
      </c>
      <c r="AQ64" s="13">
        <v>94.2</v>
      </c>
      <c r="AR64" s="13">
        <v>13</v>
      </c>
      <c r="AS64" s="13">
        <v>17</v>
      </c>
      <c r="AT64" s="13">
        <v>1</v>
      </c>
      <c r="AU64" s="13">
        <v>1</v>
      </c>
      <c r="AV64" s="13">
        <v>-1</v>
      </c>
      <c r="AW64" s="13">
        <v>3</v>
      </c>
      <c r="AX64" s="13">
        <v>8</v>
      </c>
      <c r="AY64" s="13">
        <v>6</v>
      </c>
      <c r="AZ64" s="13">
        <v>0</v>
      </c>
      <c r="BA64" s="13">
        <v>0</v>
      </c>
      <c r="BB64" s="13">
        <v>0</v>
      </c>
      <c r="BC64" s="13">
        <v>1.07</v>
      </c>
      <c r="BD64" s="13">
        <v>0.9</v>
      </c>
      <c r="BE64" s="13">
        <v>1.07</v>
      </c>
      <c r="BF64" s="13">
        <v>1.19</v>
      </c>
      <c r="BG64" s="15">
        <v>1</v>
      </c>
      <c r="BH64" s="15">
        <v>156</v>
      </c>
      <c r="BI64" s="15">
        <v>5</v>
      </c>
      <c r="BJ64" s="15"/>
      <c r="BK64" s="15"/>
      <c r="BL64" s="15"/>
      <c r="BM64" s="15"/>
      <c r="BN64" s="15"/>
      <c r="BO64" s="15"/>
      <c r="BP64" s="18"/>
      <c r="BQ64" s="15"/>
      <c r="BR64" s="15"/>
      <c r="BS64" s="15"/>
      <c r="BT64" s="15"/>
      <c r="BU64" s="15"/>
    </row>
    <row r="65" spans="1:73" s="13" customFormat="1" ht="15.6">
      <c r="A65" s="13">
        <v>1</v>
      </c>
      <c r="B65" s="13">
        <v>75</v>
      </c>
      <c r="C65" s="28">
        <v>1974</v>
      </c>
      <c r="D65" s="48">
        <f>2015-C65</f>
        <v>41</v>
      </c>
      <c r="E65" s="28">
        <v>180</v>
      </c>
      <c r="F65" s="44">
        <f t="shared" si="1"/>
        <v>29.722222222222218</v>
      </c>
      <c r="G65" s="13">
        <v>96.3</v>
      </c>
      <c r="H65" s="13">
        <v>167</v>
      </c>
      <c r="I65" s="13">
        <v>134</v>
      </c>
      <c r="J65" s="13">
        <v>74</v>
      </c>
      <c r="K65" s="13">
        <v>7.8</v>
      </c>
      <c r="L65" s="13">
        <v>7.8</v>
      </c>
      <c r="M65" s="13">
        <v>0.6</v>
      </c>
      <c r="N65" s="13">
        <v>14.8</v>
      </c>
      <c r="O65" s="13">
        <v>2.5</v>
      </c>
      <c r="P65" s="13">
        <v>5.6</v>
      </c>
      <c r="Q65" s="13">
        <v>4.5</v>
      </c>
      <c r="R65" s="13">
        <v>2.5</v>
      </c>
      <c r="S65" s="13">
        <v>290</v>
      </c>
      <c r="T65" s="13">
        <v>0.57999999999999996</v>
      </c>
      <c r="U65" s="13">
        <v>0.11</v>
      </c>
      <c r="V65" s="13">
        <v>22.8</v>
      </c>
      <c r="W65" s="13">
        <v>1</v>
      </c>
      <c r="X65" s="13">
        <v>13</v>
      </c>
      <c r="Y65" s="13">
        <v>-7</v>
      </c>
      <c r="Z65" s="13">
        <v>-7</v>
      </c>
      <c r="AA65" s="13">
        <v>-9</v>
      </c>
      <c r="AB65" s="13">
        <v>-4</v>
      </c>
      <c r="AC65" s="13">
        <v>190</v>
      </c>
      <c r="AD65" s="13">
        <v>158</v>
      </c>
      <c r="AE65" s="13">
        <v>78</v>
      </c>
      <c r="AF65" s="13">
        <v>2</v>
      </c>
      <c r="AG65" s="13">
        <v>1.8</v>
      </c>
      <c r="AH65" s="13">
        <v>0.6</v>
      </c>
      <c r="AI65" s="13">
        <v>6.8</v>
      </c>
      <c r="AJ65" s="13">
        <v>2.9</v>
      </c>
      <c r="AK65" s="13">
        <v>6.3</v>
      </c>
      <c r="AL65" s="13">
        <v>5.3</v>
      </c>
      <c r="AM65" s="13">
        <v>2.6</v>
      </c>
      <c r="AN65" s="13">
        <v>95</v>
      </c>
      <c r="AO65" s="13">
        <v>1.99</v>
      </c>
      <c r="AP65" s="13">
        <v>0.51</v>
      </c>
      <c r="AQ65" s="13">
        <v>97.5</v>
      </c>
      <c r="AR65" s="13">
        <v>23</v>
      </c>
      <c r="AS65" s="13">
        <v>22</v>
      </c>
      <c r="AT65" s="13">
        <v>-12</v>
      </c>
      <c r="AU65" s="13">
        <v>-12</v>
      </c>
      <c r="AV65" s="13">
        <v>-15</v>
      </c>
      <c r="AW65" s="13">
        <v>-9</v>
      </c>
      <c r="AX65" s="13">
        <v>4</v>
      </c>
      <c r="AY65" s="13">
        <v>7</v>
      </c>
      <c r="AZ65" s="13">
        <v>0</v>
      </c>
      <c r="BA65" s="13">
        <v>0</v>
      </c>
      <c r="BB65" s="13">
        <v>0</v>
      </c>
      <c r="BC65" s="13">
        <v>1.1399999999999999</v>
      </c>
      <c r="BD65" s="13">
        <v>0.33</v>
      </c>
      <c r="BE65" s="13">
        <v>1.1399999999999999</v>
      </c>
      <c r="BF65" s="13">
        <v>3.46</v>
      </c>
      <c r="BG65" s="15">
        <v>1</v>
      </c>
      <c r="BH65" s="15">
        <v>180</v>
      </c>
      <c r="BI65" s="15">
        <v>12</v>
      </c>
      <c r="BJ65" s="15"/>
      <c r="BK65" s="15"/>
      <c r="BL65" s="15"/>
      <c r="BM65" s="15"/>
      <c r="BN65" s="15"/>
      <c r="BO65" s="15"/>
      <c r="BP65" s="18"/>
      <c r="BQ65" s="15"/>
      <c r="BR65" s="15"/>
      <c r="BS65" s="15"/>
      <c r="BT65" s="15"/>
      <c r="BU65" s="15"/>
    </row>
    <row r="66" spans="1:73" s="13" customFormat="1" ht="15.6">
      <c r="A66" s="13">
        <v>1</v>
      </c>
      <c r="B66" s="13">
        <v>76</v>
      </c>
      <c r="C66" s="28">
        <v>1979</v>
      </c>
      <c r="D66" s="48">
        <f>2015-C66</f>
        <v>36</v>
      </c>
      <c r="E66" s="28">
        <v>186</v>
      </c>
      <c r="F66" s="44">
        <f t="shared" ref="F66:F97" si="2">G66/POWER(E66/100,2)</f>
        <v>23.210775812232622</v>
      </c>
      <c r="G66" s="13">
        <v>80.3</v>
      </c>
      <c r="H66" s="13">
        <v>127</v>
      </c>
      <c r="I66" s="13">
        <v>92</v>
      </c>
      <c r="J66" s="13">
        <v>68</v>
      </c>
      <c r="K66" s="13">
        <v>1.5</v>
      </c>
      <c r="L66" s="13">
        <v>1.4</v>
      </c>
      <c r="M66" s="13">
        <v>0.3</v>
      </c>
      <c r="N66" s="13">
        <v>4.3</v>
      </c>
      <c r="O66" s="13">
        <v>1.6</v>
      </c>
      <c r="P66" s="13">
        <v>4.2</v>
      </c>
      <c r="Q66" s="13">
        <v>3.1</v>
      </c>
      <c r="R66" s="13">
        <v>2.2999999999999998</v>
      </c>
      <c r="S66" s="13">
        <v>55</v>
      </c>
      <c r="T66" s="13">
        <v>2.2999999999999998</v>
      </c>
      <c r="U66" s="13">
        <v>0.44</v>
      </c>
      <c r="V66" s="13">
        <v>100</v>
      </c>
      <c r="W66" s="13">
        <v>6</v>
      </c>
      <c r="X66" s="13">
        <v>7</v>
      </c>
      <c r="Y66" s="13">
        <v>-7</v>
      </c>
      <c r="Z66" s="13">
        <v>-7</v>
      </c>
      <c r="AA66" s="13">
        <v>-8</v>
      </c>
      <c r="AB66" s="13">
        <v>-4</v>
      </c>
      <c r="AC66" s="13">
        <v>183</v>
      </c>
      <c r="AD66" s="13">
        <v>158</v>
      </c>
      <c r="AE66" s="13">
        <v>66</v>
      </c>
      <c r="AF66" s="13">
        <v>1.2</v>
      </c>
      <c r="AG66" s="13">
        <v>1.1000000000000001</v>
      </c>
      <c r="AH66" s="13">
        <v>0.3</v>
      </c>
      <c r="AI66" s="13">
        <v>4.7</v>
      </c>
      <c r="AJ66" s="13">
        <v>1.4</v>
      </c>
      <c r="AK66" s="13">
        <v>6.1</v>
      </c>
      <c r="AL66" s="13">
        <v>5.3</v>
      </c>
      <c r="AM66" s="13">
        <v>2.2000000000000002</v>
      </c>
      <c r="AN66" s="13">
        <v>45</v>
      </c>
      <c r="AO66" s="13">
        <v>4.07</v>
      </c>
      <c r="AP66" s="13">
        <v>0.8</v>
      </c>
      <c r="AQ66" s="13">
        <v>100</v>
      </c>
      <c r="AR66" s="13">
        <v>39</v>
      </c>
      <c r="AS66" s="13">
        <v>5</v>
      </c>
      <c r="AT66" s="13">
        <v>1</v>
      </c>
      <c r="AU66" s="13">
        <v>1</v>
      </c>
      <c r="AV66" s="13">
        <v>0</v>
      </c>
      <c r="AW66" s="13">
        <v>3</v>
      </c>
      <c r="AX66" s="13">
        <v>5</v>
      </c>
      <c r="AY66" s="13">
        <v>4</v>
      </c>
      <c r="AZ66" s="13">
        <v>0</v>
      </c>
      <c r="BA66" s="13">
        <v>0</v>
      </c>
      <c r="BB66" s="13">
        <v>0</v>
      </c>
      <c r="BC66" s="13">
        <v>1.44</v>
      </c>
      <c r="BD66" s="13">
        <v>0.82</v>
      </c>
      <c r="BE66" s="13">
        <v>1.44</v>
      </c>
      <c r="BF66" s="13">
        <v>1.76</v>
      </c>
      <c r="BG66" s="15">
        <v>1</v>
      </c>
      <c r="BH66" s="15">
        <v>96</v>
      </c>
      <c r="BI66" s="15">
        <v>3.5</v>
      </c>
      <c r="BJ66" s="15"/>
      <c r="BK66" s="15"/>
      <c r="BL66" s="15"/>
      <c r="BM66" s="15"/>
      <c r="BN66" s="15"/>
      <c r="BO66" s="15"/>
      <c r="BP66" s="18"/>
      <c r="BQ66" s="15"/>
      <c r="BR66" s="15"/>
      <c r="BS66" s="15"/>
      <c r="BT66" s="15"/>
      <c r="BU66" s="15"/>
    </row>
    <row r="67" spans="1:73" s="13" customFormat="1" ht="15.6">
      <c r="A67" s="13">
        <v>1</v>
      </c>
      <c r="B67" s="13">
        <v>77</v>
      </c>
      <c r="C67" s="28">
        <v>1978</v>
      </c>
      <c r="D67" s="48">
        <f>2015-C67</f>
        <v>37</v>
      </c>
      <c r="E67" s="28">
        <v>178</v>
      </c>
      <c r="F67" s="44">
        <f t="shared" si="2"/>
        <v>30.362327988890293</v>
      </c>
      <c r="G67" s="13">
        <v>96.2</v>
      </c>
      <c r="H67" s="13">
        <v>96</v>
      </c>
      <c r="I67" s="13">
        <v>68</v>
      </c>
      <c r="J67" s="13">
        <v>53</v>
      </c>
      <c r="K67" s="13">
        <v>3.5</v>
      </c>
      <c r="L67" s="13">
        <v>3.5</v>
      </c>
      <c r="M67" s="13">
        <v>0.4</v>
      </c>
      <c r="N67" s="13">
        <v>7</v>
      </c>
      <c r="O67" s="13">
        <v>1</v>
      </c>
      <c r="P67" s="13">
        <v>3.2</v>
      </c>
      <c r="Q67" s="13">
        <v>2.2999999999999998</v>
      </c>
      <c r="R67" s="13">
        <v>1.8</v>
      </c>
      <c r="S67" s="13">
        <v>98</v>
      </c>
      <c r="T67" s="13">
        <v>0.98</v>
      </c>
      <c r="U67" s="13">
        <v>0.14000000000000001</v>
      </c>
      <c r="V67" s="13">
        <v>80.5</v>
      </c>
      <c r="W67" s="13">
        <v>1</v>
      </c>
      <c r="X67" s="13">
        <v>8</v>
      </c>
      <c r="Y67" s="13">
        <v>0</v>
      </c>
      <c r="Z67" s="13">
        <v>0</v>
      </c>
      <c r="AA67" s="13">
        <v>-1</v>
      </c>
      <c r="AB67" s="13">
        <v>1</v>
      </c>
      <c r="AC67" s="13">
        <v>117</v>
      </c>
      <c r="AD67" s="13">
        <v>91</v>
      </c>
      <c r="AE67" s="13">
        <v>56</v>
      </c>
      <c r="AF67" s="13">
        <v>1.1000000000000001</v>
      </c>
      <c r="AG67" s="13">
        <v>1</v>
      </c>
      <c r="AH67" s="13">
        <v>0.2</v>
      </c>
      <c r="AI67" s="13">
        <v>4.4000000000000004</v>
      </c>
      <c r="AJ67" s="13">
        <v>1.2</v>
      </c>
      <c r="AK67" s="13">
        <v>3.9</v>
      </c>
      <c r="AL67" s="13">
        <v>3</v>
      </c>
      <c r="AM67" s="13">
        <v>1.9</v>
      </c>
      <c r="AN67" s="13">
        <v>33</v>
      </c>
      <c r="AO67" s="13">
        <v>3.59</v>
      </c>
      <c r="AP67" s="13">
        <v>0.56999999999999995</v>
      </c>
      <c r="AQ67" s="13">
        <v>100</v>
      </c>
      <c r="AR67" s="13">
        <v>12</v>
      </c>
      <c r="AS67" s="13">
        <v>9</v>
      </c>
      <c r="AT67" s="13">
        <v>0</v>
      </c>
      <c r="AU67" s="13">
        <v>0</v>
      </c>
      <c r="AV67" s="13">
        <v>-1</v>
      </c>
      <c r="AW67" s="13">
        <v>1</v>
      </c>
      <c r="AX67" s="13">
        <v>4</v>
      </c>
      <c r="AY67" s="13">
        <v>4</v>
      </c>
      <c r="AZ67" s="13">
        <v>0</v>
      </c>
      <c r="BA67" s="13">
        <v>0</v>
      </c>
      <c r="BB67" s="13">
        <v>0</v>
      </c>
      <c r="BC67" s="13">
        <v>1.22</v>
      </c>
      <c r="BD67" s="13">
        <v>0.33</v>
      </c>
      <c r="BE67" s="13">
        <v>1.22</v>
      </c>
      <c r="BF67" s="13">
        <v>3.66</v>
      </c>
      <c r="BG67" s="15">
        <v>2</v>
      </c>
      <c r="BH67" s="15">
        <v>144</v>
      </c>
      <c r="BI67" s="15" t="s">
        <v>216</v>
      </c>
      <c r="BJ67" s="15"/>
      <c r="BK67" s="15"/>
      <c r="BL67" s="15"/>
      <c r="BM67" s="15"/>
      <c r="BN67" s="15"/>
      <c r="BO67" s="15"/>
      <c r="BP67" s="18"/>
      <c r="BQ67" s="15"/>
      <c r="BR67" s="15"/>
      <c r="BS67" s="15"/>
      <c r="BT67" s="15"/>
      <c r="BU67" s="15"/>
    </row>
    <row r="68" spans="1:73" s="13" customFormat="1" ht="15.6">
      <c r="A68" s="13">
        <v>1</v>
      </c>
      <c r="B68" s="13">
        <v>78</v>
      </c>
      <c r="C68" s="28">
        <v>1076</v>
      </c>
      <c r="D68" s="48">
        <f>2015-C68</f>
        <v>939</v>
      </c>
      <c r="E68" s="28">
        <v>170</v>
      </c>
      <c r="F68" s="44">
        <f t="shared" si="2"/>
        <v>23.252595155709347</v>
      </c>
      <c r="G68" s="13">
        <v>67.2</v>
      </c>
      <c r="H68" s="13">
        <v>215</v>
      </c>
      <c r="I68" s="13">
        <v>174</v>
      </c>
      <c r="J68" s="13">
        <v>93</v>
      </c>
      <c r="K68" s="13">
        <v>4.4000000000000004</v>
      </c>
      <c r="L68" s="13">
        <v>4.3</v>
      </c>
      <c r="M68" s="13">
        <v>0.4</v>
      </c>
      <c r="N68" s="13">
        <v>15.6</v>
      </c>
      <c r="O68" s="13">
        <v>1.9</v>
      </c>
      <c r="P68" s="13">
        <v>7.2</v>
      </c>
      <c r="Q68" s="13">
        <v>5.8</v>
      </c>
      <c r="R68" s="13">
        <v>3.1</v>
      </c>
      <c r="S68" s="13">
        <v>210</v>
      </c>
      <c r="T68" s="13">
        <v>1.03</v>
      </c>
      <c r="U68" s="13">
        <v>0.26</v>
      </c>
      <c r="V68" s="13">
        <v>64.400000000000006</v>
      </c>
      <c r="W68" s="13">
        <v>4</v>
      </c>
      <c r="X68" s="13">
        <v>17</v>
      </c>
      <c r="Y68" s="13">
        <v>-5</v>
      </c>
      <c r="Z68" s="13">
        <v>-5</v>
      </c>
      <c r="AA68" s="13">
        <v>-7</v>
      </c>
      <c r="AB68" s="13">
        <v>-1</v>
      </c>
      <c r="AC68" s="13">
        <v>254</v>
      </c>
      <c r="AD68" s="13">
        <v>216</v>
      </c>
      <c r="AE68" s="13">
        <v>94</v>
      </c>
      <c r="AF68" s="13">
        <v>2.5</v>
      </c>
      <c r="AG68" s="13">
        <v>2.4</v>
      </c>
      <c r="AH68" s="13">
        <v>0.3</v>
      </c>
      <c r="AI68" s="13">
        <v>9</v>
      </c>
      <c r="AJ68" s="13">
        <v>1.4</v>
      </c>
      <c r="AK68" s="13">
        <v>8.5</v>
      </c>
      <c r="AL68" s="13">
        <v>7.2</v>
      </c>
      <c r="AM68" s="13">
        <v>3.1</v>
      </c>
      <c r="AN68" s="13">
        <v>127</v>
      </c>
      <c r="AO68" s="13">
        <v>2</v>
      </c>
      <c r="AP68" s="13">
        <v>0.55000000000000004</v>
      </c>
      <c r="AQ68" s="13">
        <v>91.6</v>
      </c>
      <c r="AR68" s="13">
        <v>17</v>
      </c>
      <c r="AS68" s="13">
        <v>28</v>
      </c>
      <c r="AT68" s="13">
        <v>-4</v>
      </c>
      <c r="AU68" s="13">
        <v>-4</v>
      </c>
      <c r="AV68" s="13">
        <v>-6</v>
      </c>
      <c r="AW68" s="13">
        <v>-2</v>
      </c>
      <c r="AX68" s="13">
        <v>7</v>
      </c>
      <c r="AY68" s="13">
        <v>9</v>
      </c>
      <c r="AZ68" s="13">
        <v>0</v>
      </c>
      <c r="BA68" s="13">
        <v>0</v>
      </c>
      <c r="BB68" s="13">
        <v>0</v>
      </c>
      <c r="BC68" s="13">
        <v>1.18</v>
      </c>
      <c r="BD68" s="13">
        <v>0.6</v>
      </c>
      <c r="BE68" s="13">
        <v>1.18</v>
      </c>
      <c r="BF68" s="13">
        <v>1.95</v>
      </c>
      <c r="BG68" s="15">
        <v>2</v>
      </c>
      <c r="BH68" s="15">
        <v>60</v>
      </c>
      <c r="BI68" s="15" t="s">
        <v>216</v>
      </c>
      <c r="BJ68" s="15"/>
      <c r="BK68" s="15"/>
      <c r="BL68" s="15"/>
      <c r="BM68" s="15"/>
      <c r="BN68" s="15"/>
      <c r="BO68" s="15"/>
      <c r="BP68" s="18"/>
      <c r="BQ68" s="15"/>
      <c r="BR68" s="15"/>
      <c r="BS68" s="15"/>
      <c r="BT68" s="15"/>
      <c r="BU68" s="15"/>
    </row>
    <row r="69" spans="1:73" s="13" customFormat="1" ht="15.6">
      <c r="A69" s="13">
        <v>1</v>
      </c>
      <c r="B69" s="13">
        <v>79</v>
      </c>
      <c r="C69" s="28">
        <v>1984</v>
      </c>
      <c r="D69" s="48">
        <f>2015-C69</f>
        <v>31</v>
      </c>
      <c r="E69" s="28">
        <v>188</v>
      </c>
      <c r="F69" s="44">
        <f t="shared" si="2"/>
        <v>23.14395654142146</v>
      </c>
      <c r="G69" s="13">
        <v>81.8</v>
      </c>
      <c r="H69" s="13">
        <v>114</v>
      </c>
      <c r="I69" s="13">
        <v>78</v>
      </c>
      <c r="J69" s="13">
        <v>66</v>
      </c>
      <c r="K69" s="13">
        <v>1.1000000000000001</v>
      </c>
      <c r="L69" s="13">
        <v>1</v>
      </c>
      <c r="M69" s="13">
        <v>0.3</v>
      </c>
      <c r="N69" s="13">
        <v>3.7</v>
      </c>
      <c r="O69" s="13">
        <v>1.2</v>
      </c>
      <c r="P69" s="13">
        <v>3.8</v>
      </c>
      <c r="Q69" s="13">
        <v>2.6</v>
      </c>
      <c r="R69" s="13">
        <v>2.2000000000000002</v>
      </c>
      <c r="S69" s="13">
        <v>39</v>
      </c>
      <c r="T69" s="13">
        <v>2.91</v>
      </c>
      <c r="U69" s="13">
        <v>0.54</v>
      </c>
      <c r="V69" s="13">
        <v>100</v>
      </c>
      <c r="W69" s="13">
        <v>9</v>
      </c>
      <c r="X69" s="13">
        <v>11</v>
      </c>
      <c r="Y69" s="13">
        <v>-11</v>
      </c>
      <c r="Z69" s="13">
        <v>-11</v>
      </c>
      <c r="AA69" s="13">
        <v>-12</v>
      </c>
      <c r="AB69" s="13">
        <v>-10</v>
      </c>
      <c r="AC69" s="13">
        <v>120</v>
      </c>
      <c r="AD69" s="13">
        <v>88</v>
      </c>
      <c r="AE69" s="13">
        <v>64</v>
      </c>
      <c r="AF69" s="13">
        <v>1.4</v>
      </c>
      <c r="AG69" s="13">
        <v>1.4</v>
      </c>
      <c r="AH69" s="13">
        <v>0.2</v>
      </c>
      <c r="AI69" s="13">
        <v>4.2</v>
      </c>
      <c r="AJ69" s="13">
        <v>0.6</v>
      </c>
      <c r="AK69" s="13">
        <v>4</v>
      </c>
      <c r="AL69" s="13">
        <v>2.9</v>
      </c>
      <c r="AM69" s="13">
        <v>2.1</v>
      </c>
      <c r="AN69" s="13">
        <v>45</v>
      </c>
      <c r="AO69" s="13">
        <v>2.64</v>
      </c>
      <c r="AP69" s="13">
        <v>0.44</v>
      </c>
      <c r="AQ69" s="13">
        <v>100</v>
      </c>
      <c r="AR69" s="13">
        <v>11</v>
      </c>
      <c r="AS69" s="13">
        <v>13</v>
      </c>
      <c r="AT69" s="13">
        <v>-11</v>
      </c>
      <c r="AU69" s="13">
        <v>-11</v>
      </c>
      <c r="AV69" s="13">
        <v>-12</v>
      </c>
      <c r="AW69" s="13">
        <v>-10</v>
      </c>
      <c r="AX69" s="13">
        <v>4</v>
      </c>
      <c r="AY69" s="13">
        <v>4</v>
      </c>
      <c r="AZ69" s="13">
        <v>0</v>
      </c>
      <c r="BA69" s="13">
        <v>0</v>
      </c>
      <c r="BB69" s="13">
        <v>0</v>
      </c>
      <c r="BC69" s="13">
        <v>1.05</v>
      </c>
      <c r="BD69" s="13">
        <v>1.1599999999999999</v>
      </c>
      <c r="BE69" s="13">
        <v>1.05</v>
      </c>
      <c r="BF69" s="13">
        <v>0.91</v>
      </c>
      <c r="BG69" s="15">
        <v>1</v>
      </c>
      <c r="BH69" s="15">
        <v>150</v>
      </c>
      <c r="BI69" s="15">
        <v>10</v>
      </c>
      <c r="BJ69" s="15"/>
      <c r="BK69" s="15"/>
      <c r="BL69" s="15"/>
      <c r="BM69" s="15"/>
      <c r="BN69" s="15"/>
      <c r="BO69" s="15"/>
      <c r="BP69" s="18"/>
      <c r="BQ69" s="15"/>
      <c r="BR69" s="15"/>
      <c r="BS69" s="15"/>
      <c r="BT69" s="15"/>
      <c r="BU69" s="15"/>
    </row>
    <row r="70" spans="1:73" s="13" customFormat="1" ht="15.6">
      <c r="A70" s="13">
        <v>1</v>
      </c>
      <c r="B70" s="13">
        <v>80</v>
      </c>
      <c r="C70" s="28">
        <v>1984</v>
      </c>
      <c r="D70" s="48">
        <f>2015-C70</f>
        <v>31</v>
      </c>
      <c r="E70" s="28">
        <v>168</v>
      </c>
      <c r="F70" s="44">
        <f t="shared" si="2"/>
        <v>25.368480725623584</v>
      </c>
      <c r="G70" s="13">
        <v>71.599999999999994</v>
      </c>
      <c r="H70" s="13">
        <v>140</v>
      </c>
      <c r="I70" s="13">
        <v>96</v>
      </c>
      <c r="J70" s="13">
        <v>82</v>
      </c>
      <c r="K70" s="13">
        <v>2.2999999999999998</v>
      </c>
      <c r="L70" s="13">
        <v>2.2000000000000002</v>
      </c>
      <c r="M70" s="13">
        <v>0.6</v>
      </c>
      <c r="N70" s="13">
        <v>6.8</v>
      </c>
      <c r="O70" s="13">
        <v>2</v>
      </c>
      <c r="P70" s="13">
        <v>4.7</v>
      </c>
      <c r="Q70" s="13">
        <v>3.2</v>
      </c>
      <c r="R70" s="13">
        <v>2.7</v>
      </c>
      <c r="S70" s="13">
        <v>97</v>
      </c>
      <c r="T70" s="13">
        <v>1.45</v>
      </c>
      <c r="U70" s="13">
        <v>0.32</v>
      </c>
      <c r="V70" s="13">
        <v>95.9</v>
      </c>
      <c r="W70" s="13">
        <v>3</v>
      </c>
      <c r="X70" s="13">
        <v>5</v>
      </c>
      <c r="Y70" s="13">
        <v>8</v>
      </c>
      <c r="Z70" s="13">
        <v>8</v>
      </c>
      <c r="AA70" s="13">
        <v>5</v>
      </c>
      <c r="AB70" s="13">
        <v>11</v>
      </c>
      <c r="AC70" s="13">
        <v>154</v>
      </c>
      <c r="AD70" s="13">
        <v>112</v>
      </c>
      <c r="AE70" s="13">
        <v>83</v>
      </c>
      <c r="AF70" s="13">
        <v>1.7</v>
      </c>
      <c r="AG70" s="13">
        <v>1.7</v>
      </c>
      <c r="AH70" s="13">
        <v>0.2</v>
      </c>
      <c r="AI70" s="13">
        <v>4.5</v>
      </c>
      <c r="AJ70" s="13">
        <v>1.3</v>
      </c>
      <c r="AK70" s="13">
        <v>5.0999999999999996</v>
      </c>
      <c r="AL70" s="13">
        <v>3.7</v>
      </c>
      <c r="AM70" s="13">
        <v>2.8</v>
      </c>
      <c r="AN70" s="13">
        <v>75</v>
      </c>
      <c r="AO70" s="13">
        <v>2.0499999999999998</v>
      </c>
      <c r="AP70" s="13">
        <v>0.48</v>
      </c>
      <c r="AQ70" s="13">
        <v>100</v>
      </c>
      <c r="AR70" s="13">
        <v>12</v>
      </c>
      <c r="AS70" s="13">
        <v>17</v>
      </c>
      <c r="AT70" s="13">
        <v>5</v>
      </c>
      <c r="AU70" s="13">
        <v>5</v>
      </c>
      <c r="AV70" s="13">
        <v>4</v>
      </c>
      <c r="AW70" s="13">
        <v>6</v>
      </c>
      <c r="AX70" s="13">
        <v>4</v>
      </c>
      <c r="AY70" s="13">
        <v>5</v>
      </c>
      <c r="AZ70" s="13">
        <v>0</v>
      </c>
      <c r="BA70" s="13">
        <v>0</v>
      </c>
      <c r="BB70" s="13">
        <v>0</v>
      </c>
      <c r="BC70" s="13">
        <v>1.1000000000000001</v>
      </c>
      <c r="BD70" s="13">
        <v>0.77</v>
      </c>
      <c r="BE70" s="13">
        <v>1.1000000000000001</v>
      </c>
      <c r="BF70" s="13">
        <v>1.42</v>
      </c>
      <c r="BG70" s="15">
        <v>2</v>
      </c>
      <c r="BH70" s="15">
        <v>12</v>
      </c>
      <c r="BI70" s="15">
        <v>7.5</v>
      </c>
      <c r="BJ70" s="15"/>
      <c r="BK70" s="15"/>
      <c r="BL70" s="15"/>
      <c r="BM70" s="15"/>
      <c r="BN70" s="15"/>
      <c r="BO70" s="15"/>
      <c r="BP70" s="18"/>
      <c r="BQ70" s="15"/>
      <c r="BR70" s="15"/>
      <c r="BS70" s="15"/>
      <c r="BT70" s="15"/>
      <c r="BU70" s="15"/>
    </row>
    <row r="71" spans="1:73" s="13" customFormat="1" ht="15.6">
      <c r="A71" s="13">
        <v>1</v>
      </c>
      <c r="B71" s="13">
        <v>81</v>
      </c>
      <c r="C71" s="28">
        <v>1988</v>
      </c>
      <c r="D71" s="48">
        <f>2015-C71</f>
        <v>27</v>
      </c>
      <c r="E71" s="28">
        <v>178</v>
      </c>
      <c r="F71" s="44">
        <f t="shared" si="2"/>
        <v>25.438707233935105</v>
      </c>
      <c r="G71" s="13">
        <v>80.599999999999994</v>
      </c>
      <c r="H71" s="13">
        <v>118</v>
      </c>
      <c r="I71" s="13">
        <v>88</v>
      </c>
      <c r="J71" s="13">
        <v>61</v>
      </c>
      <c r="K71" s="13">
        <v>1.1000000000000001</v>
      </c>
      <c r="L71" s="13">
        <v>1</v>
      </c>
      <c r="M71" s="13">
        <v>0.3</v>
      </c>
      <c r="N71" s="13">
        <v>3.2</v>
      </c>
      <c r="O71" s="13">
        <v>1.4</v>
      </c>
      <c r="P71" s="13">
        <v>3.9</v>
      </c>
      <c r="Q71" s="13">
        <v>2.9</v>
      </c>
      <c r="R71" s="13">
        <v>2</v>
      </c>
      <c r="S71" s="13">
        <v>38</v>
      </c>
      <c r="T71" s="13">
        <v>3.09</v>
      </c>
      <c r="U71" s="13">
        <v>0.56000000000000005</v>
      </c>
      <c r="V71" s="13">
        <v>100</v>
      </c>
      <c r="W71" s="13">
        <v>16</v>
      </c>
      <c r="X71" s="13">
        <v>1</v>
      </c>
      <c r="Y71" s="13">
        <v>-6</v>
      </c>
      <c r="Z71" s="13">
        <v>-6</v>
      </c>
      <c r="AA71" s="13">
        <v>-7</v>
      </c>
      <c r="AB71" s="13">
        <v>-4</v>
      </c>
      <c r="AC71" s="13">
        <v>135</v>
      </c>
      <c r="AD71" s="13">
        <v>106</v>
      </c>
      <c r="AE71" s="13">
        <v>63</v>
      </c>
      <c r="AF71" s="13">
        <v>1.1000000000000001</v>
      </c>
      <c r="AG71" s="13">
        <v>0.9</v>
      </c>
      <c r="AH71" s="13">
        <v>0.4</v>
      </c>
      <c r="AI71" s="13">
        <v>4.2</v>
      </c>
      <c r="AJ71" s="13">
        <v>1.2</v>
      </c>
      <c r="AK71" s="13">
        <v>4.5</v>
      </c>
      <c r="AL71" s="13">
        <v>3.5</v>
      </c>
      <c r="AM71" s="13">
        <v>2.1</v>
      </c>
      <c r="AN71" s="13">
        <v>42</v>
      </c>
      <c r="AO71" s="13">
        <v>3.25</v>
      </c>
      <c r="AP71" s="13">
        <v>0.64</v>
      </c>
      <c r="AQ71" s="13">
        <v>100</v>
      </c>
      <c r="AR71" s="13">
        <v>26</v>
      </c>
      <c r="AS71" s="13">
        <v>9</v>
      </c>
      <c r="AT71" s="13">
        <v>-7</v>
      </c>
      <c r="AU71" s="13">
        <v>-7</v>
      </c>
      <c r="AV71" s="13">
        <v>-8</v>
      </c>
      <c r="AW71" s="13">
        <v>-6</v>
      </c>
      <c r="AX71" s="13">
        <v>4</v>
      </c>
      <c r="AY71" s="13">
        <v>4</v>
      </c>
      <c r="AZ71" s="13">
        <v>0</v>
      </c>
      <c r="BA71" s="13">
        <v>0</v>
      </c>
      <c r="BB71" s="13">
        <v>0</v>
      </c>
      <c r="BC71" s="13">
        <v>1.1499999999999999</v>
      </c>
      <c r="BD71" s="13">
        <v>1.0900000000000001</v>
      </c>
      <c r="BE71" s="13">
        <v>1.1499999999999999</v>
      </c>
      <c r="BF71" s="13">
        <v>1.05</v>
      </c>
      <c r="BG71" s="15">
        <v>1</v>
      </c>
      <c r="BH71" s="15">
        <v>84</v>
      </c>
      <c r="BI71" s="15" t="s">
        <v>216</v>
      </c>
      <c r="BJ71" s="15"/>
      <c r="BK71" s="15"/>
      <c r="BL71" s="15"/>
      <c r="BM71" s="15"/>
      <c r="BN71" s="15"/>
      <c r="BO71" s="15"/>
      <c r="BP71" s="18"/>
      <c r="BQ71" s="15"/>
      <c r="BR71" s="15"/>
      <c r="BS71" s="15"/>
      <c r="BT71" s="15"/>
      <c r="BU71" s="15"/>
    </row>
    <row r="72" spans="1:73" s="13" customFormat="1" ht="15.6">
      <c r="A72" s="13">
        <v>1</v>
      </c>
      <c r="B72" s="13">
        <v>82</v>
      </c>
      <c r="C72" s="28">
        <v>1991</v>
      </c>
      <c r="D72" s="48">
        <f>2015-C72</f>
        <v>24</v>
      </c>
      <c r="E72" s="28">
        <v>175</v>
      </c>
      <c r="F72" s="44">
        <f t="shared" si="2"/>
        <v>22.0734693877551</v>
      </c>
      <c r="G72" s="13">
        <v>67.599999999999994</v>
      </c>
      <c r="H72" s="13">
        <v>170</v>
      </c>
      <c r="I72" s="13">
        <v>120</v>
      </c>
      <c r="J72" s="13">
        <v>96</v>
      </c>
      <c r="K72" s="13">
        <v>1.4</v>
      </c>
      <c r="L72" s="13">
        <v>1.3</v>
      </c>
      <c r="M72" s="13">
        <v>0.3</v>
      </c>
      <c r="N72" s="13">
        <v>4.4000000000000004</v>
      </c>
      <c r="O72" s="13">
        <v>2.4</v>
      </c>
      <c r="P72" s="13">
        <v>5.7</v>
      </c>
      <c r="Q72" s="13">
        <v>4</v>
      </c>
      <c r="R72" s="13">
        <v>3.2</v>
      </c>
      <c r="S72" s="13">
        <v>68</v>
      </c>
      <c r="T72" s="13">
        <v>2.4900000000000002</v>
      </c>
      <c r="U72" s="13">
        <v>0.66</v>
      </c>
      <c r="V72" s="13">
        <v>100</v>
      </c>
      <c r="W72" s="13">
        <v>15</v>
      </c>
      <c r="X72" s="13">
        <v>24</v>
      </c>
      <c r="Y72" s="13">
        <v>3</v>
      </c>
      <c r="Z72" s="13">
        <v>4</v>
      </c>
      <c r="AA72" s="13">
        <v>0</v>
      </c>
      <c r="AB72" s="13">
        <v>5</v>
      </c>
      <c r="AC72" s="13">
        <v>235</v>
      </c>
      <c r="AD72" s="13">
        <v>194</v>
      </c>
      <c r="AE72" s="13">
        <v>97</v>
      </c>
      <c r="AF72" s="13">
        <v>1.7</v>
      </c>
      <c r="AG72" s="13">
        <v>1.5</v>
      </c>
      <c r="AH72" s="13">
        <v>0.4</v>
      </c>
      <c r="AI72" s="13">
        <v>6.3</v>
      </c>
      <c r="AJ72" s="13">
        <v>2.9</v>
      </c>
      <c r="AK72" s="13">
        <v>7.8</v>
      </c>
      <c r="AL72" s="13">
        <v>6.5</v>
      </c>
      <c r="AM72" s="13">
        <v>3.2</v>
      </c>
      <c r="AN72" s="13">
        <v>107</v>
      </c>
      <c r="AO72" s="13">
        <v>2.19</v>
      </c>
      <c r="AP72" s="13">
        <v>0.75</v>
      </c>
      <c r="AQ72" s="13">
        <v>97.4</v>
      </c>
      <c r="AR72" s="13">
        <v>29</v>
      </c>
      <c r="AS72" s="13">
        <v>25</v>
      </c>
      <c r="AT72" s="13">
        <v>3</v>
      </c>
      <c r="AU72" s="13">
        <v>3</v>
      </c>
      <c r="AV72" s="13">
        <v>1</v>
      </c>
      <c r="AW72" s="13">
        <v>8</v>
      </c>
      <c r="AX72" s="13">
        <v>6</v>
      </c>
      <c r="AY72" s="13">
        <v>5</v>
      </c>
      <c r="AZ72" s="13">
        <v>0</v>
      </c>
      <c r="BA72" s="13">
        <v>0</v>
      </c>
      <c r="BB72" s="13">
        <v>0</v>
      </c>
      <c r="BC72" s="13">
        <v>1.38</v>
      </c>
      <c r="BD72" s="13">
        <v>1.57</v>
      </c>
      <c r="BE72" s="13">
        <v>1.38</v>
      </c>
      <c r="BF72" s="13">
        <v>0.88</v>
      </c>
      <c r="BG72" s="15">
        <v>2</v>
      </c>
      <c r="BH72" s="15">
        <v>36</v>
      </c>
      <c r="BI72" s="15">
        <v>3.5</v>
      </c>
      <c r="BJ72" s="15"/>
      <c r="BK72" s="15"/>
      <c r="BL72" s="15"/>
      <c r="BM72" s="15"/>
      <c r="BN72" s="15"/>
      <c r="BO72" s="15"/>
      <c r="BP72" s="18"/>
      <c r="BQ72" s="15"/>
      <c r="BR72" s="15"/>
      <c r="BS72" s="15"/>
      <c r="BT72" s="15"/>
      <c r="BU72" s="15"/>
    </row>
    <row r="73" spans="1:73" s="13" customFormat="1" ht="15.6">
      <c r="A73" s="13">
        <v>1</v>
      </c>
      <c r="B73" s="13">
        <v>83</v>
      </c>
      <c r="C73" s="28">
        <v>1982</v>
      </c>
      <c r="D73" s="48">
        <f>2015-C73</f>
        <v>33</v>
      </c>
      <c r="E73" s="28">
        <v>178</v>
      </c>
      <c r="F73" s="44">
        <f t="shared" si="2"/>
        <v>20.767579851028909</v>
      </c>
      <c r="G73" s="13">
        <v>65.8</v>
      </c>
      <c r="H73" s="13">
        <v>173</v>
      </c>
      <c r="I73" s="13">
        <v>121</v>
      </c>
      <c r="J73" s="13">
        <v>99</v>
      </c>
      <c r="K73" s="13">
        <v>1.6</v>
      </c>
      <c r="L73" s="13">
        <v>1.1000000000000001</v>
      </c>
      <c r="M73" s="13">
        <v>0.8</v>
      </c>
      <c r="N73" s="13">
        <v>4.3</v>
      </c>
      <c r="O73" s="13">
        <v>2.6</v>
      </c>
      <c r="P73" s="13">
        <v>5.8</v>
      </c>
      <c r="Q73" s="13">
        <v>4</v>
      </c>
      <c r="R73" s="13">
        <v>3.3</v>
      </c>
      <c r="S73" s="13">
        <v>85</v>
      </c>
      <c r="T73" s="13">
        <v>2.0299999999999998</v>
      </c>
      <c r="U73" s="13">
        <v>0.59</v>
      </c>
      <c r="V73" s="13">
        <v>100</v>
      </c>
      <c r="W73" s="13">
        <v>17</v>
      </c>
      <c r="X73" s="13">
        <v>5</v>
      </c>
      <c r="Y73" s="13">
        <v>-16</v>
      </c>
      <c r="Z73" s="13">
        <v>-16</v>
      </c>
      <c r="AA73" s="13">
        <v>-19</v>
      </c>
      <c r="AB73" s="13">
        <v>-13</v>
      </c>
      <c r="AC73" s="13">
        <v>189</v>
      </c>
      <c r="AD73" s="13">
        <v>135</v>
      </c>
      <c r="AE73" s="13">
        <v>104</v>
      </c>
      <c r="AF73" s="13">
        <v>1.6</v>
      </c>
      <c r="AG73" s="13">
        <v>1.4</v>
      </c>
      <c r="AH73" s="13">
        <v>0.5</v>
      </c>
      <c r="AI73" s="13">
        <v>4.5999999999999996</v>
      </c>
      <c r="AJ73" s="13">
        <v>1.6</v>
      </c>
      <c r="AK73" s="13">
        <v>6.3</v>
      </c>
      <c r="AL73" s="13">
        <v>4.5</v>
      </c>
      <c r="AM73" s="13">
        <v>3.5</v>
      </c>
      <c r="AN73" s="13">
        <v>88</v>
      </c>
      <c r="AO73" s="13">
        <v>2.15</v>
      </c>
      <c r="AP73" s="13">
        <v>0.64</v>
      </c>
      <c r="AQ73" s="13">
        <v>100</v>
      </c>
      <c r="AR73" s="13">
        <v>17</v>
      </c>
      <c r="AS73" s="13">
        <v>13</v>
      </c>
      <c r="AT73" s="13">
        <v>-16</v>
      </c>
      <c r="AU73" s="13">
        <v>-16</v>
      </c>
      <c r="AV73" s="13">
        <v>-18</v>
      </c>
      <c r="AW73" s="13">
        <v>-14</v>
      </c>
      <c r="AX73" s="13">
        <v>3</v>
      </c>
      <c r="AY73" s="13">
        <v>5</v>
      </c>
      <c r="AZ73" s="13">
        <v>0</v>
      </c>
      <c r="BA73" s="13">
        <v>0</v>
      </c>
      <c r="BB73" s="13">
        <v>0</v>
      </c>
      <c r="BC73" s="13">
        <v>1.0900000000000001</v>
      </c>
      <c r="BD73" s="13">
        <v>1.03</v>
      </c>
      <c r="BE73" s="13">
        <v>1.0900000000000001</v>
      </c>
      <c r="BF73" s="13">
        <v>1.06</v>
      </c>
      <c r="BG73" s="15">
        <v>1</v>
      </c>
      <c r="BH73" s="15">
        <v>60</v>
      </c>
      <c r="BI73" s="15">
        <v>5</v>
      </c>
      <c r="BJ73" s="15"/>
      <c r="BK73" s="15"/>
      <c r="BL73" s="15"/>
      <c r="BM73" s="15"/>
      <c r="BN73" s="15"/>
      <c r="BO73" s="15"/>
      <c r="BP73" s="18"/>
      <c r="BQ73" s="15"/>
      <c r="BR73" s="15"/>
      <c r="BS73" s="15"/>
      <c r="BT73" s="15"/>
      <c r="BU73" s="15"/>
    </row>
    <row r="74" spans="1:73" s="13" customFormat="1" ht="15.6">
      <c r="A74" s="13">
        <v>1</v>
      </c>
      <c r="B74" s="13">
        <v>84</v>
      </c>
      <c r="C74" s="28">
        <v>1989</v>
      </c>
      <c r="D74" s="48">
        <f>2015-C74</f>
        <v>26</v>
      </c>
      <c r="E74" s="28">
        <v>173</v>
      </c>
      <c r="F74" s="44">
        <f t="shared" si="2"/>
        <v>24.691770523572455</v>
      </c>
      <c r="G74" s="13">
        <v>73.900000000000006</v>
      </c>
      <c r="H74" s="13">
        <v>141</v>
      </c>
      <c r="I74" s="13">
        <v>95</v>
      </c>
      <c r="J74" s="13">
        <v>84</v>
      </c>
      <c r="K74" s="13">
        <v>1.8</v>
      </c>
      <c r="L74" s="13">
        <v>1.6</v>
      </c>
      <c r="M74" s="13">
        <v>0.6</v>
      </c>
      <c r="N74" s="13">
        <v>9.5</v>
      </c>
      <c r="O74" s="13">
        <v>2.2000000000000002</v>
      </c>
      <c r="P74" s="13">
        <v>4.7</v>
      </c>
      <c r="Q74" s="13">
        <v>3.2</v>
      </c>
      <c r="R74" s="13">
        <v>2.8</v>
      </c>
      <c r="S74" s="13">
        <v>79</v>
      </c>
      <c r="T74" s="13">
        <v>1.8</v>
      </c>
      <c r="U74" s="13">
        <v>0.42</v>
      </c>
      <c r="V74" s="13">
        <v>97.1</v>
      </c>
      <c r="W74" s="13">
        <v>7</v>
      </c>
      <c r="X74" s="13">
        <v>10</v>
      </c>
      <c r="Y74" s="13">
        <v>6</v>
      </c>
      <c r="Z74" s="13">
        <v>6</v>
      </c>
      <c r="AA74" s="13">
        <v>4</v>
      </c>
      <c r="AB74" s="13">
        <v>9</v>
      </c>
      <c r="AC74" s="13">
        <v>139</v>
      </c>
      <c r="AD74" s="13">
        <v>96</v>
      </c>
      <c r="AE74" s="13">
        <v>80</v>
      </c>
      <c r="AF74" s="13">
        <v>1</v>
      </c>
      <c r="AG74" s="13">
        <v>1</v>
      </c>
      <c r="AH74" s="13">
        <v>0.2</v>
      </c>
      <c r="AI74" s="13">
        <v>5.9</v>
      </c>
      <c r="AJ74" s="13">
        <v>0.9</v>
      </c>
      <c r="AK74" s="13">
        <v>4.5999999999999996</v>
      </c>
      <c r="AL74" s="13">
        <v>3.2</v>
      </c>
      <c r="AM74" s="13">
        <v>2.7</v>
      </c>
      <c r="AN74" s="13">
        <v>43</v>
      </c>
      <c r="AO74" s="13">
        <v>3.24</v>
      </c>
      <c r="AP74" s="13">
        <v>0.72</v>
      </c>
      <c r="AQ74" s="13">
        <v>98.7</v>
      </c>
      <c r="AR74" s="13">
        <v>25</v>
      </c>
      <c r="AS74" s="13">
        <v>14</v>
      </c>
      <c r="AT74" s="13">
        <v>6</v>
      </c>
      <c r="AU74" s="13">
        <v>6</v>
      </c>
      <c r="AV74" s="13">
        <v>5</v>
      </c>
      <c r="AW74" s="13">
        <v>7</v>
      </c>
      <c r="AX74" s="13">
        <v>3</v>
      </c>
      <c r="AY74" s="13">
        <v>6</v>
      </c>
      <c r="AZ74" s="13">
        <v>0</v>
      </c>
      <c r="BA74" s="13">
        <v>0</v>
      </c>
      <c r="BB74" s="13">
        <v>0</v>
      </c>
      <c r="BC74" s="13">
        <v>0.99</v>
      </c>
      <c r="BD74" s="13">
        <v>0.55000000000000004</v>
      </c>
      <c r="BE74" s="13">
        <v>0.99</v>
      </c>
      <c r="BF74" s="13">
        <v>1.8</v>
      </c>
      <c r="BG74" s="15">
        <v>2</v>
      </c>
      <c r="BH74" s="15">
        <v>84</v>
      </c>
      <c r="BI74" s="15">
        <v>7.5</v>
      </c>
      <c r="BJ74" s="15"/>
      <c r="BK74" s="15"/>
      <c r="BL74" s="15"/>
      <c r="BM74" s="15"/>
      <c r="BN74" s="15"/>
      <c r="BO74" s="15"/>
      <c r="BP74" s="18"/>
      <c r="BQ74" s="15"/>
      <c r="BR74" s="15"/>
      <c r="BS74" s="15"/>
      <c r="BT74" s="15"/>
      <c r="BU74" s="15"/>
    </row>
    <row r="75" spans="1:73" s="13" customFormat="1" ht="15.6">
      <c r="A75" s="13">
        <v>1</v>
      </c>
      <c r="B75" s="13">
        <v>85</v>
      </c>
      <c r="C75" s="28">
        <v>1991</v>
      </c>
      <c r="D75" s="48">
        <f>2015-C75</f>
        <v>24</v>
      </c>
      <c r="E75" s="28">
        <v>180</v>
      </c>
      <c r="F75" s="44">
        <f t="shared" si="2"/>
        <v>22.777777777777775</v>
      </c>
      <c r="G75" s="13">
        <v>73.8</v>
      </c>
      <c r="H75" s="13">
        <v>142</v>
      </c>
      <c r="I75" s="13">
        <v>100</v>
      </c>
      <c r="J75" s="13">
        <v>80</v>
      </c>
      <c r="K75" s="13">
        <v>3.1</v>
      </c>
      <c r="L75" s="13">
        <v>3.1</v>
      </c>
      <c r="M75" s="13">
        <v>0.2</v>
      </c>
      <c r="N75" s="13">
        <v>5.8</v>
      </c>
      <c r="O75" s="13">
        <v>1.1000000000000001</v>
      </c>
      <c r="P75" s="13">
        <v>4.7</v>
      </c>
      <c r="Q75" s="13">
        <v>3.3</v>
      </c>
      <c r="R75" s="13">
        <v>2.7</v>
      </c>
      <c r="S75" s="13">
        <v>124</v>
      </c>
      <c r="T75" s="13">
        <v>1.1399999999999999</v>
      </c>
      <c r="U75" s="13">
        <v>0.24</v>
      </c>
      <c r="V75" s="13">
        <v>91.2</v>
      </c>
      <c r="W75" s="13">
        <v>5</v>
      </c>
      <c r="X75" s="13">
        <v>20</v>
      </c>
      <c r="Y75" s="13">
        <v>13</v>
      </c>
      <c r="Z75" s="13">
        <v>13</v>
      </c>
      <c r="AA75" s="13">
        <v>11</v>
      </c>
      <c r="AB75" s="13">
        <v>14</v>
      </c>
      <c r="AC75" s="13">
        <v>157</v>
      </c>
      <c r="AD75" s="13">
        <v>120</v>
      </c>
      <c r="AE75" s="13">
        <v>78</v>
      </c>
      <c r="AF75" s="13">
        <v>1.3</v>
      </c>
      <c r="AG75" s="13">
        <v>1.2</v>
      </c>
      <c r="AH75" s="13">
        <v>0.3</v>
      </c>
      <c r="AI75" s="13">
        <v>6.3</v>
      </c>
      <c r="AJ75" s="13">
        <v>1.1000000000000001</v>
      </c>
      <c r="AK75" s="13">
        <v>5.2</v>
      </c>
      <c r="AL75" s="13">
        <v>4</v>
      </c>
      <c r="AM75" s="13">
        <v>2.6</v>
      </c>
      <c r="AN75" s="13">
        <v>54</v>
      </c>
      <c r="AO75" s="13">
        <v>2.92</v>
      </c>
      <c r="AP75" s="13">
        <v>0.65</v>
      </c>
      <c r="AQ75" s="13">
        <v>98.4</v>
      </c>
      <c r="AR75" s="13">
        <v>15</v>
      </c>
      <c r="AS75" s="13">
        <v>9</v>
      </c>
      <c r="AT75" s="13">
        <v>9</v>
      </c>
      <c r="AU75" s="13">
        <v>9</v>
      </c>
      <c r="AV75" s="13">
        <v>7</v>
      </c>
      <c r="AW75" s="13">
        <v>10</v>
      </c>
      <c r="AX75" s="13">
        <v>6</v>
      </c>
      <c r="AY75" s="13">
        <v>4</v>
      </c>
      <c r="AZ75" s="13">
        <v>0</v>
      </c>
      <c r="BA75" s="13">
        <v>0</v>
      </c>
      <c r="BB75" s="13">
        <v>0</v>
      </c>
      <c r="BC75" s="13">
        <v>1.1100000000000001</v>
      </c>
      <c r="BD75" s="13">
        <v>0.43</v>
      </c>
      <c r="BE75" s="13">
        <v>1.1100000000000001</v>
      </c>
      <c r="BF75" s="13">
        <v>2.5499999999999998</v>
      </c>
      <c r="BG75" s="15">
        <v>1</v>
      </c>
      <c r="BH75" s="15" t="s">
        <v>217</v>
      </c>
      <c r="BI75" s="15" t="s">
        <v>216</v>
      </c>
      <c r="BJ75" s="15"/>
      <c r="BK75" s="15"/>
      <c r="BL75" s="15"/>
      <c r="BM75" s="15"/>
      <c r="BN75" s="15"/>
      <c r="BO75" s="15"/>
      <c r="BP75" s="18"/>
      <c r="BQ75" s="15"/>
      <c r="BR75" s="15"/>
      <c r="BS75" s="15"/>
      <c r="BT75" s="15"/>
      <c r="BU75" s="15"/>
    </row>
    <row r="76" spans="1:73" s="13" customFormat="1" ht="15.6">
      <c r="A76" s="13">
        <v>1</v>
      </c>
      <c r="B76" s="13">
        <v>86</v>
      </c>
      <c r="C76" s="28">
        <v>1978</v>
      </c>
      <c r="D76" s="48">
        <f>2015-C76</f>
        <v>37</v>
      </c>
      <c r="E76" s="28">
        <v>173</v>
      </c>
      <c r="F76" s="44">
        <f t="shared" si="2"/>
        <v>30.171405660062145</v>
      </c>
      <c r="G76" s="13">
        <v>90.3</v>
      </c>
      <c r="H76" s="13">
        <v>132</v>
      </c>
      <c r="I76" s="13">
        <v>99</v>
      </c>
      <c r="J76" s="13">
        <v>68</v>
      </c>
      <c r="K76" s="13">
        <v>2</v>
      </c>
      <c r="L76" s="13">
        <v>1.7</v>
      </c>
      <c r="M76" s="13">
        <v>0.6</v>
      </c>
      <c r="N76" s="13">
        <v>8.5</v>
      </c>
      <c r="O76" s="13">
        <v>2.1</v>
      </c>
      <c r="P76" s="13">
        <v>4.4000000000000004</v>
      </c>
      <c r="Q76" s="13">
        <v>3.3</v>
      </c>
      <c r="R76" s="13">
        <v>2.2999999999999998</v>
      </c>
      <c r="S76" s="13">
        <v>73</v>
      </c>
      <c r="T76" s="13">
        <v>1.8</v>
      </c>
      <c r="U76" s="13">
        <v>0.35</v>
      </c>
      <c r="V76" s="13">
        <v>90</v>
      </c>
      <c r="W76" s="13">
        <v>11</v>
      </c>
      <c r="X76" s="13">
        <v>5</v>
      </c>
      <c r="Y76" s="13">
        <v>-4</v>
      </c>
      <c r="Z76" s="13">
        <v>-4</v>
      </c>
      <c r="AA76" s="13">
        <v>-6</v>
      </c>
      <c r="AB76" s="13">
        <v>-1</v>
      </c>
      <c r="AC76" s="13">
        <v>174</v>
      </c>
      <c r="AD76" s="13">
        <v>146</v>
      </c>
      <c r="AE76" s="13">
        <v>69</v>
      </c>
      <c r="AF76" s="13">
        <v>2.2999999999999998</v>
      </c>
      <c r="AG76" s="13">
        <v>2.2000000000000002</v>
      </c>
      <c r="AH76" s="13">
        <v>0.6</v>
      </c>
      <c r="AI76" s="13">
        <v>6.8</v>
      </c>
      <c r="AJ76" s="13">
        <v>2.2000000000000002</v>
      </c>
      <c r="AK76" s="13">
        <v>5.8</v>
      </c>
      <c r="AL76" s="13">
        <v>4.9000000000000004</v>
      </c>
      <c r="AM76" s="13">
        <v>2.2999999999999998</v>
      </c>
      <c r="AN76" s="13">
        <v>89</v>
      </c>
      <c r="AO76" s="13">
        <v>1.96</v>
      </c>
      <c r="AP76" s="13">
        <v>0.4</v>
      </c>
      <c r="AQ76" s="13">
        <v>96.2</v>
      </c>
      <c r="AR76" s="13">
        <v>5</v>
      </c>
      <c r="AS76" s="13">
        <v>1</v>
      </c>
      <c r="AT76" s="13">
        <v>-4</v>
      </c>
      <c r="AU76" s="13">
        <v>-4</v>
      </c>
      <c r="AV76" s="13">
        <v>-5</v>
      </c>
      <c r="AW76" s="13">
        <v>-3</v>
      </c>
      <c r="AX76" s="13">
        <v>4</v>
      </c>
      <c r="AY76" s="13">
        <v>7</v>
      </c>
      <c r="AZ76" s="13">
        <v>0</v>
      </c>
      <c r="BA76" s="13">
        <v>0</v>
      </c>
      <c r="BB76" s="13">
        <v>0</v>
      </c>
      <c r="BC76" s="13">
        <v>1.32</v>
      </c>
      <c r="BD76" s="13">
        <v>1.21</v>
      </c>
      <c r="BE76" s="13">
        <v>1.32</v>
      </c>
      <c r="BF76" s="13">
        <v>1.0900000000000001</v>
      </c>
      <c r="BG76" s="15">
        <v>2</v>
      </c>
      <c r="BH76" s="15">
        <v>60</v>
      </c>
      <c r="BI76" s="15">
        <v>5</v>
      </c>
      <c r="BJ76" s="15"/>
      <c r="BK76" s="15"/>
      <c r="BL76" s="15"/>
      <c r="BM76" s="15"/>
      <c r="BN76" s="15"/>
      <c r="BO76" s="15"/>
      <c r="BP76" s="18"/>
      <c r="BQ76" s="15"/>
      <c r="BR76" s="15"/>
      <c r="BS76" s="15"/>
      <c r="BT76" s="15"/>
      <c r="BU76" s="15"/>
    </row>
    <row r="77" spans="1:73" s="13" customFormat="1" ht="15.6">
      <c r="A77" s="13">
        <v>1</v>
      </c>
      <c r="B77" s="13">
        <v>87</v>
      </c>
      <c r="C77" s="28">
        <v>1985</v>
      </c>
      <c r="D77" s="48">
        <f>2015-C77</f>
        <v>30</v>
      </c>
      <c r="E77" s="28">
        <v>172</v>
      </c>
      <c r="F77" s="44">
        <f t="shared" si="2"/>
        <v>27.312060573282857</v>
      </c>
      <c r="G77" s="13">
        <v>80.8</v>
      </c>
      <c r="H77" s="13">
        <v>148</v>
      </c>
      <c r="I77" s="13">
        <v>111</v>
      </c>
      <c r="J77" s="13">
        <v>74</v>
      </c>
      <c r="K77" s="13">
        <v>3.1</v>
      </c>
      <c r="L77" s="13">
        <v>2.9</v>
      </c>
      <c r="M77" s="13">
        <v>0.7</v>
      </c>
      <c r="N77" s="13">
        <v>10.9</v>
      </c>
      <c r="O77" s="13">
        <v>2.1</v>
      </c>
      <c r="P77" s="13">
        <v>4.9000000000000004</v>
      </c>
      <c r="Q77" s="13">
        <v>3.7</v>
      </c>
      <c r="R77" s="13">
        <v>2.5</v>
      </c>
      <c r="S77" s="13">
        <v>127</v>
      </c>
      <c r="T77" s="13">
        <v>1.1599999999999999</v>
      </c>
      <c r="U77" s="13">
        <v>0.25</v>
      </c>
      <c r="V77" s="13">
        <v>79.7</v>
      </c>
      <c r="W77" s="13">
        <v>7</v>
      </c>
      <c r="X77" s="13">
        <v>7</v>
      </c>
      <c r="Y77" s="13">
        <v>8</v>
      </c>
      <c r="Z77" s="13">
        <v>8</v>
      </c>
      <c r="AA77" s="13">
        <v>6</v>
      </c>
      <c r="AB77" s="13">
        <v>12</v>
      </c>
      <c r="AC77" s="13">
        <v>182</v>
      </c>
      <c r="AD77" s="13">
        <v>140</v>
      </c>
      <c r="AE77" s="13">
        <v>87</v>
      </c>
      <c r="AF77" s="13">
        <v>4.3</v>
      </c>
      <c r="AG77" s="13">
        <v>4.3</v>
      </c>
      <c r="AH77" s="13">
        <v>0.5</v>
      </c>
      <c r="AI77" s="13">
        <v>10.9</v>
      </c>
      <c r="AJ77" s="13">
        <v>2.1</v>
      </c>
      <c r="AK77" s="13">
        <v>6.1</v>
      </c>
      <c r="AL77" s="13">
        <v>4.7</v>
      </c>
      <c r="AM77" s="13">
        <v>2.9</v>
      </c>
      <c r="AN77" s="13">
        <v>196</v>
      </c>
      <c r="AO77" s="13">
        <v>0.93</v>
      </c>
      <c r="AP77" s="13">
        <v>0.22</v>
      </c>
      <c r="AQ77" s="13">
        <v>63.5</v>
      </c>
      <c r="AR77" s="13">
        <v>4</v>
      </c>
      <c r="AS77" s="13">
        <v>17</v>
      </c>
      <c r="AT77" s="13">
        <v>-2</v>
      </c>
      <c r="AU77" s="13">
        <v>-3</v>
      </c>
      <c r="AV77" s="13">
        <v>-5</v>
      </c>
      <c r="AW77" s="13">
        <v>1</v>
      </c>
      <c r="AX77" s="13">
        <v>11</v>
      </c>
      <c r="AY77" s="13">
        <v>7</v>
      </c>
      <c r="AZ77" s="13">
        <v>0</v>
      </c>
      <c r="BA77" s="13">
        <v>0</v>
      </c>
      <c r="BB77" s="13">
        <v>0</v>
      </c>
      <c r="BC77" s="13">
        <v>1.23</v>
      </c>
      <c r="BD77" s="13">
        <v>1.54</v>
      </c>
      <c r="BE77" s="13">
        <v>1.23</v>
      </c>
      <c r="BF77" s="13">
        <v>0.8</v>
      </c>
      <c r="BG77" s="15">
        <v>2</v>
      </c>
      <c r="BH77" s="15">
        <v>72</v>
      </c>
      <c r="BI77" s="15">
        <v>8</v>
      </c>
      <c r="BJ77" s="15"/>
      <c r="BK77" s="15"/>
      <c r="BL77" s="15"/>
      <c r="BM77" s="15"/>
      <c r="BN77" s="15"/>
      <c r="BO77" s="15"/>
      <c r="BP77" s="18"/>
      <c r="BQ77" s="15"/>
      <c r="BR77" s="15"/>
      <c r="BS77" s="15"/>
      <c r="BT77" s="15"/>
      <c r="BU77" s="15"/>
    </row>
    <row r="78" spans="1:73" s="13" customFormat="1" ht="15.6">
      <c r="A78" s="13">
        <v>1</v>
      </c>
      <c r="B78" s="13">
        <v>88</v>
      </c>
      <c r="C78" s="28">
        <v>1977</v>
      </c>
      <c r="D78" s="48">
        <f>2015-C78</f>
        <v>38</v>
      </c>
      <c r="E78" s="28">
        <v>190</v>
      </c>
      <c r="F78" s="44">
        <f t="shared" si="2"/>
        <v>26.481994459833793</v>
      </c>
      <c r="G78" s="13">
        <v>95.6</v>
      </c>
      <c r="H78" s="13">
        <v>246</v>
      </c>
      <c r="I78" s="13">
        <v>219</v>
      </c>
      <c r="J78" s="13">
        <v>76</v>
      </c>
      <c r="K78" s="13">
        <v>5.0999999999999996</v>
      </c>
      <c r="L78" s="13">
        <v>4.9000000000000004</v>
      </c>
      <c r="M78" s="13">
        <v>1</v>
      </c>
      <c r="N78" s="13">
        <v>17.399999999999999</v>
      </c>
      <c r="O78" s="13">
        <v>4.3</v>
      </c>
      <c r="P78" s="13">
        <v>8.1999999999999993</v>
      </c>
      <c r="Q78" s="13">
        <v>7.3</v>
      </c>
      <c r="R78" s="13">
        <v>2.5</v>
      </c>
      <c r="S78" s="13">
        <v>210</v>
      </c>
      <c r="T78" s="13">
        <v>1.17</v>
      </c>
      <c r="U78" s="13">
        <v>0.26</v>
      </c>
      <c r="V78" s="13">
        <v>65.400000000000006</v>
      </c>
      <c r="W78" s="13">
        <v>1</v>
      </c>
      <c r="X78" s="13">
        <v>13</v>
      </c>
      <c r="Y78" s="13">
        <v>0</v>
      </c>
      <c r="Z78" s="13">
        <v>0</v>
      </c>
      <c r="AA78" s="13">
        <v>-2</v>
      </c>
      <c r="AB78" s="13">
        <v>5</v>
      </c>
      <c r="AC78" s="13">
        <v>365</v>
      </c>
      <c r="AD78" s="13">
        <v>343</v>
      </c>
      <c r="AE78" s="13">
        <v>79</v>
      </c>
      <c r="AF78" s="13">
        <v>2.7</v>
      </c>
      <c r="AG78" s="13">
        <v>2.7</v>
      </c>
      <c r="AH78" s="13">
        <v>0.3</v>
      </c>
      <c r="AI78" s="13">
        <v>8.3000000000000007</v>
      </c>
      <c r="AJ78" s="13">
        <v>1.4</v>
      </c>
      <c r="AK78" s="13">
        <v>12.2</v>
      </c>
      <c r="AL78" s="13">
        <v>11.4</v>
      </c>
      <c r="AM78" s="13">
        <v>2.6</v>
      </c>
      <c r="AN78" s="13">
        <v>115</v>
      </c>
      <c r="AO78" s="13">
        <v>3.17</v>
      </c>
      <c r="AP78" s="13">
        <v>0.71</v>
      </c>
      <c r="AQ78" s="13">
        <v>86.8</v>
      </c>
      <c r="AR78" s="13">
        <v>30</v>
      </c>
      <c r="AS78" s="13">
        <v>28</v>
      </c>
      <c r="AT78" s="13">
        <v>0</v>
      </c>
      <c r="AU78" s="13">
        <v>0</v>
      </c>
      <c r="AV78" s="13">
        <v>-2</v>
      </c>
      <c r="AW78" s="13">
        <v>2</v>
      </c>
      <c r="AX78" s="13">
        <v>8</v>
      </c>
      <c r="AY78" s="13">
        <v>8</v>
      </c>
      <c r="AZ78" s="13">
        <v>0</v>
      </c>
      <c r="BA78" s="13">
        <v>0</v>
      </c>
      <c r="BB78" s="13">
        <v>0</v>
      </c>
      <c r="BC78" s="13">
        <v>1.48</v>
      </c>
      <c r="BD78" s="13">
        <v>0.55000000000000004</v>
      </c>
      <c r="BE78" s="13">
        <v>1.48</v>
      </c>
      <c r="BF78" s="13">
        <v>2.72</v>
      </c>
      <c r="BG78" s="15">
        <v>2</v>
      </c>
      <c r="BH78" s="15">
        <v>48</v>
      </c>
      <c r="BI78" s="15">
        <v>9</v>
      </c>
      <c r="BJ78" s="15"/>
      <c r="BK78" s="15"/>
      <c r="BL78" s="15"/>
      <c r="BM78" s="15"/>
      <c r="BN78" s="15"/>
      <c r="BO78" s="15"/>
      <c r="BP78" s="18"/>
      <c r="BQ78" s="15"/>
      <c r="BR78" s="15"/>
      <c r="BS78" s="15"/>
      <c r="BT78" s="15"/>
      <c r="BU78" s="15"/>
    </row>
    <row r="79" spans="1:73" s="13" customFormat="1" ht="15.6">
      <c r="A79" s="13">
        <v>1</v>
      </c>
      <c r="B79" s="13">
        <v>89</v>
      </c>
      <c r="C79" s="28">
        <v>1969</v>
      </c>
      <c r="D79" s="48">
        <f>2015-C79</f>
        <v>46</v>
      </c>
      <c r="E79" s="28">
        <v>180</v>
      </c>
      <c r="F79" s="44">
        <f t="shared" si="2"/>
        <v>31.296296296296298</v>
      </c>
      <c r="G79" s="13">
        <v>101.4</v>
      </c>
      <c r="H79" s="13">
        <v>131</v>
      </c>
      <c r="I79" s="13">
        <v>100</v>
      </c>
      <c r="J79" s="13">
        <v>65</v>
      </c>
      <c r="K79" s="13">
        <v>0.9</v>
      </c>
      <c r="L79" s="13">
        <v>0.7</v>
      </c>
      <c r="M79" s="13">
        <v>0.4</v>
      </c>
      <c r="N79" s="13">
        <v>2.4</v>
      </c>
      <c r="O79" s="13">
        <v>1.5</v>
      </c>
      <c r="P79" s="13">
        <v>4.4000000000000004</v>
      </c>
      <c r="Q79" s="13">
        <v>3.3</v>
      </c>
      <c r="R79" s="13">
        <v>2.2000000000000002</v>
      </c>
      <c r="S79" s="13">
        <v>37</v>
      </c>
      <c r="T79" s="13">
        <v>3.55</v>
      </c>
      <c r="U79" s="13">
        <v>0.75</v>
      </c>
      <c r="V79" s="13">
        <v>100</v>
      </c>
      <c r="W79" s="13">
        <v>22</v>
      </c>
      <c r="X79" s="13">
        <v>7</v>
      </c>
      <c r="Y79" s="13">
        <v>-11</v>
      </c>
      <c r="Z79" s="13">
        <v>-11</v>
      </c>
      <c r="AA79" s="13">
        <v>-12</v>
      </c>
      <c r="AB79" s="13">
        <v>-9</v>
      </c>
      <c r="AC79" s="13">
        <v>170</v>
      </c>
      <c r="AD79" s="13">
        <v>142</v>
      </c>
      <c r="AE79" s="13">
        <v>69</v>
      </c>
      <c r="AF79" s="13">
        <v>2.2999999999999998</v>
      </c>
      <c r="AG79" s="13">
        <v>2.2000000000000002</v>
      </c>
      <c r="AH79" s="13">
        <v>0.5</v>
      </c>
      <c r="AI79" s="13">
        <v>6.8</v>
      </c>
      <c r="AJ79" s="13">
        <v>1.4</v>
      </c>
      <c r="AK79" s="13">
        <v>5.7</v>
      </c>
      <c r="AL79" s="13">
        <v>4.7</v>
      </c>
      <c r="AM79" s="13">
        <v>2.2999999999999998</v>
      </c>
      <c r="AN79" s="13">
        <v>86</v>
      </c>
      <c r="AO79" s="13">
        <v>1.98</v>
      </c>
      <c r="AP79" s="13">
        <v>0.39</v>
      </c>
      <c r="AQ79" s="13">
        <v>95.2</v>
      </c>
      <c r="AR79" s="13">
        <v>9</v>
      </c>
      <c r="AS79" s="13">
        <v>14</v>
      </c>
      <c r="AT79" s="13">
        <v>-12</v>
      </c>
      <c r="AU79" s="13">
        <v>-12</v>
      </c>
      <c r="AV79" s="13">
        <v>-14</v>
      </c>
      <c r="AW79" s="13">
        <v>-11</v>
      </c>
      <c r="AX79" s="13">
        <v>5</v>
      </c>
      <c r="AY79" s="13">
        <v>7</v>
      </c>
      <c r="AZ79" s="13">
        <v>0</v>
      </c>
      <c r="BA79" s="13">
        <v>0</v>
      </c>
      <c r="BB79" s="13">
        <v>0</v>
      </c>
      <c r="BC79" s="13">
        <v>1.3</v>
      </c>
      <c r="BD79" s="13">
        <v>2.34</v>
      </c>
      <c r="BE79" s="13">
        <v>1.3</v>
      </c>
      <c r="BF79" s="13">
        <v>0.56000000000000005</v>
      </c>
      <c r="BG79" s="15">
        <v>2</v>
      </c>
      <c r="BH79" s="15" t="s">
        <v>217</v>
      </c>
      <c r="BI79" s="15" t="s">
        <v>216</v>
      </c>
      <c r="BJ79" s="15"/>
      <c r="BK79" s="15"/>
      <c r="BL79" s="15"/>
      <c r="BM79" s="15"/>
      <c r="BN79" s="15"/>
      <c r="BO79" s="15"/>
      <c r="BP79" s="18"/>
      <c r="BQ79" s="15"/>
      <c r="BR79" s="15"/>
      <c r="BS79" s="15"/>
      <c r="BT79" s="15"/>
      <c r="BU79" s="15"/>
    </row>
    <row r="80" spans="1:73" s="13" customFormat="1" ht="15.6">
      <c r="A80" s="13">
        <v>1</v>
      </c>
      <c r="B80" s="13">
        <v>90</v>
      </c>
      <c r="C80" s="28">
        <v>1980</v>
      </c>
      <c r="D80" s="48">
        <f>2015-C80</f>
        <v>35</v>
      </c>
      <c r="E80" s="28">
        <v>178</v>
      </c>
      <c r="F80" s="44">
        <f t="shared" si="2"/>
        <v>25.501830576947352</v>
      </c>
      <c r="G80" s="13">
        <v>80.8</v>
      </c>
      <c r="H80" s="13">
        <v>156</v>
      </c>
      <c r="I80" s="13">
        <v>111</v>
      </c>
      <c r="J80" s="13">
        <v>86</v>
      </c>
      <c r="K80" s="13">
        <v>1.7</v>
      </c>
      <c r="L80" s="13">
        <v>1.4</v>
      </c>
      <c r="M80" s="13">
        <v>0.6</v>
      </c>
      <c r="N80" s="13">
        <v>6.2</v>
      </c>
      <c r="O80" s="13">
        <v>5.0999999999999996</v>
      </c>
      <c r="P80" s="13">
        <v>5.2</v>
      </c>
      <c r="Q80" s="13">
        <v>3.7</v>
      </c>
      <c r="R80" s="13">
        <v>2.9</v>
      </c>
      <c r="S80" s="13">
        <v>99</v>
      </c>
      <c r="T80" s="13">
        <v>1.58</v>
      </c>
      <c r="U80" s="13">
        <v>0.5</v>
      </c>
      <c r="V80" s="13">
        <v>97.5</v>
      </c>
      <c r="W80" s="13">
        <v>16</v>
      </c>
      <c r="X80" s="13">
        <v>20</v>
      </c>
      <c r="Y80" s="13">
        <v>-7</v>
      </c>
      <c r="Z80" s="13">
        <v>-7</v>
      </c>
      <c r="AA80" s="13">
        <v>-14</v>
      </c>
      <c r="AB80" s="13">
        <v>-4</v>
      </c>
      <c r="AC80" s="13">
        <v>187</v>
      </c>
      <c r="AD80" s="13">
        <v>155</v>
      </c>
      <c r="AE80" s="13">
        <v>77</v>
      </c>
      <c r="AF80" s="13">
        <v>1.4</v>
      </c>
      <c r="AG80" s="13">
        <v>1.2</v>
      </c>
      <c r="AH80" s="13">
        <v>0.5</v>
      </c>
      <c r="AI80" s="13">
        <v>5.9</v>
      </c>
      <c r="AJ80" s="13">
        <v>1.6</v>
      </c>
      <c r="AK80" s="13">
        <v>6.2</v>
      </c>
      <c r="AL80" s="13">
        <v>5.2</v>
      </c>
      <c r="AM80" s="13">
        <v>2.6</v>
      </c>
      <c r="AN80" s="13">
        <v>71</v>
      </c>
      <c r="AO80" s="13">
        <v>2.65</v>
      </c>
      <c r="AP80" s="13">
        <v>0.68</v>
      </c>
      <c r="AQ80" s="13">
        <v>99</v>
      </c>
      <c r="AR80" s="13">
        <v>26</v>
      </c>
      <c r="AS80" s="13">
        <v>17</v>
      </c>
      <c r="AT80" s="13">
        <v>-11</v>
      </c>
      <c r="AU80" s="13">
        <v>-12</v>
      </c>
      <c r="AV80" s="13">
        <v>-13</v>
      </c>
      <c r="AW80" s="13">
        <v>-9</v>
      </c>
      <c r="AX80" s="13">
        <v>6</v>
      </c>
      <c r="AY80" s="13">
        <v>5</v>
      </c>
      <c r="AZ80" s="13">
        <v>0</v>
      </c>
      <c r="BA80" s="13">
        <v>0</v>
      </c>
      <c r="BB80" s="13">
        <v>0</v>
      </c>
      <c r="BC80" s="13">
        <v>1.2</v>
      </c>
      <c r="BD80" s="13">
        <v>0.71</v>
      </c>
      <c r="BE80" s="13">
        <v>1.2</v>
      </c>
      <c r="BF80" s="13">
        <v>1.68</v>
      </c>
      <c r="BG80" s="15">
        <v>2</v>
      </c>
      <c r="BH80" s="15">
        <v>84</v>
      </c>
      <c r="BI80" s="15">
        <v>3</v>
      </c>
      <c r="BJ80" s="15"/>
      <c r="BK80" s="15"/>
      <c r="BL80" s="15"/>
      <c r="BM80" s="15"/>
      <c r="BN80" s="15"/>
      <c r="BO80" s="15"/>
      <c r="BP80" s="18"/>
      <c r="BQ80" s="15"/>
      <c r="BR80" s="15"/>
      <c r="BS80" s="15"/>
      <c r="BT80" s="15"/>
      <c r="BU80" s="15"/>
    </row>
    <row r="81" spans="1:73" s="13" customFormat="1" ht="15.6">
      <c r="A81" s="13">
        <v>1</v>
      </c>
      <c r="B81" s="13">
        <v>91</v>
      </c>
      <c r="C81" s="28">
        <v>1983</v>
      </c>
      <c r="D81" s="48">
        <f>2015-C81</f>
        <v>32</v>
      </c>
      <c r="E81" s="28">
        <v>174</v>
      </c>
      <c r="F81" s="44">
        <f t="shared" si="2"/>
        <v>20.940679085744485</v>
      </c>
      <c r="G81" s="13">
        <v>63.4</v>
      </c>
      <c r="H81" s="13">
        <v>175</v>
      </c>
      <c r="I81" s="13">
        <v>119</v>
      </c>
      <c r="J81" s="13">
        <v>102</v>
      </c>
      <c r="K81" s="13">
        <v>1.2</v>
      </c>
      <c r="L81" s="13">
        <v>1.2</v>
      </c>
      <c r="M81" s="13">
        <v>0.3</v>
      </c>
      <c r="N81" s="13">
        <v>3.9</v>
      </c>
      <c r="O81" s="13">
        <v>1</v>
      </c>
      <c r="P81" s="13">
        <v>5.8</v>
      </c>
      <c r="Q81" s="13">
        <v>4</v>
      </c>
      <c r="R81" s="13">
        <v>3.4</v>
      </c>
      <c r="S81" s="13">
        <v>65</v>
      </c>
      <c r="T81" s="13">
        <v>2.7</v>
      </c>
      <c r="U81" s="13">
        <v>0.74</v>
      </c>
      <c r="V81" s="13">
        <v>100</v>
      </c>
      <c r="W81" s="13">
        <v>17</v>
      </c>
      <c r="X81" s="13">
        <v>18</v>
      </c>
      <c r="Y81" s="13">
        <v>-1</v>
      </c>
      <c r="Z81" s="13">
        <v>-1</v>
      </c>
      <c r="AA81" s="13">
        <v>-2</v>
      </c>
      <c r="AB81" s="13">
        <v>0</v>
      </c>
      <c r="AC81" s="13">
        <v>226</v>
      </c>
      <c r="AD81" s="13">
        <v>180</v>
      </c>
      <c r="AE81" s="13">
        <v>101</v>
      </c>
      <c r="AF81" s="13">
        <v>2</v>
      </c>
      <c r="AG81" s="13">
        <v>2</v>
      </c>
      <c r="AH81" s="13">
        <v>0.3</v>
      </c>
      <c r="AI81" s="13">
        <v>8.6</v>
      </c>
      <c r="AJ81" s="13">
        <v>1.1000000000000001</v>
      </c>
      <c r="AK81" s="13">
        <v>7.5</v>
      </c>
      <c r="AL81" s="13">
        <v>6</v>
      </c>
      <c r="AM81" s="13">
        <v>3.4</v>
      </c>
      <c r="AN81" s="13">
        <v>106</v>
      </c>
      <c r="AO81" s="13">
        <v>2.14</v>
      </c>
      <c r="AP81" s="13">
        <v>0.6</v>
      </c>
      <c r="AQ81" s="13">
        <v>95.7</v>
      </c>
      <c r="AR81" s="13">
        <v>19</v>
      </c>
      <c r="AS81" s="13">
        <v>20</v>
      </c>
      <c r="AT81" s="13">
        <v>0</v>
      </c>
      <c r="AU81" s="13">
        <v>0</v>
      </c>
      <c r="AV81" s="13">
        <v>-1</v>
      </c>
      <c r="AW81" s="13">
        <v>1</v>
      </c>
      <c r="AX81" s="13">
        <v>5</v>
      </c>
      <c r="AY81" s="13">
        <v>9</v>
      </c>
      <c r="AZ81" s="13">
        <v>0</v>
      </c>
      <c r="BA81" s="13">
        <v>0</v>
      </c>
      <c r="BB81" s="13">
        <v>0</v>
      </c>
      <c r="BC81" s="13">
        <v>1.3</v>
      </c>
      <c r="BD81" s="13">
        <v>1.63</v>
      </c>
      <c r="BE81" s="13">
        <v>1.3</v>
      </c>
      <c r="BF81" s="13">
        <v>0.79</v>
      </c>
      <c r="BG81" s="15">
        <v>2</v>
      </c>
      <c r="BH81" s="15">
        <v>15</v>
      </c>
      <c r="BI81" s="15" t="s">
        <v>217</v>
      </c>
      <c r="BJ81" s="15"/>
      <c r="BK81" s="15"/>
      <c r="BL81" s="15"/>
      <c r="BM81" s="15"/>
      <c r="BN81" s="15"/>
      <c r="BO81" s="15"/>
      <c r="BP81" s="18"/>
      <c r="BQ81" s="15"/>
      <c r="BR81" s="15"/>
      <c r="BS81" s="15"/>
      <c r="BT81" s="15"/>
      <c r="BU81" s="15"/>
    </row>
    <row r="82" spans="1:73" ht="15.6">
      <c r="A82">
        <v>1</v>
      </c>
      <c r="B82" s="26">
        <v>93</v>
      </c>
      <c r="C82" s="37">
        <v>1986</v>
      </c>
      <c r="D82" s="48">
        <f>2015-C82</f>
        <v>29</v>
      </c>
      <c r="E82" s="37">
        <v>189</v>
      </c>
      <c r="F82" s="43">
        <f t="shared" si="2"/>
        <v>20.688110635200584</v>
      </c>
      <c r="G82">
        <v>73.900000000000006</v>
      </c>
      <c r="H82">
        <v>183</v>
      </c>
      <c r="I82">
        <v>141</v>
      </c>
      <c r="J82">
        <v>89</v>
      </c>
      <c r="K82">
        <v>2</v>
      </c>
      <c r="L82">
        <v>1.8</v>
      </c>
      <c r="M82">
        <v>0.6</v>
      </c>
      <c r="N82">
        <v>8.5</v>
      </c>
      <c r="O82">
        <v>2.2999999999999998</v>
      </c>
      <c r="P82">
        <v>6.1</v>
      </c>
      <c r="Q82">
        <v>4.7</v>
      </c>
      <c r="R82">
        <v>3</v>
      </c>
      <c r="S82">
        <v>100</v>
      </c>
      <c r="T82">
        <v>1.83</v>
      </c>
      <c r="U82">
        <v>0.49</v>
      </c>
      <c r="V82">
        <v>95.5</v>
      </c>
      <c r="W82">
        <v>12</v>
      </c>
      <c r="X82">
        <v>22</v>
      </c>
      <c r="Y82">
        <v>-3</v>
      </c>
      <c r="Z82">
        <v>-3</v>
      </c>
      <c r="AA82">
        <v>-7</v>
      </c>
      <c r="AB82">
        <v>0</v>
      </c>
      <c r="AC82">
        <v>199</v>
      </c>
      <c r="AD82">
        <v>160</v>
      </c>
      <c r="AE82">
        <v>87</v>
      </c>
      <c r="AF82">
        <v>2.2000000000000002</v>
      </c>
      <c r="AG82">
        <v>1.8</v>
      </c>
      <c r="AH82">
        <v>1</v>
      </c>
      <c r="AI82">
        <v>7.1</v>
      </c>
      <c r="AJ82">
        <v>3.1</v>
      </c>
      <c r="AK82">
        <v>6.6</v>
      </c>
      <c r="AL82">
        <v>5.3</v>
      </c>
      <c r="AM82">
        <v>2.9</v>
      </c>
      <c r="AN82">
        <v>129</v>
      </c>
      <c r="AO82">
        <v>1.54</v>
      </c>
      <c r="AP82">
        <v>0.47</v>
      </c>
      <c r="AQ82">
        <v>92.4</v>
      </c>
      <c r="AR82">
        <v>23</v>
      </c>
      <c r="AS82">
        <v>11</v>
      </c>
      <c r="AT82">
        <v>-2</v>
      </c>
      <c r="AU82">
        <v>-2</v>
      </c>
      <c r="AV82">
        <v>-7</v>
      </c>
      <c r="AW82">
        <v>1</v>
      </c>
      <c r="AX82">
        <v>6</v>
      </c>
      <c r="AY82">
        <v>7</v>
      </c>
      <c r="AZ82">
        <v>0</v>
      </c>
      <c r="BA82">
        <v>0</v>
      </c>
      <c r="BB82">
        <v>0</v>
      </c>
      <c r="BC82">
        <v>1.0900000000000001</v>
      </c>
      <c r="BD82">
        <v>1.3</v>
      </c>
      <c r="BE82">
        <v>1.0900000000000001</v>
      </c>
      <c r="BF82">
        <v>0.84</v>
      </c>
      <c r="BG82" s="14">
        <v>1</v>
      </c>
      <c r="BH82" s="14">
        <v>72</v>
      </c>
      <c r="BI82" s="14">
        <v>7</v>
      </c>
      <c r="BJ82" s="14"/>
      <c r="BK82" s="14"/>
      <c r="BL82" s="14"/>
      <c r="BM82" s="14"/>
      <c r="BN82" s="16"/>
      <c r="BO82" s="16"/>
      <c r="BP82" s="17"/>
      <c r="BQ82" s="14"/>
      <c r="BR82" s="14"/>
      <c r="BS82" s="14"/>
      <c r="BT82" s="14"/>
      <c r="BU82" s="14"/>
    </row>
    <row r="83" spans="1:73" s="13" customFormat="1" ht="15.6">
      <c r="A83" s="13">
        <v>1</v>
      </c>
      <c r="B83" s="27">
        <v>92</v>
      </c>
      <c r="C83" s="28">
        <v>1974</v>
      </c>
      <c r="D83" s="48">
        <f>2015-C83</f>
        <v>41</v>
      </c>
      <c r="E83" s="28">
        <v>185</v>
      </c>
      <c r="F83" s="44">
        <f t="shared" si="2"/>
        <v>27.202337472607738</v>
      </c>
      <c r="G83" s="13">
        <v>93.1</v>
      </c>
      <c r="H83" s="13">
        <v>138</v>
      </c>
      <c r="I83" s="13">
        <v>98</v>
      </c>
      <c r="J83" s="13">
        <v>76</v>
      </c>
      <c r="K83" s="13">
        <v>3.2</v>
      </c>
      <c r="L83" s="13">
        <v>3.1</v>
      </c>
      <c r="M83" s="13">
        <v>0.5</v>
      </c>
      <c r="N83" s="13">
        <v>8.8000000000000007</v>
      </c>
      <c r="O83" s="13">
        <v>1.7</v>
      </c>
      <c r="P83" s="13">
        <v>4.5999999999999996</v>
      </c>
      <c r="Q83" s="13">
        <v>3.3</v>
      </c>
      <c r="R83" s="13">
        <v>2.5</v>
      </c>
      <c r="S83" s="13">
        <v>121</v>
      </c>
      <c r="T83" s="13">
        <v>1.1299999999999999</v>
      </c>
      <c r="U83" s="13">
        <v>0.23</v>
      </c>
      <c r="V83" s="13">
        <v>81.400000000000006</v>
      </c>
      <c r="W83" s="13">
        <v>4</v>
      </c>
      <c r="X83" s="13">
        <v>5</v>
      </c>
      <c r="Y83" s="13">
        <v>-4</v>
      </c>
      <c r="Z83" s="13">
        <v>-3</v>
      </c>
      <c r="AA83" s="13">
        <v>-5</v>
      </c>
      <c r="AB83" s="13">
        <v>-2</v>
      </c>
      <c r="AC83" s="13">
        <v>169</v>
      </c>
      <c r="AD83" s="13">
        <v>138</v>
      </c>
      <c r="AE83" s="13">
        <v>71</v>
      </c>
      <c r="AF83" s="13">
        <v>1.4</v>
      </c>
      <c r="AG83" s="13">
        <v>1.3</v>
      </c>
      <c r="AH83" s="13">
        <v>0.4</v>
      </c>
      <c r="AI83" s="13">
        <v>5.6</v>
      </c>
      <c r="AJ83" s="13">
        <v>1.3</v>
      </c>
      <c r="AK83" s="13">
        <v>5.6</v>
      </c>
      <c r="AL83" s="13">
        <v>4.5999999999999996</v>
      </c>
      <c r="AM83" s="13">
        <v>2.4</v>
      </c>
      <c r="AN83" s="13">
        <v>62</v>
      </c>
      <c r="AO83" s="13">
        <v>2.74</v>
      </c>
      <c r="AP83" s="13">
        <v>0.63</v>
      </c>
      <c r="AQ83" s="13">
        <v>99.2</v>
      </c>
      <c r="AR83" s="13">
        <v>19</v>
      </c>
      <c r="AS83" s="13">
        <v>7</v>
      </c>
      <c r="AT83" s="13">
        <v>-4</v>
      </c>
      <c r="AU83" s="13">
        <v>-4</v>
      </c>
      <c r="AV83" s="13">
        <v>-5</v>
      </c>
      <c r="AW83" s="13">
        <v>-2</v>
      </c>
      <c r="AX83" s="13">
        <v>5</v>
      </c>
      <c r="AY83" s="13">
        <v>6</v>
      </c>
      <c r="AZ83" s="13">
        <v>0</v>
      </c>
      <c r="BA83" s="13">
        <v>0</v>
      </c>
      <c r="BB83" s="13">
        <v>0</v>
      </c>
      <c r="BC83" s="13">
        <v>1.22</v>
      </c>
      <c r="BD83" s="13">
        <v>0.51</v>
      </c>
      <c r="BE83" s="13">
        <v>1.22</v>
      </c>
      <c r="BF83" s="13">
        <v>2.41</v>
      </c>
      <c r="BG83" s="15">
        <v>1</v>
      </c>
      <c r="BH83" s="15">
        <v>120</v>
      </c>
      <c r="BI83" s="15">
        <v>5</v>
      </c>
      <c r="BJ83" s="15"/>
      <c r="BK83" s="15"/>
      <c r="BL83" s="15"/>
      <c r="BM83" s="15"/>
      <c r="BN83" s="15"/>
      <c r="BO83" s="15"/>
      <c r="BP83" s="18"/>
      <c r="BQ83" s="15"/>
      <c r="BR83" s="15"/>
      <c r="BS83" s="15"/>
      <c r="BT83" s="15"/>
      <c r="BU83" s="15"/>
    </row>
    <row r="84" spans="1:73" s="13" customFormat="1" ht="15.6">
      <c r="A84" s="13">
        <v>1</v>
      </c>
      <c r="B84" s="13">
        <v>94</v>
      </c>
      <c r="C84" s="28">
        <v>1988</v>
      </c>
      <c r="D84" s="48">
        <f>2015-C84</f>
        <v>27</v>
      </c>
      <c r="E84" s="28">
        <v>178</v>
      </c>
      <c r="F84" s="44">
        <f t="shared" si="2"/>
        <v>25.407145562428987</v>
      </c>
      <c r="G84" s="13">
        <v>80.5</v>
      </c>
      <c r="H84" s="13">
        <v>109</v>
      </c>
      <c r="I84" s="13">
        <v>66</v>
      </c>
      <c r="J84" s="13">
        <v>72</v>
      </c>
      <c r="K84" s="13">
        <v>1.3</v>
      </c>
      <c r="L84" s="13">
        <v>1.3</v>
      </c>
      <c r="M84" s="13">
        <v>0.2</v>
      </c>
      <c r="N84" s="13">
        <v>3.7</v>
      </c>
      <c r="O84" s="13">
        <v>0.6</v>
      </c>
      <c r="P84" s="13">
        <v>3.6</v>
      </c>
      <c r="Q84" s="13">
        <v>2.2000000000000002</v>
      </c>
      <c r="R84" s="13">
        <v>2.4</v>
      </c>
      <c r="S84" s="13">
        <v>47</v>
      </c>
      <c r="T84" s="13">
        <v>2.2999999999999998</v>
      </c>
      <c r="U84" s="13">
        <v>0.43</v>
      </c>
      <c r="V84" s="13">
        <v>100</v>
      </c>
      <c r="W84" s="13">
        <v>9</v>
      </c>
      <c r="X84" s="13">
        <v>12</v>
      </c>
      <c r="Y84" s="13">
        <v>4</v>
      </c>
      <c r="Z84" s="13">
        <v>4</v>
      </c>
      <c r="AA84" s="13">
        <v>3</v>
      </c>
      <c r="AB84" s="13">
        <v>4</v>
      </c>
      <c r="AC84" s="13">
        <v>162</v>
      </c>
      <c r="AD84" s="13">
        <v>127</v>
      </c>
      <c r="AE84" s="13">
        <v>77</v>
      </c>
      <c r="AF84" s="13">
        <v>1.2</v>
      </c>
      <c r="AG84" s="13">
        <v>1.2</v>
      </c>
      <c r="AH84" s="13">
        <v>0.2</v>
      </c>
      <c r="AI84" s="13">
        <v>3.1</v>
      </c>
      <c r="AJ84" s="13">
        <v>0.8</v>
      </c>
      <c r="AK84" s="13">
        <v>5.4</v>
      </c>
      <c r="AL84" s="13">
        <v>4.2</v>
      </c>
      <c r="AM84" s="13">
        <v>2.6</v>
      </c>
      <c r="AN84" s="13">
        <v>47</v>
      </c>
      <c r="AO84" s="13">
        <v>3.45</v>
      </c>
      <c r="AP84" s="13">
        <v>0.71</v>
      </c>
      <c r="AQ84" s="13">
        <v>100</v>
      </c>
      <c r="AR84" s="13">
        <v>21</v>
      </c>
      <c r="AS84" s="13">
        <v>16</v>
      </c>
      <c r="AT84" s="13">
        <v>2</v>
      </c>
      <c r="AU84" s="13">
        <v>2</v>
      </c>
      <c r="AV84" s="13">
        <v>1</v>
      </c>
      <c r="AW84" s="13">
        <v>3</v>
      </c>
      <c r="AX84" s="13">
        <v>3</v>
      </c>
      <c r="AY84" s="13">
        <v>3</v>
      </c>
      <c r="AZ84" s="13">
        <v>0</v>
      </c>
      <c r="BA84" s="13">
        <v>0</v>
      </c>
      <c r="BB84" s="13">
        <v>0</v>
      </c>
      <c r="BC84" s="13">
        <v>1.49</v>
      </c>
      <c r="BD84" s="13">
        <v>1</v>
      </c>
      <c r="BE84" s="13">
        <v>1.49</v>
      </c>
      <c r="BF84" s="13">
        <v>1.5</v>
      </c>
      <c r="BG84" s="15">
        <v>2</v>
      </c>
      <c r="BH84" s="15">
        <v>2</v>
      </c>
      <c r="BI84" s="15">
        <v>6</v>
      </c>
      <c r="BJ84" s="15"/>
      <c r="BK84" s="15"/>
      <c r="BL84" s="15"/>
      <c r="BM84" s="15"/>
      <c r="BN84" s="15"/>
      <c r="BO84" s="15"/>
      <c r="BP84" s="18"/>
      <c r="BQ84" s="15"/>
      <c r="BR84" s="15"/>
      <c r="BS84" s="15"/>
      <c r="BT84" s="15"/>
      <c r="BU84" s="15"/>
    </row>
    <row r="85" spans="1:73" s="13" customFormat="1" ht="15.6">
      <c r="A85" s="13">
        <v>1</v>
      </c>
      <c r="B85" s="13">
        <v>95</v>
      </c>
      <c r="C85" s="28">
        <v>1971</v>
      </c>
      <c r="D85" s="48">
        <f>2015-C85</f>
        <v>44</v>
      </c>
      <c r="E85" s="28">
        <v>183</v>
      </c>
      <c r="F85" s="44">
        <f t="shared" si="2"/>
        <v>26.098121771327897</v>
      </c>
      <c r="G85" s="13">
        <v>87.4</v>
      </c>
      <c r="H85" s="13">
        <v>160</v>
      </c>
      <c r="I85" s="13">
        <v>128</v>
      </c>
      <c r="J85" s="13">
        <v>71</v>
      </c>
      <c r="K85" s="13">
        <v>1.8</v>
      </c>
      <c r="L85" s="13">
        <v>1.5</v>
      </c>
      <c r="M85" s="13">
        <v>0.8</v>
      </c>
      <c r="N85" s="13">
        <v>5.4</v>
      </c>
      <c r="O85" s="13">
        <v>2</v>
      </c>
      <c r="P85" s="13">
        <v>5.3</v>
      </c>
      <c r="Q85" s="13">
        <v>4.3</v>
      </c>
      <c r="R85" s="13">
        <v>2.4</v>
      </c>
      <c r="S85" s="13">
        <v>79</v>
      </c>
      <c r="T85" s="13">
        <v>2.04</v>
      </c>
      <c r="U85" s="13">
        <v>0.48</v>
      </c>
      <c r="V85" s="13">
        <v>99.5</v>
      </c>
      <c r="W85" s="13">
        <v>14</v>
      </c>
      <c r="X85" s="13">
        <v>5</v>
      </c>
      <c r="Y85" s="13">
        <v>4</v>
      </c>
      <c r="Z85" s="13">
        <v>4</v>
      </c>
      <c r="AA85" s="13">
        <v>2</v>
      </c>
      <c r="AB85" s="13">
        <v>6</v>
      </c>
      <c r="AC85" s="13">
        <v>255</v>
      </c>
      <c r="AD85" s="13">
        <v>226</v>
      </c>
      <c r="AE85" s="13">
        <v>80</v>
      </c>
      <c r="AF85" s="13">
        <v>2.2000000000000002</v>
      </c>
      <c r="AG85" s="13">
        <v>2.1</v>
      </c>
      <c r="AH85" s="13">
        <v>0.4</v>
      </c>
      <c r="AI85" s="13">
        <v>10.1</v>
      </c>
      <c r="AJ85" s="13">
        <v>2</v>
      </c>
      <c r="AK85" s="13">
        <v>8.5</v>
      </c>
      <c r="AL85" s="13">
        <v>7.5</v>
      </c>
      <c r="AM85" s="13">
        <v>2.7</v>
      </c>
      <c r="AN85" s="13">
        <v>115</v>
      </c>
      <c r="AO85" s="13">
        <v>2.2200000000000002</v>
      </c>
      <c r="AP85" s="13">
        <v>0.62</v>
      </c>
      <c r="AQ85" s="13">
        <v>93.1</v>
      </c>
      <c r="AR85" s="13">
        <v>17</v>
      </c>
      <c r="AS85" s="13">
        <v>15</v>
      </c>
      <c r="AT85" s="13">
        <v>0</v>
      </c>
      <c r="AU85" s="13">
        <v>0</v>
      </c>
      <c r="AV85" s="13">
        <v>-2</v>
      </c>
      <c r="AW85" s="13">
        <v>1</v>
      </c>
      <c r="AX85" s="13">
        <v>6</v>
      </c>
      <c r="AY85" s="13">
        <v>10</v>
      </c>
      <c r="AZ85" s="13">
        <v>0</v>
      </c>
      <c r="BA85" s="13">
        <v>0</v>
      </c>
      <c r="BB85" s="13">
        <v>0</v>
      </c>
      <c r="BC85" s="13">
        <v>1.6</v>
      </c>
      <c r="BD85" s="13">
        <v>1.46</v>
      </c>
      <c r="BE85" s="13">
        <v>1.6</v>
      </c>
      <c r="BF85" s="13">
        <v>1.0900000000000001</v>
      </c>
      <c r="BG85" s="15">
        <v>2</v>
      </c>
      <c r="BH85" s="15">
        <v>228</v>
      </c>
      <c r="BI85" s="15">
        <v>8</v>
      </c>
      <c r="BJ85" s="15"/>
      <c r="BK85" s="15"/>
      <c r="BL85" s="15"/>
      <c r="BM85" s="15"/>
      <c r="BN85" s="15"/>
      <c r="BO85" s="15"/>
      <c r="BP85" s="18"/>
      <c r="BQ85" s="15"/>
      <c r="BR85" s="15"/>
      <c r="BS85" s="15"/>
      <c r="BT85" s="15"/>
      <c r="BU85" s="15"/>
    </row>
    <row r="86" spans="1:73" s="13" customFormat="1" ht="15.6">
      <c r="A86" s="13">
        <v>1</v>
      </c>
      <c r="B86" s="13">
        <v>96</v>
      </c>
      <c r="C86" s="28">
        <v>1981</v>
      </c>
      <c r="D86" s="48">
        <f>2015-C86</f>
        <v>34</v>
      </c>
      <c r="E86" s="28">
        <v>172</v>
      </c>
      <c r="F86" s="44">
        <f t="shared" si="2"/>
        <v>29.94862087614927</v>
      </c>
      <c r="G86" s="13">
        <v>88.6</v>
      </c>
      <c r="H86" s="13">
        <v>172</v>
      </c>
      <c r="I86" s="13">
        <v>130</v>
      </c>
      <c r="J86" s="13">
        <v>87</v>
      </c>
      <c r="K86" s="13">
        <v>1.5</v>
      </c>
      <c r="L86" s="13">
        <v>1.2</v>
      </c>
      <c r="M86" s="13">
        <v>0.7</v>
      </c>
      <c r="N86" s="13">
        <v>5</v>
      </c>
      <c r="O86" s="13">
        <v>2.5</v>
      </c>
      <c r="P86" s="13">
        <v>5.7</v>
      </c>
      <c r="Q86" s="13">
        <v>4.3</v>
      </c>
      <c r="R86" s="13">
        <v>2.9</v>
      </c>
      <c r="S86" s="13">
        <v>76</v>
      </c>
      <c r="T86" s="13">
        <v>2.27</v>
      </c>
      <c r="U86" s="13">
        <v>0.61</v>
      </c>
      <c r="V86" s="13">
        <v>99.9</v>
      </c>
      <c r="W86" s="13">
        <v>24</v>
      </c>
      <c r="X86" s="13">
        <v>22</v>
      </c>
      <c r="Y86" s="13">
        <v>13</v>
      </c>
      <c r="Z86" s="13">
        <v>13</v>
      </c>
      <c r="AA86" s="13">
        <v>10</v>
      </c>
      <c r="AB86" s="13">
        <v>15</v>
      </c>
      <c r="AC86" s="13">
        <v>369</v>
      </c>
      <c r="AD86" s="13">
        <v>293</v>
      </c>
      <c r="AE86" s="13">
        <v>166</v>
      </c>
      <c r="AF86" s="13">
        <v>4</v>
      </c>
      <c r="AG86" s="13">
        <v>3.3</v>
      </c>
      <c r="AH86" s="13">
        <v>1.6</v>
      </c>
      <c r="AI86" s="13">
        <v>22.1</v>
      </c>
      <c r="AJ86" s="13">
        <v>9.1</v>
      </c>
      <c r="AK86" s="13">
        <v>12.3</v>
      </c>
      <c r="AL86" s="13">
        <v>9.8000000000000007</v>
      </c>
      <c r="AM86" s="13">
        <v>5.5</v>
      </c>
      <c r="AN86" s="13">
        <v>403</v>
      </c>
      <c r="AO86" s="13">
        <v>0.92</v>
      </c>
      <c r="AP86" s="13">
        <v>0.49</v>
      </c>
      <c r="AQ86" s="13">
        <v>78.3</v>
      </c>
      <c r="AR86" s="13">
        <v>23</v>
      </c>
      <c r="AS86" s="13">
        <v>22</v>
      </c>
      <c r="AT86" s="13">
        <v>7</v>
      </c>
      <c r="AU86" s="13">
        <v>6</v>
      </c>
      <c r="AV86" s="13">
        <v>-4</v>
      </c>
      <c r="AW86" s="13">
        <v>19</v>
      </c>
      <c r="AX86" s="13">
        <v>22</v>
      </c>
      <c r="AY86" s="13">
        <v>12</v>
      </c>
      <c r="AZ86" s="13">
        <v>0</v>
      </c>
      <c r="BA86" s="13">
        <v>0</v>
      </c>
      <c r="BB86" s="13">
        <v>0</v>
      </c>
      <c r="BC86" s="13">
        <v>2.15</v>
      </c>
      <c r="BD86" s="13">
        <v>5.33</v>
      </c>
      <c r="BE86" s="13">
        <v>2.15</v>
      </c>
      <c r="BF86" s="13">
        <v>0.4</v>
      </c>
      <c r="BG86" s="15">
        <v>2</v>
      </c>
      <c r="BH86" s="15">
        <v>60</v>
      </c>
      <c r="BI86" s="15" t="s">
        <v>216</v>
      </c>
      <c r="BJ86" s="15"/>
      <c r="BK86" s="15"/>
      <c r="BL86" s="15"/>
      <c r="BM86" s="15"/>
      <c r="BN86" s="15"/>
      <c r="BO86" s="15"/>
      <c r="BP86" s="18"/>
      <c r="BQ86" s="15"/>
      <c r="BR86" s="15"/>
      <c r="BS86" s="15"/>
      <c r="BT86" s="15"/>
      <c r="BU86" s="15"/>
    </row>
    <row r="87" spans="1:73" s="13" customFormat="1" ht="15.6">
      <c r="A87" s="13">
        <v>1</v>
      </c>
      <c r="B87" s="13">
        <v>97</v>
      </c>
      <c r="C87" s="28">
        <v>1971</v>
      </c>
      <c r="D87" s="48">
        <f>2015-C87</f>
        <v>44</v>
      </c>
      <c r="E87" s="28">
        <v>173</v>
      </c>
      <c r="F87" s="44">
        <f t="shared" si="2"/>
        <v>29.269270607103476</v>
      </c>
      <c r="G87" s="13">
        <v>87.6</v>
      </c>
      <c r="H87" s="13">
        <v>137</v>
      </c>
      <c r="I87" s="13">
        <v>100</v>
      </c>
      <c r="J87" s="13">
        <v>72</v>
      </c>
      <c r="K87" s="13">
        <v>1.7</v>
      </c>
      <c r="L87" s="13">
        <v>1.6</v>
      </c>
      <c r="M87" s="13">
        <v>0.4</v>
      </c>
      <c r="N87" s="13">
        <v>5.0999999999999996</v>
      </c>
      <c r="O87" s="13">
        <v>1.2</v>
      </c>
      <c r="P87" s="13">
        <v>4.5999999999999996</v>
      </c>
      <c r="Q87" s="13">
        <v>3.3</v>
      </c>
      <c r="R87" s="13">
        <v>2.4</v>
      </c>
      <c r="S87" s="13">
        <v>63</v>
      </c>
      <c r="T87" s="13">
        <v>2.17</v>
      </c>
      <c r="U87" s="13">
        <v>0.42</v>
      </c>
      <c r="V87" s="13">
        <v>99.5</v>
      </c>
      <c r="W87" s="13">
        <v>14</v>
      </c>
      <c r="X87" s="13">
        <v>16</v>
      </c>
      <c r="Y87" s="13">
        <v>-4</v>
      </c>
      <c r="Z87" s="13">
        <v>-4</v>
      </c>
      <c r="AA87" s="13">
        <v>-6</v>
      </c>
      <c r="AB87" s="13">
        <v>-2</v>
      </c>
      <c r="AC87" s="13">
        <v>156</v>
      </c>
      <c r="AD87" s="13">
        <v>121</v>
      </c>
      <c r="AE87" s="13">
        <v>76</v>
      </c>
      <c r="AF87" s="13">
        <v>2.5</v>
      </c>
      <c r="AG87" s="13">
        <v>2.2000000000000002</v>
      </c>
      <c r="AH87" s="13">
        <v>0.9</v>
      </c>
      <c r="AI87" s="13">
        <v>8.1</v>
      </c>
      <c r="AJ87" s="13">
        <v>2.4</v>
      </c>
      <c r="AK87" s="13">
        <v>5.2</v>
      </c>
      <c r="AL87" s="13">
        <v>4</v>
      </c>
      <c r="AM87" s="13">
        <v>2.5</v>
      </c>
      <c r="AN87" s="13">
        <v>107</v>
      </c>
      <c r="AO87" s="13">
        <v>1.46</v>
      </c>
      <c r="AP87" s="13">
        <v>0.33</v>
      </c>
      <c r="AQ87" s="13">
        <v>89.1</v>
      </c>
      <c r="AR87" s="13">
        <v>14</v>
      </c>
      <c r="AS87" s="13">
        <v>11</v>
      </c>
      <c r="AT87" s="13">
        <v>-5</v>
      </c>
      <c r="AU87" s="13">
        <v>-5</v>
      </c>
      <c r="AV87" s="13">
        <v>-7</v>
      </c>
      <c r="AW87" s="13">
        <v>-3</v>
      </c>
      <c r="AX87" s="13">
        <v>8</v>
      </c>
      <c r="AY87" s="13">
        <v>7</v>
      </c>
      <c r="AZ87" s="13">
        <v>0</v>
      </c>
      <c r="BA87" s="13">
        <v>0</v>
      </c>
      <c r="BB87" s="13">
        <v>0</v>
      </c>
      <c r="BC87" s="13">
        <v>1.1399999999999999</v>
      </c>
      <c r="BD87" s="13">
        <v>1.69</v>
      </c>
      <c r="BE87" s="13">
        <v>1.1399999999999999</v>
      </c>
      <c r="BF87" s="13">
        <v>0.67</v>
      </c>
      <c r="BG87" s="15">
        <v>2</v>
      </c>
      <c r="BH87" s="15">
        <v>36</v>
      </c>
      <c r="BI87" s="15" t="s">
        <v>216</v>
      </c>
      <c r="BJ87" s="15"/>
      <c r="BK87" s="15"/>
      <c r="BL87" s="15"/>
      <c r="BM87" s="15"/>
      <c r="BN87" s="15"/>
      <c r="BO87" s="15"/>
      <c r="BP87" s="18"/>
      <c r="BQ87" s="15"/>
      <c r="BR87" s="15"/>
      <c r="BS87" s="15"/>
      <c r="BT87" s="15"/>
      <c r="BU87" s="15"/>
    </row>
    <row r="88" spans="1:73" s="13" customFormat="1" ht="15.6">
      <c r="A88" s="13">
        <v>1</v>
      </c>
      <c r="B88" s="13">
        <v>98</v>
      </c>
      <c r="C88" s="28">
        <v>1980</v>
      </c>
      <c r="D88" s="48">
        <f>2015-C88</f>
        <v>35</v>
      </c>
      <c r="E88" s="28">
        <v>173</v>
      </c>
      <c r="F88" s="44">
        <f t="shared" si="2"/>
        <v>24.658358114203612</v>
      </c>
      <c r="G88" s="13">
        <v>73.8</v>
      </c>
      <c r="H88" s="13">
        <v>147</v>
      </c>
      <c r="I88" s="13">
        <v>104</v>
      </c>
      <c r="J88" s="13">
        <v>83</v>
      </c>
      <c r="K88" s="13">
        <v>1.4</v>
      </c>
      <c r="L88" s="13">
        <v>1.4</v>
      </c>
      <c r="M88" s="13">
        <v>0.2</v>
      </c>
      <c r="N88" s="13">
        <v>6.4</v>
      </c>
      <c r="O88" s="13">
        <v>1.1000000000000001</v>
      </c>
      <c r="P88" s="13">
        <v>4.9000000000000004</v>
      </c>
      <c r="Q88" s="13">
        <v>3.5</v>
      </c>
      <c r="R88" s="13">
        <v>2.8</v>
      </c>
      <c r="S88" s="13">
        <v>59</v>
      </c>
      <c r="T88" s="13">
        <v>2.48</v>
      </c>
      <c r="U88" s="13">
        <v>0.56000000000000005</v>
      </c>
      <c r="V88" s="13">
        <v>97.2</v>
      </c>
      <c r="W88" s="13">
        <v>15</v>
      </c>
      <c r="X88" s="13">
        <v>32</v>
      </c>
      <c r="Y88" s="13">
        <v>4</v>
      </c>
      <c r="Z88" s="13">
        <v>4</v>
      </c>
      <c r="AA88" s="13">
        <v>3</v>
      </c>
      <c r="AB88" s="13">
        <v>5</v>
      </c>
      <c r="AC88" s="13">
        <v>174</v>
      </c>
      <c r="AD88" s="13">
        <v>137</v>
      </c>
      <c r="AE88" s="13">
        <v>82</v>
      </c>
      <c r="AF88" s="13">
        <v>1.5</v>
      </c>
      <c r="AG88" s="13">
        <v>1.5</v>
      </c>
      <c r="AH88" s="13">
        <v>0.2</v>
      </c>
      <c r="AI88" s="13">
        <v>3.8</v>
      </c>
      <c r="AJ88" s="13">
        <v>0.7</v>
      </c>
      <c r="AK88" s="13">
        <v>5.8</v>
      </c>
      <c r="AL88" s="13">
        <v>4.5999999999999996</v>
      </c>
      <c r="AM88" s="13">
        <v>2.7</v>
      </c>
      <c r="AN88" s="13">
        <v>64</v>
      </c>
      <c r="AO88" s="13">
        <v>2.7</v>
      </c>
      <c r="AP88" s="13">
        <v>0.6</v>
      </c>
      <c r="AQ88" s="13">
        <v>100</v>
      </c>
      <c r="AR88" s="13">
        <v>21</v>
      </c>
      <c r="AS88" s="13">
        <v>24</v>
      </c>
      <c r="AT88" s="13">
        <v>4</v>
      </c>
      <c r="AU88" s="13">
        <v>4</v>
      </c>
      <c r="AV88" s="13">
        <v>3</v>
      </c>
      <c r="AW88" s="13">
        <v>4</v>
      </c>
      <c r="AX88" s="13">
        <v>4</v>
      </c>
      <c r="AY88" s="13">
        <v>4</v>
      </c>
      <c r="AZ88" s="13">
        <v>0</v>
      </c>
      <c r="BA88" s="13">
        <v>0</v>
      </c>
      <c r="BB88" s="13">
        <v>0</v>
      </c>
      <c r="BC88" s="13">
        <v>1.18</v>
      </c>
      <c r="BD88" s="13">
        <v>1.08</v>
      </c>
      <c r="BE88" s="13">
        <v>1.18</v>
      </c>
      <c r="BF88" s="13">
        <v>1.0900000000000001</v>
      </c>
      <c r="BG88" s="15">
        <v>2</v>
      </c>
      <c r="BH88" s="15">
        <v>120</v>
      </c>
      <c r="BI88" s="15" t="s">
        <v>216</v>
      </c>
      <c r="BJ88" s="15"/>
      <c r="BK88" s="15"/>
      <c r="BL88" s="15"/>
      <c r="BM88" s="15"/>
      <c r="BN88" s="15"/>
      <c r="BO88" s="15"/>
      <c r="BP88" s="18"/>
      <c r="BQ88" s="15"/>
      <c r="BR88" s="15"/>
      <c r="BS88" s="15"/>
      <c r="BT88" s="15"/>
      <c r="BU88" s="15"/>
    </row>
    <row r="89" spans="1:73" s="13" customFormat="1" ht="15.6">
      <c r="A89" s="13">
        <v>1</v>
      </c>
      <c r="B89" s="13">
        <v>99</v>
      </c>
      <c r="C89" s="28">
        <v>1972</v>
      </c>
      <c r="D89" s="48">
        <f>2015-C89</f>
        <v>43</v>
      </c>
      <c r="E89" s="28">
        <v>172</v>
      </c>
      <c r="F89" s="44">
        <f t="shared" si="2"/>
        <v>27.278258518117905</v>
      </c>
      <c r="G89" s="13">
        <v>80.7</v>
      </c>
      <c r="H89" s="13">
        <v>157</v>
      </c>
      <c r="I89" s="13">
        <v>121</v>
      </c>
      <c r="J89" s="13">
        <v>75</v>
      </c>
      <c r="K89" s="13">
        <v>1.6</v>
      </c>
      <c r="L89" s="13">
        <v>1.5</v>
      </c>
      <c r="M89" s="13">
        <v>0.3</v>
      </c>
      <c r="N89" s="13">
        <v>4.5999999999999996</v>
      </c>
      <c r="O89" s="13">
        <v>1</v>
      </c>
      <c r="P89" s="13">
        <v>5.2</v>
      </c>
      <c r="Q89" s="13">
        <v>4</v>
      </c>
      <c r="R89" s="13">
        <v>2.5</v>
      </c>
      <c r="S89" s="13">
        <v>61</v>
      </c>
      <c r="T89" s="13">
        <v>2.5499999999999998</v>
      </c>
      <c r="U89" s="13">
        <v>0.54</v>
      </c>
      <c r="V89" s="13">
        <v>100</v>
      </c>
      <c r="W89" s="13">
        <v>18</v>
      </c>
      <c r="X89" s="13">
        <v>13</v>
      </c>
      <c r="Y89" s="13">
        <v>4</v>
      </c>
      <c r="Z89" s="13">
        <v>4</v>
      </c>
      <c r="AA89" s="13">
        <v>3</v>
      </c>
      <c r="AB89" s="13">
        <v>5</v>
      </c>
      <c r="AC89" s="13">
        <v>0</v>
      </c>
      <c r="AD89" s="13">
        <v>0</v>
      </c>
      <c r="AE89" s="13">
        <v>0</v>
      </c>
      <c r="AF89" s="13">
        <v>0</v>
      </c>
      <c r="AG89" s="13">
        <v>0</v>
      </c>
      <c r="AH89" s="13">
        <v>0</v>
      </c>
      <c r="AI89" s="13">
        <v>0</v>
      </c>
      <c r="AJ89" s="13">
        <v>0</v>
      </c>
      <c r="AK89" s="13">
        <v>0</v>
      </c>
      <c r="AL89" s="13">
        <v>0</v>
      </c>
      <c r="AM89" s="13">
        <v>0</v>
      </c>
      <c r="AN89" s="13">
        <v>0</v>
      </c>
      <c r="AO89" s="13">
        <v>0</v>
      </c>
      <c r="AP89" s="13">
        <v>0</v>
      </c>
      <c r="AQ89" s="13">
        <v>0</v>
      </c>
      <c r="AR89" s="13">
        <v>0</v>
      </c>
      <c r="AS89" s="13">
        <v>0</v>
      </c>
      <c r="AT89" s="13">
        <v>0</v>
      </c>
      <c r="AU89" s="13">
        <v>0</v>
      </c>
      <c r="AV89" s="13">
        <v>0</v>
      </c>
      <c r="AW89" s="13">
        <v>0</v>
      </c>
      <c r="AX89" s="13">
        <v>0</v>
      </c>
      <c r="AY89" s="13">
        <v>0</v>
      </c>
      <c r="AZ89" s="13">
        <v>0</v>
      </c>
      <c r="BA89" s="13">
        <v>0</v>
      </c>
      <c r="BB89" s="13">
        <v>0</v>
      </c>
      <c r="BC89" s="13">
        <v>0</v>
      </c>
      <c r="BD89" s="13">
        <v>0</v>
      </c>
      <c r="BE89" s="13">
        <v>0</v>
      </c>
      <c r="BF89" s="13">
        <v>0</v>
      </c>
      <c r="BG89" s="15">
        <v>2</v>
      </c>
      <c r="BH89" s="15">
        <v>240</v>
      </c>
      <c r="BI89" s="15">
        <v>8</v>
      </c>
      <c r="BJ89" s="15"/>
      <c r="BK89" s="15"/>
      <c r="BL89" s="15"/>
      <c r="BM89" s="15"/>
      <c r="BN89" s="15"/>
      <c r="BO89" s="15"/>
      <c r="BP89" s="18"/>
      <c r="BQ89" s="15"/>
      <c r="BR89" s="15"/>
      <c r="BS89" s="15"/>
      <c r="BT89" s="15"/>
      <c r="BU89" s="15"/>
    </row>
    <row r="90" spans="1:73" s="13" customFormat="1" ht="15.6">
      <c r="A90" s="13">
        <v>1</v>
      </c>
      <c r="B90" s="13">
        <v>101</v>
      </c>
      <c r="C90" s="28">
        <v>1978</v>
      </c>
      <c r="D90" s="48">
        <f>2015-C90</f>
        <v>37</v>
      </c>
      <c r="E90" s="28">
        <v>176</v>
      </c>
      <c r="F90" s="44">
        <f t="shared" si="2"/>
        <v>21.435950413223143</v>
      </c>
      <c r="G90" s="13">
        <v>66.400000000000006</v>
      </c>
      <c r="H90" s="13">
        <v>180</v>
      </c>
      <c r="I90" s="13">
        <v>129</v>
      </c>
      <c r="J90" s="13">
        <v>99</v>
      </c>
      <c r="K90" s="13">
        <v>4</v>
      </c>
      <c r="L90" s="13">
        <v>3.6</v>
      </c>
      <c r="M90" s="13">
        <v>1.3</v>
      </c>
      <c r="N90" s="13">
        <v>11.7</v>
      </c>
      <c r="O90" s="13">
        <v>3.6</v>
      </c>
      <c r="P90" s="13">
        <v>6</v>
      </c>
      <c r="Q90" s="13">
        <v>4.3</v>
      </c>
      <c r="R90" s="13">
        <v>3.3</v>
      </c>
      <c r="S90" s="13">
        <v>221</v>
      </c>
      <c r="T90" s="13">
        <v>0.81</v>
      </c>
      <c r="U90" s="13">
        <v>0.24</v>
      </c>
      <c r="V90" s="13">
        <v>80.099999999999994</v>
      </c>
      <c r="W90" s="13">
        <v>2</v>
      </c>
      <c r="X90" s="13">
        <v>3</v>
      </c>
      <c r="Y90" s="13">
        <v>3</v>
      </c>
      <c r="Z90" s="13">
        <v>2</v>
      </c>
      <c r="AA90" s="13">
        <v>-3</v>
      </c>
      <c r="AB90" s="13">
        <v>8</v>
      </c>
      <c r="AC90" s="13">
        <v>0</v>
      </c>
      <c r="AD90" s="13">
        <v>0</v>
      </c>
      <c r="AE90" s="13">
        <v>0</v>
      </c>
      <c r="AF90" s="13">
        <v>0</v>
      </c>
      <c r="AG90" s="13">
        <v>0</v>
      </c>
      <c r="AH90" s="13">
        <v>0</v>
      </c>
      <c r="AI90" s="13">
        <v>0</v>
      </c>
      <c r="AJ90" s="13">
        <v>0</v>
      </c>
      <c r="AK90" s="13">
        <v>0</v>
      </c>
      <c r="AL90" s="13">
        <v>0</v>
      </c>
      <c r="AM90" s="13">
        <v>0</v>
      </c>
      <c r="AN90" s="13">
        <v>0</v>
      </c>
      <c r="AO90" s="13">
        <v>0</v>
      </c>
      <c r="AP90" s="13">
        <v>0</v>
      </c>
      <c r="AQ90" s="13">
        <v>0</v>
      </c>
      <c r="AR90" s="13">
        <v>0</v>
      </c>
      <c r="AS90" s="13">
        <v>0</v>
      </c>
      <c r="AT90" s="13">
        <v>0</v>
      </c>
      <c r="AU90" s="13">
        <v>0</v>
      </c>
      <c r="AV90" s="13">
        <v>0</v>
      </c>
      <c r="AW90" s="13">
        <v>0</v>
      </c>
      <c r="AX90" s="13">
        <v>0</v>
      </c>
      <c r="AY90" s="13">
        <v>0</v>
      </c>
      <c r="AZ90" s="13">
        <v>0</v>
      </c>
      <c r="BA90" s="13">
        <v>0</v>
      </c>
      <c r="BB90" s="13">
        <v>0</v>
      </c>
      <c r="BC90" s="13">
        <v>0</v>
      </c>
      <c r="BD90" s="13">
        <v>0</v>
      </c>
      <c r="BE90" s="13">
        <v>0</v>
      </c>
      <c r="BF90" s="13">
        <v>0</v>
      </c>
      <c r="BG90" s="15">
        <v>2</v>
      </c>
      <c r="BH90" s="15">
        <v>96</v>
      </c>
      <c r="BI90" s="15" t="s">
        <v>217</v>
      </c>
      <c r="BJ90" s="15"/>
      <c r="BK90" s="15"/>
      <c r="BL90" s="15"/>
      <c r="BM90" s="15"/>
      <c r="BN90" s="15"/>
      <c r="BO90" s="15"/>
      <c r="BP90" s="18"/>
      <c r="BQ90" s="15"/>
      <c r="BR90" s="15"/>
      <c r="BS90" s="15"/>
      <c r="BT90" s="15"/>
      <c r="BU90" s="15"/>
    </row>
    <row r="91" spans="1:73" s="13" customFormat="1" ht="15.6">
      <c r="A91" s="13">
        <v>1</v>
      </c>
      <c r="B91" s="13">
        <v>102</v>
      </c>
      <c r="C91" s="28">
        <v>1987</v>
      </c>
      <c r="D91" s="48">
        <f>2015-C91</f>
        <v>28</v>
      </c>
      <c r="E91" s="28">
        <v>178</v>
      </c>
      <c r="F91" s="44">
        <f t="shared" si="2"/>
        <v>24.207802045196313</v>
      </c>
      <c r="G91" s="13">
        <v>76.7</v>
      </c>
      <c r="H91" s="13">
        <v>141</v>
      </c>
      <c r="I91" s="13">
        <v>90</v>
      </c>
      <c r="J91" s="13">
        <v>89</v>
      </c>
      <c r="K91" s="13">
        <v>2.4</v>
      </c>
      <c r="L91" s="13">
        <v>1.8</v>
      </c>
      <c r="M91" s="13">
        <v>1.3</v>
      </c>
      <c r="N91" s="13">
        <v>6.4</v>
      </c>
      <c r="O91" s="13">
        <v>3.3</v>
      </c>
      <c r="P91" s="13">
        <v>4.7</v>
      </c>
      <c r="Q91" s="13">
        <v>3</v>
      </c>
      <c r="R91" s="13">
        <v>3</v>
      </c>
      <c r="S91" s="13">
        <v>108</v>
      </c>
      <c r="T91" s="13">
        <v>1.3</v>
      </c>
      <c r="U91" s="13">
        <v>0.31</v>
      </c>
      <c r="V91" s="13">
        <v>92.9</v>
      </c>
      <c r="W91" s="13">
        <v>12</v>
      </c>
      <c r="X91" s="13">
        <v>9</v>
      </c>
      <c r="Y91" s="13">
        <v>-2</v>
      </c>
      <c r="Z91" s="13">
        <v>-2</v>
      </c>
      <c r="AA91" s="13">
        <v>-5</v>
      </c>
      <c r="AB91" s="13">
        <v>2</v>
      </c>
      <c r="AC91" s="13">
        <v>160</v>
      </c>
      <c r="AD91" s="13">
        <v>111</v>
      </c>
      <c r="AE91" s="13">
        <v>92</v>
      </c>
      <c r="AF91" s="13">
        <v>4.7</v>
      </c>
      <c r="AG91" s="13">
        <v>4.5</v>
      </c>
      <c r="AH91" s="13">
        <v>0.7</v>
      </c>
      <c r="AI91" s="13">
        <v>8.6999999999999993</v>
      </c>
      <c r="AJ91" s="13">
        <v>2.1</v>
      </c>
      <c r="AK91" s="13">
        <v>5.3</v>
      </c>
      <c r="AL91" s="13">
        <v>3.7</v>
      </c>
      <c r="AM91" s="13">
        <v>3.1</v>
      </c>
      <c r="AN91" s="13">
        <v>214</v>
      </c>
      <c r="AO91" s="13">
        <v>0.75</v>
      </c>
      <c r="AP91" s="13">
        <v>0.18</v>
      </c>
      <c r="AQ91" s="13">
        <v>52.8</v>
      </c>
      <c r="AR91" s="13">
        <v>3</v>
      </c>
      <c r="AS91" s="13">
        <v>21</v>
      </c>
      <c r="AT91" s="13">
        <v>-6</v>
      </c>
      <c r="AU91" s="13">
        <v>-6</v>
      </c>
      <c r="AV91" s="13">
        <v>-9</v>
      </c>
      <c r="AW91" s="13">
        <v>-3</v>
      </c>
      <c r="AX91" s="13">
        <v>9</v>
      </c>
      <c r="AY91" s="13">
        <v>9</v>
      </c>
      <c r="AZ91" s="13">
        <v>0</v>
      </c>
      <c r="BA91" s="13">
        <v>0</v>
      </c>
      <c r="BB91" s="13">
        <v>0</v>
      </c>
      <c r="BC91" s="13">
        <v>1.1399999999999999</v>
      </c>
      <c r="BD91" s="13">
        <v>1.97</v>
      </c>
      <c r="BE91" s="13">
        <v>1.1399999999999999</v>
      </c>
      <c r="BF91" s="13">
        <v>0.57999999999999996</v>
      </c>
      <c r="BG91" s="15">
        <v>1</v>
      </c>
      <c r="BH91" s="15">
        <v>42</v>
      </c>
      <c r="BI91" s="15">
        <v>6.5</v>
      </c>
      <c r="BJ91" s="15"/>
      <c r="BK91" s="15"/>
      <c r="BL91" s="15"/>
      <c r="BM91" s="15"/>
      <c r="BN91" s="15"/>
      <c r="BO91" s="15"/>
      <c r="BP91" s="18"/>
      <c r="BQ91" s="15"/>
      <c r="BR91" s="15"/>
      <c r="BS91" s="15"/>
      <c r="BT91" s="15"/>
      <c r="BU91" s="15"/>
    </row>
    <row r="92" spans="1:73" s="13" customFormat="1" ht="15.6">
      <c r="A92" s="13">
        <v>1</v>
      </c>
      <c r="B92" s="13">
        <v>103</v>
      </c>
      <c r="C92" s="28">
        <v>1977</v>
      </c>
      <c r="D92" s="48">
        <f>2015-C92</f>
        <v>38</v>
      </c>
      <c r="E92" s="28">
        <v>178</v>
      </c>
      <c r="F92" s="44">
        <f t="shared" si="2"/>
        <v>21.114758237596263</v>
      </c>
      <c r="G92" s="13">
        <v>66.900000000000006</v>
      </c>
      <c r="H92" s="13">
        <v>177</v>
      </c>
      <c r="I92" s="13">
        <v>135</v>
      </c>
      <c r="J92" s="13">
        <v>89</v>
      </c>
      <c r="K92" s="13">
        <v>2.4</v>
      </c>
      <c r="L92" s="13">
        <v>2.2999999999999998</v>
      </c>
      <c r="M92" s="13">
        <v>0.4</v>
      </c>
      <c r="N92" s="13">
        <v>6.5</v>
      </c>
      <c r="O92" s="13">
        <v>1.8</v>
      </c>
      <c r="P92" s="13">
        <v>5.9</v>
      </c>
      <c r="Q92" s="13">
        <v>4.5</v>
      </c>
      <c r="R92" s="13">
        <v>3</v>
      </c>
      <c r="S92" s="13">
        <v>108</v>
      </c>
      <c r="T92" s="13">
        <v>1.64</v>
      </c>
      <c r="U92" s="13">
        <v>0.39</v>
      </c>
      <c r="V92" s="13">
        <v>96</v>
      </c>
      <c r="W92" s="13">
        <v>7</v>
      </c>
      <c r="X92" s="13">
        <v>23</v>
      </c>
      <c r="Y92" s="13">
        <v>7</v>
      </c>
      <c r="Z92" s="13">
        <v>7</v>
      </c>
      <c r="AA92" s="13">
        <v>5</v>
      </c>
      <c r="AB92" s="13">
        <v>10</v>
      </c>
      <c r="AC92" s="13">
        <v>188</v>
      </c>
      <c r="AD92" s="13">
        <v>148</v>
      </c>
      <c r="AE92" s="13">
        <v>88</v>
      </c>
      <c r="AF92" s="13">
        <v>1.8</v>
      </c>
      <c r="AG92" s="13">
        <v>1.7</v>
      </c>
      <c r="AH92" s="13">
        <v>0.4</v>
      </c>
      <c r="AI92" s="13">
        <v>4.8</v>
      </c>
      <c r="AJ92" s="13">
        <v>2.1</v>
      </c>
      <c r="AK92" s="13">
        <v>6.3</v>
      </c>
      <c r="AL92" s="13">
        <v>4.9000000000000004</v>
      </c>
      <c r="AM92" s="13">
        <v>2.9</v>
      </c>
      <c r="AN92" s="13">
        <v>86</v>
      </c>
      <c r="AO92" s="13">
        <v>2.19</v>
      </c>
      <c r="AP92" s="13">
        <v>0.55000000000000004</v>
      </c>
      <c r="AQ92" s="13">
        <v>100</v>
      </c>
      <c r="AR92" s="13">
        <v>20</v>
      </c>
      <c r="AS92" s="13">
        <v>19</v>
      </c>
      <c r="AT92" s="13">
        <v>7</v>
      </c>
      <c r="AU92" s="13">
        <v>7</v>
      </c>
      <c r="AV92" s="13">
        <v>6</v>
      </c>
      <c r="AW92" s="13">
        <v>10</v>
      </c>
      <c r="AX92" s="13">
        <v>5</v>
      </c>
      <c r="AY92" s="13">
        <v>4</v>
      </c>
      <c r="AZ92" s="13">
        <v>0</v>
      </c>
      <c r="BA92" s="13">
        <v>0</v>
      </c>
      <c r="BB92" s="13">
        <v>0</v>
      </c>
      <c r="BC92" s="13">
        <v>1.06</v>
      </c>
      <c r="BD92" s="13">
        <v>0.79</v>
      </c>
      <c r="BE92" s="13">
        <v>1.06</v>
      </c>
      <c r="BF92" s="13">
        <v>1.33</v>
      </c>
      <c r="BG92" s="15">
        <v>1</v>
      </c>
      <c r="BH92" s="15">
        <v>96</v>
      </c>
      <c r="BI92" s="15">
        <v>3</v>
      </c>
      <c r="BJ92" s="15"/>
      <c r="BK92" s="15"/>
      <c r="BL92" s="15"/>
      <c r="BM92" s="15"/>
      <c r="BN92" s="15"/>
      <c r="BO92" s="15"/>
      <c r="BP92" s="18"/>
      <c r="BQ92" s="15"/>
      <c r="BR92" s="15"/>
      <c r="BS92" s="15"/>
      <c r="BT92" s="15"/>
      <c r="BU92" s="15"/>
    </row>
    <row r="93" spans="1:73" s="13" customFormat="1" ht="15.6">
      <c r="A93" s="13">
        <v>1</v>
      </c>
      <c r="B93" s="13">
        <v>105</v>
      </c>
      <c r="C93" s="28">
        <v>1980</v>
      </c>
      <c r="D93" s="48">
        <f>2015-C93</f>
        <v>35</v>
      </c>
      <c r="E93" s="28">
        <v>180</v>
      </c>
      <c r="F93" s="44">
        <f t="shared" si="2"/>
        <v>22.5</v>
      </c>
      <c r="G93" s="13">
        <v>72.900000000000006</v>
      </c>
      <c r="H93" s="13">
        <v>132</v>
      </c>
      <c r="I93" s="13">
        <v>87</v>
      </c>
      <c r="J93" s="13">
        <v>81</v>
      </c>
      <c r="K93" s="13">
        <v>1</v>
      </c>
      <c r="L93" s="13">
        <v>0.9</v>
      </c>
      <c r="M93" s="13">
        <v>0.3</v>
      </c>
      <c r="N93" s="13">
        <v>3.7</v>
      </c>
      <c r="O93" s="13">
        <v>1.1000000000000001</v>
      </c>
      <c r="P93" s="13">
        <v>4.4000000000000004</v>
      </c>
      <c r="Q93" s="13">
        <v>2.9</v>
      </c>
      <c r="R93" s="13">
        <v>2.7</v>
      </c>
      <c r="S93" s="13">
        <v>42</v>
      </c>
      <c r="T93" s="13">
        <v>3.15</v>
      </c>
      <c r="U93" s="13">
        <v>0.72</v>
      </c>
      <c r="V93" s="13">
        <v>100</v>
      </c>
      <c r="W93" s="13">
        <v>24</v>
      </c>
      <c r="X93" s="13">
        <v>20</v>
      </c>
      <c r="Y93" s="13">
        <v>4</v>
      </c>
      <c r="Z93" s="13">
        <v>4</v>
      </c>
      <c r="AA93" s="13">
        <v>3</v>
      </c>
      <c r="AB93" s="13">
        <v>5</v>
      </c>
      <c r="AC93" s="13">
        <v>178</v>
      </c>
      <c r="AD93" s="13">
        <v>142</v>
      </c>
      <c r="AE93" s="13">
        <v>78</v>
      </c>
      <c r="AF93" s="13">
        <v>1.2</v>
      </c>
      <c r="AG93" s="13">
        <v>1.1000000000000001</v>
      </c>
      <c r="AH93" s="13">
        <v>0.3</v>
      </c>
      <c r="AI93" s="13">
        <v>4.7</v>
      </c>
      <c r="AJ93" s="13">
        <v>1.4</v>
      </c>
      <c r="AK93" s="13">
        <v>5.9</v>
      </c>
      <c r="AL93" s="13">
        <v>4.7</v>
      </c>
      <c r="AM93" s="13">
        <v>2.6</v>
      </c>
      <c r="AN93" s="13">
        <v>56</v>
      </c>
      <c r="AO93" s="13">
        <v>3.15</v>
      </c>
      <c r="AP93" s="13">
        <v>0.78</v>
      </c>
      <c r="AQ93" s="13">
        <v>100</v>
      </c>
      <c r="AR93" s="13">
        <v>30</v>
      </c>
      <c r="AS93" s="13">
        <v>13</v>
      </c>
      <c r="AT93" s="13">
        <v>3</v>
      </c>
      <c r="AU93" s="13">
        <v>3</v>
      </c>
      <c r="AV93" s="13">
        <v>2</v>
      </c>
      <c r="AW93" s="13">
        <v>4</v>
      </c>
      <c r="AX93" s="13">
        <v>4</v>
      </c>
      <c r="AY93" s="13">
        <v>5</v>
      </c>
      <c r="AZ93" s="13">
        <v>0</v>
      </c>
      <c r="BA93" s="13">
        <v>0</v>
      </c>
      <c r="BB93" s="13">
        <v>0</v>
      </c>
      <c r="BC93" s="13">
        <v>1.34</v>
      </c>
      <c r="BD93" s="13">
        <v>1.34</v>
      </c>
      <c r="BE93" s="13">
        <v>1.34</v>
      </c>
      <c r="BF93" s="13">
        <v>1</v>
      </c>
      <c r="BG93" s="15">
        <v>1</v>
      </c>
      <c r="BH93" s="15">
        <v>180</v>
      </c>
      <c r="BI93" s="15">
        <v>6</v>
      </c>
      <c r="BJ93" s="15"/>
      <c r="BK93" s="15"/>
      <c r="BL93" s="15"/>
      <c r="BM93" s="15"/>
      <c r="BN93" s="15"/>
      <c r="BO93" s="15"/>
      <c r="BP93" s="18"/>
      <c r="BQ93" s="15"/>
      <c r="BR93" s="15"/>
      <c r="BS93" s="15"/>
      <c r="BT93" s="15"/>
      <c r="BU93" s="15"/>
    </row>
    <row r="94" spans="1:73" s="13" customFormat="1" ht="15.6">
      <c r="A94" s="13">
        <v>1</v>
      </c>
      <c r="B94" s="13">
        <v>106</v>
      </c>
      <c r="C94" s="28">
        <v>1985</v>
      </c>
      <c r="D94" s="48">
        <f>2015-C94</f>
        <v>30</v>
      </c>
      <c r="E94" s="28">
        <v>187</v>
      </c>
      <c r="F94" s="44">
        <f t="shared" si="2"/>
        <v>22.734421916554659</v>
      </c>
      <c r="G94" s="13">
        <v>79.5</v>
      </c>
      <c r="H94" s="13">
        <v>181</v>
      </c>
      <c r="I94" s="13">
        <v>149</v>
      </c>
      <c r="J94" s="13">
        <v>76</v>
      </c>
      <c r="K94" s="13">
        <v>3.6</v>
      </c>
      <c r="L94" s="13">
        <v>3.5</v>
      </c>
      <c r="M94" s="13">
        <v>0.6</v>
      </c>
      <c r="N94" s="13">
        <v>7.9</v>
      </c>
      <c r="O94" s="13">
        <v>1.7</v>
      </c>
      <c r="P94" s="13">
        <v>6</v>
      </c>
      <c r="Q94" s="13">
        <v>5</v>
      </c>
      <c r="R94" s="13">
        <v>2.5</v>
      </c>
      <c r="S94" s="13">
        <v>135</v>
      </c>
      <c r="T94" s="13">
        <v>1.34</v>
      </c>
      <c r="U94" s="13">
        <v>0.27</v>
      </c>
      <c r="V94" s="13">
        <v>77.7</v>
      </c>
      <c r="W94" s="13">
        <v>9</v>
      </c>
      <c r="X94" s="13">
        <v>5</v>
      </c>
      <c r="Y94" s="13">
        <v>9</v>
      </c>
      <c r="Z94" s="13">
        <v>9</v>
      </c>
      <c r="AA94" s="13">
        <v>7</v>
      </c>
      <c r="AB94" s="13">
        <v>13</v>
      </c>
      <c r="AC94" s="13">
        <v>335</v>
      </c>
      <c r="AD94" s="13">
        <v>299</v>
      </c>
      <c r="AE94" s="13">
        <v>103</v>
      </c>
      <c r="AF94" s="13">
        <v>2.7</v>
      </c>
      <c r="AG94" s="13">
        <v>2.6</v>
      </c>
      <c r="AH94" s="13">
        <v>0.4</v>
      </c>
      <c r="AI94" s="13">
        <v>8.9</v>
      </c>
      <c r="AJ94" s="13">
        <v>1.7</v>
      </c>
      <c r="AK94" s="13">
        <v>11.2</v>
      </c>
      <c r="AL94" s="13">
        <v>10</v>
      </c>
      <c r="AM94" s="13">
        <v>3.4</v>
      </c>
      <c r="AN94" s="13">
        <v>161</v>
      </c>
      <c r="AO94" s="13">
        <v>2.08</v>
      </c>
      <c r="AP94" s="13">
        <v>0.65</v>
      </c>
      <c r="AQ94" s="13">
        <v>89.1</v>
      </c>
      <c r="AR94" s="13">
        <v>26</v>
      </c>
      <c r="AS94" s="13">
        <v>40</v>
      </c>
      <c r="AT94" s="13">
        <v>5</v>
      </c>
      <c r="AU94" s="13">
        <v>5</v>
      </c>
      <c r="AV94" s="13">
        <v>3</v>
      </c>
      <c r="AW94" s="13">
        <v>8</v>
      </c>
      <c r="AX94" s="13">
        <v>6</v>
      </c>
      <c r="AY94" s="13">
        <v>9</v>
      </c>
      <c r="AZ94" s="13">
        <v>0</v>
      </c>
      <c r="BA94" s="13">
        <v>0</v>
      </c>
      <c r="BB94" s="13">
        <v>0</v>
      </c>
      <c r="BC94" s="13">
        <v>1.85</v>
      </c>
      <c r="BD94" s="13">
        <v>1.19</v>
      </c>
      <c r="BE94" s="13">
        <v>1.85</v>
      </c>
      <c r="BF94" s="13">
        <v>1.55</v>
      </c>
      <c r="BG94" s="15">
        <v>1</v>
      </c>
      <c r="BH94" s="15">
        <v>84</v>
      </c>
      <c r="BI94" s="15">
        <v>5</v>
      </c>
      <c r="BJ94" s="15"/>
      <c r="BK94" s="15"/>
      <c r="BL94" s="15"/>
      <c r="BM94" s="15"/>
      <c r="BN94" s="15"/>
      <c r="BO94" s="15"/>
      <c r="BP94" s="18"/>
      <c r="BQ94" s="15"/>
      <c r="BR94" s="15"/>
      <c r="BS94" s="15"/>
      <c r="BT94" s="15"/>
      <c r="BU94" s="15"/>
    </row>
    <row r="95" spans="1:73" s="13" customFormat="1" ht="15.6">
      <c r="A95" s="13">
        <v>1</v>
      </c>
      <c r="B95" s="13">
        <v>107</v>
      </c>
      <c r="C95" s="28">
        <v>1976</v>
      </c>
      <c r="D95" s="48">
        <f>2015-C95</f>
        <v>39</v>
      </c>
      <c r="E95" s="28">
        <v>175</v>
      </c>
      <c r="F95" s="44">
        <f t="shared" si="2"/>
        <v>21.942857142857143</v>
      </c>
      <c r="G95" s="13">
        <v>67.2</v>
      </c>
      <c r="H95" s="13">
        <v>177</v>
      </c>
      <c r="I95" s="13">
        <v>125</v>
      </c>
      <c r="J95" s="13">
        <v>99</v>
      </c>
      <c r="K95" s="13">
        <v>2.2999999999999998</v>
      </c>
      <c r="L95" s="13">
        <v>2</v>
      </c>
      <c r="M95" s="13">
        <v>0.8</v>
      </c>
      <c r="N95" s="13">
        <v>6.7</v>
      </c>
      <c r="O95" s="13">
        <v>2.7</v>
      </c>
      <c r="P95" s="13">
        <v>5.9</v>
      </c>
      <c r="Q95" s="13">
        <v>4.2</v>
      </c>
      <c r="R95" s="13">
        <v>3.3</v>
      </c>
      <c r="S95" s="13">
        <v>114</v>
      </c>
      <c r="T95" s="13">
        <v>1.55</v>
      </c>
      <c r="U95" s="13">
        <v>0.41</v>
      </c>
      <c r="V95" s="13">
        <v>93.8</v>
      </c>
      <c r="W95" s="13">
        <v>10</v>
      </c>
      <c r="X95" s="13">
        <v>9</v>
      </c>
      <c r="Y95" s="13">
        <v>9</v>
      </c>
      <c r="Z95" s="13">
        <v>9</v>
      </c>
      <c r="AA95" s="13">
        <v>6</v>
      </c>
      <c r="AB95" s="13">
        <v>12</v>
      </c>
      <c r="AC95" s="13">
        <v>190</v>
      </c>
      <c r="AD95" s="13">
        <v>147</v>
      </c>
      <c r="AE95" s="13">
        <v>92</v>
      </c>
      <c r="AF95" s="13">
        <v>1.4</v>
      </c>
      <c r="AG95" s="13">
        <v>1.4</v>
      </c>
      <c r="AH95" s="13">
        <v>0.3</v>
      </c>
      <c r="AI95" s="13">
        <v>6.3</v>
      </c>
      <c r="AJ95" s="13">
        <v>1.4</v>
      </c>
      <c r="AK95" s="13">
        <v>6.3</v>
      </c>
      <c r="AL95" s="13">
        <v>4.9000000000000004</v>
      </c>
      <c r="AM95" s="13">
        <v>3.1</v>
      </c>
      <c r="AN95" s="13">
        <v>68</v>
      </c>
      <c r="AO95" s="13">
        <v>2.79</v>
      </c>
      <c r="AP95" s="13">
        <v>0.7</v>
      </c>
      <c r="AQ95" s="13">
        <v>98.9</v>
      </c>
      <c r="AR95" s="13">
        <v>14</v>
      </c>
      <c r="AS95" s="13">
        <v>25</v>
      </c>
      <c r="AT95" s="13">
        <v>7</v>
      </c>
      <c r="AU95" s="13">
        <v>7</v>
      </c>
      <c r="AV95" s="13">
        <v>5</v>
      </c>
      <c r="AW95" s="13">
        <v>8</v>
      </c>
      <c r="AX95" s="13">
        <v>6</v>
      </c>
      <c r="AY95" s="13">
        <v>4</v>
      </c>
      <c r="AZ95" s="13">
        <v>0</v>
      </c>
      <c r="BA95" s="13">
        <v>0</v>
      </c>
      <c r="BB95" s="13">
        <v>0</v>
      </c>
      <c r="BC95" s="13">
        <v>1.07</v>
      </c>
      <c r="BD95" s="13">
        <v>0.6</v>
      </c>
      <c r="BE95" s="13">
        <v>1.07</v>
      </c>
      <c r="BF95" s="13">
        <v>1.8</v>
      </c>
      <c r="BG95" s="15">
        <v>2</v>
      </c>
      <c r="BH95" s="15">
        <v>2</v>
      </c>
      <c r="BI95" s="15">
        <v>4</v>
      </c>
      <c r="BJ95" s="15"/>
      <c r="BK95" s="15"/>
      <c r="BL95" s="15"/>
      <c r="BM95" s="15"/>
      <c r="BN95" s="15"/>
      <c r="BO95" s="15"/>
      <c r="BP95" s="18"/>
      <c r="BQ95" s="15"/>
      <c r="BR95" s="15"/>
      <c r="BS95" s="15"/>
      <c r="BT95" s="15"/>
      <c r="BU95" s="15"/>
    </row>
    <row r="96" spans="1:73" s="13" customFormat="1" ht="15.6">
      <c r="A96" s="13">
        <v>1</v>
      </c>
      <c r="B96" s="13">
        <v>108</v>
      </c>
      <c r="C96" s="28">
        <v>1974</v>
      </c>
      <c r="D96" s="48">
        <f>2015-C96</f>
        <v>41</v>
      </c>
      <c r="E96" s="28">
        <v>187</v>
      </c>
      <c r="F96" s="44">
        <f t="shared" si="2"/>
        <v>19.846149446652749</v>
      </c>
      <c r="G96" s="13">
        <v>69.400000000000006</v>
      </c>
      <c r="H96" s="13">
        <v>192</v>
      </c>
      <c r="I96" s="13">
        <v>138</v>
      </c>
      <c r="J96" s="13">
        <v>106</v>
      </c>
      <c r="K96" s="13">
        <v>2.2999999999999998</v>
      </c>
      <c r="L96" s="13">
        <v>2</v>
      </c>
      <c r="M96" s="13">
        <v>0.8</v>
      </c>
      <c r="N96" s="13">
        <v>6.1</v>
      </c>
      <c r="O96" s="13">
        <v>3</v>
      </c>
      <c r="P96" s="13">
        <v>6.4</v>
      </c>
      <c r="Q96" s="13">
        <v>4.5999999999999996</v>
      </c>
      <c r="R96" s="13">
        <v>3.5</v>
      </c>
      <c r="S96" s="13">
        <v>125</v>
      </c>
      <c r="T96" s="13">
        <v>1.54</v>
      </c>
      <c r="U96" s="13">
        <v>0.45</v>
      </c>
      <c r="V96" s="13">
        <v>96.1</v>
      </c>
      <c r="W96" s="13">
        <v>12</v>
      </c>
      <c r="X96" s="13">
        <v>15</v>
      </c>
      <c r="Y96" s="13">
        <v>16</v>
      </c>
      <c r="Z96" s="13">
        <v>15</v>
      </c>
      <c r="AA96" s="13">
        <v>14</v>
      </c>
      <c r="AB96" s="13">
        <v>18</v>
      </c>
      <c r="AC96" s="13">
        <v>201</v>
      </c>
      <c r="AD96" s="13">
        <v>152</v>
      </c>
      <c r="AE96" s="13">
        <v>100</v>
      </c>
      <c r="AF96" s="13">
        <v>1.6</v>
      </c>
      <c r="AG96" s="13">
        <v>1.5</v>
      </c>
      <c r="AH96" s="13">
        <v>0.4</v>
      </c>
      <c r="AI96" s="13">
        <v>5.4</v>
      </c>
      <c r="AJ96" s="13">
        <v>1.7</v>
      </c>
      <c r="AK96" s="13">
        <v>6.7</v>
      </c>
      <c r="AL96" s="13">
        <v>5.0999999999999996</v>
      </c>
      <c r="AM96" s="13">
        <v>3.3</v>
      </c>
      <c r="AN96" s="13">
        <v>84</v>
      </c>
      <c r="AO96" s="13">
        <v>2.4</v>
      </c>
      <c r="AP96" s="13">
        <v>0.67</v>
      </c>
      <c r="AQ96" s="13">
        <v>99.4</v>
      </c>
      <c r="AR96" s="13">
        <v>25</v>
      </c>
      <c r="AS96" s="13">
        <v>32</v>
      </c>
      <c r="AT96" s="13">
        <v>12</v>
      </c>
      <c r="AU96" s="13">
        <v>12</v>
      </c>
      <c r="AV96" s="13">
        <v>11</v>
      </c>
      <c r="AW96" s="13">
        <v>13</v>
      </c>
      <c r="AX96" s="13">
        <v>5</v>
      </c>
      <c r="AY96" s="13">
        <v>4</v>
      </c>
      <c r="AZ96" s="13">
        <v>0</v>
      </c>
      <c r="BA96" s="13">
        <v>0</v>
      </c>
      <c r="BB96" s="13">
        <v>0</v>
      </c>
      <c r="BC96" s="13">
        <v>1.05</v>
      </c>
      <c r="BD96" s="13">
        <v>0.67</v>
      </c>
      <c r="BE96" s="13">
        <v>1.05</v>
      </c>
      <c r="BF96" s="13">
        <v>1.56</v>
      </c>
      <c r="BG96" s="15">
        <v>2</v>
      </c>
      <c r="BH96" s="15">
        <v>48</v>
      </c>
      <c r="BI96" s="15">
        <v>7</v>
      </c>
      <c r="BJ96" s="15"/>
      <c r="BK96" s="15"/>
      <c r="BL96" s="15"/>
      <c r="BM96" s="15"/>
      <c r="BN96" s="15"/>
      <c r="BO96" s="15"/>
      <c r="BP96" s="18"/>
      <c r="BQ96" s="15"/>
      <c r="BR96" s="15"/>
      <c r="BS96" s="15"/>
      <c r="BT96" s="15"/>
      <c r="BU96" s="15"/>
    </row>
    <row r="97" spans="1:73" s="13" customFormat="1" ht="15.6">
      <c r="A97" s="13">
        <v>1</v>
      </c>
      <c r="B97" s="13">
        <v>109</v>
      </c>
      <c r="C97" s="28">
        <v>1985</v>
      </c>
      <c r="D97" s="48">
        <f>2015-C97</f>
        <v>30</v>
      </c>
      <c r="E97" s="28">
        <v>186</v>
      </c>
      <c r="F97" s="44">
        <f t="shared" si="2"/>
        <v>19.857787027402011</v>
      </c>
      <c r="G97" s="13">
        <v>68.7</v>
      </c>
      <c r="H97" s="13">
        <v>154</v>
      </c>
      <c r="I97" s="13">
        <v>118</v>
      </c>
      <c r="J97" s="13">
        <v>75</v>
      </c>
      <c r="K97" s="13">
        <v>1.8</v>
      </c>
      <c r="L97" s="13">
        <v>1.8</v>
      </c>
      <c r="M97" s="13">
        <v>0.3</v>
      </c>
      <c r="N97" s="13">
        <v>8.1</v>
      </c>
      <c r="O97" s="13">
        <v>1.8</v>
      </c>
      <c r="P97" s="13">
        <v>5.0999999999999996</v>
      </c>
      <c r="Q97" s="13">
        <v>3.9</v>
      </c>
      <c r="R97" s="13">
        <v>2.5</v>
      </c>
      <c r="S97" s="13">
        <v>73</v>
      </c>
      <c r="T97" s="13">
        <v>2.13</v>
      </c>
      <c r="U97" s="13">
        <v>0.45</v>
      </c>
      <c r="V97" s="13">
        <v>93.4</v>
      </c>
      <c r="W97" s="13">
        <v>9</v>
      </c>
      <c r="X97" s="13">
        <v>7</v>
      </c>
      <c r="Y97" s="13">
        <v>3</v>
      </c>
      <c r="Z97" s="13">
        <v>3</v>
      </c>
      <c r="AA97" s="13">
        <v>1</v>
      </c>
      <c r="AB97" s="13">
        <v>5</v>
      </c>
      <c r="AC97" s="13">
        <v>247</v>
      </c>
      <c r="AD97" s="13">
        <v>204</v>
      </c>
      <c r="AE97" s="13">
        <v>100</v>
      </c>
      <c r="AF97" s="13">
        <v>1.4</v>
      </c>
      <c r="AG97" s="13">
        <v>1.3</v>
      </c>
      <c r="AH97" s="13">
        <v>0.3</v>
      </c>
      <c r="AI97" s="13">
        <v>8.6</v>
      </c>
      <c r="AJ97" s="13">
        <v>1.2</v>
      </c>
      <c r="AK97" s="13">
        <v>8.1999999999999993</v>
      </c>
      <c r="AL97" s="13">
        <v>6.8</v>
      </c>
      <c r="AM97" s="13">
        <v>3.3</v>
      </c>
      <c r="AN97" s="13">
        <v>81</v>
      </c>
      <c r="AO97" s="13">
        <v>3.05</v>
      </c>
      <c r="AP97" s="13">
        <v>0.96</v>
      </c>
      <c r="AQ97" s="13">
        <v>98.1</v>
      </c>
      <c r="AR97" s="13">
        <v>34</v>
      </c>
      <c r="AS97" s="13">
        <v>23</v>
      </c>
      <c r="AT97" s="13">
        <v>2</v>
      </c>
      <c r="AU97" s="13">
        <v>2</v>
      </c>
      <c r="AV97" s="13">
        <v>0</v>
      </c>
      <c r="AW97" s="13">
        <v>3</v>
      </c>
      <c r="AX97" s="13">
        <v>9</v>
      </c>
      <c r="AY97" s="13">
        <v>3</v>
      </c>
      <c r="AZ97" s="13">
        <v>0</v>
      </c>
      <c r="BA97" s="13">
        <v>0</v>
      </c>
      <c r="BB97" s="13">
        <v>0</v>
      </c>
      <c r="BC97" s="13">
        <v>1.6</v>
      </c>
      <c r="BD97" s="13">
        <v>1.1200000000000001</v>
      </c>
      <c r="BE97" s="13">
        <v>1.6</v>
      </c>
      <c r="BF97" s="13">
        <v>1.43</v>
      </c>
      <c r="BG97" s="15">
        <v>2</v>
      </c>
      <c r="BH97" s="15">
        <v>10</v>
      </c>
      <c r="BI97" s="15">
        <v>5</v>
      </c>
      <c r="BJ97" s="15"/>
      <c r="BK97" s="15"/>
      <c r="BL97" s="15"/>
      <c r="BM97" s="15"/>
      <c r="BN97" s="15"/>
      <c r="BO97" s="15"/>
      <c r="BP97" s="18"/>
      <c r="BQ97" s="15"/>
      <c r="BR97" s="15"/>
      <c r="BS97" s="15"/>
      <c r="BT97" s="15"/>
      <c r="BU97" s="15"/>
    </row>
    <row r="98" spans="1:73" s="13" customFormat="1" ht="15.6">
      <c r="A98" s="13">
        <v>1</v>
      </c>
      <c r="B98" s="13">
        <v>110</v>
      </c>
      <c r="C98" s="28">
        <v>1978</v>
      </c>
      <c r="D98" s="48">
        <f>2015-C98</f>
        <v>37</v>
      </c>
      <c r="E98" s="28">
        <v>186</v>
      </c>
      <c r="F98" s="44">
        <f t="shared" ref="F98:F123" si="3">G98/POWER(E98/100,2)</f>
        <v>30.639380275176318</v>
      </c>
      <c r="G98" s="13">
        <v>106</v>
      </c>
      <c r="H98" s="13">
        <v>275</v>
      </c>
      <c r="I98" s="13">
        <v>245</v>
      </c>
      <c r="J98" s="13">
        <v>86</v>
      </c>
      <c r="K98" s="13">
        <v>2.8</v>
      </c>
      <c r="L98" s="13">
        <v>2.5</v>
      </c>
      <c r="M98" s="13">
        <v>0.8</v>
      </c>
      <c r="N98" s="13">
        <v>11</v>
      </c>
      <c r="O98" s="13">
        <v>2.5</v>
      </c>
      <c r="P98" s="13">
        <v>9.1999999999999993</v>
      </c>
      <c r="Q98" s="13">
        <v>8.1999999999999993</v>
      </c>
      <c r="R98" s="13">
        <v>2.9</v>
      </c>
      <c r="S98" s="13">
        <v>158</v>
      </c>
      <c r="T98" s="13">
        <v>1.74</v>
      </c>
      <c r="U98" s="13">
        <v>0.53</v>
      </c>
      <c r="V98" s="13">
        <v>89.6</v>
      </c>
      <c r="W98" s="13">
        <v>24</v>
      </c>
      <c r="X98" s="13">
        <v>14</v>
      </c>
      <c r="Y98" s="13">
        <v>-10</v>
      </c>
      <c r="Z98" s="13">
        <v>-10</v>
      </c>
      <c r="AA98" s="13">
        <v>-15</v>
      </c>
      <c r="AB98" s="13">
        <v>-7</v>
      </c>
      <c r="AC98" s="13">
        <v>462</v>
      </c>
      <c r="AD98" s="13">
        <v>425</v>
      </c>
      <c r="AE98" s="13">
        <v>121</v>
      </c>
      <c r="AF98" s="13">
        <v>5.4</v>
      </c>
      <c r="AG98" s="13">
        <v>5.0999999999999996</v>
      </c>
      <c r="AH98" s="13">
        <v>1.2</v>
      </c>
      <c r="AI98" s="13">
        <v>13</v>
      </c>
      <c r="AJ98" s="13">
        <v>3.3</v>
      </c>
      <c r="AK98" s="13">
        <v>15.4</v>
      </c>
      <c r="AL98" s="13">
        <v>14.2</v>
      </c>
      <c r="AM98" s="13">
        <v>4</v>
      </c>
      <c r="AN98" s="13">
        <v>439</v>
      </c>
      <c r="AO98" s="13">
        <v>1.05</v>
      </c>
      <c r="AP98" s="13">
        <v>0.45</v>
      </c>
      <c r="AQ98" s="13">
        <v>48.9</v>
      </c>
      <c r="AR98" s="13">
        <v>24</v>
      </c>
      <c r="AS98" s="13">
        <v>17</v>
      </c>
      <c r="AT98" s="13">
        <v>-16</v>
      </c>
      <c r="AU98" s="13">
        <v>-15</v>
      </c>
      <c r="AV98" s="13">
        <v>-20</v>
      </c>
      <c r="AW98" s="13">
        <v>-11</v>
      </c>
      <c r="AX98" s="13">
        <v>13</v>
      </c>
      <c r="AY98" s="13">
        <v>12</v>
      </c>
      <c r="AZ98" s="13">
        <v>0</v>
      </c>
      <c r="BA98" s="13">
        <v>0</v>
      </c>
      <c r="BB98" s="13">
        <v>0</v>
      </c>
      <c r="BC98" s="13">
        <v>1.68</v>
      </c>
      <c r="BD98" s="13">
        <v>2.77</v>
      </c>
      <c r="BE98" s="13">
        <v>1.68</v>
      </c>
      <c r="BF98" s="13">
        <v>0.61</v>
      </c>
      <c r="BG98" s="15">
        <v>1</v>
      </c>
      <c r="BH98" s="15">
        <v>120</v>
      </c>
      <c r="BI98" s="15">
        <v>10</v>
      </c>
      <c r="BJ98" s="15"/>
      <c r="BK98" s="15"/>
      <c r="BL98" s="15"/>
      <c r="BM98" s="15"/>
      <c r="BN98" s="15"/>
      <c r="BO98" s="15"/>
      <c r="BP98" s="18"/>
      <c r="BQ98" s="15"/>
      <c r="BR98" s="15"/>
      <c r="BS98" s="15"/>
      <c r="BT98" s="15"/>
      <c r="BU98" s="15"/>
    </row>
    <row r="99" spans="1:73" s="13" customFormat="1" ht="15.6">
      <c r="A99" s="13">
        <v>1</v>
      </c>
      <c r="B99" s="13">
        <v>111</v>
      </c>
      <c r="C99" s="28">
        <v>1958</v>
      </c>
      <c r="D99" s="48">
        <f>2015-C99</f>
        <v>57</v>
      </c>
      <c r="E99" s="28">
        <v>176</v>
      </c>
      <c r="F99" s="44">
        <f t="shared" si="3"/>
        <v>23.050103305785125</v>
      </c>
      <c r="G99" s="13">
        <v>71.400000000000006</v>
      </c>
      <c r="H99" s="13">
        <v>145</v>
      </c>
      <c r="I99" s="13">
        <v>97</v>
      </c>
      <c r="J99" s="13">
        <v>87</v>
      </c>
      <c r="K99" s="13">
        <v>1.8</v>
      </c>
      <c r="L99" s="13">
        <v>1.7</v>
      </c>
      <c r="M99" s="13">
        <v>0.5</v>
      </c>
      <c r="N99" s="13">
        <v>4.9000000000000004</v>
      </c>
      <c r="O99" s="13">
        <v>1.4</v>
      </c>
      <c r="P99" s="13">
        <v>4.8</v>
      </c>
      <c r="Q99" s="13">
        <v>3.2</v>
      </c>
      <c r="R99" s="13">
        <v>2.9</v>
      </c>
      <c r="S99" s="13">
        <v>80</v>
      </c>
      <c r="T99" s="13">
        <v>1.81</v>
      </c>
      <c r="U99" s="13">
        <v>0.42</v>
      </c>
      <c r="V99" s="13">
        <v>100</v>
      </c>
      <c r="W99" s="13">
        <v>10</v>
      </c>
      <c r="X99" s="13">
        <v>9</v>
      </c>
      <c r="Y99" s="13">
        <v>6</v>
      </c>
      <c r="Z99" s="13">
        <v>6</v>
      </c>
      <c r="AA99" s="13">
        <v>5</v>
      </c>
      <c r="AB99" s="13">
        <v>6</v>
      </c>
      <c r="AC99" s="13">
        <v>138</v>
      </c>
      <c r="AD99" s="13">
        <v>95</v>
      </c>
      <c r="AE99" s="13">
        <v>80</v>
      </c>
      <c r="AF99" s="13">
        <v>1.2</v>
      </c>
      <c r="AG99" s="13">
        <v>1.1000000000000001</v>
      </c>
      <c r="AH99" s="13">
        <v>0.3</v>
      </c>
      <c r="AI99" s="13">
        <v>4.9000000000000004</v>
      </c>
      <c r="AJ99" s="13">
        <v>1.1000000000000001</v>
      </c>
      <c r="AK99" s="13">
        <v>4.5999999999999996</v>
      </c>
      <c r="AL99" s="13">
        <v>3.2</v>
      </c>
      <c r="AM99" s="13">
        <v>2.7</v>
      </c>
      <c r="AN99" s="13">
        <v>52</v>
      </c>
      <c r="AO99" s="13">
        <v>2.64</v>
      </c>
      <c r="AP99" s="13">
        <v>0.59</v>
      </c>
      <c r="AQ99" s="13">
        <v>100</v>
      </c>
      <c r="AR99" s="13">
        <v>9</v>
      </c>
      <c r="AS99" s="13">
        <v>13</v>
      </c>
      <c r="AT99" s="13">
        <v>5</v>
      </c>
      <c r="AU99" s="13">
        <v>4</v>
      </c>
      <c r="AV99" s="13">
        <v>4</v>
      </c>
      <c r="AW99" s="13">
        <v>5</v>
      </c>
      <c r="AX99" s="13">
        <v>3</v>
      </c>
      <c r="AY99" s="13">
        <v>5</v>
      </c>
      <c r="AZ99" s="13">
        <v>0</v>
      </c>
      <c r="BA99" s="13">
        <v>0</v>
      </c>
      <c r="BB99" s="13">
        <v>0</v>
      </c>
      <c r="BC99" s="13">
        <v>0.96</v>
      </c>
      <c r="BD99" s="13">
        <v>0.66</v>
      </c>
      <c r="BE99" s="13">
        <v>0.96</v>
      </c>
      <c r="BF99" s="13">
        <v>1.46</v>
      </c>
      <c r="BG99" s="15">
        <v>1</v>
      </c>
      <c r="BH99" s="15">
        <v>12</v>
      </c>
      <c r="BI99" s="15" t="s">
        <v>216</v>
      </c>
      <c r="BJ99" s="15"/>
      <c r="BK99" s="15"/>
      <c r="BL99" s="15"/>
      <c r="BM99" s="15"/>
      <c r="BN99" s="15"/>
      <c r="BO99" s="15"/>
      <c r="BP99" s="18"/>
      <c r="BQ99" s="15"/>
      <c r="BR99" s="15"/>
      <c r="BS99" s="15"/>
      <c r="BT99" s="15"/>
      <c r="BU99" s="15"/>
    </row>
    <row r="100" spans="1:73" s="13" customFormat="1" ht="15.6">
      <c r="A100" s="13">
        <v>1</v>
      </c>
      <c r="B100" s="13">
        <v>112</v>
      </c>
      <c r="C100" s="28">
        <v>1972</v>
      </c>
      <c r="D100" s="48">
        <f>2015-C100</f>
        <v>43</v>
      </c>
      <c r="E100" s="28">
        <v>176</v>
      </c>
      <c r="F100" s="44">
        <f t="shared" si="3"/>
        <v>27.020919421487605</v>
      </c>
      <c r="G100" s="13">
        <v>83.7</v>
      </c>
      <c r="H100" s="13">
        <v>138</v>
      </c>
      <c r="I100" s="13">
        <v>103</v>
      </c>
      <c r="J100" s="13">
        <v>71</v>
      </c>
      <c r="K100" s="13">
        <v>1.7</v>
      </c>
      <c r="L100" s="13">
        <v>1.5</v>
      </c>
      <c r="M100" s="13">
        <v>0.5</v>
      </c>
      <c r="N100" s="13">
        <v>4.0999999999999996</v>
      </c>
      <c r="O100" s="13">
        <v>1.9</v>
      </c>
      <c r="P100" s="13">
        <v>4.5999999999999996</v>
      </c>
      <c r="Q100" s="13">
        <v>3.4</v>
      </c>
      <c r="R100" s="13">
        <v>2.4</v>
      </c>
      <c r="S100" s="13">
        <v>64</v>
      </c>
      <c r="T100" s="13">
        <v>2.14</v>
      </c>
      <c r="U100" s="13">
        <v>0.44</v>
      </c>
      <c r="V100" s="13">
        <v>100</v>
      </c>
      <c r="W100" s="13">
        <v>15</v>
      </c>
      <c r="X100" s="13">
        <v>12</v>
      </c>
      <c r="Y100" s="13">
        <v>17</v>
      </c>
      <c r="Z100" s="13">
        <v>17</v>
      </c>
      <c r="AA100" s="13">
        <v>15</v>
      </c>
      <c r="AB100" s="13">
        <v>18</v>
      </c>
      <c r="AC100" s="13">
        <v>140</v>
      </c>
      <c r="AD100" s="13">
        <v>106</v>
      </c>
      <c r="AE100" s="13">
        <v>70</v>
      </c>
      <c r="AF100" s="13">
        <v>2</v>
      </c>
      <c r="AG100" s="13">
        <v>1.9</v>
      </c>
      <c r="AH100" s="13">
        <v>0.5</v>
      </c>
      <c r="AI100" s="13">
        <v>8.1999999999999993</v>
      </c>
      <c r="AJ100" s="13">
        <v>1.8</v>
      </c>
      <c r="AK100" s="13">
        <v>4.7</v>
      </c>
      <c r="AL100" s="13">
        <v>3.5</v>
      </c>
      <c r="AM100" s="13">
        <v>2.2999999999999998</v>
      </c>
      <c r="AN100" s="13">
        <v>78</v>
      </c>
      <c r="AO100" s="13">
        <v>1.8</v>
      </c>
      <c r="AP100" s="13">
        <v>0.37</v>
      </c>
      <c r="AQ100" s="13">
        <v>97.2</v>
      </c>
      <c r="AR100" s="13">
        <v>7</v>
      </c>
      <c r="AS100" s="13">
        <v>13</v>
      </c>
      <c r="AT100" s="13">
        <v>16</v>
      </c>
      <c r="AU100" s="13">
        <v>16</v>
      </c>
      <c r="AV100" s="13">
        <v>15</v>
      </c>
      <c r="AW100" s="13">
        <v>18</v>
      </c>
      <c r="AX100" s="13">
        <v>8</v>
      </c>
      <c r="AY100" s="13">
        <v>4</v>
      </c>
      <c r="AZ100" s="13">
        <v>0</v>
      </c>
      <c r="BA100" s="13">
        <v>0</v>
      </c>
      <c r="BB100" s="13">
        <v>0</v>
      </c>
      <c r="BC100" s="13">
        <v>1.02</v>
      </c>
      <c r="BD100" s="13">
        <v>1.21</v>
      </c>
      <c r="BE100" s="13">
        <v>1.02</v>
      </c>
      <c r="BF100" s="13">
        <v>0.84</v>
      </c>
      <c r="BG100" s="15">
        <v>2</v>
      </c>
      <c r="BH100" s="15">
        <v>36</v>
      </c>
      <c r="BI100" s="15">
        <v>6</v>
      </c>
      <c r="BJ100" s="15"/>
      <c r="BK100" s="15"/>
      <c r="BL100" s="15"/>
      <c r="BM100" s="15"/>
      <c r="BN100" s="15"/>
      <c r="BO100" s="15"/>
      <c r="BP100" s="18"/>
      <c r="BQ100" s="15"/>
      <c r="BR100" s="15"/>
      <c r="BS100" s="15"/>
      <c r="BT100" s="15"/>
      <c r="BU100" s="15"/>
    </row>
    <row r="101" spans="1:73" s="13" customFormat="1" ht="15.6">
      <c r="A101" s="13">
        <v>1</v>
      </c>
      <c r="B101" s="13">
        <v>113</v>
      </c>
      <c r="C101" s="28">
        <v>1981</v>
      </c>
      <c r="D101" s="48">
        <f>2015-C101</f>
        <v>34</v>
      </c>
      <c r="E101" s="28">
        <v>178</v>
      </c>
      <c r="F101" s="44">
        <f t="shared" si="3"/>
        <v>19.031687918192144</v>
      </c>
      <c r="G101" s="13">
        <v>60.3</v>
      </c>
      <c r="H101" s="13">
        <v>208</v>
      </c>
      <c r="I101" s="13">
        <v>150</v>
      </c>
      <c r="J101" s="13">
        <v>111</v>
      </c>
      <c r="K101" s="13">
        <v>2</v>
      </c>
      <c r="L101" s="13">
        <v>1.6</v>
      </c>
      <c r="M101" s="13">
        <v>0.9</v>
      </c>
      <c r="N101" s="13">
        <v>8.8000000000000007</v>
      </c>
      <c r="O101" s="13">
        <v>3</v>
      </c>
      <c r="P101" s="13">
        <v>6.9</v>
      </c>
      <c r="Q101" s="13">
        <v>5</v>
      </c>
      <c r="R101" s="13">
        <v>3.7</v>
      </c>
      <c r="S101" s="13">
        <v>132</v>
      </c>
      <c r="T101" s="13">
        <v>1.58</v>
      </c>
      <c r="U101" s="13">
        <v>0.55000000000000004</v>
      </c>
      <c r="V101" s="13">
        <v>97.9</v>
      </c>
      <c r="W101" s="13">
        <v>18</v>
      </c>
      <c r="X101" s="13">
        <v>17</v>
      </c>
      <c r="Y101" s="13">
        <v>6</v>
      </c>
      <c r="Z101" s="13">
        <v>6</v>
      </c>
      <c r="AA101" s="13">
        <v>3</v>
      </c>
      <c r="AB101" s="13">
        <v>10</v>
      </c>
      <c r="AC101" s="13">
        <v>290</v>
      </c>
      <c r="AD101" s="13">
        <v>223</v>
      </c>
      <c r="AE101" s="13">
        <v>144</v>
      </c>
      <c r="AF101" s="13">
        <v>4.5</v>
      </c>
      <c r="AG101" s="13">
        <v>4</v>
      </c>
      <c r="AH101" s="13">
        <v>1.3</v>
      </c>
      <c r="AI101" s="13">
        <v>16.399999999999999</v>
      </c>
      <c r="AJ101" s="13">
        <v>6.3</v>
      </c>
      <c r="AK101" s="13">
        <v>9.6999999999999993</v>
      </c>
      <c r="AL101" s="13">
        <v>7.4</v>
      </c>
      <c r="AM101" s="13">
        <v>4.8</v>
      </c>
      <c r="AN101" s="13">
        <v>352</v>
      </c>
      <c r="AO101" s="13">
        <v>0.83</v>
      </c>
      <c r="AP101" s="13">
        <v>0.34</v>
      </c>
      <c r="AQ101" s="13">
        <v>66.3</v>
      </c>
      <c r="AR101" s="13">
        <v>15</v>
      </c>
      <c r="AS101" s="13">
        <v>26</v>
      </c>
      <c r="AT101" s="13">
        <v>5</v>
      </c>
      <c r="AU101" s="13">
        <v>5</v>
      </c>
      <c r="AV101" s="13">
        <v>-1</v>
      </c>
      <c r="AW101" s="13">
        <v>12</v>
      </c>
      <c r="AX101" s="13">
        <v>13</v>
      </c>
      <c r="AY101" s="13">
        <v>16</v>
      </c>
      <c r="AZ101" s="13">
        <v>0</v>
      </c>
      <c r="BA101" s="13">
        <v>0</v>
      </c>
      <c r="BB101" s="13">
        <v>0</v>
      </c>
      <c r="BC101" s="13">
        <v>1.39</v>
      </c>
      <c r="BD101" s="13">
        <v>2.66</v>
      </c>
      <c r="BE101" s="13">
        <v>1.39</v>
      </c>
      <c r="BF101" s="13">
        <v>0.52</v>
      </c>
      <c r="BG101" s="15">
        <v>1</v>
      </c>
      <c r="BH101" s="15">
        <v>144</v>
      </c>
      <c r="BI101" s="15" t="s">
        <v>216</v>
      </c>
      <c r="BJ101" s="15"/>
      <c r="BK101" s="15"/>
      <c r="BL101" s="15"/>
      <c r="BM101" s="15"/>
      <c r="BN101" s="15"/>
      <c r="BO101" s="15"/>
      <c r="BP101" s="18"/>
      <c r="BQ101" s="15"/>
      <c r="BR101" s="15"/>
      <c r="BS101" s="15"/>
      <c r="BT101" s="15"/>
      <c r="BU101" s="15"/>
    </row>
    <row r="102" spans="1:73" s="13" customFormat="1" ht="15.6">
      <c r="A102" s="13">
        <v>1</v>
      </c>
      <c r="B102" s="13">
        <v>114</v>
      </c>
      <c r="C102" s="28">
        <v>1964</v>
      </c>
      <c r="D102" s="48">
        <f>2015-C102</f>
        <v>51</v>
      </c>
      <c r="E102" s="28">
        <v>170</v>
      </c>
      <c r="F102" s="44">
        <f t="shared" si="3"/>
        <v>21.453287197231838</v>
      </c>
      <c r="G102" s="13">
        <v>62</v>
      </c>
      <c r="H102" s="13">
        <v>163</v>
      </c>
      <c r="I102" s="13">
        <v>107</v>
      </c>
      <c r="J102" s="13">
        <v>101</v>
      </c>
      <c r="K102" s="13">
        <v>1</v>
      </c>
      <c r="L102" s="13">
        <v>0.8</v>
      </c>
      <c r="M102" s="13">
        <v>0.4</v>
      </c>
      <c r="N102" s="13">
        <v>2.5</v>
      </c>
      <c r="O102" s="13">
        <v>1.1000000000000001</v>
      </c>
      <c r="P102" s="13">
        <v>5.4</v>
      </c>
      <c r="Q102" s="13">
        <v>3.6</v>
      </c>
      <c r="R102" s="13">
        <v>3.4</v>
      </c>
      <c r="S102" s="13">
        <v>48</v>
      </c>
      <c r="T102" s="13">
        <v>3.39</v>
      </c>
      <c r="U102" s="13">
        <v>0.91</v>
      </c>
      <c r="V102" s="13">
        <v>100</v>
      </c>
      <c r="W102" s="13">
        <v>18</v>
      </c>
      <c r="X102" s="13">
        <v>13</v>
      </c>
      <c r="Y102" s="13">
        <v>4</v>
      </c>
      <c r="Z102" s="13">
        <v>4</v>
      </c>
      <c r="AA102" s="13">
        <v>3</v>
      </c>
      <c r="AB102" s="13">
        <v>5</v>
      </c>
      <c r="AC102" s="13">
        <v>237</v>
      </c>
      <c r="AD102" s="13">
        <v>180</v>
      </c>
      <c r="AE102" s="13">
        <v>117</v>
      </c>
      <c r="AF102" s="13">
        <v>1.2</v>
      </c>
      <c r="AG102" s="13">
        <v>1</v>
      </c>
      <c r="AH102" s="13">
        <v>0.4</v>
      </c>
      <c r="AI102" s="13">
        <v>7</v>
      </c>
      <c r="AJ102" s="13">
        <v>1.5</v>
      </c>
      <c r="AK102" s="13">
        <v>7.9</v>
      </c>
      <c r="AL102" s="13">
        <v>6</v>
      </c>
      <c r="AM102" s="13">
        <v>3.9</v>
      </c>
      <c r="AN102" s="13">
        <v>74</v>
      </c>
      <c r="AO102" s="13">
        <v>3.2</v>
      </c>
      <c r="AP102" s="13">
        <v>1.0900000000000001</v>
      </c>
      <c r="AQ102" s="13">
        <v>99.2</v>
      </c>
      <c r="AR102" s="13">
        <v>34</v>
      </c>
      <c r="AS102" s="13">
        <v>29</v>
      </c>
      <c r="AT102" s="13">
        <v>5</v>
      </c>
      <c r="AU102" s="13">
        <v>5</v>
      </c>
      <c r="AV102" s="13">
        <v>3</v>
      </c>
      <c r="AW102" s="13">
        <v>7</v>
      </c>
      <c r="AX102" s="13">
        <v>3</v>
      </c>
      <c r="AY102" s="13">
        <v>7</v>
      </c>
      <c r="AZ102" s="13">
        <v>0</v>
      </c>
      <c r="BA102" s="13">
        <v>0</v>
      </c>
      <c r="BB102" s="13">
        <v>0</v>
      </c>
      <c r="BC102" s="13">
        <v>1.45</v>
      </c>
      <c r="BD102" s="13">
        <v>1.54</v>
      </c>
      <c r="BE102" s="13">
        <v>1.45</v>
      </c>
      <c r="BF102" s="13">
        <v>0.94</v>
      </c>
      <c r="BG102" s="15">
        <v>2</v>
      </c>
      <c r="BH102" s="15">
        <v>120</v>
      </c>
      <c r="BI102" s="15">
        <v>6.5</v>
      </c>
      <c r="BJ102" s="15"/>
      <c r="BK102" s="15"/>
      <c r="BL102" s="15"/>
      <c r="BM102" s="15"/>
      <c r="BN102" s="15"/>
      <c r="BO102" s="15"/>
      <c r="BP102" s="18"/>
      <c r="BQ102" s="15"/>
      <c r="BR102" s="15"/>
      <c r="BS102" s="15"/>
      <c r="BT102" s="15"/>
      <c r="BU102" s="15"/>
    </row>
    <row r="103" spans="1:73" s="13" customFormat="1" ht="15.6">
      <c r="A103" s="13">
        <v>1</v>
      </c>
      <c r="B103" s="13">
        <v>115</v>
      </c>
      <c r="C103" s="28">
        <v>1986</v>
      </c>
      <c r="D103" s="48">
        <f>2015-C103</f>
        <v>29</v>
      </c>
      <c r="E103" s="28">
        <v>169</v>
      </c>
      <c r="F103" s="44">
        <f t="shared" si="3"/>
        <v>21.602885053044364</v>
      </c>
      <c r="G103" s="13">
        <v>61.7</v>
      </c>
      <c r="H103" s="13">
        <v>153</v>
      </c>
      <c r="I103" s="13">
        <v>105</v>
      </c>
      <c r="J103" s="13">
        <v>89</v>
      </c>
      <c r="K103" s="13">
        <v>1.5</v>
      </c>
      <c r="L103" s="13">
        <v>1.4</v>
      </c>
      <c r="M103" s="13">
        <v>0.3</v>
      </c>
      <c r="N103" s="13">
        <v>5.6</v>
      </c>
      <c r="O103" s="13">
        <v>1.2</v>
      </c>
      <c r="P103" s="13">
        <v>5.0999999999999996</v>
      </c>
      <c r="Q103" s="13">
        <v>3.5</v>
      </c>
      <c r="R103" s="13">
        <v>3</v>
      </c>
      <c r="S103" s="13">
        <v>69</v>
      </c>
      <c r="T103" s="13">
        <v>2.2200000000000002</v>
      </c>
      <c r="U103" s="13">
        <v>0.53</v>
      </c>
      <c r="V103" s="13">
        <v>97.5</v>
      </c>
      <c r="W103" s="13">
        <v>13</v>
      </c>
      <c r="X103" s="13">
        <v>14</v>
      </c>
      <c r="Y103" s="13">
        <v>-4</v>
      </c>
      <c r="Z103" s="13">
        <v>-4</v>
      </c>
      <c r="AA103" s="13">
        <v>-6</v>
      </c>
      <c r="AB103" s="13">
        <v>-3</v>
      </c>
      <c r="AC103" s="13">
        <v>141</v>
      </c>
      <c r="AD103" s="13">
        <v>98</v>
      </c>
      <c r="AE103" s="13">
        <v>82</v>
      </c>
      <c r="AF103" s="13">
        <v>0.9</v>
      </c>
      <c r="AG103" s="13">
        <v>0.9</v>
      </c>
      <c r="AH103" s="13">
        <v>0.2</v>
      </c>
      <c r="AI103" s="13">
        <v>2.7</v>
      </c>
      <c r="AJ103" s="13">
        <v>0.8</v>
      </c>
      <c r="AK103" s="13">
        <v>4.7</v>
      </c>
      <c r="AL103" s="13">
        <v>3.3</v>
      </c>
      <c r="AM103" s="13">
        <v>2.7</v>
      </c>
      <c r="AN103" s="13">
        <v>39</v>
      </c>
      <c r="AO103" s="13">
        <v>3.6</v>
      </c>
      <c r="AP103" s="13">
        <v>0.82</v>
      </c>
      <c r="AQ103" s="13">
        <v>100</v>
      </c>
      <c r="AR103" s="13">
        <v>15</v>
      </c>
      <c r="AS103" s="13">
        <v>13</v>
      </c>
      <c r="AT103" s="13">
        <v>-5</v>
      </c>
      <c r="AU103" s="13">
        <v>-5</v>
      </c>
      <c r="AV103" s="13">
        <v>-6</v>
      </c>
      <c r="AW103" s="13">
        <v>-4</v>
      </c>
      <c r="AX103" s="13">
        <v>3</v>
      </c>
      <c r="AY103" s="13">
        <v>3</v>
      </c>
      <c r="AZ103" s="13">
        <v>0</v>
      </c>
      <c r="BA103" s="13">
        <v>0</v>
      </c>
      <c r="BB103" s="13">
        <v>0</v>
      </c>
      <c r="BC103" s="13">
        <v>0.93</v>
      </c>
      <c r="BD103" s="13">
        <v>0.56999999999999995</v>
      </c>
      <c r="BE103" s="13">
        <v>0.93</v>
      </c>
      <c r="BF103" s="13">
        <v>1.62</v>
      </c>
      <c r="BG103" s="15">
        <v>1</v>
      </c>
      <c r="BH103" s="15">
        <v>108</v>
      </c>
      <c r="BI103" s="15">
        <v>5</v>
      </c>
      <c r="BJ103" s="15"/>
      <c r="BK103" s="15"/>
      <c r="BL103" s="15"/>
      <c r="BM103" s="15"/>
      <c r="BN103" s="15"/>
      <c r="BO103" s="15"/>
      <c r="BP103" s="18"/>
      <c r="BQ103" s="15"/>
      <c r="BR103" s="15"/>
      <c r="BS103" s="15"/>
      <c r="BT103" s="15"/>
      <c r="BU103" s="15"/>
    </row>
    <row r="104" spans="1:73" s="13" customFormat="1" ht="15.6">
      <c r="A104" s="13">
        <v>1</v>
      </c>
      <c r="B104" s="13">
        <v>116</v>
      </c>
      <c r="C104" s="28">
        <v>1979</v>
      </c>
      <c r="D104" s="48">
        <f>2015-C104</f>
        <v>36</v>
      </c>
      <c r="E104" s="28">
        <v>164</v>
      </c>
      <c r="F104" s="44">
        <f t="shared" si="3"/>
        <v>26.918500892326001</v>
      </c>
      <c r="G104" s="13">
        <v>72.400000000000006</v>
      </c>
      <c r="H104" s="13">
        <v>162</v>
      </c>
      <c r="I104" s="13">
        <v>129</v>
      </c>
      <c r="J104" s="13">
        <v>72</v>
      </c>
      <c r="K104" s="13">
        <v>1.2</v>
      </c>
      <c r="L104" s="13">
        <v>1.1000000000000001</v>
      </c>
      <c r="M104" s="13">
        <v>0.4</v>
      </c>
      <c r="N104" s="13">
        <v>3.7</v>
      </c>
      <c r="O104" s="13">
        <v>1.7</v>
      </c>
      <c r="P104" s="13">
        <v>5.4</v>
      </c>
      <c r="Q104" s="13">
        <v>4.3</v>
      </c>
      <c r="R104" s="13">
        <v>2.4</v>
      </c>
      <c r="S104" s="13">
        <v>53</v>
      </c>
      <c r="T104" s="13">
        <v>3.08</v>
      </c>
      <c r="U104" s="13">
        <v>0.7</v>
      </c>
      <c r="V104" s="13">
        <v>100</v>
      </c>
      <c r="W104" s="13">
        <v>28</v>
      </c>
      <c r="X104" s="13">
        <v>11</v>
      </c>
      <c r="Y104" s="13">
        <v>-3</v>
      </c>
      <c r="Z104" s="13">
        <v>-3</v>
      </c>
      <c r="AA104" s="13">
        <v>-5</v>
      </c>
      <c r="AB104" s="13">
        <v>-2</v>
      </c>
      <c r="AC104" s="13">
        <v>235</v>
      </c>
      <c r="AD104" s="13">
        <v>206</v>
      </c>
      <c r="AE104" s="13">
        <v>78</v>
      </c>
      <c r="AF104" s="13">
        <v>1.6</v>
      </c>
      <c r="AG104" s="13">
        <v>1.5</v>
      </c>
      <c r="AH104" s="13">
        <v>0.3</v>
      </c>
      <c r="AI104" s="13">
        <v>5.6</v>
      </c>
      <c r="AJ104" s="13">
        <v>1.3</v>
      </c>
      <c r="AK104" s="13">
        <v>7.8</v>
      </c>
      <c r="AL104" s="13">
        <v>6.9</v>
      </c>
      <c r="AM104" s="13">
        <v>2.6</v>
      </c>
      <c r="AN104" s="13">
        <v>72</v>
      </c>
      <c r="AO104" s="13">
        <v>3.29</v>
      </c>
      <c r="AP104" s="13">
        <v>0.8</v>
      </c>
      <c r="AQ104" s="13">
        <v>98.9</v>
      </c>
      <c r="AR104" s="13">
        <v>42</v>
      </c>
      <c r="AS104" s="13">
        <v>19</v>
      </c>
      <c r="AT104" s="13">
        <v>-4</v>
      </c>
      <c r="AU104" s="13">
        <v>-4</v>
      </c>
      <c r="AV104" s="13">
        <v>-6</v>
      </c>
      <c r="AW104" s="13">
        <v>-3</v>
      </c>
      <c r="AX104" s="13">
        <v>4</v>
      </c>
      <c r="AY104" s="13">
        <v>6</v>
      </c>
      <c r="AZ104" s="13">
        <v>0</v>
      </c>
      <c r="BA104" s="13">
        <v>0</v>
      </c>
      <c r="BB104" s="13">
        <v>0</v>
      </c>
      <c r="BC104" s="13">
        <v>1.45</v>
      </c>
      <c r="BD104" s="13">
        <v>1.36</v>
      </c>
      <c r="BE104" s="13">
        <v>1.45</v>
      </c>
      <c r="BF104" s="13">
        <v>1.07</v>
      </c>
      <c r="BG104" s="15">
        <v>2</v>
      </c>
      <c r="BH104" s="15">
        <v>42</v>
      </c>
      <c r="BI104" s="15">
        <v>6</v>
      </c>
      <c r="BJ104" s="15"/>
      <c r="BK104" s="15"/>
      <c r="BL104" s="15"/>
      <c r="BM104" s="15"/>
      <c r="BN104" s="15"/>
      <c r="BO104" s="15"/>
      <c r="BP104" s="18"/>
      <c r="BQ104" s="15"/>
      <c r="BR104" s="15"/>
      <c r="BS104" s="15"/>
      <c r="BT104" s="15"/>
      <c r="BU104" s="15"/>
    </row>
    <row r="105" spans="1:73" ht="15.6">
      <c r="A105">
        <v>1</v>
      </c>
      <c r="B105">
        <v>118</v>
      </c>
      <c r="C105" s="37">
        <v>1980</v>
      </c>
      <c r="D105" s="48">
        <f>2015-C105</f>
        <v>35</v>
      </c>
      <c r="E105" s="37">
        <v>175</v>
      </c>
      <c r="F105" s="43">
        <f t="shared" si="3"/>
        <v>29.746938775510202</v>
      </c>
      <c r="G105">
        <v>91.1</v>
      </c>
      <c r="H105">
        <v>150</v>
      </c>
      <c r="I105">
        <v>119</v>
      </c>
      <c r="J105">
        <v>70</v>
      </c>
      <c r="K105">
        <v>1.8</v>
      </c>
      <c r="L105">
        <v>1.7</v>
      </c>
      <c r="M105">
        <v>0.4</v>
      </c>
      <c r="N105">
        <v>6.4</v>
      </c>
      <c r="O105">
        <v>1.7</v>
      </c>
      <c r="P105">
        <v>5</v>
      </c>
      <c r="Q105">
        <v>4</v>
      </c>
      <c r="R105">
        <v>2.2999999999999998</v>
      </c>
      <c r="S105">
        <v>67</v>
      </c>
      <c r="T105">
        <v>2.2400000000000002</v>
      </c>
      <c r="U105">
        <v>0.45</v>
      </c>
      <c r="V105">
        <v>97.7</v>
      </c>
      <c r="W105">
        <v>8</v>
      </c>
      <c r="X105">
        <v>8</v>
      </c>
      <c r="Y105">
        <v>-2</v>
      </c>
      <c r="Z105">
        <v>-2</v>
      </c>
      <c r="AA105">
        <v>-3</v>
      </c>
      <c r="AB105">
        <v>1</v>
      </c>
      <c r="AC105">
        <v>213</v>
      </c>
      <c r="AD105">
        <v>185</v>
      </c>
      <c r="AE105">
        <v>75</v>
      </c>
      <c r="AF105">
        <v>2.7</v>
      </c>
      <c r="AG105">
        <v>2.4</v>
      </c>
      <c r="AH105">
        <v>0.8</v>
      </c>
      <c r="AI105">
        <v>8.1999999999999993</v>
      </c>
      <c r="AJ105">
        <v>2.5</v>
      </c>
      <c r="AK105">
        <v>7.1</v>
      </c>
      <c r="AL105">
        <v>6.2</v>
      </c>
      <c r="AM105">
        <v>2.5</v>
      </c>
      <c r="AN105">
        <v>136</v>
      </c>
      <c r="AO105">
        <v>1.57</v>
      </c>
      <c r="AP105">
        <v>0.42</v>
      </c>
      <c r="AQ105">
        <v>90.1</v>
      </c>
      <c r="AR105">
        <v>22</v>
      </c>
      <c r="AS105">
        <v>7</v>
      </c>
      <c r="AT105">
        <v>3</v>
      </c>
      <c r="AU105">
        <v>4</v>
      </c>
      <c r="AV105">
        <v>0</v>
      </c>
      <c r="AW105">
        <v>5</v>
      </c>
      <c r="AX105">
        <v>8</v>
      </c>
      <c r="AY105">
        <v>7</v>
      </c>
      <c r="AZ105">
        <v>0</v>
      </c>
      <c r="BA105">
        <v>0</v>
      </c>
      <c r="BB105">
        <v>0</v>
      </c>
      <c r="BC105">
        <v>1.42</v>
      </c>
      <c r="BD105">
        <v>2.0299999999999998</v>
      </c>
      <c r="BE105">
        <v>1.42</v>
      </c>
      <c r="BF105">
        <v>0.7</v>
      </c>
      <c r="BG105" s="14">
        <v>2</v>
      </c>
      <c r="BH105" s="14">
        <v>72</v>
      </c>
      <c r="BI105" s="14" t="s">
        <v>216</v>
      </c>
      <c r="BJ105" s="14"/>
      <c r="BK105" s="14"/>
      <c r="BL105" s="14"/>
      <c r="BM105" s="14"/>
      <c r="BN105" s="16"/>
      <c r="BO105" s="16"/>
      <c r="BP105" s="17"/>
      <c r="BQ105" s="14"/>
      <c r="BR105" s="14"/>
      <c r="BS105" s="14"/>
      <c r="BT105" s="14"/>
      <c r="BU105" s="14"/>
    </row>
    <row r="106" spans="1:73" s="13" customFormat="1" ht="15.6">
      <c r="A106" s="13">
        <v>1</v>
      </c>
      <c r="B106" s="13">
        <v>120</v>
      </c>
      <c r="C106" s="28">
        <v>1982</v>
      </c>
      <c r="D106" s="48">
        <f>2015-C106</f>
        <v>33</v>
      </c>
      <c r="E106" s="28">
        <v>176</v>
      </c>
      <c r="F106" s="44">
        <f t="shared" si="3"/>
        <v>27.763429752066116</v>
      </c>
      <c r="G106" s="13">
        <v>86</v>
      </c>
      <c r="H106" s="13">
        <v>114</v>
      </c>
      <c r="I106" s="13">
        <v>74</v>
      </c>
      <c r="J106" s="13">
        <v>71</v>
      </c>
      <c r="K106" s="13">
        <v>0.8</v>
      </c>
      <c r="L106" s="13">
        <v>0.7</v>
      </c>
      <c r="M106" s="13">
        <v>0.3</v>
      </c>
      <c r="N106" s="13">
        <v>3</v>
      </c>
      <c r="O106" s="13">
        <v>0.9</v>
      </c>
      <c r="P106" s="13">
        <v>3.8</v>
      </c>
      <c r="Q106" s="13">
        <v>2.5</v>
      </c>
      <c r="R106" s="13">
        <v>2.4</v>
      </c>
      <c r="S106" s="13">
        <v>28</v>
      </c>
      <c r="T106" s="13">
        <v>4.05</v>
      </c>
      <c r="U106" s="13">
        <v>0.79</v>
      </c>
      <c r="V106" s="13">
        <v>100</v>
      </c>
      <c r="W106" s="13">
        <v>16</v>
      </c>
      <c r="X106" s="13">
        <v>9</v>
      </c>
      <c r="Y106" s="13">
        <v>7</v>
      </c>
      <c r="Z106" s="13">
        <v>7</v>
      </c>
      <c r="AA106" s="13">
        <v>6</v>
      </c>
      <c r="AB106" s="13">
        <v>8</v>
      </c>
      <c r="AC106" s="13">
        <v>126</v>
      </c>
      <c r="AD106" s="13">
        <v>86</v>
      </c>
      <c r="AE106" s="13">
        <v>73</v>
      </c>
      <c r="AF106" s="13">
        <v>0.8</v>
      </c>
      <c r="AG106" s="13">
        <v>0.7</v>
      </c>
      <c r="AH106" s="13">
        <v>0.2</v>
      </c>
      <c r="AI106" s="13">
        <v>3.5</v>
      </c>
      <c r="AJ106" s="13">
        <v>0.6</v>
      </c>
      <c r="AK106" s="13">
        <v>4.2</v>
      </c>
      <c r="AL106" s="13">
        <v>2.9</v>
      </c>
      <c r="AM106" s="13">
        <v>2.4</v>
      </c>
      <c r="AN106" s="13">
        <v>29</v>
      </c>
      <c r="AO106" s="13">
        <v>4.3899999999999997</v>
      </c>
      <c r="AP106" s="13">
        <v>0.87</v>
      </c>
      <c r="AQ106" s="13">
        <v>100</v>
      </c>
      <c r="AR106" s="13">
        <v>19</v>
      </c>
      <c r="AS106" s="13">
        <v>29</v>
      </c>
      <c r="AT106" s="13">
        <v>7</v>
      </c>
      <c r="AU106" s="13">
        <v>7</v>
      </c>
      <c r="AV106" s="13">
        <v>6</v>
      </c>
      <c r="AW106" s="13">
        <v>7</v>
      </c>
      <c r="AX106" s="13">
        <v>2</v>
      </c>
      <c r="AY106" s="13">
        <v>3</v>
      </c>
      <c r="AZ106" s="13">
        <v>0</v>
      </c>
      <c r="BA106" s="13">
        <v>0</v>
      </c>
      <c r="BB106" s="13">
        <v>0</v>
      </c>
      <c r="BC106" s="13">
        <v>1.1000000000000001</v>
      </c>
      <c r="BD106" s="13">
        <v>1.02</v>
      </c>
      <c r="BE106" s="13">
        <v>1.1000000000000001</v>
      </c>
      <c r="BF106" s="13">
        <v>1.0900000000000001</v>
      </c>
      <c r="BG106" s="15">
        <v>2</v>
      </c>
      <c r="BH106" s="15">
        <v>24</v>
      </c>
      <c r="BI106" s="15" t="s">
        <v>216</v>
      </c>
      <c r="BJ106" s="15"/>
      <c r="BK106" s="15"/>
      <c r="BL106" s="15"/>
      <c r="BM106" s="15"/>
      <c r="BN106" s="15"/>
      <c r="BO106" s="15"/>
      <c r="BP106" s="18"/>
      <c r="BQ106" s="15"/>
      <c r="BR106" s="15"/>
      <c r="BS106" s="15"/>
      <c r="BT106" s="15"/>
      <c r="BU106" s="15"/>
    </row>
    <row r="107" spans="1:73" s="13" customFormat="1" ht="15.6">
      <c r="A107" s="13">
        <v>1</v>
      </c>
      <c r="B107" s="13">
        <v>121</v>
      </c>
      <c r="C107" s="28">
        <v>1977</v>
      </c>
      <c r="D107" s="48">
        <f>2015-C107</f>
        <v>38</v>
      </c>
      <c r="E107" s="28">
        <v>183</v>
      </c>
      <c r="F107" s="44">
        <f t="shared" si="3"/>
        <v>25.411329093135056</v>
      </c>
      <c r="G107" s="13">
        <v>85.1</v>
      </c>
      <c r="H107" s="13">
        <v>134</v>
      </c>
      <c r="I107" s="13">
        <v>94</v>
      </c>
      <c r="J107" s="13">
        <v>75</v>
      </c>
      <c r="K107" s="13">
        <v>1.7</v>
      </c>
      <c r="L107" s="13">
        <v>1.1000000000000001</v>
      </c>
      <c r="M107" s="13">
        <v>1</v>
      </c>
      <c r="N107" s="13">
        <v>3.5</v>
      </c>
      <c r="O107" s="13">
        <v>3.8</v>
      </c>
      <c r="P107" s="13">
        <v>4.5</v>
      </c>
      <c r="Q107" s="13">
        <v>3.1</v>
      </c>
      <c r="R107" s="13">
        <v>2.5</v>
      </c>
      <c r="S107" s="13">
        <v>75</v>
      </c>
      <c r="T107" s="13">
        <v>1.8</v>
      </c>
      <c r="U107" s="13">
        <v>0.42</v>
      </c>
      <c r="V107" s="13">
        <v>100</v>
      </c>
      <c r="W107" s="13">
        <v>19</v>
      </c>
      <c r="X107" s="13">
        <v>9</v>
      </c>
      <c r="Y107" s="13">
        <v>0</v>
      </c>
      <c r="Z107" s="13">
        <v>2</v>
      </c>
      <c r="AA107" s="13">
        <v>-6</v>
      </c>
      <c r="AB107" s="13">
        <v>4</v>
      </c>
      <c r="AC107" s="13">
        <v>205</v>
      </c>
      <c r="AD107" s="13">
        <v>173</v>
      </c>
      <c r="AE107" s="13">
        <v>78</v>
      </c>
      <c r="AF107" s="13">
        <v>2.5</v>
      </c>
      <c r="AG107" s="13">
        <v>2.2000000000000002</v>
      </c>
      <c r="AH107" s="13">
        <v>0.9</v>
      </c>
      <c r="AI107" s="13">
        <v>7.8</v>
      </c>
      <c r="AJ107" s="13">
        <v>3.1</v>
      </c>
      <c r="AK107" s="13">
        <v>6.8</v>
      </c>
      <c r="AL107" s="13">
        <v>5.8</v>
      </c>
      <c r="AM107" s="13">
        <v>2.6</v>
      </c>
      <c r="AN107" s="13">
        <v>129</v>
      </c>
      <c r="AO107" s="13">
        <v>1.58</v>
      </c>
      <c r="AP107" s="13">
        <v>0.43</v>
      </c>
      <c r="AQ107" s="13">
        <v>90.2</v>
      </c>
      <c r="AR107" s="13">
        <v>17</v>
      </c>
      <c r="AS107" s="13">
        <v>13</v>
      </c>
      <c r="AT107" s="13">
        <v>-1</v>
      </c>
      <c r="AU107" s="13">
        <v>-1</v>
      </c>
      <c r="AV107" s="13">
        <v>-4</v>
      </c>
      <c r="AW107" s="13">
        <v>2</v>
      </c>
      <c r="AX107" s="13">
        <v>8</v>
      </c>
      <c r="AY107" s="13">
        <v>8</v>
      </c>
      <c r="AZ107" s="13">
        <v>0</v>
      </c>
      <c r="BA107" s="13">
        <v>0</v>
      </c>
      <c r="BB107" s="13">
        <v>0</v>
      </c>
      <c r="BC107" s="13">
        <v>1.52</v>
      </c>
      <c r="BD107" s="13">
        <v>1.73</v>
      </c>
      <c r="BE107" s="13">
        <v>1.52</v>
      </c>
      <c r="BF107" s="13">
        <v>0.88</v>
      </c>
      <c r="BG107" s="15">
        <v>1</v>
      </c>
      <c r="BH107" s="15">
        <v>96</v>
      </c>
      <c r="BI107" s="15">
        <v>2</v>
      </c>
      <c r="BJ107" s="15"/>
      <c r="BK107" s="15"/>
      <c r="BL107" s="15"/>
      <c r="BM107" s="15"/>
      <c r="BN107" s="15"/>
      <c r="BO107" s="15"/>
      <c r="BP107" s="18"/>
      <c r="BQ107" s="15"/>
      <c r="BR107" s="15"/>
      <c r="BS107" s="15"/>
      <c r="BT107" s="15"/>
      <c r="BU107" s="15"/>
    </row>
    <row r="108" spans="1:73" s="13" customFormat="1" ht="15.6">
      <c r="A108" s="13">
        <v>1</v>
      </c>
      <c r="B108" s="13">
        <v>122</v>
      </c>
      <c r="C108" s="28">
        <v>1985</v>
      </c>
      <c r="D108" s="48">
        <f>2015-C108</f>
        <v>30</v>
      </c>
      <c r="E108" s="28">
        <v>175</v>
      </c>
      <c r="F108" s="44">
        <f t="shared" si="3"/>
        <v>24.163265306122447</v>
      </c>
      <c r="G108" s="13">
        <v>74</v>
      </c>
      <c r="H108" s="13">
        <v>183</v>
      </c>
      <c r="I108" s="13">
        <v>135</v>
      </c>
      <c r="J108" s="13">
        <v>94</v>
      </c>
      <c r="K108" s="13">
        <v>1.7</v>
      </c>
      <c r="L108" s="13">
        <v>1.6</v>
      </c>
      <c r="M108" s="13">
        <v>0.4</v>
      </c>
      <c r="N108" s="13">
        <v>7</v>
      </c>
      <c r="O108" s="13">
        <v>2.1</v>
      </c>
      <c r="P108" s="13">
        <v>6.1</v>
      </c>
      <c r="Q108" s="13">
        <v>4.5</v>
      </c>
      <c r="R108" s="13">
        <v>3.1</v>
      </c>
      <c r="S108" s="13">
        <v>96</v>
      </c>
      <c r="T108" s="13">
        <v>1.9</v>
      </c>
      <c r="U108" s="13">
        <v>0.56999999999999995</v>
      </c>
      <c r="V108" s="13">
        <v>98.5</v>
      </c>
      <c r="W108" s="13">
        <v>15</v>
      </c>
      <c r="X108" s="13">
        <v>32</v>
      </c>
      <c r="Y108" s="13">
        <v>-3</v>
      </c>
      <c r="Z108" s="13">
        <v>-3</v>
      </c>
      <c r="AA108" s="13">
        <v>-5</v>
      </c>
      <c r="AB108" s="13">
        <v>1</v>
      </c>
      <c r="AC108" s="13">
        <v>201</v>
      </c>
      <c r="AD108" s="13">
        <v>161</v>
      </c>
      <c r="AE108" s="13">
        <v>90</v>
      </c>
      <c r="AF108" s="13">
        <v>4.0999999999999996</v>
      </c>
      <c r="AG108" s="13">
        <v>4</v>
      </c>
      <c r="AH108" s="13">
        <v>0.8</v>
      </c>
      <c r="AI108" s="13">
        <v>9.6999999999999993</v>
      </c>
      <c r="AJ108" s="13">
        <v>2.4</v>
      </c>
      <c r="AK108" s="13">
        <v>6.7</v>
      </c>
      <c r="AL108" s="13">
        <v>5.4</v>
      </c>
      <c r="AM108" s="13">
        <v>3</v>
      </c>
      <c r="AN108" s="13">
        <v>184</v>
      </c>
      <c r="AO108" s="13">
        <v>1.0900000000000001</v>
      </c>
      <c r="AP108" s="13">
        <v>0.26</v>
      </c>
      <c r="AQ108" s="13">
        <v>61.9</v>
      </c>
      <c r="AR108" s="13">
        <v>5</v>
      </c>
      <c r="AS108" s="13">
        <v>9</v>
      </c>
      <c r="AT108" s="13">
        <v>7</v>
      </c>
      <c r="AU108" s="13">
        <v>7</v>
      </c>
      <c r="AV108" s="13">
        <v>5</v>
      </c>
      <c r="AW108" s="13">
        <v>8</v>
      </c>
      <c r="AX108" s="13">
        <v>9</v>
      </c>
      <c r="AY108" s="13">
        <v>10</v>
      </c>
      <c r="AZ108" s="13">
        <v>0</v>
      </c>
      <c r="BA108" s="13">
        <v>0</v>
      </c>
      <c r="BB108" s="13">
        <v>0</v>
      </c>
      <c r="BC108" s="13">
        <v>1.1000000000000001</v>
      </c>
      <c r="BD108" s="13">
        <v>1.91</v>
      </c>
      <c r="BE108" s="13">
        <v>1.1000000000000001</v>
      </c>
      <c r="BF108" s="13">
        <v>0.57999999999999996</v>
      </c>
      <c r="BG108" s="15">
        <v>2</v>
      </c>
      <c r="BH108" s="15">
        <v>120</v>
      </c>
      <c r="BI108" s="15">
        <v>2.5</v>
      </c>
      <c r="BJ108" s="15"/>
      <c r="BK108" s="15"/>
      <c r="BL108" s="15"/>
      <c r="BM108" s="15"/>
      <c r="BN108" s="15"/>
      <c r="BO108" s="15"/>
      <c r="BP108" s="18"/>
      <c r="BQ108" s="15"/>
      <c r="BR108" s="15"/>
      <c r="BS108" s="15"/>
      <c r="BT108" s="15"/>
      <c r="BU108" s="15"/>
    </row>
    <row r="109" spans="1:73" s="13" customFormat="1" ht="15.6">
      <c r="A109" s="13">
        <v>1</v>
      </c>
      <c r="B109" s="13">
        <v>124</v>
      </c>
      <c r="C109" s="28">
        <v>1965</v>
      </c>
      <c r="D109" s="48">
        <f>2015-C109</f>
        <v>50</v>
      </c>
      <c r="E109" s="28">
        <v>186</v>
      </c>
      <c r="F109" s="44">
        <f t="shared" si="3"/>
        <v>22.892819979188342</v>
      </c>
      <c r="G109" s="13">
        <v>79.2</v>
      </c>
      <c r="H109" s="13">
        <v>328</v>
      </c>
      <c r="I109" s="13">
        <v>296</v>
      </c>
      <c r="J109" s="13">
        <v>97</v>
      </c>
      <c r="K109" s="13">
        <v>2.9</v>
      </c>
      <c r="L109" s="13">
        <v>2.6</v>
      </c>
      <c r="M109" s="13">
        <v>1</v>
      </c>
      <c r="N109" s="13">
        <v>10.4</v>
      </c>
      <c r="O109" s="13">
        <v>3.9</v>
      </c>
      <c r="P109" s="13">
        <v>10.9</v>
      </c>
      <c r="Q109" s="13">
        <v>9.9</v>
      </c>
      <c r="R109" s="13">
        <v>3.2</v>
      </c>
      <c r="S109" s="13">
        <v>217</v>
      </c>
      <c r="T109" s="13">
        <v>1.51</v>
      </c>
      <c r="U109" s="13">
        <v>0.61</v>
      </c>
      <c r="V109" s="13">
        <v>88.2</v>
      </c>
      <c r="W109" s="13">
        <v>25</v>
      </c>
      <c r="X109" s="13">
        <v>13</v>
      </c>
      <c r="Y109" s="13">
        <v>1</v>
      </c>
      <c r="Z109" s="13">
        <v>1</v>
      </c>
      <c r="AA109" s="13">
        <v>-2</v>
      </c>
      <c r="AB109" s="13">
        <v>6</v>
      </c>
      <c r="AC109" s="13">
        <v>1268</v>
      </c>
      <c r="AD109" s="13">
        <v>1219</v>
      </c>
      <c r="AE109" s="13">
        <v>233</v>
      </c>
      <c r="AF109" s="13">
        <v>6.3</v>
      </c>
      <c r="AG109" s="13">
        <v>4.8</v>
      </c>
      <c r="AH109" s="13">
        <v>3.1</v>
      </c>
      <c r="AI109" s="13">
        <v>20.5</v>
      </c>
      <c r="AJ109" s="13">
        <v>11.4</v>
      </c>
      <c r="AK109" s="13">
        <v>42.3</v>
      </c>
      <c r="AL109" s="13">
        <v>40.6</v>
      </c>
      <c r="AM109" s="13">
        <v>7.8</v>
      </c>
      <c r="AN109" s="13">
        <v>2172</v>
      </c>
      <c r="AO109" s="13">
        <v>0.57999999999999996</v>
      </c>
      <c r="AP109" s="13">
        <v>1.06</v>
      </c>
      <c r="AQ109" s="13">
        <v>45</v>
      </c>
      <c r="AR109" s="13">
        <v>84</v>
      </c>
      <c r="AS109" s="13">
        <v>17</v>
      </c>
      <c r="AT109" s="13">
        <v>-6</v>
      </c>
      <c r="AU109" s="13">
        <v>-6</v>
      </c>
      <c r="AV109" s="13">
        <v>-18</v>
      </c>
      <c r="AW109" s="13">
        <v>4</v>
      </c>
      <c r="AX109" s="13">
        <v>19</v>
      </c>
      <c r="AY109" s="13">
        <v>21</v>
      </c>
      <c r="AZ109" s="13">
        <v>0</v>
      </c>
      <c r="BA109" s="13">
        <v>0</v>
      </c>
      <c r="BB109" s="13">
        <v>0</v>
      </c>
      <c r="BC109" s="13">
        <v>3.86</v>
      </c>
      <c r="BD109" s="13">
        <v>10.01</v>
      </c>
      <c r="BE109" s="13">
        <v>3.86</v>
      </c>
      <c r="BF109" s="13">
        <v>0.39</v>
      </c>
      <c r="BG109" s="15">
        <v>1</v>
      </c>
      <c r="BH109" s="15">
        <v>180</v>
      </c>
      <c r="BI109" s="15">
        <v>8</v>
      </c>
      <c r="BJ109" s="15"/>
      <c r="BK109" s="15"/>
      <c r="BL109" s="15"/>
      <c r="BM109" s="15"/>
      <c r="BN109" s="15"/>
      <c r="BO109" s="15"/>
      <c r="BP109" s="18"/>
      <c r="BQ109" s="15"/>
      <c r="BR109" s="15"/>
      <c r="BS109" s="15"/>
      <c r="BT109" s="15"/>
      <c r="BU109" s="15"/>
    </row>
    <row r="110" spans="1:73" s="13" customFormat="1" ht="15.6">
      <c r="A110" s="13">
        <v>1</v>
      </c>
      <c r="B110" s="13">
        <v>125</v>
      </c>
      <c r="C110" s="28">
        <v>1979</v>
      </c>
      <c r="D110" s="48">
        <f>2015-C110</f>
        <v>36</v>
      </c>
      <c r="E110" s="28">
        <v>175</v>
      </c>
      <c r="F110" s="44">
        <f t="shared" si="3"/>
        <v>20.016326530612243</v>
      </c>
      <c r="G110" s="13">
        <v>61.3</v>
      </c>
      <c r="H110" s="13">
        <v>153</v>
      </c>
      <c r="I110" s="13">
        <v>89</v>
      </c>
      <c r="J110" s="13">
        <v>104</v>
      </c>
      <c r="K110" s="13">
        <v>2.2999999999999998</v>
      </c>
      <c r="L110" s="13">
        <v>2.2000000000000002</v>
      </c>
      <c r="M110" s="13">
        <v>0.3</v>
      </c>
      <c r="N110" s="13">
        <v>4.3</v>
      </c>
      <c r="O110" s="13">
        <v>1.4</v>
      </c>
      <c r="P110" s="13">
        <v>5.0999999999999996</v>
      </c>
      <c r="Q110" s="13">
        <v>3</v>
      </c>
      <c r="R110" s="13">
        <v>3.5</v>
      </c>
      <c r="S110" s="13">
        <v>122</v>
      </c>
      <c r="T110" s="13">
        <v>1.26</v>
      </c>
      <c r="U110" s="13">
        <v>0.36</v>
      </c>
      <c r="V110" s="13">
        <v>100</v>
      </c>
      <c r="W110" s="13">
        <v>3</v>
      </c>
      <c r="X110" s="13">
        <v>8</v>
      </c>
      <c r="Y110" s="13">
        <v>0</v>
      </c>
      <c r="Z110" s="13">
        <v>1</v>
      </c>
      <c r="AA110" s="13">
        <v>-2</v>
      </c>
      <c r="AB110" s="13">
        <v>2</v>
      </c>
      <c r="AC110" s="13">
        <v>160</v>
      </c>
      <c r="AD110" s="13">
        <v>107</v>
      </c>
      <c r="AE110" s="13">
        <v>98</v>
      </c>
      <c r="AF110" s="13">
        <v>1.8</v>
      </c>
      <c r="AG110" s="13">
        <v>1.8</v>
      </c>
      <c r="AH110" s="13">
        <v>0.4</v>
      </c>
      <c r="AI110" s="13">
        <v>4.5999999999999996</v>
      </c>
      <c r="AJ110" s="13">
        <v>1.3</v>
      </c>
      <c r="AK110" s="13">
        <v>5.3</v>
      </c>
      <c r="AL110" s="13">
        <v>3.6</v>
      </c>
      <c r="AM110" s="13">
        <v>3.3</v>
      </c>
      <c r="AN110" s="13">
        <v>88</v>
      </c>
      <c r="AO110" s="13">
        <v>1.83</v>
      </c>
      <c r="AP110" s="13">
        <v>0.47</v>
      </c>
      <c r="AQ110" s="13">
        <v>100</v>
      </c>
      <c r="AR110" s="13">
        <v>11</v>
      </c>
      <c r="AS110" s="13">
        <v>15</v>
      </c>
      <c r="AT110" s="13">
        <v>4</v>
      </c>
      <c r="AU110" s="13">
        <v>4</v>
      </c>
      <c r="AV110" s="13">
        <v>3</v>
      </c>
      <c r="AW110" s="13">
        <v>5</v>
      </c>
      <c r="AX110" s="13">
        <v>5</v>
      </c>
      <c r="AY110" s="13">
        <v>4</v>
      </c>
      <c r="AZ110" s="13">
        <v>0</v>
      </c>
      <c r="BA110" s="13">
        <v>0</v>
      </c>
      <c r="BB110" s="13">
        <v>0</v>
      </c>
      <c r="BC110" s="13">
        <v>1.05</v>
      </c>
      <c r="BD110" s="13">
        <v>0.72</v>
      </c>
      <c r="BE110" s="13">
        <v>1.05</v>
      </c>
      <c r="BF110" s="13">
        <v>1.45</v>
      </c>
      <c r="BG110" s="15">
        <v>2</v>
      </c>
      <c r="BH110" s="15">
        <v>120</v>
      </c>
      <c r="BI110" s="15">
        <v>4</v>
      </c>
      <c r="BJ110" s="15"/>
      <c r="BK110" s="15"/>
      <c r="BL110" s="15"/>
      <c r="BM110" s="15"/>
      <c r="BN110" s="15"/>
      <c r="BO110" s="15"/>
      <c r="BP110" s="18"/>
      <c r="BQ110" s="15"/>
      <c r="BR110" s="15"/>
      <c r="BS110" s="15"/>
      <c r="BT110" s="15"/>
      <c r="BU110" s="15"/>
    </row>
    <row r="111" spans="1:73" s="13" customFormat="1" ht="15.6">
      <c r="A111" s="13">
        <v>1</v>
      </c>
      <c r="B111" s="13">
        <v>126</v>
      </c>
      <c r="C111" s="28">
        <v>1986</v>
      </c>
      <c r="D111" s="48">
        <f>2015-C111</f>
        <v>29</v>
      </c>
      <c r="E111" s="28">
        <v>186</v>
      </c>
      <c r="F111" s="44">
        <f t="shared" si="3"/>
        <v>22.719389524800551</v>
      </c>
      <c r="G111" s="13">
        <v>78.599999999999994</v>
      </c>
      <c r="H111" s="13">
        <v>144</v>
      </c>
      <c r="I111" s="13">
        <v>92</v>
      </c>
      <c r="J111" s="13">
        <v>91</v>
      </c>
      <c r="K111" s="13">
        <v>2.1</v>
      </c>
      <c r="L111" s="13">
        <v>2</v>
      </c>
      <c r="M111" s="13">
        <v>0.3</v>
      </c>
      <c r="N111" s="13">
        <v>5.7</v>
      </c>
      <c r="O111" s="13">
        <v>1.2</v>
      </c>
      <c r="P111" s="13">
        <v>4.8</v>
      </c>
      <c r="Q111" s="13">
        <v>3.1</v>
      </c>
      <c r="R111" s="13">
        <v>3</v>
      </c>
      <c r="S111" s="13">
        <v>94</v>
      </c>
      <c r="T111" s="13">
        <v>1.53</v>
      </c>
      <c r="U111" s="13">
        <v>0.37</v>
      </c>
      <c r="V111" s="13">
        <v>97.8</v>
      </c>
      <c r="W111" s="13">
        <v>3</v>
      </c>
      <c r="X111" s="13">
        <v>33</v>
      </c>
      <c r="Y111" s="13">
        <v>9</v>
      </c>
      <c r="Z111" s="13">
        <v>9</v>
      </c>
      <c r="AA111" s="13">
        <v>7</v>
      </c>
      <c r="AB111" s="13">
        <v>10</v>
      </c>
      <c r="AC111" s="13">
        <v>177</v>
      </c>
      <c r="AD111" s="13">
        <v>134</v>
      </c>
      <c r="AE111" s="13">
        <v>90</v>
      </c>
      <c r="AF111" s="13">
        <v>1.2</v>
      </c>
      <c r="AG111" s="13">
        <v>1</v>
      </c>
      <c r="AH111" s="13">
        <v>0.4</v>
      </c>
      <c r="AI111" s="13">
        <v>4</v>
      </c>
      <c r="AJ111" s="13">
        <v>1.4</v>
      </c>
      <c r="AK111" s="13">
        <v>5.9</v>
      </c>
      <c r="AL111" s="13">
        <v>4.5</v>
      </c>
      <c r="AM111" s="13">
        <v>3</v>
      </c>
      <c r="AN111" s="13">
        <v>56</v>
      </c>
      <c r="AO111" s="13">
        <v>3.14</v>
      </c>
      <c r="AP111" s="13">
        <v>0.81</v>
      </c>
      <c r="AQ111" s="13">
        <v>100</v>
      </c>
      <c r="AR111" s="13">
        <v>25</v>
      </c>
      <c r="AS111" s="13">
        <v>21</v>
      </c>
      <c r="AT111" s="13">
        <v>10</v>
      </c>
      <c r="AU111" s="13">
        <v>10</v>
      </c>
      <c r="AV111" s="13">
        <v>9</v>
      </c>
      <c r="AW111" s="13">
        <v>11</v>
      </c>
      <c r="AX111" s="13">
        <v>4</v>
      </c>
      <c r="AY111" s="13">
        <v>3</v>
      </c>
      <c r="AZ111" s="13">
        <v>0</v>
      </c>
      <c r="BA111" s="13">
        <v>0</v>
      </c>
      <c r="BB111" s="13">
        <v>0</v>
      </c>
      <c r="BC111" s="13">
        <v>1.24</v>
      </c>
      <c r="BD111" s="13">
        <v>0.6</v>
      </c>
      <c r="BE111" s="13">
        <v>1.24</v>
      </c>
      <c r="BF111" s="13">
        <v>2.06</v>
      </c>
      <c r="BG111" s="15">
        <v>1</v>
      </c>
      <c r="BH111" s="15">
        <v>84</v>
      </c>
      <c r="BI111" s="15">
        <v>4</v>
      </c>
      <c r="BJ111" s="15"/>
      <c r="BK111" s="15"/>
      <c r="BL111" s="15"/>
      <c r="BM111" s="15"/>
      <c r="BN111" s="15"/>
      <c r="BO111" s="15"/>
      <c r="BP111" s="18"/>
      <c r="BQ111" s="15"/>
      <c r="BR111" s="15"/>
      <c r="BS111" s="15"/>
      <c r="BT111" s="15"/>
      <c r="BU111" s="15"/>
    </row>
    <row r="112" spans="1:73" s="13" customFormat="1" ht="15.6">
      <c r="A112" s="13">
        <v>1</v>
      </c>
      <c r="B112" s="13">
        <v>127</v>
      </c>
      <c r="C112" s="28">
        <v>1993</v>
      </c>
      <c r="D112" s="48">
        <f>2015-C112</f>
        <v>22</v>
      </c>
      <c r="E112" s="28">
        <v>179</v>
      </c>
      <c r="F112" s="44">
        <f t="shared" si="3"/>
        <v>21.129178240379517</v>
      </c>
      <c r="G112" s="13">
        <v>67.7</v>
      </c>
      <c r="H112" s="13">
        <v>136</v>
      </c>
      <c r="I112" s="13">
        <v>84</v>
      </c>
      <c r="J112" s="13">
        <v>88</v>
      </c>
      <c r="K112" s="13">
        <v>1.8</v>
      </c>
      <c r="L112" s="13">
        <v>1.5</v>
      </c>
      <c r="M112" s="13">
        <v>0.7</v>
      </c>
      <c r="N112" s="13">
        <v>4.3</v>
      </c>
      <c r="O112" s="13">
        <v>2.8</v>
      </c>
      <c r="P112" s="13">
        <v>4.5</v>
      </c>
      <c r="Q112" s="13">
        <v>2.8</v>
      </c>
      <c r="R112" s="13">
        <v>2.9</v>
      </c>
      <c r="S112" s="13">
        <v>76</v>
      </c>
      <c r="T112" s="13">
        <v>1.78</v>
      </c>
      <c r="U112" s="13">
        <v>0.41</v>
      </c>
      <c r="V112" s="13">
        <v>100</v>
      </c>
      <c r="W112" s="13">
        <v>3</v>
      </c>
      <c r="X112" s="13">
        <v>1</v>
      </c>
      <c r="Y112" s="13">
        <v>-9</v>
      </c>
      <c r="Z112" s="13">
        <v>-9</v>
      </c>
      <c r="AA112" s="13">
        <v>-11</v>
      </c>
      <c r="AB112" s="13">
        <v>-7</v>
      </c>
      <c r="AC112" s="13">
        <v>177</v>
      </c>
      <c r="AD112" s="13">
        <v>132</v>
      </c>
      <c r="AE112" s="13">
        <v>91</v>
      </c>
      <c r="AF112" s="13">
        <v>1.2</v>
      </c>
      <c r="AG112" s="13">
        <v>1.1000000000000001</v>
      </c>
      <c r="AH112" s="13">
        <v>0.3</v>
      </c>
      <c r="AI112" s="13">
        <v>3.5</v>
      </c>
      <c r="AJ112" s="13">
        <v>1.3</v>
      </c>
      <c r="AK112" s="13">
        <v>5.9</v>
      </c>
      <c r="AL112" s="13">
        <v>4.4000000000000004</v>
      </c>
      <c r="AM112" s="13">
        <v>3</v>
      </c>
      <c r="AN112" s="13">
        <v>60</v>
      </c>
      <c r="AO112" s="13">
        <v>2.96</v>
      </c>
      <c r="AP112" s="13">
        <v>0.77</v>
      </c>
      <c r="AQ112" s="13">
        <v>100</v>
      </c>
      <c r="AR112" s="13">
        <v>18</v>
      </c>
      <c r="AS112" s="13">
        <v>9</v>
      </c>
      <c r="AT112" s="13">
        <v>-11</v>
      </c>
      <c r="AU112" s="13">
        <v>-11</v>
      </c>
      <c r="AV112" s="13">
        <v>-13</v>
      </c>
      <c r="AW112" s="13">
        <v>-10</v>
      </c>
      <c r="AX112" s="13">
        <v>3</v>
      </c>
      <c r="AY112" s="13">
        <v>2</v>
      </c>
      <c r="AZ112" s="13">
        <v>0</v>
      </c>
      <c r="BA112" s="13">
        <v>0</v>
      </c>
      <c r="BB112" s="13">
        <v>0</v>
      </c>
      <c r="BC112" s="13">
        <v>1.3</v>
      </c>
      <c r="BD112" s="13">
        <v>0.78</v>
      </c>
      <c r="BE112" s="13">
        <v>1.3</v>
      </c>
      <c r="BF112" s="13">
        <v>1.67</v>
      </c>
      <c r="BG112" s="15">
        <v>2</v>
      </c>
      <c r="BH112" s="15">
        <v>1</v>
      </c>
      <c r="BI112" s="15">
        <v>4</v>
      </c>
      <c r="BJ112" s="15"/>
      <c r="BK112" s="15"/>
      <c r="BL112" s="15"/>
      <c r="BM112" s="15"/>
      <c r="BN112" s="15"/>
      <c r="BO112" s="15"/>
      <c r="BP112" s="18"/>
      <c r="BQ112" s="15"/>
      <c r="BR112" s="15"/>
      <c r="BS112" s="15"/>
      <c r="BT112" s="15"/>
      <c r="BU112" s="15"/>
    </row>
    <row r="113" spans="1:150" s="13" customFormat="1" ht="15.6">
      <c r="A113" s="13">
        <v>1</v>
      </c>
      <c r="B113" s="13">
        <v>129</v>
      </c>
      <c r="C113" s="28">
        <v>1983</v>
      </c>
      <c r="D113" s="48">
        <f>2015-C113</f>
        <v>32</v>
      </c>
      <c r="E113" s="28">
        <v>170</v>
      </c>
      <c r="F113" s="44">
        <f t="shared" si="3"/>
        <v>25.017301038062286</v>
      </c>
      <c r="G113" s="13">
        <v>72.3</v>
      </c>
      <c r="H113" s="13">
        <v>160</v>
      </c>
      <c r="I113" s="13">
        <v>114</v>
      </c>
      <c r="J113" s="13">
        <v>90</v>
      </c>
      <c r="K113" s="13">
        <v>3.8</v>
      </c>
      <c r="L113" s="13">
        <v>3.5</v>
      </c>
      <c r="M113" s="13">
        <v>1.3</v>
      </c>
      <c r="N113" s="13">
        <v>8</v>
      </c>
      <c r="O113" s="13">
        <v>3.4</v>
      </c>
      <c r="P113" s="13">
        <v>5.3</v>
      </c>
      <c r="Q113" s="13">
        <v>3.8</v>
      </c>
      <c r="R113" s="13">
        <v>3</v>
      </c>
      <c r="S113" s="13">
        <v>208</v>
      </c>
      <c r="T113" s="13">
        <v>0.77</v>
      </c>
      <c r="U113" s="13">
        <v>0.22</v>
      </c>
      <c r="V113" s="13">
        <v>77.2</v>
      </c>
      <c r="W113" s="13">
        <v>1</v>
      </c>
      <c r="X113" s="13">
        <v>7</v>
      </c>
      <c r="Y113" s="13">
        <v>12</v>
      </c>
      <c r="Z113" s="13">
        <v>12</v>
      </c>
      <c r="AA113" s="13">
        <v>8</v>
      </c>
      <c r="AB113" s="13">
        <v>15</v>
      </c>
      <c r="AC113" s="13">
        <v>175</v>
      </c>
      <c r="AD113" s="13">
        <v>132</v>
      </c>
      <c r="AE113" s="13">
        <v>89</v>
      </c>
      <c r="AF113" s="13">
        <v>3</v>
      </c>
      <c r="AG113" s="13">
        <v>3</v>
      </c>
      <c r="AH113" s="13">
        <v>0.3</v>
      </c>
      <c r="AI113" s="13">
        <v>11.9</v>
      </c>
      <c r="AJ113" s="13">
        <v>1.8</v>
      </c>
      <c r="AK113" s="13">
        <v>5.8</v>
      </c>
      <c r="AL113" s="13">
        <v>4.4000000000000004</v>
      </c>
      <c r="AM113" s="13">
        <v>3</v>
      </c>
      <c r="AN113" s="13">
        <v>141</v>
      </c>
      <c r="AO113" s="13">
        <v>1.24</v>
      </c>
      <c r="AP113" s="13">
        <v>0.31</v>
      </c>
      <c r="AQ113" s="13">
        <v>92.6</v>
      </c>
      <c r="AR113" s="13">
        <v>4</v>
      </c>
      <c r="AS113" s="13">
        <v>30</v>
      </c>
      <c r="AT113" s="13">
        <v>12</v>
      </c>
      <c r="AU113" s="13">
        <v>12</v>
      </c>
      <c r="AV113" s="13">
        <v>10</v>
      </c>
      <c r="AW113" s="13">
        <v>15</v>
      </c>
      <c r="AX113" s="13">
        <v>5</v>
      </c>
      <c r="AY113" s="13">
        <v>12</v>
      </c>
      <c r="AZ113" s="13">
        <v>0</v>
      </c>
      <c r="BA113" s="13">
        <v>0</v>
      </c>
      <c r="BB113" s="13">
        <v>0</v>
      </c>
      <c r="BC113" s="13">
        <v>1.0900000000000001</v>
      </c>
      <c r="BD113" s="13">
        <v>0.68</v>
      </c>
      <c r="BE113" s="13">
        <v>1.0900000000000001</v>
      </c>
      <c r="BF113" s="13">
        <v>1.61</v>
      </c>
      <c r="BG113" s="15">
        <v>1</v>
      </c>
      <c r="BH113" s="15">
        <v>132</v>
      </c>
      <c r="BI113" s="15">
        <v>6.5</v>
      </c>
      <c r="BJ113" s="15"/>
      <c r="BK113" s="15"/>
      <c r="BL113" s="15"/>
      <c r="BM113" s="15"/>
      <c r="BN113" s="15"/>
      <c r="BO113" s="15"/>
      <c r="BP113" s="18"/>
      <c r="BQ113" s="15"/>
      <c r="BR113" s="15"/>
      <c r="BS113" s="15"/>
      <c r="BT113" s="15"/>
      <c r="BU113" s="15"/>
    </row>
    <row r="114" spans="1:150" s="13" customFormat="1" ht="15.6">
      <c r="A114" s="13">
        <v>1</v>
      </c>
      <c r="B114" s="13">
        <v>130</v>
      </c>
      <c r="C114" s="28">
        <v>1962</v>
      </c>
      <c r="D114" s="48">
        <f>2015-C114</f>
        <v>53</v>
      </c>
      <c r="E114" s="28">
        <v>179</v>
      </c>
      <c r="F114" s="44">
        <f t="shared" si="3"/>
        <v>21.347648325582849</v>
      </c>
      <c r="G114" s="13">
        <v>68.400000000000006</v>
      </c>
      <c r="H114" s="13">
        <v>250</v>
      </c>
      <c r="I114" s="13">
        <v>211</v>
      </c>
      <c r="J114" s="13">
        <v>97</v>
      </c>
      <c r="K114" s="13">
        <v>2.1</v>
      </c>
      <c r="L114" s="13">
        <v>2</v>
      </c>
      <c r="M114" s="13">
        <v>0.4</v>
      </c>
      <c r="N114" s="13">
        <v>7.8</v>
      </c>
      <c r="O114" s="13">
        <v>1.4</v>
      </c>
      <c r="P114" s="13">
        <v>8.3000000000000007</v>
      </c>
      <c r="Q114" s="13">
        <v>7</v>
      </c>
      <c r="R114" s="13">
        <v>3.2</v>
      </c>
      <c r="S114" s="13">
        <v>116</v>
      </c>
      <c r="T114" s="13">
        <v>2.16</v>
      </c>
      <c r="U114" s="13">
        <v>0.63</v>
      </c>
      <c r="V114" s="13">
        <v>94.4</v>
      </c>
      <c r="W114" s="13">
        <v>17</v>
      </c>
      <c r="X114" s="13">
        <v>12</v>
      </c>
      <c r="Y114" s="13">
        <v>-4</v>
      </c>
      <c r="Z114" s="13">
        <v>-5</v>
      </c>
      <c r="AA114" s="13">
        <v>-6</v>
      </c>
      <c r="AB114" s="13">
        <v>-2</v>
      </c>
      <c r="AC114" s="13">
        <v>246</v>
      </c>
      <c r="AD114" s="13">
        <v>207</v>
      </c>
      <c r="AE114" s="13">
        <v>96</v>
      </c>
      <c r="AF114" s="13">
        <v>1.6</v>
      </c>
      <c r="AG114" s="13">
        <v>1.5</v>
      </c>
      <c r="AH114" s="13">
        <v>0.2</v>
      </c>
      <c r="AI114" s="13">
        <v>5.2</v>
      </c>
      <c r="AJ114" s="13">
        <v>0.8</v>
      </c>
      <c r="AK114" s="13">
        <v>8.1999999999999993</v>
      </c>
      <c r="AL114" s="13">
        <v>6.9</v>
      </c>
      <c r="AM114" s="13">
        <v>3.2</v>
      </c>
      <c r="AN114" s="13">
        <v>81</v>
      </c>
      <c r="AO114" s="13">
        <v>3.03</v>
      </c>
      <c r="AP114" s="13">
        <v>0.83</v>
      </c>
      <c r="AQ114" s="13">
        <v>99.7</v>
      </c>
      <c r="AR114" s="13">
        <v>15</v>
      </c>
      <c r="AS114" s="13">
        <v>19</v>
      </c>
      <c r="AT114" s="13">
        <v>-6</v>
      </c>
      <c r="AU114" s="13">
        <v>-6</v>
      </c>
      <c r="AV114" s="13">
        <v>-7</v>
      </c>
      <c r="AW114" s="13">
        <v>-5</v>
      </c>
      <c r="AX114" s="13">
        <v>5</v>
      </c>
      <c r="AY114" s="13">
        <v>4</v>
      </c>
      <c r="AZ114" s="13">
        <v>0</v>
      </c>
      <c r="BA114" s="13">
        <v>0</v>
      </c>
      <c r="BB114" s="13">
        <v>0</v>
      </c>
      <c r="BC114" s="13">
        <v>0.99</v>
      </c>
      <c r="BD114" s="13">
        <v>0.7</v>
      </c>
      <c r="BE114" s="13">
        <v>0.99</v>
      </c>
      <c r="BF114" s="13">
        <v>1.4</v>
      </c>
      <c r="BG114" s="15">
        <v>1</v>
      </c>
      <c r="BH114" s="15">
        <v>144</v>
      </c>
      <c r="BI114" s="15">
        <v>7</v>
      </c>
      <c r="BJ114" s="15"/>
      <c r="BK114" s="15"/>
      <c r="BL114" s="15"/>
      <c r="BM114" s="15"/>
      <c r="BN114" s="15"/>
      <c r="BO114" s="15"/>
      <c r="BP114" s="18"/>
      <c r="BQ114" s="15"/>
      <c r="BR114" s="15"/>
      <c r="BS114" s="15"/>
      <c r="BT114" s="15"/>
      <c r="BU114" s="15"/>
    </row>
    <row r="115" spans="1:150" s="13" customFormat="1" ht="15.6">
      <c r="A115" s="13">
        <v>1</v>
      </c>
      <c r="B115" s="13">
        <v>131</v>
      </c>
      <c r="C115" s="28">
        <v>1980</v>
      </c>
      <c r="D115" s="48">
        <f>2015-C115</f>
        <v>35</v>
      </c>
      <c r="E115" s="28">
        <v>177</v>
      </c>
      <c r="F115" s="44">
        <f t="shared" si="3"/>
        <v>26.620702863161927</v>
      </c>
      <c r="G115" s="13">
        <v>83.4</v>
      </c>
      <c r="H115" s="13">
        <v>134</v>
      </c>
      <c r="I115" s="13">
        <v>98</v>
      </c>
      <c r="J115" s="13">
        <v>70</v>
      </c>
      <c r="K115" s="13">
        <v>1.6</v>
      </c>
      <c r="L115" s="13">
        <v>1</v>
      </c>
      <c r="M115" s="13">
        <v>1</v>
      </c>
      <c r="N115" s="13">
        <v>3.4</v>
      </c>
      <c r="O115" s="13">
        <v>2.5</v>
      </c>
      <c r="P115" s="13">
        <v>4.5</v>
      </c>
      <c r="Q115" s="13">
        <v>3.3</v>
      </c>
      <c r="R115" s="13">
        <v>2.2999999999999998</v>
      </c>
      <c r="S115" s="13">
        <v>67</v>
      </c>
      <c r="T115" s="13">
        <v>1.99</v>
      </c>
      <c r="U115" s="13">
        <v>0.46</v>
      </c>
      <c r="V115" s="13">
        <v>100</v>
      </c>
      <c r="W115" s="13">
        <v>17</v>
      </c>
      <c r="X115" s="13">
        <v>5</v>
      </c>
      <c r="Y115" s="13">
        <v>9</v>
      </c>
      <c r="Z115" s="13">
        <v>9</v>
      </c>
      <c r="AA115" s="13">
        <v>6</v>
      </c>
      <c r="AB115" s="13">
        <v>12</v>
      </c>
      <c r="AC115" s="13">
        <v>182</v>
      </c>
      <c r="AD115" s="13">
        <v>152</v>
      </c>
      <c r="AE115" s="13">
        <v>72</v>
      </c>
      <c r="AF115" s="13">
        <v>1.7</v>
      </c>
      <c r="AG115" s="13">
        <v>1.4</v>
      </c>
      <c r="AH115" s="13">
        <v>0.7</v>
      </c>
      <c r="AI115" s="13">
        <v>3.9</v>
      </c>
      <c r="AJ115" s="13">
        <v>2.5</v>
      </c>
      <c r="AK115" s="13">
        <v>6.1</v>
      </c>
      <c r="AL115" s="13">
        <v>5.0999999999999996</v>
      </c>
      <c r="AM115" s="13">
        <v>2.4</v>
      </c>
      <c r="AN115" s="13">
        <v>88</v>
      </c>
      <c r="AO115" s="13">
        <v>2.06</v>
      </c>
      <c r="AP115" s="13">
        <v>0.56000000000000005</v>
      </c>
      <c r="AQ115" s="13">
        <v>100</v>
      </c>
      <c r="AR115" s="13">
        <v>30</v>
      </c>
      <c r="AS115" s="13">
        <v>3</v>
      </c>
      <c r="AT115" s="13">
        <v>13</v>
      </c>
      <c r="AU115" s="13">
        <v>13</v>
      </c>
      <c r="AV115" s="13">
        <v>12</v>
      </c>
      <c r="AW115" s="13">
        <v>16</v>
      </c>
      <c r="AX115" s="13">
        <v>4</v>
      </c>
      <c r="AY115" s="13">
        <v>3</v>
      </c>
      <c r="AZ115" s="13">
        <v>0</v>
      </c>
      <c r="BA115" s="13">
        <v>0</v>
      </c>
      <c r="BB115" s="13">
        <v>0</v>
      </c>
      <c r="BC115" s="13">
        <v>1.36</v>
      </c>
      <c r="BD115" s="13">
        <v>1.31</v>
      </c>
      <c r="BE115" s="13">
        <v>1.36</v>
      </c>
      <c r="BF115" s="13">
        <v>1.04</v>
      </c>
      <c r="BG115" s="15">
        <v>2</v>
      </c>
      <c r="BH115" s="15">
        <v>6</v>
      </c>
      <c r="BI115" s="15" t="s">
        <v>216</v>
      </c>
      <c r="BJ115" s="15"/>
      <c r="BK115" s="15"/>
      <c r="BL115" s="15"/>
      <c r="BM115" s="15"/>
      <c r="BN115" s="15"/>
      <c r="BO115" s="15"/>
      <c r="BP115" s="18"/>
      <c r="BQ115" s="15"/>
      <c r="BR115" s="15"/>
      <c r="BS115" s="15"/>
      <c r="BT115" s="15"/>
      <c r="BU115" s="15"/>
    </row>
    <row r="116" spans="1:150" s="13" customFormat="1" ht="15.6">
      <c r="A116" s="13">
        <v>1</v>
      </c>
      <c r="B116" s="13">
        <v>132</v>
      </c>
      <c r="C116" s="28">
        <v>1991</v>
      </c>
      <c r="D116" s="48">
        <f>2015-C116</f>
        <v>24</v>
      </c>
      <c r="E116" s="28">
        <v>180</v>
      </c>
      <c r="F116" s="44">
        <f t="shared" si="3"/>
        <v>26.203703703703702</v>
      </c>
      <c r="G116" s="13">
        <v>84.9</v>
      </c>
      <c r="H116" s="13">
        <v>193</v>
      </c>
      <c r="I116" s="13">
        <v>144</v>
      </c>
      <c r="J116" s="13">
        <v>97</v>
      </c>
      <c r="K116" s="13">
        <v>3.1</v>
      </c>
      <c r="L116" s="13">
        <v>2.9</v>
      </c>
      <c r="M116" s="13">
        <v>0.7</v>
      </c>
      <c r="N116" s="13">
        <v>8.3000000000000007</v>
      </c>
      <c r="O116" s="13">
        <v>3.9</v>
      </c>
      <c r="P116" s="13">
        <v>6.4</v>
      </c>
      <c r="Q116" s="13">
        <v>4.8</v>
      </c>
      <c r="R116" s="13">
        <v>3.2</v>
      </c>
      <c r="S116" s="13">
        <v>182</v>
      </c>
      <c r="T116" s="13">
        <v>1.06</v>
      </c>
      <c r="U116" s="13">
        <v>0.33</v>
      </c>
      <c r="V116" s="13">
        <v>81.599999999999994</v>
      </c>
      <c r="W116" s="13">
        <v>13</v>
      </c>
      <c r="X116" s="13">
        <v>17</v>
      </c>
      <c r="Y116" s="13">
        <v>-5</v>
      </c>
      <c r="Z116" s="13">
        <v>-5</v>
      </c>
      <c r="AA116" s="13">
        <v>-11</v>
      </c>
      <c r="AB116" s="13">
        <v>-3</v>
      </c>
      <c r="AC116" s="13">
        <v>159</v>
      </c>
      <c r="AD116" s="13">
        <v>116</v>
      </c>
      <c r="AE116" s="13">
        <v>83</v>
      </c>
      <c r="AF116" s="13">
        <v>1.7</v>
      </c>
      <c r="AG116" s="13">
        <v>1.6</v>
      </c>
      <c r="AH116" s="13">
        <v>0.4</v>
      </c>
      <c r="AI116" s="13">
        <v>6.4</v>
      </c>
      <c r="AJ116" s="13">
        <v>1.6</v>
      </c>
      <c r="AK116" s="13">
        <v>5.3</v>
      </c>
      <c r="AL116" s="13">
        <v>3.9</v>
      </c>
      <c r="AM116" s="13">
        <v>2.8</v>
      </c>
      <c r="AN116" s="13">
        <v>76</v>
      </c>
      <c r="AO116" s="13">
        <v>2.1</v>
      </c>
      <c r="AP116" s="13">
        <v>0.49</v>
      </c>
      <c r="AQ116" s="13">
        <v>96.3</v>
      </c>
      <c r="AR116" s="13">
        <v>17</v>
      </c>
      <c r="AS116" s="13">
        <v>28</v>
      </c>
      <c r="AT116" s="13">
        <v>-4</v>
      </c>
      <c r="AU116" s="13">
        <v>-4</v>
      </c>
      <c r="AV116" s="13">
        <v>-6</v>
      </c>
      <c r="AW116" s="13">
        <v>-2</v>
      </c>
      <c r="AX116" s="13">
        <v>6</v>
      </c>
      <c r="AY116" s="13">
        <v>5</v>
      </c>
      <c r="AZ116" s="13">
        <v>0</v>
      </c>
      <c r="BA116" s="13">
        <v>0</v>
      </c>
      <c r="BB116" s="13">
        <v>0</v>
      </c>
      <c r="BC116" s="13">
        <v>0.83</v>
      </c>
      <c r="BD116" s="13">
        <v>0.42</v>
      </c>
      <c r="BE116" s="13">
        <v>0.83</v>
      </c>
      <c r="BF116" s="13">
        <v>1.98</v>
      </c>
      <c r="BG116" s="15">
        <v>2</v>
      </c>
      <c r="BH116" s="15">
        <v>252</v>
      </c>
      <c r="BI116" s="15">
        <v>5</v>
      </c>
      <c r="BJ116" s="15"/>
      <c r="BK116" s="15"/>
      <c r="BL116" s="15"/>
      <c r="BM116" s="15"/>
      <c r="BN116" s="15"/>
      <c r="BO116" s="15"/>
      <c r="BP116" s="18"/>
      <c r="BQ116" s="15"/>
      <c r="BR116" s="15"/>
      <c r="BS116" s="15"/>
      <c r="BT116" s="15"/>
      <c r="BU116" s="15"/>
    </row>
    <row r="117" spans="1:150" s="13" customFormat="1" ht="15.6">
      <c r="A117" s="13">
        <v>1</v>
      </c>
      <c r="B117" s="27">
        <v>134</v>
      </c>
      <c r="C117" s="28">
        <v>1973</v>
      </c>
      <c r="D117" s="48">
        <f>2015-C117</f>
        <v>42</v>
      </c>
      <c r="E117" s="28">
        <v>170</v>
      </c>
      <c r="F117" s="44">
        <f t="shared" si="3"/>
        <v>30.069204152249139</v>
      </c>
      <c r="G117" s="13">
        <v>86.9</v>
      </c>
      <c r="H117" s="13">
        <v>134</v>
      </c>
      <c r="I117" s="13">
        <v>95</v>
      </c>
      <c r="J117" s="13">
        <v>74</v>
      </c>
      <c r="K117" s="13">
        <v>1.2</v>
      </c>
      <c r="L117" s="13">
        <v>1.1000000000000001</v>
      </c>
      <c r="M117" s="13">
        <v>0.3</v>
      </c>
      <c r="N117" s="13">
        <v>4.3</v>
      </c>
      <c r="O117" s="13">
        <v>1.9</v>
      </c>
      <c r="P117" s="13">
        <v>4.5</v>
      </c>
      <c r="Q117" s="13">
        <v>3.2</v>
      </c>
      <c r="R117" s="13">
        <v>2.5</v>
      </c>
      <c r="S117" s="13">
        <v>50</v>
      </c>
      <c r="T117" s="13">
        <v>2.69</v>
      </c>
      <c r="U117" s="13">
        <v>0.59</v>
      </c>
      <c r="V117" s="13">
        <v>100</v>
      </c>
      <c r="W117" s="13">
        <v>19</v>
      </c>
      <c r="X117" s="13">
        <v>28</v>
      </c>
      <c r="Y117" s="13">
        <v>17</v>
      </c>
      <c r="Z117" s="13">
        <v>17</v>
      </c>
      <c r="AA117" s="13">
        <v>15</v>
      </c>
      <c r="AB117" s="13">
        <v>19</v>
      </c>
      <c r="AC117" s="13">
        <v>135</v>
      </c>
      <c r="AD117" s="13">
        <v>99</v>
      </c>
      <c r="AE117" s="13">
        <v>71</v>
      </c>
      <c r="AF117" s="13">
        <v>2.6</v>
      </c>
      <c r="AG117" s="13">
        <v>2.6</v>
      </c>
      <c r="AH117" s="13">
        <v>0.3</v>
      </c>
      <c r="AI117" s="13">
        <v>12.5</v>
      </c>
      <c r="AJ117" s="13">
        <v>1.4</v>
      </c>
      <c r="AK117" s="13">
        <v>4.5</v>
      </c>
      <c r="AL117" s="13">
        <v>3.3</v>
      </c>
      <c r="AM117" s="13">
        <v>2.4</v>
      </c>
      <c r="AN117" s="13">
        <v>96</v>
      </c>
      <c r="AO117" s="13">
        <v>1.41</v>
      </c>
      <c r="AP117" s="13">
        <v>0.27</v>
      </c>
      <c r="AQ117" s="13">
        <v>88.5</v>
      </c>
      <c r="AR117" s="13">
        <v>5</v>
      </c>
      <c r="AS117" s="13">
        <v>13</v>
      </c>
      <c r="AT117" s="13">
        <v>8</v>
      </c>
      <c r="AU117" s="13">
        <v>8</v>
      </c>
      <c r="AV117" s="13">
        <v>5</v>
      </c>
      <c r="AW117" s="13">
        <v>11</v>
      </c>
      <c r="AX117" s="13">
        <v>7</v>
      </c>
      <c r="AY117" s="13">
        <v>12</v>
      </c>
      <c r="AZ117" s="13">
        <v>0</v>
      </c>
      <c r="BA117" s="13">
        <v>0</v>
      </c>
      <c r="BB117" s="13">
        <v>0</v>
      </c>
      <c r="BC117" s="13">
        <v>1.01</v>
      </c>
      <c r="BD117" s="13">
        <v>1.93</v>
      </c>
      <c r="BE117" s="13">
        <v>1.01</v>
      </c>
      <c r="BF117" s="13">
        <v>0.52</v>
      </c>
      <c r="BG117" s="15">
        <v>2</v>
      </c>
      <c r="BH117" s="15">
        <v>24</v>
      </c>
      <c r="BI117" s="15">
        <v>6</v>
      </c>
      <c r="BJ117" s="15"/>
      <c r="BK117" s="15"/>
      <c r="BL117" s="15"/>
      <c r="BM117" s="15"/>
      <c r="BN117" s="15"/>
      <c r="BO117" s="15"/>
      <c r="BP117" s="18"/>
      <c r="BQ117" s="15"/>
      <c r="BR117" s="15"/>
      <c r="BS117" s="15"/>
      <c r="BT117" s="15"/>
      <c r="BU117" s="15"/>
    </row>
    <row r="118" spans="1:150" s="13" customFormat="1" ht="15.6">
      <c r="A118" s="13">
        <v>1</v>
      </c>
      <c r="B118" s="27">
        <v>133</v>
      </c>
      <c r="C118" s="28">
        <v>1983</v>
      </c>
      <c r="D118" s="48">
        <f>2015-C118</f>
        <v>32</v>
      </c>
      <c r="E118" s="28">
        <v>174</v>
      </c>
      <c r="F118" s="44">
        <f t="shared" si="3"/>
        <v>25.498744880433346</v>
      </c>
      <c r="G118" s="13">
        <v>77.2</v>
      </c>
      <c r="H118" s="13">
        <v>141</v>
      </c>
      <c r="I118" s="13">
        <v>101</v>
      </c>
      <c r="J118" s="13">
        <v>77</v>
      </c>
      <c r="K118" s="13">
        <v>1</v>
      </c>
      <c r="L118" s="13">
        <v>0.8</v>
      </c>
      <c r="M118" s="13">
        <v>0.4</v>
      </c>
      <c r="N118" s="13">
        <v>3.4</v>
      </c>
      <c r="O118" s="13">
        <v>1.3</v>
      </c>
      <c r="P118" s="13">
        <v>4.7</v>
      </c>
      <c r="Q118" s="13">
        <v>3.4</v>
      </c>
      <c r="R118" s="13">
        <v>2.6</v>
      </c>
      <c r="S118" s="13">
        <v>41</v>
      </c>
      <c r="T118" s="13">
        <v>3.44</v>
      </c>
      <c r="U118" s="13">
        <v>0.78</v>
      </c>
      <c r="V118" s="13">
        <v>100</v>
      </c>
      <c r="W118" s="13">
        <v>20</v>
      </c>
      <c r="X118" s="13">
        <v>5</v>
      </c>
      <c r="Y118" s="13">
        <v>8</v>
      </c>
      <c r="Z118" s="13">
        <v>8</v>
      </c>
      <c r="AA118" s="13">
        <v>6</v>
      </c>
      <c r="AB118" s="13">
        <v>9</v>
      </c>
      <c r="AC118" s="13">
        <v>170</v>
      </c>
      <c r="AD118" s="13">
        <v>133</v>
      </c>
      <c r="AE118" s="13">
        <v>80</v>
      </c>
      <c r="AF118" s="13">
        <v>1.5</v>
      </c>
      <c r="AG118" s="13">
        <v>1.5</v>
      </c>
      <c r="AH118" s="13">
        <v>0.2</v>
      </c>
      <c r="AI118" s="13">
        <v>5.5</v>
      </c>
      <c r="AJ118" s="13">
        <v>0.8</v>
      </c>
      <c r="AK118" s="13">
        <v>5.7</v>
      </c>
      <c r="AL118" s="13">
        <v>4.4000000000000004</v>
      </c>
      <c r="AM118" s="13">
        <v>2.7</v>
      </c>
      <c r="AN118" s="13">
        <v>64</v>
      </c>
      <c r="AO118" s="13">
        <v>2.66</v>
      </c>
      <c r="AP118" s="13">
        <v>0.59</v>
      </c>
      <c r="AQ118" s="13">
        <v>99.1</v>
      </c>
      <c r="AR118" s="13">
        <v>17</v>
      </c>
      <c r="AS118" s="13">
        <v>13</v>
      </c>
      <c r="AT118" s="13">
        <v>7</v>
      </c>
      <c r="AU118" s="13">
        <v>7</v>
      </c>
      <c r="AV118" s="13">
        <v>6</v>
      </c>
      <c r="AW118" s="13">
        <v>9</v>
      </c>
      <c r="AX118" s="13">
        <v>6</v>
      </c>
      <c r="AY118" s="13">
        <v>4</v>
      </c>
      <c r="AZ118" s="13">
        <v>0</v>
      </c>
      <c r="BA118" s="13">
        <v>0</v>
      </c>
      <c r="BB118" s="13">
        <v>0</v>
      </c>
      <c r="BC118" s="13">
        <v>1.21</v>
      </c>
      <c r="BD118" s="13">
        <v>1.56</v>
      </c>
      <c r="BE118" s="13">
        <v>1.21</v>
      </c>
      <c r="BF118" s="13">
        <v>0.78</v>
      </c>
      <c r="BG118" s="15">
        <v>2</v>
      </c>
      <c r="BH118" s="15">
        <v>42</v>
      </c>
      <c r="BI118" s="15">
        <v>7</v>
      </c>
      <c r="BJ118" s="15"/>
      <c r="BK118" s="15"/>
      <c r="BL118" s="15"/>
      <c r="BM118" s="15"/>
      <c r="BN118" s="15"/>
      <c r="BO118" s="15"/>
      <c r="BP118" s="18"/>
      <c r="BQ118" s="15"/>
      <c r="BR118" s="15"/>
      <c r="BS118" s="15"/>
      <c r="BT118" s="15"/>
      <c r="BU118" s="15"/>
    </row>
    <row r="119" spans="1:150" s="13" customFormat="1" ht="15.6">
      <c r="A119" s="13">
        <v>1</v>
      </c>
      <c r="B119" s="13">
        <v>135</v>
      </c>
      <c r="C119" s="28">
        <v>1984</v>
      </c>
      <c r="D119" s="48">
        <f>2015-C119</f>
        <v>31</v>
      </c>
      <c r="E119" s="28">
        <v>178</v>
      </c>
      <c r="F119" s="44">
        <f t="shared" si="3"/>
        <v>26.511804065143288</v>
      </c>
      <c r="G119" s="13">
        <v>84</v>
      </c>
      <c r="H119" s="13">
        <v>143</v>
      </c>
      <c r="I119" s="13">
        <v>101</v>
      </c>
      <c r="J119" s="13">
        <v>80</v>
      </c>
      <c r="K119" s="13">
        <v>1.2</v>
      </c>
      <c r="L119" s="13">
        <v>1.1000000000000001</v>
      </c>
      <c r="M119" s="13">
        <v>0.4</v>
      </c>
      <c r="N119" s="13">
        <v>7</v>
      </c>
      <c r="O119" s="13">
        <v>1.4</v>
      </c>
      <c r="P119" s="13">
        <v>4.8</v>
      </c>
      <c r="Q119" s="13">
        <v>3.4</v>
      </c>
      <c r="R119" s="13">
        <v>2.7</v>
      </c>
      <c r="S119" s="13">
        <v>54</v>
      </c>
      <c r="T119" s="13">
        <v>2.67</v>
      </c>
      <c r="U119" s="13">
        <v>0.61</v>
      </c>
      <c r="V119" s="13">
        <v>98.8</v>
      </c>
      <c r="W119" s="13">
        <v>19</v>
      </c>
      <c r="X119" s="13">
        <v>21</v>
      </c>
      <c r="Y119" s="13">
        <v>3</v>
      </c>
      <c r="Z119" s="13">
        <v>3</v>
      </c>
      <c r="AA119" s="13">
        <v>2</v>
      </c>
      <c r="AB119" s="13">
        <v>5</v>
      </c>
      <c r="AC119" s="13">
        <v>136</v>
      </c>
      <c r="AD119" s="13">
        <v>99</v>
      </c>
      <c r="AE119" s="13">
        <v>72</v>
      </c>
      <c r="AF119" s="13">
        <v>3.6</v>
      </c>
      <c r="AG119" s="13">
        <v>3.6</v>
      </c>
      <c r="AH119" s="13">
        <v>0.4</v>
      </c>
      <c r="AI119" s="13">
        <v>8.1</v>
      </c>
      <c r="AJ119" s="13">
        <v>1.3</v>
      </c>
      <c r="AK119" s="13">
        <v>4.5</v>
      </c>
      <c r="AL119" s="13">
        <v>3.3</v>
      </c>
      <c r="AM119" s="13">
        <v>2.4</v>
      </c>
      <c r="AN119" s="13">
        <v>135</v>
      </c>
      <c r="AO119" s="13">
        <v>1.01</v>
      </c>
      <c r="AP119" s="13">
        <v>0.2</v>
      </c>
      <c r="AQ119" s="13">
        <v>83</v>
      </c>
      <c r="AR119" s="13">
        <v>3</v>
      </c>
      <c r="AS119" s="13">
        <v>7</v>
      </c>
      <c r="AT119" s="13">
        <v>-2</v>
      </c>
      <c r="AU119" s="13">
        <v>-2</v>
      </c>
      <c r="AV119" s="13">
        <v>-3</v>
      </c>
      <c r="AW119" s="13">
        <v>-1</v>
      </c>
      <c r="AX119" s="13">
        <v>8</v>
      </c>
      <c r="AY119" s="13">
        <v>5</v>
      </c>
      <c r="AZ119" s="13">
        <v>0</v>
      </c>
      <c r="BA119" s="13">
        <v>0</v>
      </c>
      <c r="BB119" s="13">
        <v>0</v>
      </c>
      <c r="BC119" s="13">
        <v>0.95</v>
      </c>
      <c r="BD119" s="13">
        <v>2.5099999999999998</v>
      </c>
      <c r="BE119" s="13">
        <v>0.95</v>
      </c>
      <c r="BF119" s="13">
        <v>0.38</v>
      </c>
      <c r="BG119" s="15">
        <v>2</v>
      </c>
      <c r="BH119" s="15">
        <v>72</v>
      </c>
      <c r="BI119" s="15">
        <v>6</v>
      </c>
      <c r="BJ119" s="15"/>
      <c r="BK119" s="15"/>
      <c r="BL119" s="15"/>
      <c r="BM119" s="15"/>
      <c r="BN119" s="15"/>
      <c r="BO119" s="15"/>
      <c r="BP119" s="18"/>
      <c r="BQ119" s="15"/>
      <c r="BR119" s="15"/>
      <c r="BS119" s="15"/>
      <c r="BT119" s="15"/>
      <c r="BU119" s="15"/>
    </row>
    <row r="120" spans="1:150" s="13" customFormat="1" ht="15.6">
      <c r="A120" s="13">
        <v>1</v>
      </c>
      <c r="B120" s="13">
        <v>136</v>
      </c>
      <c r="C120" s="28">
        <v>1984</v>
      </c>
      <c r="D120" s="48">
        <f>2015-C120</f>
        <v>31</v>
      </c>
      <c r="E120" s="28">
        <v>182</v>
      </c>
      <c r="F120" s="44">
        <f t="shared" si="3"/>
        <v>22.642192971863299</v>
      </c>
      <c r="G120" s="13">
        <v>75</v>
      </c>
      <c r="H120" s="13">
        <v>161</v>
      </c>
      <c r="I120" s="13">
        <v>117</v>
      </c>
      <c r="J120" s="13">
        <v>86</v>
      </c>
      <c r="K120" s="13">
        <v>1.2</v>
      </c>
      <c r="L120" s="13">
        <v>1.2</v>
      </c>
      <c r="M120" s="13">
        <v>0.3</v>
      </c>
      <c r="N120" s="13">
        <v>4.3</v>
      </c>
      <c r="O120" s="13">
        <v>1.1000000000000001</v>
      </c>
      <c r="P120" s="13">
        <v>5.4</v>
      </c>
      <c r="Q120" s="13">
        <v>3.9</v>
      </c>
      <c r="R120" s="13">
        <v>2.9</v>
      </c>
      <c r="S120" s="13">
        <v>57</v>
      </c>
      <c r="T120" s="13">
        <v>2.84</v>
      </c>
      <c r="U120" s="13">
        <v>0.68</v>
      </c>
      <c r="V120" s="13">
        <v>100</v>
      </c>
      <c r="W120" s="13">
        <v>16</v>
      </c>
      <c r="X120" s="13">
        <v>25</v>
      </c>
      <c r="Y120" s="13">
        <v>-3</v>
      </c>
      <c r="Z120" s="13">
        <v>-3</v>
      </c>
      <c r="AA120" s="13">
        <v>-4</v>
      </c>
      <c r="AB120" s="13">
        <v>-2</v>
      </c>
      <c r="AC120" s="13">
        <v>192</v>
      </c>
      <c r="AD120" s="13">
        <v>151</v>
      </c>
      <c r="AE120" s="13">
        <v>89</v>
      </c>
      <c r="AF120" s="13">
        <v>3.6</v>
      </c>
      <c r="AG120" s="13">
        <v>3.5</v>
      </c>
      <c r="AH120" s="13">
        <v>0.5</v>
      </c>
      <c r="AI120" s="13">
        <v>7.7</v>
      </c>
      <c r="AJ120" s="13">
        <v>1.8</v>
      </c>
      <c r="AK120" s="13">
        <v>6.4</v>
      </c>
      <c r="AL120" s="13">
        <v>5</v>
      </c>
      <c r="AM120" s="13">
        <v>3</v>
      </c>
      <c r="AN120" s="13">
        <v>162</v>
      </c>
      <c r="AO120" s="13">
        <v>1.19</v>
      </c>
      <c r="AP120" s="13">
        <v>0.28000000000000003</v>
      </c>
      <c r="AQ120" s="13">
        <v>76.3</v>
      </c>
      <c r="AR120" s="13">
        <v>1</v>
      </c>
      <c r="AS120" s="13">
        <v>17</v>
      </c>
      <c r="AT120" s="13">
        <v>1</v>
      </c>
      <c r="AU120" s="13">
        <v>1</v>
      </c>
      <c r="AV120" s="13">
        <v>0</v>
      </c>
      <c r="AW120" s="13">
        <v>3</v>
      </c>
      <c r="AX120" s="13">
        <v>8</v>
      </c>
      <c r="AY120" s="13">
        <v>7</v>
      </c>
      <c r="AZ120" s="13">
        <v>0</v>
      </c>
      <c r="BA120" s="13">
        <v>0</v>
      </c>
      <c r="BB120" s="13">
        <v>0</v>
      </c>
      <c r="BC120" s="13">
        <v>1.19</v>
      </c>
      <c r="BD120" s="13">
        <v>2.86</v>
      </c>
      <c r="BE120" s="13">
        <v>1.19</v>
      </c>
      <c r="BF120" s="13">
        <v>0.42</v>
      </c>
      <c r="BG120" s="15">
        <v>1</v>
      </c>
      <c r="BH120" s="15">
        <v>96</v>
      </c>
      <c r="BI120" s="15">
        <v>8</v>
      </c>
      <c r="BJ120" s="15"/>
      <c r="BK120" s="15"/>
      <c r="BL120" s="15"/>
      <c r="BM120" s="15"/>
      <c r="BN120" s="15"/>
      <c r="BO120" s="15"/>
      <c r="BP120" s="18"/>
      <c r="BQ120" s="15"/>
      <c r="BR120" s="15"/>
      <c r="BS120" s="15"/>
      <c r="BT120" s="15"/>
      <c r="BU120" s="15"/>
    </row>
    <row r="121" spans="1:150" s="13" customFormat="1" ht="15.6">
      <c r="A121" s="13">
        <v>1</v>
      </c>
      <c r="B121" s="13">
        <v>139</v>
      </c>
      <c r="C121" s="28">
        <v>1972</v>
      </c>
      <c r="D121" s="48">
        <f>2015-C121</f>
        <v>43</v>
      </c>
      <c r="E121" s="28">
        <v>178</v>
      </c>
      <c r="F121" s="44">
        <f t="shared" si="3"/>
        <v>32.192904936245419</v>
      </c>
      <c r="G121" s="13">
        <v>102</v>
      </c>
      <c r="H121" s="13">
        <v>175</v>
      </c>
      <c r="I121" s="13">
        <v>143</v>
      </c>
      <c r="J121" s="13">
        <v>74</v>
      </c>
      <c r="K121" s="13">
        <v>3.6</v>
      </c>
      <c r="L121" s="13">
        <v>3.5</v>
      </c>
      <c r="M121" s="13">
        <v>0.4</v>
      </c>
      <c r="N121" s="13">
        <v>9.1999999999999993</v>
      </c>
      <c r="O121" s="13">
        <v>1.6</v>
      </c>
      <c r="P121" s="13">
        <v>5.8</v>
      </c>
      <c r="Q121" s="13">
        <v>4.8</v>
      </c>
      <c r="R121" s="13">
        <v>2.5</v>
      </c>
      <c r="S121" s="13">
        <v>145</v>
      </c>
      <c r="T121" s="13">
        <v>1.21</v>
      </c>
      <c r="U121" s="13">
        <v>0.26</v>
      </c>
      <c r="V121" s="13">
        <v>71.400000000000006</v>
      </c>
      <c r="W121" s="13">
        <v>5</v>
      </c>
      <c r="X121" s="13">
        <v>26</v>
      </c>
      <c r="Y121" s="13">
        <v>5</v>
      </c>
      <c r="Z121" s="13">
        <v>5</v>
      </c>
      <c r="AA121" s="13">
        <v>3</v>
      </c>
      <c r="AB121" s="13">
        <v>9</v>
      </c>
      <c r="AC121" s="13">
        <v>242</v>
      </c>
      <c r="AD121" s="13">
        <v>222</v>
      </c>
      <c r="AE121" s="13">
        <v>63</v>
      </c>
      <c r="AF121" s="13">
        <v>2</v>
      </c>
      <c r="AG121" s="13">
        <v>1.8</v>
      </c>
      <c r="AH121" s="13">
        <v>0.4</v>
      </c>
      <c r="AI121" s="13">
        <v>6</v>
      </c>
      <c r="AJ121" s="13">
        <v>1.5</v>
      </c>
      <c r="AK121" s="13">
        <v>8.1</v>
      </c>
      <c r="AL121" s="13">
        <v>7.4</v>
      </c>
      <c r="AM121" s="13">
        <v>2.1</v>
      </c>
      <c r="AN121" s="13">
        <v>81</v>
      </c>
      <c r="AO121" s="13">
        <v>2.98</v>
      </c>
      <c r="AP121" s="13">
        <v>0.66</v>
      </c>
      <c r="AQ121" s="13">
        <v>98.9</v>
      </c>
      <c r="AR121" s="13">
        <v>30</v>
      </c>
      <c r="AS121" s="13">
        <v>8</v>
      </c>
      <c r="AT121" s="13">
        <v>3</v>
      </c>
      <c r="AU121" s="13">
        <v>3</v>
      </c>
      <c r="AV121" s="13">
        <v>1</v>
      </c>
      <c r="AW121" s="13">
        <v>6</v>
      </c>
      <c r="AX121" s="13">
        <v>6</v>
      </c>
      <c r="AY121" s="13">
        <v>5</v>
      </c>
      <c r="AZ121" s="13">
        <v>0</v>
      </c>
      <c r="BA121" s="13">
        <v>0</v>
      </c>
      <c r="BB121" s="13">
        <v>0</v>
      </c>
      <c r="BC121" s="13">
        <v>1.38</v>
      </c>
      <c r="BD121" s="13">
        <v>0.56000000000000005</v>
      </c>
      <c r="BE121" s="13">
        <v>1.38</v>
      </c>
      <c r="BF121" s="13">
        <v>2.46</v>
      </c>
      <c r="BG121" s="15">
        <v>1</v>
      </c>
      <c r="BH121" s="15">
        <v>252</v>
      </c>
      <c r="BI121" s="15">
        <v>7</v>
      </c>
      <c r="BJ121" s="15"/>
      <c r="BK121" s="15"/>
      <c r="BL121" s="15"/>
      <c r="BM121" s="15"/>
      <c r="BN121" s="15"/>
      <c r="BO121" s="15"/>
      <c r="BP121" s="18"/>
      <c r="BQ121" s="15"/>
      <c r="BR121" s="15"/>
      <c r="BS121" s="15"/>
      <c r="BT121" s="15"/>
      <c r="BU121" s="15"/>
    </row>
    <row r="122" spans="1:150" s="13" customFormat="1" ht="15.6">
      <c r="A122" s="13">
        <v>1</v>
      </c>
      <c r="B122" s="13">
        <v>141</v>
      </c>
      <c r="C122" s="28">
        <v>1988</v>
      </c>
      <c r="D122" s="48">
        <f>2015-C122</f>
        <v>27</v>
      </c>
      <c r="E122" s="28">
        <v>186</v>
      </c>
      <c r="F122" s="44">
        <f t="shared" si="3"/>
        <v>24.453694068678455</v>
      </c>
      <c r="G122" s="13">
        <v>84.6</v>
      </c>
      <c r="H122" s="13">
        <v>166</v>
      </c>
      <c r="I122" s="13">
        <v>124</v>
      </c>
      <c r="J122" s="13">
        <v>87</v>
      </c>
      <c r="K122" s="13">
        <v>2.2999999999999998</v>
      </c>
      <c r="L122" s="13">
        <v>2.2000000000000002</v>
      </c>
      <c r="M122" s="13">
        <v>0.4</v>
      </c>
      <c r="N122" s="13">
        <v>4.8</v>
      </c>
      <c r="O122" s="13">
        <v>1.1000000000000001</v>
      </c>
      <c r="P122" s="13">
        <v>5.5</v>
      </c>
      <c r="Q122" s="13">
        <v>4.0999999999999996</v>
      </c>
      <c r="R122" s="13">
        <v>2.9</v>
      </c>
      <c r="S122" s="13">
        <v>102</v>
      </c>
      <c r="T122" s="13">
        <v>1.64</v>
      </c>
      <c r="U122" s="13">
        <v>0.39</v>
      </c>
      <c r="V122" s="13">
        <v>100</v>
      </c>
      <c r="W122" s="13">
        <v>7</v>
      </c>
      <c r="X122" s="13">
        <v>32</v>
      </c>
      <c r="Y122" s="13">
        <v>-5</v>
      </c>
      <c r="Z122" s="13">
        <v>-5</v>
      </c>
      <c r="AA122" s="13">
        <v>-6</v>
      </c>
      <c r="AB122" s="13">
        <v>-4</v>
      </c>
      <c r="AC122" s="13">
        <v>181</v>
      </c>
      <c r="AD122" s="13">
        <v>142</v>
      </c>
      <c r="AE122" s="13">
        <v>84</v>
      </c>
      <c r="AF122" s="13">
        <v>1.2</v>
      </c>
      <c r="AG122" s="13">
        <v>1.1000000000000001</v>
      </c>
      <c r="AH122" s="13">
        <v>0.3</v>
      </c>
      <c r="AI122" s="13">
        <v>5.0999999999999996</v>
      </c>
      <c r="AJ122" s="13">
        <v>1.2</v>
      </c>
      <c r="AK122" s="13">
        <v>6</v>
      </c>
      <c r="AL122" s="13">
        <v>4.7</v>
      </c>
      <c r="AM122" s="13">
        <v>2.8</v>
      </c>
      <c r="AN122" s="13">
        <v>54</v>
      </c>
      <c r="AO122" s="13">
        <v>3.34</v>
      </c>
      <c r="AP122" s="13">
        <v>0.81</v>
      </c>
      <c r="AQ122" s="13">
        <v>99.8</v>
      </c>
      <c r="AR122" s="13">
        <v>24</v>
      </c>
      <c r="AS122" s="13">
        <v>29</v>
      </c>
      <c r="AT122" s="13">
        <v>-1</v>
      </c>
      <c r="AU122" s="13">
        <v>-1</v>
      </c>
      <c r="AV122" s="13">
        <v>-3</v>
      </c>
      <c r="AW122" s="13">
        <v>0</v>
      </c>
      <c r="AX122" s="13">
        <v>5</v>
      </c>
      <c r="AY122" s="13">
        <v>4</v>
      </c>
      <c r="AZ122" s="13">
        <v>0</v>
      </c>
      <c r="BA122" s="13">
        <v>0</v>
      </c>
      <c r="BB122" s="13">
        <v>0</v>
      </c>
      <c r="BC122" s="13">
        <v>1.0900000000000001</v>
      </c>
      <c r="BD122" s="13">
        <v>0.53</v>
      </c>
      <c r="BE122" s="13">
        <v>1.0900000000000001</v>
      </c>
      <c r="BF122" s="13">
        <v>2.04</v>
      </c>
      <c r="BG122" s="15">
        <v>1</v>
      </c>
      <c r="BH122" s="15">
        <v>48</v>
      </c>
      <c r="BI122" s="15">
        <v>5</v>
      </c>
      <c r="BJ122" s="15"/>
      <c r="BK122" s="15"/>
      <c r="BL122" s="15"/>
      <c r="BM122" s="15"/>
      <c r="BN122" s="15"/>
      <c r="BO122" s="15"/>
      <c r="BP122" s="18"/>
      <c r="BQ122" s="15"/>
      <c r="BR122" s="15"/>
      <c r="BS122" s="15"/>
      <c r="BT122" s="15"/>
      <c r="BU122" s="15"/>
    </row>
    <row r="123" spans="1:150" s="13" customFormat="1" ht="15.6">
      <c r="A123" s="13">
        <v>1</v>
      </c>
      <c r="B123" s="13">
        <v>142</v>
      </c>
      <c r="C123" s="28">
        <v>1985</v>
      </c>
      <c r="D123" s="48">
        <f>2015-C123</f>
        <v>30</v>
      </c>
      <c r="E123" s="28">
        <v>176</v>
      </c>
      <c r="F123" s="44">
        <f t="shared" si="3"/>
        <v>25.309917355371905</v>
      </c>
      <c r="G123" s="13">
        <v>78.400000000000006</v>
      </c>
      <c r="H123" s="13">
        <v>128</v>
      </c>
      <c r="I123" s="13">
        <v>91</v>
      </c>
      <c r="J123" s="13">
        <v>72</v>
      </c>
      <c r="K123" s="13">
        <v>2</v>
      </c>
      <c r="L123" s="13">
        <v>1</v>
      </c>
      <c r="M123" s="13">
        <v>1.5</v>
      </c>
      <c r="N123" s="13">
        <v>3.7</v>
      </c>
      <c r="O123" s="13">
        <v>3.8</v>
      </c>
      <c r="P123" s="13">
        <v>4.3</v>
      </c>
      <c r="Q123" s="13">
        <v>3</v>
      </c>
      <c r="R123" s="13">
        <v>2.4</v>
      </c>
      <c r="S123" s="13">
        <v>90</v>
      </c>
      <c r="T123" s="13">
        <v>1.42</v>
      </c>
      <c r="U123" s="13">
        <v>0.34</v>
      </c>
      <c r="V123" s="13">
        <v>100</v>
      </c>
      <c r="W123" s="13">
        <v>22</v>
      </c>
      <c r="X123" s="13">
        <v>5</v>
      </c>
      <c r="Y123" s="13">
        <v>0</v>
      </c>
      <c r="Z123" s="13">
        <v>1</v>
      </c>
      <c r="AA123" s="13">
        <v>-5</v>
      </c>
      <c r="AB123" s="13">
        <v>4</v>
      </c>
      <c r="AC123" s="13">
        <v>132</v>
      </c>
      <c r="AD123" s="13">
        <v>96</v>
      </c>
      <c r="AE123" s="13">
        <v>71</v>
      </c>
      <c r="AF123" s="13">
        <v>1.2</v>
      </c>
      <c r="AG123" s="13">
        <v>1</v>
      </c>
      <c r="AH123" s="13">
        <v>0.5</v>
      </c>
      <c r="AI123" s="13">
        <v>3</v>
      </c>
      <c r="AJ123" s="13">
        <v>1.6</v>
      </c>
      <c r="AK123" s="13">
        <v>4.4000000000000004</v>
      </c>
      <c r="AL123" s="13">
        <v>3.2</v>
      </c>
      <c r="AM123" s="13">
        <v>2.4</v>
      </c>
      <c r="AN123" s="13">
        <v>48</v>
      </c>
      <c r="AO123" s="13">
        <v>2.74</v>
      </c>
      <c r="AP123" s="13">
        <v>0.57999999999999996</v>
      </c>
      <c r="AQ123" s="13">
        <v>100</v>
      </c>
      <c r="AR123" s="13">
        <v>14</v>
      </c>
      <c r="AS123" s="13">
        <v>7</v>
      </c>
      <c r="AT123" s="13">
        <v>3</v>
      </c>
      <c r="AU123" s="13">
        <v>3</v>
      </c>
      <c r="AV123" s="13">
        <v>2</v>
      </c>
      <c r="AW123" s="13">
        <v>5</v>
      </c>
      <c r="AX123" s="13">
        <v>3</v>
      </c>
      <c r="AY123" s="13">
        <v>3</v>
      </c>
      <c r="AZ123" s="13">
        <v>0</v>
      </c>
      <c r="BA123" s="13">
        <v>0</v>
      </c>
      <c r="BB123" s="13">
        <v>0</v>
      </c>
      <c r="BC123" s="13">
        <v>1.03</v>
      </c>
      <c r="BD123" s="13">
        <v>0.53</v>
      </c>
      <c r="BE123" s="13">
        <v>1.03</v>
      </c>
      <c r="BF123" s="13">
        <v>1.92</v>
      </c>
      <c r="BG123" s="15">
        <v>1</v>
      </c>
      <c r="BH123" s="15">
        <v>120</v>
      </c>
      <c r="BI123" s="15">
        <v>5</v>
      </c>
      <c r="BJ123" s="15"/>
      <c r="BK123" s="15"/>
      <c r="BL123" s="15"/>
      <c r="BM123" s="15"/>
      <c r="BN123" s="15"/>
      <c r="BO123" s="15"/>
      <c r="BP123" s="18"/>
      <c r="BQ123" s="15"/>
      <c r="BR123" s="15"/>
      <c r="BS123" s="15"/>
      <c r="BT123" s="15"/>
      <c r="BU123" s="15"/>
    </row>
    <row r="124" spans="1:150" s="13" customFormat="1" ht="15.6">
      <c r="C124" s="28"/>
      <c r="D124" s="48">
        <f>AVERAGE(D2:D123)</f>
        <v>42.975409836065573</v>
      </c>
      <c r="E124" s="28"/>
      <c r="F124" s="44"/>
      <c r="BG124" s="25"/>
      <c r="BH124" s="25"/>
      <c r="BI124" s="25"/>
      <c r="BJ124" s="25"/>
      <c r="BK124" s="25"/>
      <c r="BL124" s="25"/>
      <c r="BM124" s="25"/>
      <c r="BN124" s="25"/>
      <c r="BO124" s="25"/>
      <c r="BP124" s="18"/>
      <c r="BQ124" s="15"/>
      <c r="BR124" s="15"/>
      <c r="BS124" s="15"/>
      <c r="BT124" s="15"/>
      <c r="BU124" s="15"/>
    </row>
    <row r="125" spans="1:150" s="31" customFormat="1">
      <c r="A125" s="30">
        <v>3</v>
      </c>
      <c r="C125" s="40"/>
      <c r="D125" s="48">
        <v>40</v>
      </c>
      <c r="E125" s="40">
        <v>179</v>
      </c>
      <c r="F125" s="45">
        <f t="shared" ref="F125:F169" si="4">G125/(E125/100)^2</f>
        <v>20.317717923909989</v>
      </c>
      <c r="G125" s="31">
        <v>65.099999999999994</v>
      </c>
      <c r="H125" s="31">
        <v>125</v>
      </c>
      <c r="I125" s="31">
        <v>91</v>
      </c>
      <c r="J125" s="31">
        <v>67</v>
      </c>
      <c r="K125" s="31">
        <v>1.9</v>
      </c>
      <c r="L125" s="31">
        <v>1.7</v>
      </c>
      <c r="M125" s="31">
        <v>0.6</v>
      </c>
      <c r="N125" s="31">
        <v>4.5999999999999996</v>
      </c>
      <c r="O125" s="31">
        <v>2.1</v>
      </c>
      <c r="P125" s="31">
        <v>4.2</v>
      </c>
      <c r="Q125" s="31">
        <v>3</v>
      </c>
      <c r="R125" s="31">
        <v>2.2000000000000002</v>
      </c>
      <c r="S125" s="31">
        <v>65</v>
      </c>
      <c r="T125" s="31">
        <v>1.92</v>
      </c>
      <c r="U125" s="31">
        <v>0.35</v>
      </c>
      <c r="V125" s="31">
        <v>100</v>
      </c>
      <c r="W125" s="31">
        <v>9</v>
      </c>
      <c r="X125" s="31">
        <v>11</v>
      </c>
      <c r="Y125" s="31">
        <v>11</v>
      </c>
      <c r="Z125" s="31">
        <v>11</v>
      </c>
      <c r="AA125" s="31">
        <v>10</v>
      </c>
      <c r="AB125" s="31">
        <v>13</v>
      </c>
      <c r="AC125" s="31">
        <v>150</v>
      </c>
      <c r="AD125" s="31">
        <v>118</v>
      </c>
      <c r="AE125" s="31">
        <v>68</v>
      </c>
      <c r="AF125" s="31">
        <v>1.3</v>
      </c>
      <c r="AG125" s="31">
        <v>1.2</v>
      </c>
      <c r="AH125" s="31">
        <v>0.4</v>
      </c>
      <c r="AI125" s="31">
        <v>4.4000000000000004</v>
      </c>
      <c r="AJ125" s="31">
        <v>1.6</v>
      </c>
      <c r="AK125" s="31">
        <v>5</v>
      </c>
      <c r="AL125" s="31">
        <v>3.9</v>
      </c>
      <c r="AM125" s="31">
        <v>2.2999999999999998</v>
      </c>
      <c r="AN125" s="31">
        <v>51</v>
      </c>
      <c r="AO125" s="31">
        <v>2.94</v>
      </c>
      <c r="AP125" s="31">
        <v>0.62</v>
      </c>
      <c r="AQ125" s="31">
        <v>100</v>
      </c>
      <c r="AR125" s="31">
        <v>18</v>
      </c>
      <c r="AS125" s="31">
        <v>18</v>
      </c>
      <c r="AT125" s="31">
        <v>12</v>
      </c>
      <c r="AU125" s="31">
        <v>12</v>
      </c>
      <c r="AV125" s="31">
        <v>11</v>
      </c>
      <c r="AW125" s="31">
        <v>13</v>
      </c>
      <c r="AX125" s="31">
        <v>3</v>
      </c>
      <c r="AY125" s="31">
        <v>4</v>
      </c>
      <c r="AZ125" s="31">
        <v>0</v>
      </c>
      <c r="BA125" s="31">
        <v>0</v>
      </c>
      <c r="BB125" s="31">
        <v>0</v>
      </c>
      <c r="BC125" s="31">
        <v>1.2</v>
      </c>
      <c r="BD125" s="31">
        <v>0.78</v>
      </c>
      <c r="BE125" s="31">
        <v>1.2</v>
      </c>
      <c r="BF125" s="31">
        <v>1.53</v>
      </c>
      <c r="BQ125" s="35"/>
      <c r="BR125" s="35"/>
      <c r="BS125" s="35"/>
      <c r="BT125" s="35"/>
      <c r="BU125" s="35"/>
      <c r="BV125" s="29"/>
      <c r="BW125" s="29"/>
      <c r="BX125" s="29">
        <v>3.5</v>
      </c>
      <c r="BY125" s="29">
        <v>5.5</v>
      </c>
      <c r="BZ125" s="29">
        <v>4.9000000000000004</v>
      </c>
      <c r="CA125" s="29">
        <v>1.7</v>
      </c>
      <c r="CB125" s="29">
        <v>143</v>
      </c>
      <c r="CC125" s="29">
        <v>1.1499999999999999</v>
      </c>
      <c r="CD125" s="29">
        <v>0.21</v>
      </c>
      <c r="CE125" s="29">
        <v>69</v>
      </c>
      <c r="CF125" s="29">
        <v>1</v>
      </c>
      <c r="CG125" s="29">
        <v>3</v>
      </c>
      <c r="CH125" s="29">
        <v>3</v>
      </c>
      <c r="CI125" s="29">
        <v>3</v>
      </c>
      <c r="CJ125" s="29">
        <v>-1</v>
      </c>
      <c r="CK125" s="29">
        <v>6</v>
      </c>
      <c r="CL125" s="29">
        <v>15</v>
      </c>
      <c r="CM125" s="29">
        <v>8</v>
      </c>
      <c r="CN125" s="29">
        <v>0</v>
      </c>
      <c r="CO125" s="29">
        <v>0</v>
      </c>
      <c r="CP125" s="29">
        <v>0</v>
      </c>
      <c r="CQ125" s="29">
        <v>147</v>
      </c>
      <c r="CR125" s="29">
        <v>131</v>
      </c>
      <c r="CS125" s="29">
        <v>49</v>
      </c>
      <c r="CT125" s="29">
        <v>2.9</v>
      </c>
      <c r="CU125" s="29">
        <v>2.6</v>
      </c>
      <c r="CV125" s="29">
        <v>1.2</v>
      </c>
      <c r="CW125" s="29">
        <v>11.5</v>
      </c>
      <c r="CX125" s="29">
        <v>3.3</v>
      </c>
      <c r="CY125" s="29">
        <v>4.9000000000000004</v>
      </c>
      <c r="CZ125" s="29">
        <v>4.4000000000000004</v>
      </c>
      <c r="DA125" s="29">
        <v>1.6</v>
      </c>
      <c r="DB125" s="29">
        <v>79</v>
      </c>
      <c r="DC125" s="29">
        <v>1.86</v>
      </c>
      <c r="DD125" s="29">
        <v>0.27</v>
      </c>
      <c r="DE125" s="29">
        <v>87.1</v>
      </c>
      <c r="DF125" s="29">
        <v>15</v>
      </c>
      <c r="DG125" s="29">
        <v>3</v>
      </c>
      <c r="DH125" s="29">
        <v>12</v>
      </c>
      <c r="DI125" s="29">
        <v>7</v>
      </c>
      <c r="DJ125" s="29">
        <v>0</v>
      </c>
      <c r="DK125" s="29">
        <v>0</v>
      </c>
      <c r="DL125" s="29">
        <v>0</v>
      </c>
      <c r="DM125" s="29">
        <v>194</v>
      </c>
      <c r="DN125" s="29">
        <v>179</v>
      </c>
      <c r="DO125" s="29">
        <v>55</v>
      </c>
      <c r="DP125" s="29">
        <v>5.3</v>
      </c>
      <c r="DQ125" s="29">
        <v>5.2</v>
      </c>
      <c r="DR125" s="29">
        <v>0.6</v>
      </c>
      <c r="DS125" s="29">
        <v>18.5</v>
      </c>
      <c r="DT125" s="29">
        <v>2.4</v>
      </c>
      <c r="DU125" s="29">
        <v>6.5</v>
      </c>
      <c r="DV125" s="29">
        <v>6</v>
      </c>
      <c r="DW125" s="29">
        <v>1.8</v>
      </c>
      <c r="DX125" s="29">
        <v>134</v>
      </c>
      <c r="DY125" s="29">
        <v>1.45</v>
      </c>
      <c r="DZ125" s="29">
        <v>0.19</v>
      </c>
      <c r="EA125" s="29">
        <v>60</v>
      </c>
      <c r="EB125" s="29">
        <v>1</v>
      </c>
      <c r="EC125" s="29">
        <v>11</v>
      </c>
      <c r="ED125" s="29">
        <v>18</v>
      </c>
      <c r="EE125" s="29">
        <v>10</v>
      </c>
      <c r="EF125" s="29">
        <v>0</v>
      </c>
      <c r="EG125" s="29">
        <v>0</v>
      </c>
      <c r="EH125" s="29">
        <v>0</v>
      </c>
      <c r="EI125" s="29">
        <v>1.71</v>
      </c>
      <c r="EJ125" s="29">
        <v>2.52</v>
      </c>
      <c r="EK125" s="29">
        <v>1.71</v>
      </c>
      <c r="EL125" s="29">
        <v>0.68</v>
      </c>
      <c r="EM125" s="29">
        <v>1.34</v>
      </c>
      <c r="EN125" s="29">
        <v>1.77</v>
      </c>
      <c r="EO125" s="29">
        <v>1.34</v>
      </c>
      <c r="EP125" s="29">
        <v>0.76</v>
      </c>
      <c r="EQ125" s="29">
        <v>2.02</v>
      </c>
      <c r="ER125" s="29">
        <v>6.07</v>
      </c>
      <c r="ES125" s="29">
        <v>2.02</v>
      </c>
      <c r="ET125" s="29">
        <v>0.33</v>
      </c>
    </row>
    <row r="126" spans="1:150">
      <c r="A126" s="26">
        <v>3</v>
      </c>
      <c r="C126" s="37" t="s">
        <v>255</v>
      </c>
      <c r="D126" s="48">
        <v>50</v>
      </c>
      <c r="E126" s="37">
        <v>176</v>
      </c>
      <c r="F126" s="43">
        <f t="shared" si="4"/>
        <v>28.635072314049587</v>
      </c>
      <c r="G126">
        <v>88.7</v>
      </c>
      <c r="H126">
        <v>102</v>
      </c>
      <c r="I126">
        <v>77</v>
      </c>
      <c r="J126">
        <v>50</v>
      </c>
      <c r="K126">
        <v>1.3</v>
      </c>
      <c r="L126">
        <v>1.2</v>
      </c>
      <c r="M126">
        <v>0.2</v>
      </c>
      <c r="N126">
        <v>4.4000000000000004</v>
      </c>
      <c r="O126">
        <v>0.9</v>
      </c>
      <c r="P126">
        <v>3.4</v>
      </c>
      <c r="Q126">
        <v>2.6</v>
      </c>
      <c r="R126">
        <v>1.7</v>
      </c>
      <c r="S126">
        <v>35</v>
      </c>
      <c r="T126">
        <v>2.93</v>
      </c>
      <c r="U126">
        <v>0.42</v>
      </c>
      <c r="V126">
        <v>100</v>
      </c>
      <c r="W126">
        <v>12</v>
      </c>
      <c r="X126">
        <v>18</v>
      </c>
      <c r="Y126">
        <v>-6</v>
      </c>
      <c r="Z126">
        <v>-6</v>
      </c>
      <c r="AA126">
        <v>-6</v>
      </c>
      <c r="AB126">
        <v>-5</v>
      </c>
      <c r="AC126">
        <v>183</v>
      </c>
      <c r="AD126">
        <v>149</v>
      </c>
      <c r="AE126">
        <v>84</v>
      </c>
      <c r="AF126">
        <v>2.4</v>
      </c>
      <c r="AG126">
        <v>2.2999999999999998</v>
      </c>
      <c r="AH126">
        <v>0.5</v>
      </c>
      <c r="AI126">
        <v>11.8</v>
      </c>
      <c r="AJ126">
        <v>14.7</v>
      </c>
      <c r="AK126">
        <v>6.1</v>
      </c>
      <c r="AL126">
        <v>5</v>
      </c>
      <c r="AM126">
        <v>2.8</v>
      </c>
      <c r="AN126">
        <v>238</v>
      </c>
      <c r="AO126">
        <v>0.77</v>
      </c>
      <c r="AP126">
        <v>0.4</v>
      </c>
      <c r="AQ126">
        <v>88.5</v>
      </c>
      <c r="AR126">
        <v>7</v>
      </c>
      <c r="AS126">
        <v>23</v>
      </c>
      <c r="AT126">
        <v>-6</v>
      </c>
      <c r="AU126">
        <v>-6</v>
      </c>
      <c r="AV126">
        <v>-17</v>
      </c>
      <c r="AW126">
        <v>-2</v>
      </c>
      <c r="AX126">
        <v>12</v>
      </c>
      <c r="AY126">
        <v>11</v>
      </c>
      <c r="AZ126">
        <v>0</v>
      </c>
      <c r="BA126">
        <v>0</v>
      </c>
      <c r="BB126">
        <v>0</v>
      </c>
      <c r="BC126">
        <v>1.8</v>
      </c>
      <c r="BD126">
        <v>6.84</v>
      </c>
      <c r="BE126">
        <v>1.8</v>
      </c>
      <c r="BF126">
        <v>0.26</v>
      </c>
      <c r="BQ126" s="35"/>
      <c r="BR126" s="35"/>
      <c r="BS126" s="35"/>
      <c r="BT126" s="35"/>
      <c r="BU126" s="35"/>
      <c r="BV126" s="32"/>
      <c r="BW126" s="32"/>
      <c r="BX126" s="32">
        <v>2.9</v>
      </c>
      <c r="BY126" s="32">
        <v>5.8</v>
      </c>
      <c r="BZ126" s="32">
        <v>4.9000000000000004</v>
      </c>
      <c r="CA126" s="32">
        <v>2.2000000000000002</v>
      </c>
      <c r="CB126" s="33">
        <v>121</v>
      </c>
      <c r="CC126" s="34">
        <v>1.43</v>
      </c>
      <c r="CD126" s="34">
        <v>0.36</v>
      </c>
      <c r="CE126" s="32">
        <v>90</v>
      </c>
      <c r="CF126" s="33">
        <v>13</v>
      </c>
      <c r="CG126" s="33">
        <v>18</v>
      </c>
      <c r="CH126" s="33">
        <v>-2</v>
      </c>
      <c r="CI126" s="33">
        <v>-2</v>
      </c>
      <c r="CJ126" s="33">
        <v>-4</v>
      </c>
      <c r="CK126" s="33">
        <v>1</v>
      </c>
      <c r="CL126" s="33">
        <v>13</v>
      </c>
      <c r="CM126" s="33">
        <v>10</v>
      </c>
      <c r="CN126" s="29">
        <v>0</v>
      </c>
      <c r="CO126" s="29">
        <v>0</v>
      </c>
      <c r="CP126" s="29"/>
      <c r="CQ126" s="29"/>
      <c r="CR126" s="29"/>
      <c r="CS126" s="29"/>
      <c r="CT126" s="29"/>
      <c r="CU126" s="29"/>
      <c r="CV126" s="29"/>
      <c r="CW126" s="29"/>
      <c r="CX126" s="29"/>
      <c r="CY126" s="29"/>
      <c r="CZ126" s="29"/>
      <c r="DA126" s="29"/>
      <c r="DB126" s="29"/>
      <c r="DC126" s="29"/>
      <c r="DD126" s="29"/>
      <c r="DE126" s="29"/>
      <c r="DF126" s="29"/>
      <c r="DG126" s="29"/>
      <c r="DH126" s="29"/>
      <c r="DI126" s="29"/>
      <c r="DJ126" s="29"/>
      <c r="DK126" s="29"/>
      <c r="DL126" s="29"/>
      <c r="DM126" s="29"/>
      <c r="DN126" s="29"/>
      <c r="DO126" s="29"/>
      <c r="DP126" s="29"/>
      <c r="DQ126" s="29"/>
      <c r="DR126" s="29"/>
      <c r="DS126" s="29"/>
      <c r="DT126" s="29"/>
      <c r="DU126" s="29"/>
      <c r="DV126" s="29"/>
      <c r="DW126" s="29"/>
      <c r="DX126" s="29"/>
      <c r="DY126" s="29"/>
      <c r="DZ126" s="29"/>
      <c r="EA126" s="29"/>
      <c r="EB126" s="29"/>
      <c r="EC126" s="29"/>
      <c r="ED126" s="29"/>
      <c r="EE126" s="29"/>
      <c r="EF126" s="29"/>
      <c r="EG126" s="29"/>
      <c r="EH126" s="29"/>
      <c r="EI126" s="29"/>
      <c r="EJ126" s="29"/>
      <c r="EK126" s="29"/>
      <c r="EL126" s="29"/>
      <c r="EM126" s="29"/>
      <c r="EN126" s="29"/>
      <c r="EO126" s="29"/>
      <c r="EP126" s="29"/>
      <c r="EQ126" s="29"/>
      <c r="ER126" s="29"/>
      <c r="ES126" s="29"/>
      <c r="ET126" s="29"/>
    </row>
    <row r="127" spans="1:150">
      <c r="A127" s="26">
        <v>3</v>
      </c>
      <c r="C127" s="37" t="s">
        <v>256</v>
      </c>
      <c r="D127" s="48">
        <v>41</v>
      </c>
      <c r="E127" s="37">
        <v>194</v>
      </c>
      <c r="F127" s="43">
        <f t="shared" si="4"/>
        <v>41.077691571899244</v>
      </c>
      <c r="G127">
        <v>154.6</v>
      </c>
      <c r="H127">
        <v>117</v>
      </c>
      <c r="I127">
        <v>95</v>
      </c>
      <c r="J127">
        <v>50</v>
      </c>
      <c r="K127">
        <v>1.5</v>
      </c>
      <c r="L127">
        <v>1.2</v>
      </c>
      <c r="M127">
        <v>0.7</v>
      </c>
      <c r="N127">
        <v>4.2</v>
      </c>
      <c r="O127">
        <v>2.4</v>
      </c>
      <c r="P127">
        <v>3.9</v>
      </c>
      <c r="Q127">
        <v>3.2</v>
      </c>
      <c r="R127">
        <v>1.7</v>
      </c>
      <c r="S127">
        <v>55</v>
      </c>
      <c r="T127">
        <v>2.11</v>
      </c>
      <c r="U127">
        <v>0.41</v>
      </c>
      <c r="V127">
        <v>100</v>
      </c>
      <c r="W127">
        <v>18</v>
      </c>
      <c r="X127">
        <v>7</v>
      </c>
      <c r="Y127">
        <v>5</v>
      </c>
      <c r="Z127">
        <v>5</v>
      </c>
      <c r="AA127">
        <v>4</v>
      </c>
      <c r="AB127">
        <v>7</v>
      </c>
      <c r="AC127">
        <v>217</v>
      </c>
      <c r="AD127">
        <v>196</v>
      </c>
      <c r="AE127">
        <v>68</v>
      </c>
      <c r="AF127">
        <v>1.8</v>
      </c>
      <c r="AG127">
        <v>1.6</v>
      </c>
      <c r="AH127">
        <v>0.5</v>
      </c>
      <c r="AI127">
        <v>7.5</v>
      </c>
      <c r="AJ127">
        <v>2.1</v>
      </c>
      <c r="AK127">
        <v>7.2</v>
      </c>
      <c r="AL127">
        <v>6.5</v>
      </c>
      <c r="AM127">
        <v>2.2999999999999998</v>
      </c>
      <c r="AN127">
        <v>83</v>
      </c>
      <c r="AO127">
        <v>2.62</v>
      </c>
      <c r="AP127">
        <v>0.63</v>
      </c>
      <c r="AQ127">
        <v>95.9</v>
      </c>
      <c r="AR127">
        <v>28</v>
      </c>
      <c r="AS127">
        <v>25</v>
      </c>
      <c r="AT127">
        <v>9</v>
      </c>
      <c r="AU127">
        <v>9</v>
      </c>
      <c r="AV127">
        <v>7</v>
      </c>
      <c r="AW127">
        <v>10</v>
      </c>
      <c r="AX127">
        <v>8</v>
      </c>
      <c r="AY127">
        <v>7</v>
      </c>
      <c r="AZ127">
        <v>0</v>
      </c>
      <c r="BA127">
        <v>0</v>
      </c>
      <c r="BB127">
        <v>0</v>
      </c>
      <c r="BC127">
        <v>1.86</v>
      </c>
      <c r="BD127">
        <v>1.49</v>
      </c>
      <c r="BE127">
        <v>1.86</v>
      </c>
      <c r="BF127">
        <v>1.24</v>
      </c>
      <c r="BQ127" s="35"/>
      <c r="BR127" s="35"/>
      <c r="BS127" s="35"/>
      <c r="BT127" s="35"/>
      <c r="BU127" s="35"/>
    </row>
    <row r="128" spans="1:150">
      <c r="A128" s="26">
        <v>3</v>
      </c>
      <c r="C128" s="37" t="s">
        <v>257</v>
      </c>
      <c r="D128" s="48">
        <v>46</v>
      </c>
      <c r="E128" s="37">
        <v>178</v>
      </c>
      <c r="F128" s="43">
        <f t="shared" si="4"/>
        <v>26.795859108698398</v>
      </c>
      <c r="G128">
        <v>84.9</v>
      </c>
      <c r="H128">
        <v>163</v>
      </c>
      <c r="I128">
        <v>130</v>
      </c>
      <c r="J128">
        <v>73</v>
      </c>
      <c r="K128">
        <v>2.7</v>
      </c>
      <c r="L128">
        <v>2.6</v>
      </c>
      <c r="M128">
        <v>0.3</v>
      </c>
      <c r="N128">
        <v>9.1</v>
      </c>
      <c r="O128">
        <v>1.1000000000000001</v>
      </c>
      <c r="P128">
        <v>5.4</v>
      </c>
      <c r="Q128">
        <v>4.3</v>
      </c>
      <c r="R128">
        <v>2.4</v>
      </c>
      <c r="S128">
        <v>99</v>
      </c>
      <c r="T128">
        <v>1.63</v>
      </c>
      <c r="U128">
        <v>0.32</v>
      </c>
      <c r="V128">
        <v>85.5</v>
      </c>
      <c r="W128">
        <v>13</v>
      </c>
      <c r="X128">
        <v>18</v>
      </c>
      <c r="Y128">
        <v>-4</v>
      </c>
      <c r="Z128">
        <v>-4</v>
      </c>
      <c r="AA128">
        <v>-6</v>
      </c>
      <c r="AB128">
        <v>-3</v>
      </c>
      <c r="AC128">
        <v>208</v>
      </c>
      <c r="AD128">
        <v>177</v>
      </c>
      <c r="AE128">
        <v>77</v>
      </c>
      <c r="AF128">
        <v>2.2999999999999998</v>
      </c>
      <c r="AG128">
        <v>2.1</v>
      </c>
      <c r="AH128">
        <v>0.7</v>
      </c>
      <c r="AI128">
        <v>8.5</v>
      </c>
      <c r="AJ128">
        <v>2.1</v>
      </c>
      <c r="AK128">
        <v>6.9</v>
      </c>
      <c r="AL128">
        <v>5.9</v>
      </c>
      <c r="AM128">
        <v>2.6</v>
      </c>
      <c r="AN128">
        <v>117</v>
      </c>
      <c r="AO128">
        <v>1.77</v>
      </c>
      <c r="AP128">
        <v>0.47</v>
      </c>
      <c r="AQ128">
        <v>89.3</v>
      </c>
      <c r="AR128">
        <v>13</v>
      </c>
      <c r="AS128">
        <v>15</v>
      </c>
      <c r="AT128">
        <v>-1</v>
      </c>
      <c r="AU128">
        <v>-2</v>
      </c>
      <c r="AV128">
        <v>-3</v>
      </c>
      <c r="AW128">
        <v>1</v>
      </c>
      <c r="AX128">
        <v>7</v>
      </c>
      <c r="AY128">
        <v>8</v>
      </c>
      <c r="AZ128">
        <v>0</v>
      </c>
      <c r="BA128">
        <v>0</v>
      </c>
      <c r="BB128">
        <v>0</v>
      </c>
      <c r="BC128">
        <v>1.28</v>
      </c>
      <c r="BD128">
        <v>1.18</v>
      </c>
      <c r="BE128">
        <v>1.28</v>
      </c>
      <c r="BF128">
        <v>1.08</v>
      </c>
      <c r="BQ128" s="35"/>
      <c r="BR128" s="35"/>
      <c r="BS128" s="35"/>
      <c r="BT128" s="35"/>
      <c r="BU128" s="35"/>
    </row>
    <row r="129" spans="1:73">
      <c r="A129" s="26">
        <v>3</v>
      </c>
      <c r="C129" s="37" t="s">
        <v>258</v>
      </c>
      <c r="D129" s="48">
        <v>47</v>
      </c>
      <c r="E129" s="37">
        <v>182</v>
      </c>
      <c r="F129" s="43">
        <f t="shared" si="4"/>
        <v>30.340538582296823</v>
      </c>
      <c r="G129">
        <v>100.5</v>
      </c>
      <c r="H129">
        <v>113</v>
      </c>
      <c r="I129">
        <v>87</v>
      </c>
      <c r="J129">
        <v>56</v>
      </c>
      <c r="K129">
        <v>2</v>
      </c>
      <c r="L129">
        <v>1.7</v>
      </c>
      <c r="M129">
        <v>0.8</v>
      </c>
      <c r="N129">
        <v>5.5</v>
      </c>
      <c r="O129">
        <v>2.8</v>
      </c>
      <c r="P129">
        <v>3.8</v>
      </c>
      <c r="Q129">
        <v>2.9</v>
      </c>
      <c r="R129">
        <v>1.9</v>
      </c>
      <c r="S129">
        <v>66</v>
      </c>
      <c r="T129">
        <v>1.72</v>
      </c>
      <c r="U129">
        <v>0.31</v>
      </c>
      <c r="V129">
        <v>96.6</v>
      </c>
      <c r="W129">
        <v>6</v>
      </c>
      <c r="X129">
        <v>5</v>
      </c>
      <c r="Y129">
        <v>-7</v>
      </c>
      <c r="Z129">
        <v>-7</v>
      </c>
      <c r="AA129">
        <v>-10</v>
      </c>
      <c r="AB129">
        <v>-6</v>
      </c>
      <c r="AC129">
        <v>174</v>
      </c>
      <c r="AD129">
        <v>151</v>
      </c>
      <c r="AE129">
        <v>60</v>
      </c>
      <c r="AF129">
        <v>2.5</v>
      </c>
      <c r="AG129">
        <v>2.2999999999999998</v>
      </c>
      <c r="AH129">
        <v>0.6</v>
      </c>
      <c r="AI129">
        <v>8.6999999999999993</v>
      </c>
      <c r="AJ129">
        <v>2.2999999999999998</v>
      </c>
      <c r="AK129">
        <v>5.8</v>
      </c>
      <c r="AL129">
        <v>5</v>
      </c>
      <c r="AM129">
        <v>2</v>
      </c>
      <c r="AN129">
        <v>94</v>
      </c>
      <c r="AO129">
        <v>1.86</v>
      </c>
      <c r="AP129">
        <v>0.37</v>
      </c>
      <c r="AQ129">
        <v>92.5</v>
      </c>
      <c r="AR129">
        <v>11</v>
      </c>
      <c r="AS129">
        <v>13</v>
      </c>
      <c r="AT129">
        <v>-6</v>
      </c>
      <c r="AU129">
        <v>-6</v>
      </c>
      <c r="AV129">
        <v>-9</v>
      </c>
      <c r="AW129">
        <v>-5</v>
      </c>
      <c r="AX129">
        <v>6</v>
      </c>
      <c r="AY129">
        <v>9</v>
      </c>
      <c r="AZ129">
        <v>0</v>
      </c>
      <c r="BA129">
        <v>0</v>
      </c>
      <c r="BB129">
        <v>0</v>
      </c>
      <c r="BC129">
        <v>1.53</v>
      </c>
      <c r="BD129">
        <v>1.42</v>
      </c>
      <c r="BE129">
        <v>1.53</v>
      </c>
      <c r="BF129">
        <v>1.08</v>
      </c>
      <c r="BQ129" s="35"/>
      <c r="BR129" s="35"/>
      <c r="BS129" s="35"/>
      <c r="BT129" s="35"/>
      <c r="BU129" s="35"/>
    </row>
    <row r="130" spans="1:73">
      <c r="A130" s="26">
        <v>3</v>
      </c>
      <c r="C130" s="37" t="s">
        <v>259</v>
      </c>
      <c r="D130" s="48">
        <v>43</v>
      </c>
      <c r="E130" s="37">
        <v>187</v>
      </c>
      <c r="F130" s="43">
        <f t="shared" si="4"/>
        <v>28.053418742314616</v>
      </c>
      <c r="G130">
        <v>98.1</v>
      </c>
      <c r="H130">
        <v>119</v>
      </c>
      <c r="I130">
        <v>93</v>
      </c>
      <c r="J130">
        <v>56</v>
      </c>
      <c r="K130">
        <v>2.2999999999999998</v>
      </c>
      <c r="L130">
        <v>2</v>
      </c>
      <c r="M130">
        <v>0.7</v>
      </c>
      <c r="N130">
        <v>5.7</v>
      </c>
      <c r="O130">
        <v>2.2000000000000002</v>
      </c>
      <c r="P130">
        <v>4</v>
      </c>
      <c r="Q130">
        <v>3.1</v>
      </c>
      <c r="R130">
        <v>1.9</v>
      </c>
      <c r="S130">
        <v>71</v>
      </c>
      <c r="T130">
        <v>1.66</v>
      </c>
      <c r="U130">
        <v>0.28000000000000003</v>
      </c>
      <c r="V130">
        <v>96.5</v>
      </c>
      <c r="W130">
        <v>13</v>
      </c>
      <c r="X130">
        <v>12</v>
      </c>
      <c r="Y130">
        <v>-4</v>
      </c>
      <c r="Z130">
        <v>-4</v>
      </c>
      <c r="AA130">
        <v>-6</v>
      </c>
      <c r="AB130">
        <v>-2</v>
      </c>
      <c r="AC130">
        <v>231</v>
      </c>
      <c r="AD130">
        <v>210</v>
      </c>
      <c r="AE130">
        <v>66</v>
      </c>
      <c r="AF130">
        <v>2.9</v>
      </c>
      <c r="AG130">
        <v>2.7</v>
      </c>
      <c r="AH130">
        <v>0.7</v>
      </c>
      <c r="AI130">
        <v>10.1</v>
      </c>
      <c r="AJ130">
        <v>2.5</v>
      </c>
      <c r="AK130">
        <v>7.7</v>
      </c>
      <c r="AL130">
        <v>7</v>
      </c>
      <c r="AM130">
        <v>2.2000000000000002</v>
      </c>
      <c r="AN130">
        <v>131</v>
      </c>
      <c r="AO130">
        <v>1.76</v>
      </c>
      <c r="AP130">
        <v>0.42</v>
      </c>
      <c r="AQ130">
        <v>84</v>
      </c>
      <c r="AR130">
        <v>21</v>
      </c>
      <c r="AS130">
        <v>12</v>
      </c>
      <c r="AT130">
        <v>-6</v>
      </c>
      <c r="AU130">
        <v>-6</v>
      </c>
      <c r="AV130">
        <v>-8</v>
      </c>
      <c r="AW130">
        <v>-3</v>
      </c>
      <c r="AX130">
        <v>10</v>
      </c>
      <c r="AY130">
        <v>8</v>
      </c>
      <c r="AZ130">
        <v>0</v>
      </c>
      <c r="BA130">
        <v>0</v>
      </c>
      <c r="BB130">
        <v>0</v>
      </c>
      <c r="BC130">
        <v>1.94</v>
      </c>
      <c r="BD130">
        <v>1.84</v>
      </c>
      <c r="BE130">
        <v>1.94</v>
      </c>
      <c r="BF130">
        <v>1.06</v>
      </c>
      <c r="BQ130" s="35"/>
      <c r="BR130" s="35"/>
      <c r="BS130" s="35"/>
      <c r="BT130" s="35"/>
      <c r="BU130" s="35"/>
    </row>
    <row r="131" spans="1:73">
      <c r="A131" s="26">
        <v>3</v>
      </c>
      <c r="C131" s="37" t="s">
        <v>260</v>
      </c>
      <c r="D131" s="48">
        <v>46</v>
      </c>
      <c r="E131" s="37">
        <v>176</v>
      </c>
      <c r="F131" s="43">
        <f t="shared" si="4"/>
        <v>28.247675619834713</v>
      </c>
      <c r="G131">
        <v>87.5</v>
      </c>
      <c r="H131">
        <v>136</v>
      </c>
      <c r="I131">
        <v>108</v>
      </c>
      <c r="J131">
        <v>62</v>
      </c>
      <c r="K131">
        <v>1.2</v>
      </c>
      <c r="L131">
        <v>1</v>
      </c>
      <c r="M131">
        <v>0.5</v>
      </c>
      <c r="N131">
        <v>3.6</v>
      </c>
      <c r="O131">
        <v>1.6</v>
      </c>
      <c r="P131">
        <v>4.5</v>
      </c>
      <c r="Q131">
        <v>3.6</v>
      </c>
      <c r="R131">
        <v>2.1</v>
      </c>
      <c r="S131">
        <v>44</v>
      </c>
      <c r="T131">
        <v>3.13</v>
      </c>
      <c r="U131">
        <v>0.63</v>
      </c>
      <c r="V131">
        <v>100</v>
      </c>
      <c r="W131">
        <v>26</v>
      </c>
      <c r="X131">
        <v>13</v>
      </c>
      <c r="Y131">
        <v>-10</v>
      </c>
      <c r="Z131">
        <v>-10</v>
      </c>
      <c r="AA131">
        <v>-11</v>
      </c>
      <c r="AB131">
        <v>-9</v>
      </c>
      <c r="AC131">
        <v>198</v>
      </c>
      <c r="AD131">
        <v>167</v>
      </c>
      <c r="AE131">
        <v>80</v>
      </c>
      <c r="AF131">
        <v>3.2</v>
      </c>
      <c r="AG131">
        <v>2.8</v>
      </c>
      <c r="AH131">
        <v>1.3</v>
      </c>
      <c r="AI131">
        <v>15.1</v>
      </c>
      <c r="AJ131">
        <v>6.2</v>
      </c>
      <c r="AK131">
        <v>6.6</v>
      </c>
      <c r="AL131">
        <v>5.6</v>
      </c>
      <c r="AM131">
        <v>2.7</v>
      </c>
      <c r="AN131">
        <v>159</v>
      </c>
      <c r="AO131">
        <v>1.25</v>
      </c>
      <c r="AP131">
        <v>0.33</v>
      </c>
      <c r="AQ131">
        <v>82.5</v>
      </c>
      <c r="AR131">
        <v>17</v>
      </c>
      <c r="AS131">
        <v>13</v>
      </c>
      <c r="AT131">
        <v>-9</v>
      </c>
      <c r="AU131">
        <v>-10</v>
      </c>
      <c r="AV131">
        <v>-12</v>
      </c>
      <c r="AW131">
        <v>-2</v>
      </c>
      <c r="AX131">
        <v>8</v>
      </c>
      <c r="AY131">
        <v>15</v>
      </c>
      <c r="AZ131">
        <v>0</v>
      </c>
      <c r="BA131">
        <v>0</v>
      </c>
      <c r="BB131">
        <v>0</v>
      </c>
      <c r="BC131">
        <v>1.46</v>
      </c>
      <c r="BD131">
        <v>3.64</v>
      </c>
      <c r="BE131">
        <v>1.46</v>
      </c>
      <c r="BF131">
        <v>0.4</v>
      </c>
      <c r="BQ131" s="35"/>
      <c r="BR131" s="35"/>
      <c r="BS131" s="35"/>
      <c r="BT131" s="35"/>
      <c r="BU131" s="35"/>
    </row>
    <row r="132" spans="1:73">
      <c r="A132" s="26">
        <v>3</v>
      </c>
      <c r="C132" s="37" t="s">
        <v>218</v>
      </c>
      <c r="D132" s="48">
        <v>50</v>
      </c>
      <c r="E132" s="37">
        <v>164</v>
      </c>
      <c r="F132" s="43">
        <f t="shared" si="4"/>
        <v>27.40184414039263</v>
      </c>
      <c r="G132">
        <v>73.7</v>
      </c>
      <c r="H132">
        <v>138</v>
      </c>
      <c r="I132">
        <v>101</v>
      </c>
      <c r="J132">
        <v>74</v>
      </c>
      <c r="K132">
        <v>1.4</v>
      </c>
      <c r="L132">
        <v>1.1000000000000001</v>
      </c>
      <c r="M132">
        <v>0.7</v>
      </c>
      <c r="N132">
        <v>6.8</v>
      </c>
      <c r="O132">
        <v>3.2</v>
      </c>
      <c r="P132">
        <v>4.5999999999999996</v>
      </c>
      <c r="Q132">
        <v>3.4</v>
      </c>
      <c r="R132">
        <v>2.5</v>
      </c>
      <c r="S132">
        <v>71</v>
      </c>
      <c r="T132">
        <v>1.94</v>
      </c>
      <c r="U132">
        <v>0.53</v>
      </c>
      <c r="V132">
        <v>99.5</v>
      </c>
      <c r="W132">
        <v>13</v>
      </c>
      <c r="X132">
        <v>4</v>
      </c>
      <c r="Y132">
        <v>5</v>
      </c>
      <c r="Z132">
        <v>5</v>
      </c>
      <c r="AA132">
        <v>2</v>
      </c>
      <c r="AB132">
        <v>7</v>
      </c>
      <c r="AC132">
        <v>149</v>
      </c>
      <c r="AD132">
        <v>114</v>
      </c>
      <c r="AE132">
        <v>73</v>
      </c>
      <c r="AF132">
        <v>1.9</v>
      </c>
      <c r="AG132">
        <v>1.8</v>
      </c>
      <c r="AH132">
        <v>0.3</v>
      </c>
      <c r="AI132">
        <v>4.2</v>
      </c>
      <c r="AJ132">
        <v>1.1000000000000001</v>
      </c>
      <c r="AK132">
        <v>5</v>
      </c>
      <c r="AL132">
        <v>3.8</v>
      </c>
      <c r="AM132">
        <v>2.4</v>
      </c>
      <c r="AN132">
        <v>72</v>
      </c>
      <c r="AO132">
        <v>2.06</v>
      </c>
      <c r="AP132">
        <v>0.42</v>
      </c>
      <c r="AQ132">
        <v>100</v>
      </c>
      <c r="AR132">
        <v>9</v>
      </c>
      <c r="AS132">
        <v>27</v>
      </c>
      <c r="AT132">
        <v>5</v>
      </c>
      <c r="AU132">
        <v>5</v>
      </c>
      <c r="AV132">
        <v>4</v>
      </c>
      <c r="AW132">
        <v>6</v>
      </c>
      <c r="AX132">
        <v>4</v>
      </c>
      <c r="AY132">
        <v>3</v>
      </c>
      <c r="AZ132">
        <v>0</v>
      </c>
      <c r="BA132">
        <v>0</v>
      </c>
      <c r="BB132">
        <v>0</v>
      </c>
      <c r="BC132">
        <v>1.08</v>
      </c>
      <c r="BD132">
        <v>1.01</v>
      </c>
      <c r="BE132">
        <v>1.08</v>
      </c>
      <c r="BF132">
        <v>1.06</v>
      </c>
      <c r="BQ132" s="35"/>
      <c r="BR132" s="35"/>
      <c r="BS132" s="35"/>
      <c r="BT132" s="35"/>
      <c r="BU132" s="35"/>
    </row>
    <row r="133" spans="1:73">
      <c r="A133" s="26">
        <v>3</v>
      </c>
      <c r="C133" s="37" t="s">
        <v>219</v>
      </c>
      <c r="D133" s="48">
        <v>52</v>
      </c>
      <c r="E133" s="37">
        <v>176</v>
      </c>
      <c r="F133" s="43">
        <f t="shared" si="4"/>
        <v>30.636621900826448</v>
      </c>
      <c r="G133">
        <v>94.9</v>
      </c>
      <c r="H133">
        <v>189</v>
      </c>
      <c r="I133">
        <v>153</v>
      </c>
      <c r="J133">
        <v>81</v>
      </c>
      <c r="K133">
        <v>2.2999999999999998</v>
      </c>
      <c r="L133">
        <v>2.1</v>
      </c>
      <c r="M133">
        <v>0.5</v>
      </c>
      <c r="N133">
        <v>8.3000000000000007</v>
      </c>
      <c r="O133">
        <v>2.7</v>
      </c>
      <c r="P133">
        <v>6.3</v>
      </c>
      <c r="Q133">
        <v>5.0999999999999996</v>
      </c>
      <c r="R133">
        <v>2.7</v>
      </c>
      <c r="S133">
        <v>107</v>
      </c>
      <c r="T133">
        <v>1.76</v>
      </c>
      <c r="U133">
        <v>0.44</v>
      </c>
      <c r="V133">
        <v>93.2</v>
      </c>
      <c r="W133">
        <v>25</v>
      </c>
      <c r="X133">
        <v>24</v>
      </c>
      <c r="Y133">
        <v>0</v>
      </c>
      <c r="Z133">
        <v>0</v>
      </c>
      <c r="AA133">
        <v>-2</v>
      </c>
      <c r="AB133">
        <v>2</v>
      </c>
      <c r="AC133">
        <v>398</v>
      </c>
      <c r="AD133">
        <v>367</v>
      </c>
      <c r="AE133">
        <v>103</v>
      </c>
      <c r="AF133">
        <v>2.8</v>
      </c>
      <c r="AG133">
        <v>2.6</v>
      </c>
      <c r="AH133">
        <v>0.7</v>
      </c>
      <c r="AI133">
        <v>8.6</v>
      </c>
      <c r="AJ133">
        <v>2.9</v>
      </c>
      <c r="AK133">
        <v>13.3</v>
      </c>
      <c r="AL133">
        <v>12.2</v>
      </c>
      <c r="AM133">
        <v>3.4</v>
      </c>
      <c r="AN133">
        <v>208</v>
      </c>
      <c r="AO133">
        <v>1.92</v>
      </c>
      <c r="AP133">
        <v>0.76</v>
      </c>
      <c r="AQ133">
        <v>85.8</v>
      </c>
      <c r="AR133">
        <v>36</v>
      </c>
      <c r="AS133">
        <v>21</v>
      </c>
      <c r="AT133">
        <v>2</v>
      </c>
      <c r="AU133">
        <v>3</v>
      </c>
      <c r="AV133">
        <v>0</v>
      </c>
      <c r="AW133">
        <v>4</v>
      </c>
      <c r="AX133">
        <v>9</v>
      </c>
      <c r="AY133">
        <v>7</v>
      </c>
      <c r="AZ133">
        <v>0</v>
      </c>
      <c r="BA133">
        <v>0</v>
      </c>
      <c r="BB133">
        <v>0</v>
      </c>
      <c r="BC133">
        <v>2.11</v>
      </c>
      <c r="BD133">
        <v>1.94</v>
      </c>
      <c r="BE133">
        <v>2.11</v>
      </c>
      <c r="BF133">
        <v>1.0900000000000001</v>
      </c>
      <c r="BQ133" s="35"/>
      <c r="BR133" s="35"/>
      <c r="BS133" s="35"/>
      <c r="BT133" s="35"/>
      <c r="BU133" s="35"/>
    </row>
    <row r="134" spans="1:73">
      <c r="A134" s="26">
        <v>3</v>
      </c>
      <c r="C134" s="37" t="s">
        <v>220</v>
      </c>
      <c r="D134" s="49">
        <v>37</v>
      </c>
      <c r="E134" s="37">
        <v>175</v>
      </c>
      <c r="F134" s="43">
        <f t="shared" si="4"/>
        <v>31.281632653061223</v>
      </c>
      <c r="G134">
        <v>95.8</v>
      </c>
      <c r="H134">
        <v>81</v>
      </c>
      <c r="I134">
        <v>60</v>
      </c>
      <c r="J134">
        <v>43</v>
      </c>
      <c r="K134">
        <v>1.4</v>
      </c>
      <c r="L134">
        <v>1.3</v>
      </c>
      <c r="M134">
        <v>0.4</v>
      </c>
      <c r="N134">
        <v>3.2</v>
      </c>
      <c r="O134">
        <v>1.5</v>
      </c>
      <c r="P134">
        <v>2.7</v>
      </c>
      <c r="Q134">
        <v>2</v>
      </c>
      <c r="R134">
        <v>1.4</v>
      </c>
      <c r="S134">
        <v>32</v>
      </c>
      <c r="T134">
        <v>2.58</v>
      </c>
      <c r="U134">
        <v>0.31</v>
      </c>
      <c r="V134">
        <v>100</v>
      </c>
      <c r="W134">
        <v>6</v>
      </c>
      <c r="X134">
        <v>7</v>
      </c>
      <c r="Y134">
        <v>-10</v>
      </c>
      <c r="Z134">
        <v>-10</v>
      </c>
      <c r="AA134">
        <v>-11</v>
      </c>
      <c r="AB134">
        <v>-9</v>
      </c>
      <c r="AC134">
        <v>105</v>
      </c>
      <c r="AD134">
        <v>83</v>
      </c>
      <c r="AE134">
        <v>49</v>
      </c>
      <c r="AF134">
        <v>1</v>
      </c>
      <c r="AG134">
        <v>1</v>
      </c>
      <c r="AH134">
        <v>0.2</v>
      </c>
      <c r="AI134">
        <v>4</v>
      </c>
      <c r="AJ134">
        <v>1</v>
      </c>
      <c r="AK134">
        <v>3.5</v>
      </c>
      <c r="AL134">
        <v>2.8</v>
      </c>
      <c r="AM134">
        <v>1.6</v>
      </c>
      <c r="AN134">
        <v>29</v>
      </c>
      <c r="AO134">
        <v>3.67</v>
      </c>
      <c r="AP134">
        <v>0.54</v>
      </c>
      <c r="AQ134">
        <v>100</v>
      </c>
      <c r="AR134">
        <v>10</v>
      </c>
      <c r="AS134">
        <v>16</v>
      </c>
      <c r="AT134">
        <v>-9</v>
      </c>
      <c r="AU134">
        <v>-9</v>
      </c>
      <c r="AV134">
        <v>-10</v>
      </c>
      <c r="AW134">
        <v>-8</v>
      </c>
      <c r="AX134">
        <v>4</v>
      </c>
      <c r="AY134">
        <v>2</v>
      </c>
      <c r="AZ134">
        <v>0</v>
      </c>
      <c r="BA134">
        <v>0</v>
      </c>
      <c r="BB134">
        <v>0</v>
      </c>
      <c r="BC134">
        <v>1.3</v>
      </c>
      <c r="BD134">
        <v>0.91</v>
      </c>
      <c r="BE134">
        <v>1.3</v>
      </c>
      <c r="BF134">
        <v>1.43</v>
      </c>
      <c r="BQ134" s="35"/>
      <c r="BR134" s="35"/>
      <c r="BS134" s="35"/>
      <c r="BT134" s="35"/>
      <c r="BU134" s="35"/>
    </row>
    <row r="135" spans="1:73">
      <c r="A135" s="26">
        <v>3</v>
      </c>
      <c r="C135" s="37" t="s">
        <v>221</v>
      </c>
      <c r="D135" s="48">
        <v>55</v>
      </c>
      <c r="E135" s="37">
        <v>168</v>
      </c>
      <c r="F135" s="43">
        <f t="shared" si="4"/>
        <v>30.435090702947853</v>
      </c>
      <c r="G135">
        <v>85.9</v>
      </c>
      <c r="H135">
        <v>103</v>
      </c>
      <c r="I135">
        <v>76</v>
      </c>
      <c r="J135">
        <v>53</v>
      </c>
      <c r="K135">
        <v>1.3</v>
      </c>
      <c r="L135">
        <v>1.2</v>
      </c>
      <c r="M135">
        <v>0.3</v>
      </c>
      <c r="N135">
        <v>3.8</v>
      </c>
      <c r="O135">
        <v>1</v>
      </c>
      <c r="P135">
        <v>3.4</v>
      </c>
      <c r="Q135">
        <v>2.5</v>
      </c>
      <c r="R135">
        <v>1.8</v>
      </c>
      <c r="S135">
        <v>35</v>
      </c>
      <c r="T135">
        <v>2.9</v>
      </c>
      <c r="U135">
        <v>0.42</v>
      </c>
      <c r="V135">
        <v>100</v>
      </c>
      <c r="W135">
        <v>7</v>
      </c>
      <c r="X135">
        <v>8</v>
      </c>
      <c r="Y135">
        <v>8</v>
      </c>
      <c r="Z135">
        <v>8</v>
      </c>
      <c r="AA135">
        <v>7</v>
      </c>
      <c r="AB135">
        <v>9</v>
      </c>
      <c r="AC135">
        <v>181</v>
      </c>
      <c r="AD135">
        <v>157</v>
      </c>
      <c r="AE135">
        <v>64</v>
      </c>
      <c r="AF135">
        <v>2.2000000000000002</v>
      </c>
      <c r="AG135">
        <v>2.2000000000000002</v>
      </c>
      <c r="AH135">
        <v>0.3</v>
      </c>
      <c r="AI135">
        <v>7.8</v>
      </c>
      <c r="AJ135">
        <v>1</v>
      </c>
      <c r="AK135">
        <v>6</v>
      </c>
      <c r="AL135">
        <v>5.2</v>
      </c>
      <c r="AM135">
        <v>2.1</v>
      </c>
      <c r="AN135">
        <v>81</v>
      </c>
      <c r="AO135">
        <v>2.25</v>
      </c>
      <c r="AP135">
        <v>0.43</v>
      </c>
      <c r="AQ135">
        <v>93.6</v>
      </c>
      <c r="AR135">
        <v>14</v>
      </c>
      <c r="AS135">
        <v>24</v>
      </c>
      <c r="AT135">
        <v>10</v>
      </c>
      <c r="AU135">
        <v>10</v>
      </c>
      <c r="AV135">
        <v>9</v>
      </c>
      <c r="AW135">
        <v>11</v>
      </c>
      <c r="AX135">
        <v>8</v>
      </c>
      <c r="AY135">
        <v>7</v>
      </c>
      <c r="AZ135">
        <v>0</v>
      </c>
      <c r="BA135">
        <v>0</v>
      </c>
      <c r="BB135">
        <v>0</v>
      </c>
      <c r="BC135">
        <v>1.77</v>
      </c>
      <c r="BD135">
        <v>2.2799999999999998</v>
      </c>
      <c r="BE135">
        <v>1.77</v>
      </c>
      <c r="BF135">
        <v>0.77</v>
      </c>
      <c r="BQ135" s="35"/>
      <c r="BR135" s="35"/>
      <c r="BS135" s="35"/>
      <c r="BT135" s="35"/>
      <c r="BU135" s="35"/>
    </row>
    <row r="136" spans="1:73">
      <c r="A136" s="26">
        <v>3</v>
      </c>
      <c r="C136" s="37" t="s">
        <v>222</v>
      </c>
      <c r="D136" s="48">
        <v>50</v>
      </c>
      <c r="E136" s="37">
        <v>183</v>
      </c>
      <c r="F136" s="43">
        <f t="shared" si="4"/>
        <v>26.008540117650568</v>
      </c>
      <c r="G136">
        <v>87.1</v>
      </c>
      <c r="H136">
        <v>111</v>
      </c>
      <c r="I136">
        <v>80</v>
      </c>
      <c r="J136">
        <v>60</v>
      </c>
      <c r="K136">
        <v>1.4</v>
      </c>
      <c r="L136">
        <v>1.3</v>
      </c>
      <c r="M136">
        <v>0.4</v>
      </c>
      <c r="N136">
        <v>5.0999999999999996</v>
      </c>
      <c r="O136">
        <v>1.9</v>
      </c>
      <c r="P136">
        <v>3.7</v>
      </c>
      <c r="Q136">
        <v>2.7</v>
      </c>
      <c r="R136">
        <v>2</v>
      </c>
      <c r="S136">
        <v>47</v>
      </c>
      <c r="T136">
        <v>2.35</v>
      </c>
      <c r="U136">
        <v>0.42</v>
      </c>
      <c r="V136">
        <v>97.6</v>
      </c>
      <c r="W136">
        <v>7</v>
      </c>
      <c r="X136">
        <v>9</v>
      </c>
      <c r="Y136">
        <v>-3</v>
      </c>
      <c r="Z136">
        <v>-3</v>
      </c>
      <c r="AA136">
        <v>-4</v>
      </c>
      <c r="AB136">
        <v>-1</v>
      </c>
      <c r="AC136">
        <v>198</v>
      </c>
      <c r="AD136">
        <v>171</v>
      </c>
      <c r="AE136">
        <v>71</v>
      </c>
      <c r="AF136">
        <v>2.7</v>
      </c>
      <c r="AG136">
        <v>2.6</v>
      </c>
      <c r="AH136">
        <v>0.4</v>
      </c>
      <c r="AI136">
        <v>6.4</v>
      </c>
      <c r="AJ136">
        <v>1.7</v>
      </c>
      <c r="AK136">
        <v>6.6</v>
      </c>
      <c r="AL136">
        <v>5.7</v>
      </c>
      <c r="AM136">
        <v>2.4</v>
      </c>
      <c r="AN136">
        <v>110</v>
      </c>
      <c r="AO136">
        <v>1.81</v>
      </c>
      <c r="AP136">
        <v>0.39</v>
      </c>
      <c r="AQ136">
        <v>90.5</v>
      </c>
      <c r="AR136">
        <v>6</v>
      </c>
      <c r="AS136">
        <v>13</v>
      </c>
      <c r="AT136">
        <v>-2</v>
      </c>
      <c r="AU136">
        <v>-3</v>
      </c>
      <c r="AV136">
        <v>-4</v>
      </c>
      <c r="AW136">
        <v>-1</v>
      </c>
      <c r="AX136">
        <v>6</v>
      </c>
      <c r="AY136">
        <v>6</v>
      </c>
      <c r="AZ136">
        <v>0</v>
      </c>
      <c r="BA136">
        <v>0</v>
      </c>
      <c r="BB136">
        <v>0</v>
      </c>
      <c r="BC136">
        <v>1.79</v>
      </c>
      <c r="BD136">
        <v>2.33</v>
      </c>
      <c r="BE136">
        <v>1.79</v>
      </c>
      <c r="BF136">
        <v>0.77</v>
      </c>
      <c r="BQ136" s="35"/>
      <c r="BR136" s="35"/>
      <c r="BS136" s="35"/>
      <c r="BT136" s="35"/>
      <c r="BU136" s="35"/>
    </row>
    <row r="137" spans="1:73">
      <c r="A137" s="26">
        <v>3</v>
      </c>
      <c r="C137" s="37" t="s">
        <v>223</v>
      </c>
      <c r="D137" s="49">
        <v>45</v>
      </c>
      <c r="E137" s="37">
        <v>188</v>
      </c>
      <c r="F137" s="43">
        <f t="shared" si="4"/>
        <v>22.549796287913086</v>
      </c>
      <c r="G137">
        <v>79.7</v>
      </c>
      <c r="H137">
        <v>123</v>
      </c>
      <c r="I137">
        <v>95</v>
      </c>
      <c r="J137">
        <v>58</v>
      </c>
      <c r="K137">
        <v>1.2</v>
      </c>
      <c r="L137">
        <v>1.1000000000000001</v>
      </c>
      <c r="M137">
        <v>0.3</v>
      </c>
      <c r="N137">
        <v>4.3</v>
      </c>
      <c r="O137">
        <v>1.6</v>
      </c>
      <c r="P137">
        <v>4.0999999999999996</v>
      </c>
      <c r="Q137">
        <v>3.2</v>
      </c>
      <c r="R137">
        <v>1.9</v>
      </c>
      <c r="S137">
        <v>41</v>
      </c>
      <c r="T137">
        <v>3.01</v>
      </c>
      <c r="U137">
        <v>0.56000000000000005</v>
      </c>
      <c r="V137">
        <v>100</v>
      </c>
      <c r="W137">
        <v>15</v>
      </c>
      <c r="X137">
        <v>8</v>
      </c>
      <c r="Y137">
        <v>2</v>
      </c>
      <c r="Z137">
        <v>1</v>
      </c>
      <c r="AA137">
        <v>1</v>
      </c>
      <c r="AB137">
        <v>3</v>
      </c>
      <c r="AC137">
        <v>148</v>
      </c>
      <c r="AD137">
        <v>126</v>
      </c>
      <c r="AE137">
        <v>56</v>
      </c>
      <c r="AF137">
        <v>1.1000000000000001</v>
      </c>
      <c r="AG137">
        <v>1</v>
      </c>
      <c r="AH137">
        <v>0.2</v>
      </c>
      <c r="AI137">
        <v>3.7</v>
      </c>
      <c r="AJ137">
        <v>0.9</v>
      </c>
      <c r="AK137">
        <v>4.9000000000000004</v>
      </c>
      <c r="AL137">
        <v>4.2</v>
      </c>
      <c r="AM137">
        <v>1.9</v>
      </c>
      <c r="AN137">
        <v>33</v>
      </c>
      <c r="AO137">
        <v>4.53</v>
      </c>
      <c r="AP137">
        <v>0.73</v>
      </c>
      <c r="AQ137">
        <v>100</v>
      </c>
      <c r="AR137">
        <v>26</v>
      </c>
      <c r="AS137">
        <v>21</v>
      </c>
      <c r="AT137">
        <v>0</v>
      </c>
      <c r="AU137">
        <v>0</v>
      </c>
      <c r="AV137">
        <v>0</v>
      </c>
      <c r="AW137">
        <v>1</v>
      </c>
      <c r="AX137">
        <v>3</v>
      </c>
      <c r="AY137">
        <v>4</v>
      </c>
      <c r="AZ137">
        <v>0</v>
      </c>
      <c r="BA137">
        <v>0</v>
      </c>
      <c r="BB137">
        <v>0</v>
      </c>
      <c r="BC137">
        <v>1.21</v>
      </c>
      <c r="BD137">
        <v>0.8</v>
      </c>
      <c r="BE137">
        <v>1.21</v>
      </c>
      <c r="BF137">
        <v>1.51</v>
      </c>
      <c r="BQ137" s="35"/>
      <c r="BR137" s="35"/>
      <c r="BS137" s="35"/>
      <c r="BT137" s="35"/>
      <c r="BU137" s="35"/>
    </row>
    <row r="138" spans="1:73">
      <c r="A138" s="26">
        <v>3</v>
      </c>
      <c r="C138" s="37" t="s">
        <v>224</v>
      </c>
      <c r="D138" s="48">
        <v>53</v>
      </c>
      <c r="E138" s="37">
        <v>176</v>
      </c>
      <c r="F138" s="43">
        <f t="shared" si="4"/>
        <v>25.27763429752066</v>
      </c>
      <c r="G138">
        <v>78.3</v>
      </c>
      <c r="H138">
        <v>127</v>
      </c>
      <c r="I138">
        <v>95</v>
      </c>
      <c r="J138">
        <v>66</v>
      </c>
      <c r="K138">
        <v>2.2000000000000002</v>
      </c>
      <c r="L138">
        <v>2.1</v>
      </c>
      <c r="M138">
        <v>0.3</v>
      </c>
      <c r="N138">
        <v>6.3</v>
      </c>
      <c r="O138">
        <v>1.7</v>
      </c>
      <c r="P138">
        <v>4.2</v>
      </c>
      <c r="Q138">
        <v>3.2</v>
      </c>
      <c r="R138">
        <v>2.2000000000000002</v>
      </c>
      <c r="S138">
        <v>74</v>
      </c>
      <c r="T138">
        <v>1.72</v>
      </c>
      <c r="U138">
        <v>0.31</v>
      </c>
      <c r="V138">
        <v>97.9</v>
      </c>
      <c r="W138">
        <v>5</v>
      </c>
      <c r="X138">
        <v>11</v>
      </c>
      <c r="Y138">
        <v>-7</v>
      </c>
      <c r="Z138">
        <v>-7</v>
      </c>
      <c r="AA138">
        <v>-7</v>
      </c>
      <c r="AB138">
        <v>-5</v>
      </c>
      <c r="AC138">
        <v>147</v>
      </c>
      <c r="AD138">
        <v>116</v>
      </c>
      <c r="AE138">
        <v>68</v>
      </c>
      <c r="AF138">
        <v>1.7</v>
      </c>
      <c r="AG138">
        <v>1.6</v>
      </c>
      <c r="AH138">
        <v>0.3</v>
      </c>
      <c r="AI138">
        <v>6</v>
      </c>
      <c r="AJ138">
        <v>1.6</v>
      </c>
      <c r="AK138">
        <v>4.9000000000000004</v>
      </c>
      <c r="AL138">
        <v>3.9</v>
      </c>
      <c r="AM138">
        <v>2.2999999999999998</v>
      </c>
      <c r="AN138">
        <v>66</v>
      </c>
      <c r="AO138">
        <v>2.2200000000000002</v>
      </c>
      <c r="AP138">
        <v>0.46</v>
      </c>
      <c r="AQ138">
        <v>98</v>
      </c>
      <c r="AR138">
        <v>16</v>
      </c>
      <c r="AS138">
        <v>18</v>
      </c>
      <c r="AT138">
        <v>1</v>
      </c>
      <c r="AU138">
        <v>1</v>
      </c>
      <c r="AV138">
        <v>0</v>
      </c>
      <c r="AW138">
        <v>2</v>
      </c>
      <c r="AX138">
        <v>6</v>
      </c>
      <c r="AY138">
        <v>6</v>
      </c>
      <c r="AZ138">
        <v>0</v>
      </c>
      <c r="BA138">
        <v>0</v>
      </c>
      <c r="BB138">
        <v>0</v>
      </c>
      <c r="BC138">
        <v>1.1499999999999999</v>
      </c>
      <c r="BD138">
        <v>0.89</v>
      </c>
      <c r="BE138">
        <v>1.1499999999999999</v>
      </c>
      <c r="BF138">
        <v>1.29</v>
      </c>
      <c r="BQ138" s="35"/>
      <c r="BR138" s="35"/>
      <c r="BS138" s="35"/>
      <c r="BT138" s="35"/>
      <c r="BU138" s="35"/>
    </row>
    <row r="139" spans="1:73">
      <c r="A139" s="26">
        <v>3</v>
      </c>
      <c r="C139" s="37" t="s">
        <v>225</v>
      </c>
      <c r="D139" s="48">
        <v>53</v>
      </c>
      <c r="E139" s="37">
        <v>176</v>
      </c>
      <c r="F139" s="43">
        <f t="shared" si="4"/>
        <v>34.801136363636367</v>
      </c>
      <c r="G139">
        <v>107.8</v>
      </c>
      <c r="H139">
        <v>153</v>
      </c>
      <c r="I139">
        <v>131</v>
      </c>
      <c r="J139">
        <v>57</v>
      </c>
      <c r="K139">
        <v>2</v>
      </c>
      <c r="L139">
        <v>1.9</v>
      </c>
      <c r="M139">
        <v>0.3</v>
      </c>
      <c r="N139">
        <v>5.2</v>
      </c>
      <c r="O139">
        <v>1</v>
      </c>
      <c r="P139">
        <v>5.0999999999999996</v>
      </c>
      <c r="Q139">
        <v>4.4000000000000004</v>
      </c>
      <c r="R139">
        <v>1.9</v>
      </c>
      <c r="S139">
        <v>61</v>
      </c>
      <c r="T139">
        <v>2.5</v>
      </c>
      <c r="U139">
        <v>0.41</v>
      </c>
      <c r="V139">
        <v>99.6</v>
      </c>
      <c r="W139">
        <v>7</v>
      </c>
      <c r="X139">
        <v>14</v>
      </c>
      <c r="Y139">
        <v>10</v>
      </c>
      <c r="Z139">
        <v>10</v>
      </c>
      <c r="AA139">
        <v>9</v>
      </c>
      <c r="AB139">
        <v>11</v>
      </c>
      <c r="AC139">
        <v>279</v>
      </c>
      <c r="AD139">
        <v>254</v>
      </c>
      <c r="AE139">
        <v>77</v>
      </c>
      <c r="AF139">
        <v>1.7</v>
      </c>
      <c r="AG139">
        <v>1.5</v>
      </c>
      <c r="AH139">
        <v>0.4</v>
      </c>
      <c r="AI139">
        <v>6.9</v>
      </c>
      <c r="AJ139">
        <v>2.1</v>
      </c>
      <c r="AK139">
        <v>9.3000000000000007</v>
      </c>
      <c r="AL139">
        <v>8.5</v>
      </c>
      <c r="AM139">
        <v>2.6</v>
      </c>
      <c r="AN139">
        <v>99</v>
      </c>
      <c r="AO139">
        <v>2.81</v>
      </c>
      <c r="AP139">
        <v>0.88</v>
      </c>
      <c r="AQ139">
        <v>98.4</v>
      </c>
      <c r="AR139">
        <v>35</v>
      </c>
      <c r="AS139">
        <v>27</v>
      </c>
      <c r="AT139">
        <v>7</v>
      </c>
      <c r="AU139">
        <v>7</v>
      </c>
      <c r="AV139">
        <v>6</v>
      </c>
      <c r="AW139">
        <v>8</v>
      </c>
      <c r="AX139">
        <v>7</v>
      </c>
      <c r="AY139">
        <v>5</v>
      </c>
      <c r="AZ139">
        <v>0</v>
      </c>
      <c r="BA139">
        <v>0</v>
      </c>
      <c r="BB139">
        <v>0</v>
      </c>
      <c r="BC139">
        <v>1.82</v>
      </c>
      <c r="BD139">
        <v>1.62</v>
      </c>
      <c r="BE139">
        <v>1.82</v>
      </c>
      <c r="BF139">
        <v>1.1200000000000001</v>
      </c>
      <c r="BQ139" s="35"/>
      <c r="BR139" s="35"/>
      <c r="BS139" s="35"/>
      <c r="BT139" s="35"/>
      <c r="BU139" s="35"/>
    </row>
    <row r="140" spans="1:73" s="39" customFormat="1">
      <c r="A140" s="38">
        <v>3</v>
      </c>
      <c r="C140" s="41" t="s">
        <v>226</v>
      </c>
      <c r="D140" s="50">
        <v>52</v>
      </c>
      <c r="E140" s="41">
        <v>194</v>
      </c>
      <c r="F140" s="46">
        <f t="shared" si="4"/>
        <v>25.348070995855036</v>
      </c>
      <c r="G140" s="39">
        <v>95.4</v>
      </c>
      <c r="H140" s="39">
        <v>121</v>
      </c>
      <c r="I140" s="39">
        <v>94</v>
      </c>
      <c r="J140" s="39">
        <v>57</v>
      </c>
      <c r="K140" s="39">
        <v>3</v>
      </c>
      <c r="L140" s="39">
        <v>2.9</v>
      </c>
      <c r="M140" s="39">
        <v>0.5</v>
      </c>
      <c r="N140" s="39">
        <v>11.6</v>
      </c>
      <c r="O140" s="39">
        <v>2.6</v>
      </c>
      <c r="P140" s="39">
        <v>4</v>
      </c>
      <c r="Q140" s="39">
        <v>3.1</v>
      </c>
      <c r="R140" s="39">
        <v>1.9</v>
      </c>
      <c r="S140" s="39">
        <v>89</v>
      </c>
      <c r="T140" s="39">
        <v>1.36</v>
      </c>
      <c r="U140" s="39">
        <v>0.22</v>
      </c>
      <c r="V140" s="39">
        <v>88.1</v>
      </c>
      <c r="W140" s="39">
        <v>2</v>
      </c>
      <c r="X140" s="39">
        <v>11</v>
      </c>
      <c r="Y140" s="39">
        <v>-8</v>
      </c>
      <c r="Z140" s="39">
        <v>-8</v>
      </c>
      <c r="AA140" s="39">
        <v>-10</v>
      </c>
      <c r="AB140" s="39">
        <v>-7</v>
      </c>
      <c r="AC140" s="39">
        <v>147</v>
      </c>
      <c r="AD140" s="39">
        <v>118</v>
      </c>
      <c r="AE140" s="39">
        <v>65</v>
      </c>
      <c r="AF140" s="39">
        <v>2.7</v>
      </c>
      <c r="AG140" s="39">
        <v>2.5</v>
      </c>
      <c r="AH140" s="39">
        <v>0.5</v>
      </c>
      <c r="AI140" s="39">
        <v>10.199999999999999</v>
      </c>
      <c r="AJ140" s="39">
        <v>1.9</v>
      </c>
      <c r="AK140" s="39">
        <v>4.9000000000000004</v>
      </c>
      <c r="AL140" s="39">
        <v>3.9</v>
      </c>
      <c r="AM140" s="39">
        <v>2.2000000000000002</v>
      </c>
      <c r="AN140" s="39">
        <v>93</v>
      </c>
      <c r="AO140" s="39">
        <v>1.57</v>
      </c>
      <c r="AP140" s="39">
        <v>0.28999999999999998</v>
      </c>
      <c r="AQ140" s="39">
        <v>88.8</v>
      </c>
      <c r="AR140" s="39">
        <v>15</v>
      </c>
      <c r="AS140" s="39">
        <v>15</v>
      </c>
      <c r="AT140" s="39">
        <v>-6</v>
      </c>
      <c r="AU140" s="39">
        <v>-6</v>
      </c>
      <c r="AV140" s="39">
        <v>-7</v>
      </c>
      <c r="AW140" s="39">
        <v>-5</v>
      </c>
      <c r="AX140" s="39">
        <v>10</v>
      </c>
      <c r="AY140" s="39">
        <v>5</v>
      </c>
      <c r="AZ140" s="39">
        <v>0</v>
      </c>
      <c r="BA140" s="39">
        <v>0</v>
      </c>
      <c r="BB140" s="39">
        <v>0</v>
      </c>
      <c r="BC140" s="39">
        <v>1.21</v>
      </c>
      <c r="BD140" s="39">
        <v>1.05</v>
      </c>
      <c r="BE140" s="39">
        <v>1.21</v>
      </c>
      <c r="BF140" s="39">
        <v>1.1599999999999999</v>
      </c>
      <c r="BQ140" s="35"/>
      <c r="BR140" s="35"/>
      <c r="BS140" s="35"/>
      <c r="BT140" s="35"/>
      <c r="BU140" s="35"/>
    </row>
    <row r="141" spans="1:73">
      <c r="A141" s="26">
        <v>3</v>
      </c>
      <c r="C141" s="37" t="s">
        <v>227</v>
      </c>
      <c r="D141" s="48">
        <v>47</v>
      </c>
      <c r="E141" s="37">
        <v>186</v>
      </c>
      <c r="F141" s="43">
        <f t="shared" si="4"/>
        <v>25.898947855243375</v>
      </c>
      <c r="G141">
        <v>89.6</v>
      </c>
      <c r="H141">
        <v>145</v>
      </c>
      <c r="I141">
        <v>119</v>
      </c>
      <c r="J141">
        <v>61</v>
      </c>
      <c r="K141">
        <v>1.8</v>
      </c>
      <c r="L141">
        <v>1.8</v>
      </c>
      <c r="M141">
        <v>0.2</v>
      </c>
      <c r="N141">
        <v>4.4000000000000004</v>
      </c>
      <c r="O141">
        <v>0.7</v>
      </c>
      <c r="P141">
        <v>4.8</v>
      </c>
      <c r="Q141">
        <v>4</v>
      </c>
      <c r="R141">
        <v>2</v>
      </c>
      <c r="S141">
        <v>58</v>
      </c>
      <c r="T141">
        <v>2.5</v>
      </c>
      <c r="U141">
        <v>0.42</v>
      </c>
      <c r="V141">
        <v>100</v>
      </c>
      <c r="W141">
        <v>12</v>
      </c>
      <c r="X141">
        <v>25</v>
      </c>
      <c r="Y141">
        <v>-12</v>
      </c>
      <c r="Z141">
        <v>-12</v>
      </c>
      <c r="AA141">
        <v>-12</v>
      </c>
      <c r="AB141">
        <v>-11</v>
      </c>
      <c r="AC141">
        <v>235</v>
      </c>
      <c r="AD141">
        <v>210</v>
      </c>
      <c r="AE141">
        <v>75</v>
      </c>
      <c r="AF141">
        <v>2.7</v>
      </c>
      <c r="AG141">
        <v>2.6</v>
      </c>
      <c r="AH141">
        <v>0.6</v>
      </c>
      <c r="AI141">
        <v>11.3</v>
      </c>
      <c r="AJ141">
        <v>2.6</v>
      </c>
      <c r="AK141">
        <v>7.8</v>
      </c>
      <c r="AL141">
        <v>7</v>
      </c>
      <c r="AM141">
        <v>2.5</v>
      </c>
      <c r="AN141">
        <v>145</v>
      </c>
      <c r="AO141">
        <v>1.62</v>
      </c>
      <c r="AP141">
        <v>0.46</v>
      </c>
      <c r="AQ141">
        <v>85.3</v>
      </c>
      <c r="AR141">
        <v>15</v>
      </c>
      <c r="AS141">
        <v>7</v>
      </c>
      <c r="AT141">
        <v>-16</v>
      </c>
      <c r="AU141">
        <v>-16</v>
      </c>
      <c r="AV141">
        <v>-17</v>
      </c>
      <c r="AW141">
        <v>-14</v>
      </c>
      <c r="AX141">
        <v>11</v>
      </c>
      <c r="AY141">
        <v>8</v>
      </c>
      <c r="AZ141">
        <v>0</v>
      </c>
      <c r="BA141">
        <v>0</v>
      </c>
      <c r="BB141">
        <v>0</v>
      </c>
      <c r="BC141">
        <v>1.63</v>
      </c>
      <c r="BD141">
        <v>2.5099999999999998</v>
      </c>
      <c r="BE141">
        <v>1.63</v>
      </c>
      <c r="BF141">
        <v>0.65</v>
      </c>
      <c r="BQ141" s="35"/>
      <c r="BR141" s="35"/>
      <c r="BS141" s="35"/>
      <c r="BT141" s="35"/>
      <c r="BU141" s="35"/>
    </row>
    <row r="142" spans="1:73">
      <c r="A142" s="26">
        <v>3</v>
      </c>
      <c r="C142" s="37" t="s">
        <v>228</v>
      </c>
      <c r="D142" s="49">
        <v>28</v>
      </c>
      <c r="E142" s="37">
        <v>178</v>
      </c>
      <c r="F142" s="43">
        <f t="shared" si="4"/>
        <v>30.614821360939274</v>
      </c>
      <c r="G142">
        <v>97</v>
      </c>
      <c r="H142">
        <v>130</v>
      </c>
      <c r="I142">
        <v>104</v>
      </c>
      <c r="J142">
        <v>59</v>
      </c>
      <c r="K142">
        <v>4.0999999999999996</v>
      </c>
      <c r="L142">
        <v>4</v>
      </c>
      <c r="M142">
        <v>0.7</v>
      </c>
      <c r="N142">
        <v>9</v>
      </c>
      <c r="O142">
        <v>1.9</v>
      </c>
      <c r="P142">
        <v>4.3</v>
      </c>
      <c r="Q142">
        <v>3.5</v>
      </c>
      <c r="R142">
        <v>2</v>
      </c>
      <c r="S142">
        <v>126</v>
      </c>
      <c r="T142">
        <v>1.03</v>
      </c>
      <c r="U142">
        <v>0.17</v>
      </c>
      <c r="V142">
        <v>66.599999999999994</v>
      </c>
      <c r="W142">
        <v>1</v>
      </c>
      <c r="X142">
        <v>16</v>
      </c>
      <c r="Y142">
        <v>2</v>
      </c>
      <c r="Z142">
        <v>2</v>
      </c>
      <c r="AA142">
        <v>0</v>
      </c>
      <c r="AB142">
        <v>4</v>
      </c>
      <c r="AC142">
        <v>239</v>
      </c>
      <c r="AD142">
        <v>217</v>
      </c>
      <c r="AE142">
        <v>71</v>
      </c>
      <c r="AF142">
        <v>3.3</v>
      </c>
      <c r="AG142">
        <v>3.2</v>
      </c>
      <c r="AH142">
        <v>0.4</v>
      </c>
      <c r="AI142">
        <v>8</v>
      </c>
      <c r="AJ142">
        <v>1.4</v>
      </c>
      <c r="AK142">
        <v>8</v>
      </c>
      <c r="AL142">
        <v>7.2</v>
      </c>
      <c r="AM142">
        <v>2.4</v>
      </c>
      <c r="AN142">
        <v>128</v>
      </c>
      <c r="AO142">
        <v>1.87</v>
      </c>
      <c r="AP142">
        <v>0.39</v>
      </c>
      <c r="AQ142">
        <v>80</v>
      </c>
      <c r="AR142">
        <v>9</v>
      </c>
      <c r="AS142">
        <v>32</v>
      </c>
      <c r="AT142">
        <v>6</v>
      </c>
      <c r="AU142">
        <v>6</v>
      </c>
      <c r="AV142">
        <v>4</v>
      </c>
      <c r="AW142">
        <v>8</v>
      </c>
      <c r="AX142">
        <v>8</v>
      </c>
      <c r="AY142">
        <v>8</v>
      </c>
      <c r="AZ142">
        <v>0</v>
      </c>
      <c r="BA142">
        <v>0</v>
      </c>
      <c r="BB142">
        <v>0</v>
      </c>
      <c r="BC142">
        <v>1.85</v>
      </c>
      <c r="BD142">
        <v>1.02</v>
      </c>
      <c r="BE142">
        <v>1.85</v>
      </c>
      <c r="BF142">
        <v>1.81</v>
      </c>
      <c r="BQ142" s="35"/>
      <c r="BR142" s="35"/>
      <c r="BS142" s="35"/>
      <c r="BT142" s="35"/>
      <c r="BU142" s="35"/>
    </row>
    <row r="143" spans="1:73" s="39" customFormat="1">
      <c r="A143" s="38">
        <v>3</v>
      </c>
      <c r="C143" s="41" t="s">
        <v>229</v>
      </c>
      <c r="D143" s="51">
        <v>38</v>
      </c>
      <c r="E143" s="41">
        <v>179</v>
      </c>
      <c r="F143" s="46">
        <f t="shared" si="4"/>
        <v>23.376299116756659</v>
      </c>
      <c r="G143" s="39">
        <v>74.900000000000006</v>
      </c>
      <c r="H143" s="39">
        <v>98</v>
      </c>
      <c r="I143" s="39">
        <v>68</v>
      </c>
      <c r="J143" s="39">
        <v>56</v>
      </c>
      <c r="K143" s="39">
        <v>1.5</v>
      </c>
      <c r="L143" s="39">
        <v>1.3</v>
      </c>
      <c r="M143" s="39">
        <v>0.5</v>
      </c>
      <c r="N143" s="39">
        <v>4.2</v>
      </c>
      <c r="O143" s="39">
        <v>1.2</v>
      </c>
      <c r="P143" s="39">
        <v>3.3</v>
      </c>
      <c r="Q143" s="39">
        <v>2.2999999999999998</v>
      </c>
      <c r="R143" s="39">
        <v>1.9</v>
      </c>
      <c r="S143" s="39">
        <v>44</v>
      </c>
      <c r="T143" s="39">
        <v>2.2200000000000002</v>
      </c>
      <c r="U143" s="39">
        <v>0.35</v>
      </c>
      <c r="V143" s="39">
        <v>100</v>
      </c>
      <c r="W143" s="39">
        <v>7</v>
      </c>
      <c r="X143" s="39">
        <v>7</v>
      </c>
      <c r="Y143" s="39">
        <v>-6</v>
      </c>
      <c r="Z143" s="39">
        <v>-6</v>
      </c>
      <c r="AA143" s="39">
        <v>-7</v>
      </c>
      <c r="AB143" s="39">
        <v>-5</v>
      </c>
      <c r="AC143" s="39">
        <v>147</v>
      </c>
      <c r="AD143" s="39">
        <v>124</v>
      </c>
      <c r="AE143" s="39">
        <v>56</v>
      </c>
      <c r="AF143" s="39">
        <v>2.2000000000000002</v>
      </c>
      <c r="AG143" s="39">
        <v>2.1</v>
      </c>
      <c r="AH143" s="39">
        <v>0.4</v>
      </c>
      <c r="AI143" s="39">
        <v>10.1</v>
      </c>
      <c r="AJ143" s="39">
        <v>2.9</v>
      </c>
      <c r="AK143" s="39">
        <v>4.9000000000000004</v>
      </c>
      <c r="AL143" s="39">
        <v>4.0999999999999996</v>
      </c>
      <c r="AM143" s="39">
        <v>1.9</v>
      </c>
      <c r="AN143" s="39">
        <v>83</v>
      </c>
      <c r="AO143" s="39">
        <v>1.78</v>
      </c>
      <c r="AP143" s="39">
        <v>0.35</v>
      </c>
      <c r="AQ143" s="39">
        <v>89</v>
      </c>
      <c r="AR143" s="39">
        <v>17</v>
      </c>
      <c r="AS143" s="39">
        <v>7</v>
      </c>
      <c r="AT143" s="39">
        <v>-7</v>
      </c>
      <c r="AU143" s="39">
        <v>-6</v>
      </c>
      <c r="AV143" s="39">
        <v>-10</v>
      </c>
      <c r="AW143" s="39">
        <v>-5</v>
      </c>
      <c r="AX143" s="39">
        <v>10</v>
      </c>
      <c r="AY143" s="39">
        <v>6</v>
      </c>
      <c r="AZ143" s="39">
        <v>0</v>
      </c>
      <c r="BA143" s="39">
        <v>0</v>
      </c>
      <c r="BB143" s="39">
        <v>0</v>
      </c>
      <c r="BC143" s="39">
        <v>1.51</v>
      </c>
      <c r="BD143" s="39">
        <v>1.88</v>
      </c>
      <c r="BE143" s="39">
        <v>1.51</v>
      </c>
      <c r="BF143" s="39">
        <v>0.8</v>
      </c>
      <c r="BQ143" s="35"/>
      <c r="BR143" s="35"/>
      <c r="BS143" s="36"/>
      <c r="BT143" s="35"/>
      <c r="BU143" s="35"/>
    </row>
    <row r="144" spans="1:73">
      <c r="A144" s="26">
        <v>3</v>
      </c>
      <c r="C144" s="37" t="s">
        <v>230</v>
      </c>
      <c r="D144" s="49">
        <v>39</v>
      </c>
      <c r="E144" s="37">
        <v>186</v>
      </c>
      <c r="F144" s="43">
        <f t="shared" si="4"/>
        <v>28.847265579835813</v>
      </c>
      <c r="G144">
        <v>99.8</v>
      </c>
      <c r="H144">
        <v>158</v>
      </c>
      <c r="I144">
        <v>117</v>
      </c>
      <c r="J144">
        <v>83</v>
      </c>
      <c r="K144">
        <v>2.2999999999999998</v>
      </c>
      <c r="L144">
        <v>1.6</v>
      </c>
      <c r="M144">
        <v>1.4</v>
      </c>
      <c r="N144">
        <v>6.7</v>
      </c>
      <c r="O144">
        <v>3.4</v>
      </c>
      <c r="P144">
        <v>5.3</v>
      </c>
      <c r="Q144">
        <v>3.9</v>
      </c>
      <c r="R144">
        <v>2.8</v>
      </c>
      <c r="S144">
        <v>121</v>
      </c>
      <c r="T144">
        <v>1.3</v>
      </c>
      <c r="U144">
        <v>0.36</v>
      </c>
      <c r="V144">
        <v>96.5</v>
      </c>
      <c r="W144">
        <v>21</v>
      </c>
      <c r="X144">
        <v>7</v>
      </c>
      <c r="Y144">
        <v>8</v>
      </c>
      <c r="Z144">
        <v>8</v>
      </c>
      <c r="AA144">
        <v>5</v>
      </c>
      <c r="AB144">
        <v>10</v>
      </c>
      <c r="AC144">
        <v>230</v>
      </c>
      <c r="AD144">
        <v>199</v>
      </c>
      <c r="AE144">
        <v>82</v>
      </c>
      <c r="AF144">
        <v>2.7</v>
      </c>
      <c r="AG144">
        <v>2.2999999999999998</v>
      </c>
      <c r="AH144">
        <v>1</v>
      </c>
      <c r="AI144">
        <v>10.9</v>
      </c>
      <c r="AJ144">
        <v>2.9</v>
      </c>
      <c r="AK144">
        <v>7.7</v>
      </c>
      <c r="AL144">
        <v>6.6</v>
      </c>
      <c r="AM144">
        <v>2.7</v>
      </c>
      <c r="AN144">
        <v>151</v>
      </c>
      <c r="AO144">
        <v>1.52</v>
      </c>
      <c r="AP144">
        <v>0.46</v>
      </c>
      <c r="AQ144">
        <v>89.8</v>
      </c>
      <c r="AR144">
        <v>17</v>
      </c>
      <c r="AS144">
        <v>15</v>
      </c>
      <c r="AT144">
        <v>4</v>
      </c>
      <c r="AU144">
        <v>4</v>
      </c>
      <c r="AV144">
        <v>1</v>
      </c>
      <c r="AW144">
        <v>7</v>
      </c>
      <c r="AX144">
        <v>6</v>
      </c>
      <c r="AY144">
        <v>11</v>
      </c>
      <c r="AZ144">
        <v>0</v>
      </c>
      <c r="BA144">
        <v>0</v>
      </c>
      <c r="BB144">
        <v>0</v>
      </c>
      <c r="BC144">
        <v>1.46</v>
      </c>
      <c r="BD144">
        <v>1.25</v>
      </c>
      <c r="BE144">
        <v>1.46</v>
      </c>
      <c r="BF144">
        <v>1.17</v>
      </c>
      <c r="BQ144" s="35"/>
      <c r="BR144" s="35"/>
      <c r="BS144" s="35"/>
      <c r="BT144" s="35"/>
      <c r="BU144" s="35"/>
    </row>
    <row r="145" spans="1:73">
      <c r="A145" s="26">
        <v>3</v>
      </c>
      <c r="C145" s="37" t="s">
        <v>231</v>
      </c>
      <c r="D145" s="48">
        <v>44</v>
      </c>
      <c r="E145" s="37">
        <v>198</v>
      </c>
      <c r="F145" s="43">
        <f t="shared" si="4"/>
        <v>26.527905315784103</v>
      </c>
      <c r="G145">
        <v>104</v>
      </c>
      <c r="H145">
        <v>183</v>
      </c>
      <c r="I145">
        <v>141</v>
      </c>
      <c r="J145">
        <v>88</v>
      </c>
      <c r="K145">
        <v>1.8</v>
      </c>
      <c r="L145">
        <v>1.1000000000000001</v>
      </c>
      <c r="M145">
        <v>1.3</v>
      </c>
      <c r="N145">
        <v>4.4000000000000004</v>
      </c>
      <c r="O145">
        <v>3.5</v>
      </c>
      <c r="P145">
        <v>6.1</v>
      </c>
      <c r="Q145">
        <v>4.7</v>
      </c>
      <c r="R145">
        <v>2.9</v>
      </c>
      <c r="S145">
        <v>103</v>
      </c>
      <c r="T145">
        <v>1.77</v>
      </c>
      <c r="U145">
        <v>0.53</v>
      </c>
      <c r="V145">
        <v>98.8</v>
      </c>
      <c r="W145">
        <v>21</v>
      </c>
      <c r="X145">
        <v>9</v>
      </c>
      <c r="Y145">
        <v>8</v>
      </c>
      <c r="Z145">
        <v>8</v>
      </c>
      <c r="AA145">
        <v>6</v>
      </c>
      <c r="AB145">
        <v>10</v>
      </c>
      <c r="AC145">
        <v>463</v>
      </c>
      <c r="AD145">
        <v>404</v>
      </c>
      <c r="AE145">
        <v>158</v>
      </c>
      <c r="AF145">
        <v>3.8</v>
      </c>
      <c r="AG145">
        <v>3.2</v>
      </c>
      <c r="AH145">
        <v>1.5</v>
      </c>
      <c r="AI145">
        <v>12.1</v>
      </c>
      <c r="AJ145">
        <v>5</v>
      </c>
      <c r="AK145">
        <v>15.4</v>
      </c>
      <c r="AL145">
        <v>13.5</v>
      </c>
      <c r="AM145">
        <v>5.3</v>
      </c>
      <c r="AN145">
        <v>434</v>
      </c>
      <c r="AO145">
        <v>1.07</v>
      </c>
      <c r="AP145">
        <v>0.64</v>
      </c>
      <c r="AQ145">
        <v>75.8</v>
      </c>
      <c r="AR145">
        <v>26</v>
      </c>
      <c r="AS145">
        <v>15</v>
      </c>
      <c r="AT145">
        <v>2</v>
      </c>
      <c r="AU145">
        <v>3</v>
      </c>
      <c r="AV145">
        <v>-2</v>
      </c>
      <c r="AW145">
        <v>5</v>
      </c>
      <c r="AX145">
        <v>12</v>
      </c>
      <c r="AY145">
        <v>10</v>
      </c>
      <c r="AZ145">
        <v>0</v>
      </c>
      <c r="BA145">
        <v>0</v>
      </c>
      <c r="BB145">
        <v>0</v>
      </c>
      <c r="BC145">
        <v>2.54</v>
      </c>
      <c r="BD145">
        <v>4.2</v>
      </c>
      <c r="BE145">
        <v>2.54</v>
      </c>
      <c r="BF145">
        <v>0.6</v>
      </c>
      <c r="BQ145" s="35"/>
      <c r="BR145" s="35"/>
      <c r="BS145" s="35"/>
      <c r="BT145" s="35"/>
      <c r="BU145" s="35"/>
    </row>
    <row r="146" spans="1:73">
      <c r="A146" s="26">
        <v>3</v>
      </c>
      <c r="C146" s="37" t="s">
        <v>232</v>
      </c>
      <c r="D146" s="48">
        <v>56</v>
      </c>
      <c r="E146" s="37">
        <v>171</v>
      </c>
      <c r="F146" s="43">
        <f t="shared" si="4"/>
        <v>25.922506070243838</v>
      </c>
      <c r="G146">
        <v>75.8</v>
      </c>
      <c r="H146">
        <v>128</v>
      </c>
      <c r="I146">
        <v>94</v>
      </c>
      <c r="J146">
        <v>69</v>
      </c>
      <c r="K146">
        <v>1.7</v>
      </c>
      <c r="L146">
        <v>1.6</v>
      </c>
      <c r="M146">
        <v>0.5</v>
      </c>
      <c r="N146">
        <v>4.5999999999999996</v>
      </c>
      <c r="O146">
        <v>1.8</v>
      </c>
      <c r="P146">
        <v>4.3</v>
      </c>
      <c r="Q146">
        <v>3.1</v>
      </c>
      <c r="R146">
        <v>2.2999999999999998</v>
      </c>
      <c r="S146">
        <v>64</v>
      </c>
      <c r="T146">
        <v>2.02</v>
      </c>
      <c r="U146">
        <v>0.39</v>
      </c>
      <c r="V146">
        <v>100</v>
      </c>
      <c r="W146">
        <v>14</v>
      </c>
      <c r="X146">
        <v>9</v>
      </c>
      <c r="Y146">
        <v>-6</v>
      </c>
      <c r="Z146">
        <v>-6</v>
      </c>
      <c r="AA146">
        <v>-8</v>
      </c>
      <c r="AB146">
        <v>-6</v>
      </c>
      <c r="AC146">
        <v>140</v>
      </c>
      <c r="AD146">
        <v>111</v>
      </c>
      <c r="AE146">
        <v>65</v>
      </c>
      <c r="AF146">
        <v>1</v>
      </c>
      <c r="AG146">
        <v>1</v>
      </c>
      <c r="AH146">
        <v>0.3</v>
      </c>
      <c r="AI146">
        <v>4.7</v>
      </c>
      <c r="AJ146">
        <v>1.1000000000000001</v>
      </c>
      <c r="AK146">
        <v>4.7</v>
      </c>
      <c r="AL146">
        <v>3.7</v>
      </c>
      <c r="AM146">
        <v>2.2000000000000002</v>
      </c>
      <c r="AN146">
        <v>40</v>
      </c>
      <c r="AO146">
        <v>3.51</v>
      </c>
      <c r="AP146">
        <v>0.71</v>
      </c>
      <c r="AQ146">
        <v>100</v>
      </c>
      <c r="AR146">
        <v>29</v>
      </c>
      <c r="AS146">
        <v>20</v>
      </c>
      <c r="AT146">
        <v>-6</v>
      </c>
      <c r="AU146">
        <v>-6</v>
      </c>
      <c r="AV146">
        <v>-7</v>
      </c>
      <c r="AW146">
        <v>-5</v>
      </c>
      <c r="AX146">
        <v>5</v>
      </c>
      <c r="AY146">
        <v>3</v>
      </c>
      <c r="AZ146">
        <v>0</v>
      </c>
      <c r="BA146">
        <v>0</v>
      </c>
      <c r="BB146">
        <v>0</v>
      </c>
      <c r="BC146">
        <v>1.0900000000000001</v>
      </c>
      <c r="BD146">
        <v>0.63</v>
      </c>
      <c r="BE146">
        <v>1.0900000000000001</v>
      </c>
      <c r="BF146">
        <v>1.74</v>
      </c>
      <c r="BQ146" s="35"/>
      <c r="BR146" s="35"/>
      <c r="BS146" s="35"/>
      <c r="BT146" s="35"/>
      <c r="BU146" s="35"/>
    </row>
    <row r="147" spans="1:73">
      <c r="A147" s="26">
        <v>3</v>
      </c>
      <c r="C147" s="37" t="s">
        <v>233</v>
      </c>
      <c r="D147" s="48">
        <v>53</v>
      </c>
      <c r="E147" s="37">
        <v>175</v>
      </c>
      <c r="F147" s="43">
        <f t="shared" si="4"/>
        <v>28.636734693877553</v>
      </c>
      <c r="G147">
        <v>87.7</v>
      </c>
      <c r="H147">
        <v>133</v>
      </c>
      <c r="I147">
        <v>99</v>
      </c>
      <c r="J147">
        <v>69</v>
      </c>
      <c r="K147">
        <v>1.3</v>
      </c>
      <c r="L147">
        <v>1.2</v>
      </c>
      <c r="M147">
        <v>0.4</v>
      </c>
      <c r="N147">
        <v>4.5</v>
      </c>
      <c r="O147">
        <v>1.5</v>
      </c>
      <c r="P147">
        <v>4.4000000000000004</v>
      </c>
      <c r="Q147">
        <v>3.3</v>
      </c>
      <c r="R147">
        <v>2.2999999999999998</v>
      </c>
      <c r="S147">
        <v>50</v>
      </c>
      <c r="T147">
        <v>2.67</v>
      </c>
      <c r="U147">
        <v>0.54</v>
      </c>
      <c r="V147">
        <v>100</v>
      </c>
      <c r="W147">
        <v>9</v>
      </c>
      <c r="X147">
        <v>29</v>
      </c>
      <c r="Y147">
        <v>4</v>
      </c>
      <c r="Z147">
        <v>4</v>
      </c>
      <c r="AA147">
        <v>3</v>
      </c>
      <c r="AB147">
        <v>5</v>
      </c>
      <c r="AC147">
        <v>271</v>
      </c>
      <c r="AD147">
        <v>240</v>
      </c>
      <c r="AE147">
        <v>88</v>
      </c>
      <c r="AF147">
        <v>2.5</v>
      </c>
      <c r="AG147">
        <v>2.2999999999999998</v>
      </c>
      <c r="AH147">
        <v>0.7</v>
      </c>
      <c r="AI147">
        <v>8.9</v>
      </c>
      <c r="AJ147">
        <v>3.6</v>
      </c>
      <c r="AK147">
        <v>9</v>
      </c>
      <c r="AL147">
        <v>8</v>
      </c>
      <c r="AM147">
        <v>2.9</v>
      </c>
      <c r="AN147">
        <v>151</v>
      </c>
      <c r="AO147">
        <v>1.8</v>
      </c>
      <c r="AP147">
        <v>0.56999999999999995</v>
      </c>
      <c r="AQ147">
        <v>94.1</v>
      </c>
      <c r="AR147">
        <v>30</v>
      </c>
      <c r="AS147">
        <v>25</v>
      </c>
      <c r="AT147">
        <v>5</v>
      </c>
      <c r="AU147">
        <v>5</v>
      </c>
      <c r="AV147">
        <v>2</v>
      </c>
      <c r="AW147">
        <v>6</v>
      </c>
      <c r="AX147">
        <v>5</v>
      </c>
      <c r="AY147">
        <v>9</v>
      </c>
      <c r="AZ147">
        <v>0</v>
      </c>
      <c r="BA147">
        <v>0</v>
      </c>
      <c r="BB147">
        <v>0</v>
      </c>
      <c r="BC147">
        <v>2.0299999999999998</v>
      </c>
      <c r="BD147">
        <v>3.01</v>
      </c>
      <c r="BE147">
        <v>2.0299999999999998</v>
      </c>
      <c r="BF147">
        <v>0.68</v>
      </c>
      <c r="BQ147" s="35"/>
      <c r="BR147" s="35"/>
      <c r="BS147" s="35"/>
      <c r="BT147" s="35"/>
      <c r="BU147" s="35"/>
    </row>
    <row r="148" spans="1:73">
      <c r="A148" s="26">
        <v>3</v>
      </c>
      <c r="C148" s="37" t="s">
        <v>234</v>
      </c>
      <c r="D148" s="48">
        <v>51</v>
      </c>
      <c r="E148" s="37">
        <v>175</v>
      </c>
      <c r="F148" s="43">
        <f t="shared" si="4"/>
        <v>28.081632653061224</v>
      </c>
      <c r="G148">
        <v>86</v>
      </c>
      <c r="H148">
        <v>101</v>
      </c>
      <c r="I148">
        <v>79</v>
      </c>
      <c r="J148">
        <v>48</v>
      </c>
      <c r="K148">
        <v>1.1000000000000001</v>
      </c>
      <c r="L148">
        <v>1</v>
      </c>
      <c r="M148">
        <v>0.5</v>
      </c>
      <c r="N148">
        <v>2.6</v>
      </c>
      <c r="O148">
        <v>1.3</v>
      </c>
      <c r="P148">
        <v>3.4</v>
      </c>
      <c r="Q148">
        <v>2.6</v>
      </c>
      <c r="R148">
        <v>1.6</v>
      </c>
      <c r="S148">
        <v>32</v>
      </c>
      <c r="T148">
        <v>3.13</v>
      </c>
      <c r="U148">
        <v>0.47</v>
      </c>
      <c r="V148">
        <v>100</v>
      </c>
      <c r="W148">
        <v>7</v>
      </c>
      <c r="X148">
        <v>1</v>
      </c>
      <c r="Y148">
        <v>8</v>
      </c>
      <c r="Z148">
        <v>8</v>
      </c>
      <c r="AA148">
        <v>7</v>
      </c>
      <c r="AB148">
        <v>9</v>
      </c>
      <c r="AC148">
        <v>132</v>
      </c>
      <c r="AD148">
        <v>110</v>
      </c>
      <c r="AE148">
        <v>52</v>
      </c>
      <c r="AF148">
        <v>1.1000000000000001</v>
      </c>
      <c r="AG148">
        <v>1</v>
      </c>
      <c r="AH148">
        <v>0.2</v>
      </c>
      <c r="AI148">
        <v>4.7</v>
      </c>
      <c r="AJ148">
        <v>1</v>
      </c>
      <c r="AK148">
        <v>4.4000000000000004</v>
      </c>
      <c r="AL148">
        <v>3.7</v>
      </c>
      <c r="AM148">
        <v>1.7</v>
      </c>
      <c r="AN148">
        <v>31</v>
      </c>
      <c r="AO148">
        <v>4.22</v>
      </c>
      <c r="AP148">
        <v>0.65</v>
      </c>
      <c r="AQ148">
        <v>100</v>
      </c>
      <c r="AR148">
        <v>14</v>
      </c>
      <c r="AS148">
        <v>13</v>
      </c>
      <c r="AT148">
        <v>8</v>
      </c>
      <c r="AU148">
        <v>8</v>
      </c>
      <c r="AV148">
        <v>8</v>
      </c>
      <c r="AW148">
        <v>9</v>
      </c>
      <c r="AX148">
        <v>5</v>
      </c>
      <c r="AY148">
        <v>3</v>
      </c>
      <c r="AZ148">
        <v>0</v>
      </c>
      <c r="BA148">
        <v>0</v>
      </c>
      <c r="BB148">
        <v>0</v>
      </c>
      <c r="BC148">
        <v>1.3</v>
      </c>
      <c r="BD148">
        <v>0.97</v>
      </c>
      <c r="BE148">
        <v>1.3</v>
      </c>
      <c r="BF148">
        <v>1.35</v>
      </c>
      <c r="BQ148" s="35"/>
      <c r="BR148" s="35"/>
      <c r="BS148" s="35"/>
      <c r="BT148" s="35"/>
      <c r="BU148" s="35"/>
    </row>
    <row r="149" spans="1:73">
      <c r="A149" s="26">
        <v>3</v>
      </c>
      <c r="C149" s="37" t="s">
        <v>235</v>
      </c>
      <c r="D149" s="48">
        <v>50</v>
      </c>
      <c r="E149" s="37">
        <v>179</v>
      </c>
      <c r="F149" s="43">
        <f t="shared" si="4"/>
        <v>31.67816235448332</v>
      </c>
      <c r="G149">
        <v>101.5</v>
      </c>
      <c r="H149">
        <v>85</v>
      </c>
      <c r="I149">
        <v>66</v>
      </c>
      <c r="J149">
        <v>41</v>
      </c>
      <c r="K149">
        <v>1.6</v>
      </c>
      <c r="L149">
        <v>1.5</v>
      </c>
      <c r="M149">
        <v>0.6</v>
      </c>
      <c r="N149">
        <v>5.3</v>
      </c>
      <c r="O149">
        <v>2.2999999999999998</v>
      </c>
      <c r="P149">
        <v>2.8</v>
      </c>
      <c r="Q149">
        <v>2.2000000000000002</v>
      </c>
      <c r="R149">
        <v>1.4</v>
      </c>
      <c r="S149">
        <v>36</v>
      </c>
      <c r="T149">
        <v>2.37</v>
      </c>
      <c r="U149">
        <v>0.28000000000000003</v>
      </c>
      <c r="V149">
        <v>96</v>
      </c>
      <c r="W149">
        <v>7</v>
      </c>
      <c r="X149">
        <v>3</v>
      </c>
      <c r="Y149">
        <v>-3</v>
      </c>
      <c r="Z149">
        <v>-3</v>
      </c>
      <c r="AA149">
        <v>-4</v>
      </c>
      <c r="AB149">
        <v>-2</v>
      </c>
      <c r="AC149">
        <v>110</v>
      </c>
      <c r="AD149">
        <v>91</v>
      </c>
      <c r="AE149">
        <v>44</v>
      </c>
      <c r="AF149">
        <v>1.3</v>
      </c>
      <c r="AG149">
        <v>1.2</v>
      </c>
      <c r="AH149">
        <v>0.3</v>
      </c>
      <c r="AI149">
        <v>4.5</v>
      </c>
      <c r="AJ149">
        <v>1.2</v>
      </c>
      <c r="AK149">
        <v>3.7</v>
      </c>
      <c r="AL149">
        <v>3</v>
      </c>
      <c r="AM149">
        <v>1.5</v>
      </c>
      <c r="AN149">
        <v>33</v>
      </c>
      <c r="AO149">
        <v>3.29</v>
      </c>
      <c r="AP149">
        <v>0.44</v>
      </c>
      <c r="AQ149">
        <v>100</v>
      </c>
      <c r="AR149">
        <v>14</v>
      </c>
      <c r="AS149">
        <v>7</v>
      </c>
      <c r="AT149">
        <v>1</v>
      </c>
      <c r="AU149">
        <v>1</v>
      </c>
      <c r="AV149">
        <v>0</v>
      </c>
      <c r="AW149">
        <v>2</v>
      </c>
      <c r="AX149">
        <v>4</v>
      </c>
      <c r="AY149">
        <v>4</v>
      </c>
      <c r="AZ149">
        <v>0</v>
      </c>
      <c r="BA149">
        <v>0</v>
      </c>
      <c r="BB149">
        <v>0</v>
      </c>
      <c r="BC149">
        <v>1.29</v>
      </c>
      <c r="BD149">
        <v>0.93</v>
      </c>
      <c r="BE149">
        <v>1.29</v>
      </c>
      <c r="BF149">
        <v>1.39</v>
      </c>
      <c r="BQ149" s="35"/>
      <c r="BR149" s="35"/>
      <c r="BS149" s="35"/>
      <c r="BT149" s="35"/>
      <c r="BU149" s="35"/>
    </row>
    <row r="150" spans="1:73">
      <c r="A150" s="26">
        <v>3</v>
      </c>
      <c r="C150" s="37" t="s">
        <v>236</v>
      </c>
      <c r="D150" s="49">
        <v>43</v>
      </c>
      <c r="E150" s="37">
        <v>194</v>
      </c>
      <c r="F150" s="43">
        <f t="shared" si="4"/>
        <v>26.410883196939103</v>
      </c>
      <c r="G150">
        <v>99.4</v>
      </c>
      <c r="H150">
        <v>148</v>
      </c>
      <c r="I150">
        <v>119</v>
      </c>
      <c r="J150">
        <v>66</v>
      </c>
      <c r="K150">
        <v>1.7</v>
      </c>
      <c r="L150">
        <v>1.5</v>
      </c>
      <c r="M150">
        <v>0.6</v>
      </c>
      <c r="N150">
        <v>4.5</v>
      </c>
      <c r="O150">
        <v>1.9</v>
      </c>
      <c r="P150">
        <v>4.9000000000000004</v>
      </c>
      <c r="Q150">
        <v>4</v>
      </c>
      <c r="R150">
        <v>2.2000000000000002</v>
      </c>
      <c r="S150">
        <v>63</v>
      </c>
      <c r="T150">
        <v>2.37</v>
      </c>
      <c r="U150">
        <v>0.45</v>
      </c>
      <c r="V150">
        <v>100</v>
      </c>
      <c r="W150">
        <v>12</v>
      </c>
      <c r="X150">
        <v>9</v>
      </c>
      <c r="Y150">
        <v>8</v>
      </c>
      <c r="Z150">
        <v>8</v>
      </c>
      <c r="AA150">
        <v>8</v>
      </c>
      <c r="AB150">
        <v>10</v>
      </c>
      <c r="AC150">
        <v>300</v>
      </c>
      <c r="AD150">
        <v>279</v>
      </c>
      <c r="AE150">
        <v>70</v>
      </c>
      <c r="AF150">
        <v>2.2999999999999998</v>
      </c>
      <c r="AG150">
        <v>2.2000000000000002</v>
      </c>
      <c r="AH150">
        <v>0.5</v>
      </c>
      <c r="AI150">
        <v>10.9</v>
      </c>
      <c r="AJ150">
        <v>2.7</v>
      </c>
      <c r="AK150">
        <v>10</v>
      </c>
      <c r="AL150">
        <v>9.3000000000000007</v>
      </c>
      <c r="AM150">
        <v>2.2999999999999998</v>
      </c>
      <c r="AN150">
        <v>138</v>
      </c>
      <c r="AO150">
        <v>2.17</v>
      </c>
      <c r="AP150">
        <v>0.68</v>
      </c>
      <c r="AQ150">
        <v>89.6</v>
      </c>
      <c r="AR150">
        <v>39</v>
      </c>
      <c r="AS150">
        <v>17</v>
      </c>
      <c r="AT150">
        <v>5</v>
      </c>
      <c r="AU150">
        <v>5</v>
      </c>
      <c r="AV150">
        <v>4</v>
      </c>
      <c r="AW150">
        <v>7</v>
      </c>
      <c r="AX150">
        <v>9</v>
      </c>
      <c r="AY150">
        <v>11</v>
      </c>
      <c r="AZ150">
        <v>0</v>
      </c>
      <c r="BA150">
        <v>0</v>
      </c>
      <c r="BB150">
        <v>0</v>
      </c>
      <c r="BC150">
        <v>2.0299999999999998</v>
      </c>
      <c r="BD150">
        <v>2.21</v>
      </c>
      <c r="BE150">
        <v>2.0299999999999998</v>
      </c>
      <c r="BF150">
        <v>0.92</v>
      </c>
      <c r="BQ150" s="35"/>
      <c r="BR150" s="35"/>
      <c r="BS150" s="35"/>
      <c r="BT150" s="35"/>
      <c r="BU150" s="35"/>
    </row>
    <row r="151" spans="1:73">
      <c r="A151" s="26">
        <v>3</v>
      </c>
      <c r="C151" s="37" t="s">
        <v>237</v>
      </c>
      <c r="D151" s="48">
        <v>48</v>
      </c>
      <c r="E151" s="37">
        <v>187</v>
      </c>
      <c r="F151" s="43">
        <f t="shared" si="4"/>
        <v>29.082901998913318</v>
      </c>
      <c r="G151">
        <v>101.7</v>
      </c>
      <c r="H151">
        <v>116</v>
      </c>
      <c r="I151">
        <v>91</v>
      </c>
      <c r="J151">
        <v>54</v>
      </c>
      <c r="K151">
        <v>1.5</v>
      </c>
      <c r="L151">
        <v>1.3</v>
      </c>
      <c r="M151">
        <v>0.6</v>
      </c>
      <c r="N151">
        <v>3.8</v>
      </c>
      <c r="O151">
        <v>2.9</v>
      </c>
      <c r="P151">
        <v>3.9</v>
      </c>
      <c r="Q151">
        <v>3</v>
      </c>
      <c r="R151">
        <v>1.8</v>
      </c>
      <c r="S151">
        <v>50</v>
      </c>
      <c r="T151">
        <v>2.34</v>
      </c>
      <c r="U151">
        <v>0.4</v>
      </c>
      <c r="V151">
        <v>100</v>
      </c>
      <c r="W151">
        <v>7</v>
      </c>
      <c r="X151">
        <v>11</v>
      </c>
      <c r="Y151">
        <v>-10</v>
      </c>
      <c r="Z151">
        <v>-10</v>
      </c>
      <c r="AA151">
        <v>-11</v>
      </c>
      <c r="AB151">
        <v>-7</v>
      </c>
      <c r="AC151">
        <v>193</v>
      </c>
      <c r="AD151">
        <v>165</v>
      </c>
      <c r="AE151">
        <v>72</v>
      </c>
      <c r="AF151">
        <v>2.7</v>
      </c>
      <c r="AG151">
        <v>2.5</v>
      </c>
      <c r="AH151">
        <v>0.7</v>
      </c>
      <c r="AI151">
        <v>8</v>
      </c>
      <c r="AJ151">
        <v>2.7</v>
      </c>
      <c r="AK151">
        <v>6.4</v>
      </c>
      <c r="AL151">
        <v>5.5</v>
      </c>
      <c r="AM151">
        <v>2.4</v>
      </c>
      <c r="AN151">
        <v>117</v>
      </c>
      <c r="AO151">
        <v>1.64</v>
      </c>
      <c r="AP151">
        <v>0.38</v>
      </c>
      <c r="AQ151">
        <v>90.3</v>
      </c>
      <c r="AR151">
        <v>10</v>
      </c>
      <c r="AS151">
        <v>8</v>
      </c>
      <c r="AT151">
        <v>-11</v>
      </c>
      <c r="AU151">
        <v>-11</v>
      </c>
      <c r="AV151">
        <v>-14</v>
      </c>
      <c r="AW151">
        <v>-9</v>
      </c>
      <c r="AX151">
        <v>8</v>
      </c>
      <c r="AY151">
        <v>7</v>
      </c>
      <c r="AZ151">
        <v>0</v>
      </c>
      <c r="BA151">
        <v>0</v>
      </c>
      <c r="BB151">
        <v>0</v>
      </c>
      <c r="BC151">
        <v>1.66</v>
      </c>
      <c r="BD151">
        <v>2.36</v>
      </c>
      <c r="BE151">
        <v>1.66</v>
      </c>
      <c r="BF151">
        <v>0.7</v>
      </c>
      <c r="BQ151" s="35"/>
      <c r="BR151" s="35"/>
      <c r="BS151" s="35"/>
      <c r="BT151" s="35"/>
      <c r="BU151" s="35"/>
    </row>
    <row r="152" spans="1:73">
      <c r="A152" s="26">
        <v>3</v>
      </c>
      <c r="C152" s="42" t="s">
        <v>238</v>
      </c>
      <c r="D152" s="48">
        <v>53</v>
      </c>
      <c r="E152" s="37">
        <v>176</v>
      </c>
      <c r="F152" s="43">
        <f t="shared" si="4"/>
        <v>34.672004132231407</v>
      </c>
      <c r="G152">
        <v>107.4</v>
      </c>
      <c r="H152">
        <v>137</v>
      </c>
      <c r="I152">
        <v>114</v>
      </c>
      <c r="J152">
        <v>56</v>
      </c>
      <c r="K152">
        <v>2.2000000000000002</v>
      </c>
      <c r="L152">
        <v>2</v>
      </c>
      <c r="M152">
        <v>0.8</v>
      </c>
      <c r="N152">
        <v>5.6</v>
      </c>
      <c r="O152">
        <v>3.2</v>
      </c>
      <c r="P152">
        <v>4.5999999999999996</v>
      </c>
      <c r="Q152">
        <v>3.8</v>
      </c>
      <c r="R152">
        <v>1.9</v>
      </c>
      <c r="S152">
        <v>72</v>
      </c>
      <c r="T152">
        <v>1.91</v>
      </c>
      <c r="U152">
        <v>0.32</v>
      </c>
      <c r="V152">
        <v>98.5</v>
      </c>
      <c r="W152">
        <v>12</v>
      </c>
      <c r="X152">
        <v>9</v>
      </c>
      <c r="Y152">
        <v>-19</v>
      </c>
      <c r="Z152">
        <v>-19</v>
      </c>
      <c r="AA152">
        <v>-20</v>
      </c>
      <c r="AB152">
        <v>-16</v>
      </c>
      <c r="AC152">
        <v>189</v>
      </c>
      <c r="AD152">
        <v>166</v>
      </c>
      <c r="AE152">
        <v>64</v>
      </c>
      <c r="AF152">
        <v>2.2000000000000002</v>
      </c>
      <c r="AG152">
        <v>1.6</v>
      </c>
      <c r="AH152">
        <v>1.3</v>
      </c>
      <c r="AI152">
        <v>6.2</v>
      </c>
      <c r="AJ152">
        <v>4.2</v>
      </c>
      <c r="AK152">
        <v>6.3</v>
      </c>
      <c r="AL152">
        <v>5.5</v>
      </c>
      <c r="AM152">
        <v>2.1</v>
      </c>
      <c r="AN152">
        <v>122</v>
      </c>
      <c r="AO152">
        <v>1.55</v>
      </c>
      <c r="AP152">
        <v>0.45</v>
      </c>
      <c r="AQ152">
        <v>98.5</v>
      </c>
      <c r="AR152">
        <v>19</v>
      </c>
      <c r="AS152">
        <v>4</v>
      </c>
      <c r="AT152">
        <v>-23</v>
      </c>
      <c r="AU152">
        <v>-23</v>
      </c>
      <c r="AV152">
        <v>-25</v>
      </c>
      <c r="AW152">
        <v>-19</v>
      </c>
      <c r="AX152">
        <v>4</v>
      </c>
      <c r="AY152">
        <v>6</v>
      </c>
      <c r="AZ152">
        <v>0</v>
      </c>
      <c r="BA152">
        <v>0</v>
      </c>
      <c r="BB152">
        <v>0</v>
      </c>
      <c r="BC152">
        <v>1.38</v>
      </c>
      <c r="BD152">
        <v>1.69</v>
      </c>
      <c r="BE152">
        <v>1.38</v>
      </c>
      <c r="BF152">
        <v>0.81</v>
      </c>
      <c r="BQ152" s="35"/>
      <c r="BR152" s="35"/>
      <c r="BS152" s="35"/>
      <c r="BT152" s="35"/>
      <c r="BU152" s="35"/>
    </row>
    <row r="153" spans="1:73">
      <c r="A153" s="26">
        <v>3</v>
      </c>
      <c r="C153" s="37" t="s">
        <v>239</v>
      </c>
      <c r="D153" s="49">
        <v>41</v>
      </c>
      <c r="E153" s="37">
        <v>180</v>
      </c>
      <c r="F153" s="43">
        <f t="shared" si="4"/>
        <v>24.1358024691358</v>
      </c>
      <c r="G153">
        <v>78.2</v>
      </c>
      <c r="H153">
        <v>117</v>
      </c>
      <c r="I153">
        <v>89</v>
      </c>
      <c r="J153">
        <v>58</v>
      </c>
      <c r="K153">
        <v>1.6</v>
      </c>
      <c r="L153">
        <v>1.4</v>
      </c>
      <c r="M153">
        <v>0.6</v>
      </c>
      <c r="N153">
        <v>4.4000000000000004</v>
      </c>
      <c r="O153">
        <v>2.5</v>
      </c>
      <c r="P153">
        <v>3.9</v>
      </c>
      <c r="Q153">
        <v>3</v>
      </c>
      <c r="R153">
        <v>1.9</v>
      </c>
      <c r="S153">
        <v>53</v>
      </c>
      <c r="T153">
        <v>2.21</v>
      </c>
      <c r="U153">
        <v>0.39</v>
      </c>
      <c r="V153">
        <v>100</v>
      </c>
      <c r="W153">
        <v>7</v>
      </c>
      <c r="X153">
        <v>5</v>
      </c>
      <c r="Y153">
        <v>-1</v>
      </c>
      <c r="Z153">
        <v>-1</v>
      </c>
      <c r="AA153">
        <v>-4</v>
      </c>
      <c r="AB153">
        <v>0</v>
      </c>
      <c r="AC153">
        <v>134</v>
      </c>
      <c r="AD153">
        <v>106</v>
      </c>
      <c r="AE153">
        <v>61</v>
      </c>
      <c r="AF153">
        <v>1.6</v>
      </c>
      <c r="AG153">
        <v>1.4</v>
      </c>
      <c r="AH153">
        <v>0.6</v>
      </c>
      <c r="AI153">
        <v>4.5</v>
      </c>
      <c r="AJ153">
        <v>2.7</v>
      </c>
      <c r="AK153">
        <v>4.5</v>
      </c>
      <c r="AL153">
        <v>3.5</v>
      </c>
      <c r="AM153">
        <v>2</v>
      </c>
      <c r="AN153">
        <v>59</v>
      </c>
      <c r="AO153">
        <v>2.27</v>
      </c>
      <c r="AP153">
        <v>0.44</v>
      </c>
      <c r="AQ153">
        <v>100</v>
      </c>
      <c r="AR153">
        <v>15</v>
      </c>
      <c r="AS153">
        <v>9</v>
      </c>
      <c r="AT153">
        <v>0</v>
      </c>
      <c r="AU153">
        <v>0</v>
      </c>
      <c r="AV153">
        <v>-2</v>
      </c>
      <c r="AW153">
        <v>2</v>
      </c>
      <c r="AX153">
        <v>5</v>
      </c>
      <c r="AY153">
        <v>4</v>
      </c>
      <c r="AZ153">
        <v>0</v>
      </c>
      <c r="BA153">
        <v>0</v>
      </c>
      <c r="BB153">
        <v>0</v>
      </c>
      <c r="BC153">
        <v>1.1399999999999999</v>
      </c>
      <c r="BD153">
        <v>1.1100000000000001</v>
      </c>
      <c r="BE153">
        <v>1.1399999999999999</v>
      </c>
      <c r="BF153">
        <v>1.03</v>
      </c>
      <c r="BQ153" s="35"/>
      <c r="BR153" s="35"/>
      <c r="BS153" s="35"/>
      <c r="BT153" s="36"/>
      <c r="BU153" s="35"/>
    </row>
    <row r="154" spans="1:73">
      <c r="A154" s="26">
        <v>3</v>
      </c>
      <c r="C154" s="37" t="s">
        <v>240</v>
      </c>
      <c r="D154" s="48">
        <v>47</v>
      </c>
      <c r="E154" s="37">
        <v>173</v>
      </c>
      <c r="F154" s="43">
        <f t="shared" si="4"/>
        <v>35.784690434027198</v>
      </c>
      <c r="G154">
        <v>107.1</v>
      </c>
      <c r="H154">
        <v>98</v>
      </c>
      <c r="I154">
        <v>81</v>
      </c>
      <c r="J154">
        <v>41</v>
      </c>
      <c r="K154">
        <v>1.3</v>
      </c>
      <c r="L154">
        <v>1.2</v>
      </c>
      <c r="M154">
        <v>0.4</v>
      </c>
      <c r="N154">
        <v>3.4</v>
      </c>
      <c r="O154">
        <v>1.6</v>
      </c>
      <c r="P154">
        <v>3.3</v>
      </c>
      <c r="Q154">
        <v>2.7</v>
      </c>
      <c r="R154">
        <v>1.4</v>
      </c>
      <c r="S154">
        <v>32</v>
      </c>
      <c r="T154">
        <v>3.04</v>
      </c>
      <c r="U154">
        <v>0.39</v>
      </c>
      <c r="V154">
        <v>100</v>
      </c>
      <c r="W154">
        <v>15</v>
      </c>
      <c r="X154">
        <v>8</v>
      </c>
      <c r="Y154">
        <v>6</v>
      </c>
      <c r="Z154">
        <v>6</v>
      </c>
      <c r="AA154">
        <v>4</v>
      </c>
      <c r="AB154">
        <v>6</v>
      </c>
      <c r="AC154">
        <v>152</v>
      </c>
      <c r="AD154">
        <v>135</v>
      </c>
      <c r="AE154">
        <v>48</v>
      </c>
      <c r="AF154">
        <v>1.9</v>
      </c>
      <c r="AG154">
        <v>1.5</v>
      </c>
      <c r="AH154">
        <v>0.9</v>
      </c>
      <c r="AI154">
        <v>5.6</v>
      </c>
      <c r="AJ154">
        <v>3.2</v>
      </c>
      <c r="AK154">
        <v>5.0999999999999996</v>
      </c>
      <c r="AL154">
        <v>4.5</v>
      </c>
      <c r="AM154">
        <v>1.6</v>
      </c>
      <c r="AN154">
        <v>82</v>
      </c>
      <c r="AO154">
        <v>1.85</v>
      </c>
      <c r="AP154">
        <v>0.42</v>
      </c>
      <c r="AQ154">
        <v>98.9</v>
      </c>
      <c r="AR154">
        <v>25</v>
      </c>
      <c r="AS154">
        <v>1</v>
      </c>
      <c r="AT154">
        <v>6</v>
      </c>
      <c r="AU154">
        <v>6</v>
      </c>
      <c r="AV154">
        <v>4</v>
      </c>
      <c r="AW154">
        <v>9</v>
      </c>
      <c r="AX154">
        <v>5</v>
      </c>
      <c r="AY154">
        <v>6</v>
      </c>
      <c r="AZ154">
        <v>0</v>
      </c>
      <c r="BA154">
        <v>0</v>
      </c>
      <c r="BB154">
        <v>0</v>
      </c>
      <c r="BC154">
        <v>1.55</v>
      </c>
      <c r="BD154">
        <v>2.5499999999999998</v>
      </c>
      <c r="BE154">
        <v>1.55</v>
      </c>
      <c r="BF154">
        <v>0.61</v>
      </c>
      <c r="BQ154" s="35"/>
      <c r="BR154" s="35"/>
      <c r="BS154" s="35"/>
      <c r="BT154" s="35"/>
      <c r="BU154" s="35"/>
    </row>
    <row r="155" spans="1:73">
      <c r="A155" s="26">
        <v>3</v>
      </c>
      <c r="C155" s="37" t="s">
        <v>241</v>
      </c>
      <c r="D155" s="48">
        <v>49</v>
      </c>
      <c r="E155" s="37">
        <v>180</v>
      </c>
      <c r="F155" s="43">
        <f t="shared" si="4"/>
        <v>26.450617283950617</v>
      </c>
      <c r="G155">
        <v>85.7</v>
      </c>
      <c r="H155">
        <v>141</v>
      </c>
      <c r="I155">
        <v>104</v>
      </c>
      <c r="J155">
        <v>74</v>
      </c>
      <c r="K155">
        <v>1.5</v>
      </c>
      <c r="L155">
        <v>1</v>
      </c>
      <c r="M155">
        <v>0.9</v>
      </c>
      <c r="N155">
        <v>5</v>
      </c>
      <c r="O155">
        <v>3.9</v>
      </c>
      <c r="P155">
        <v>4.7</v>
      </c>
      <c r="Q155">
        <v>3.5</v>
      </c>
      <c r="R155">
        <v>2.5</v>
      </c>
      <c r="S155">
        <v>69</v>
      </c>
      <c r="T155">
        <v>2.0499999999999998</v>
      </c>
      <c r="U155">
        <v>0.49</v>
      </c>
      <c r="V155">
        <v>99.9</v>
      </c>
      <c r="W155">
        <v>15</v>
      </c>
      <c r="X155">
        <v>16</v>
      </c>
      <c r="Y155">
        <v>6</v>
      </c>
      <c r="Z155">
        <v>6</v>
      </c>
      <c r="AA155">
        <v>4</v>
      </c>
      <c r="AB155">
        <v>8</v>
      </c>
      <c r="AC155">
        <v>184</v>
      </c>
      <c r="AD155">
        <v>143</v>
      </c>
      <c r="AE155">
        <v>88</v>
      </c>
      <c r="AF155">
        <v>1.6</v>
      </c>
      <c r="AG155">
        <v>1.4</v>
      </c>
      <c r="AH155">
        <v>0.6</v>
      </c>
      <c r="AI155">
        <v>4.9000000000000004</v>
      </c>
      <c r="AJ155">
        <v>2.9</v>
      </c>
      <c r="AK155">
        <v>6.1</v>
      </c>
      <c r="AL155">
        <v>4.8</v>
      </c>
      <c r="AM155">
        <v>2.9</v>
      </c>
      <c r="AN155">
        <v>84</v>
      </c>
      <c r="AO155">
        <v>2.19</v>
      </c>
      <c r="AP155">
        <v>0.6</v>
      </c>
      <c r="AQ155">
        <v>99.9</v>
      </c>
      <c r="AR155">
        <v>24</v>
      </c>
      <c r="AS155">
        <v>23</v>
      </c>
      <c r="AT155">
        <v>9</v>
      </c>
      <c r="AU155">
        <v>9</v>
      </c>
      <c r="AV155">
        <v>6</v>
      </c>
      <c r="AW155">
        <v>11</v>
      </c>
      <c r="AX155">
        <v>5</v>
      </c>
      <c r="AY155">
        <v>3</v>
      </c>
      <c r="AZ155">
        <v>0</v>
      </c>
      <c r="BA155">
        <v>0</v>
      </c>
      <c r="BB155">
        <v>0</v>
      </c>
      <c r="BC155">
        <v>1.3</v>
      </c>
      <c r="BD155">
        <v>1.22</v>
      </c>
      <c r="BE155">
        <v>1.3</v>
      </c>
      <c r="BF155">
        <v>1.07</v>
      </c>
      <c r="BQ155" s="35"/>
      <c r="BR155" s="35"/>
      <c r="BS155" s="35"/>
      <c r="BT155" s="35"/>
      <c r="BU155" s="35"/>
    </row>
    <row r="156" spans="1:73" s="39" customFormat="1">
      <c r="A156" s="38">
        <v>3</v>
      </c>
      <c r="C156" s="41" t="s">
        <v>242</v>
      </c>
      <c r="D156" s="51">
        <v>44</v>
      </c>
      <c r="E156" s="41">
        <v>178</v>
      </c>
      <c r="F156" s="46">
        <f t="shared" si="4"/>
        <v>26.48024239363717</v>
      </c>
      <c r="G156" s="39">
        <v>83.9</v>
      </c>
      <c r="H156" s="39">
        <v>104</v>
      </c>
      <c r="I156" s="39">
        <v>78</v>
      </c>
      <c r="J156" s="39">
        <v>53</v>
      </c>
      <c r="K156" s="39">
        <v>1.1000000000000001</v>
      </c>
      <c r="L156" s="39">
        <v>0.8</v>
      </c>
      <c r="M156" s="39">
        <v>0.5</v>
      </c>
      <c r="N156" s="39">
        <v>2.6</v>
      </c>
      <c r="O156" s="39">
        <v>2.1</v>
      </c>
      <c r="P156" s="39">
        <v>3.5</v>
      </c>
      <c r="Q156" s="39">
        <v>2.6</v>
      </c>
      <c r="R156" s="39">
        <v>1.8</v>
      </c>
      <c r="S156" s="39">
        <v>32</v>
      </c>
      <c r="T156" s="39">
        <v>3.25</v>
      </c>
      <c r="U156" s="39">
        <v>0.5</v>
      </c>
      <c r="V156" s="39">
        <v>100</v>
      </c>
      <c r="W156" s="39">
        <v>14</v>
      </c>
      <c r="X156" s="39">
        <v>11</v>
      </c>
      <c r="Y156" s="39">
        <v>0</v>
      </c>
      <c r="Z156" s="39">
        <v>0</v>
      </c>
      <c r="AA156" s="39">
        <v>-2</v>
      </c>
      <c r="AB156" s="39">
        <v>1</v>
      </c>
      <c r="AC156" s="39">
        <v>118</v>
      </c>
      <c r="AD156" s="39">
        <v>90</v>
      </c>
      <c r="AE156" s="39">
        <v>58</v>
      </c>
      <c r="AF156" s="39">
        <v>1</v>
      </c>
      <c r="AG156" s="39">
        <v>0.9</v>
      </c>
      <c r="AH156" s="39">
        <v>0.3</v>
      </c>
      <c r="AI156" s="39">
        <v>2.7</v>
      </c>
      <c r="AJ156" s="39">
        <v>1.1000000000000001</v>
      </c>
      <c r="AK156" s="39">
        <v>3.9</v>
      </c>
      <c r="AL156" s="39">
        <v>3</v>
      </c>
      <c r="AM156" s="39">
        <v>1.9</v>
      </c>
      <c r="AN156" s="39">
        <v>32</v>
      </c>
      <c r="AO156" s="39">
        <v>3.69</v>
      </c>
      <c r="AP156" s="39">
        <v>0.62</v>
      </c>
      <c r="AQ156" s="39">
        <v>100</v>
      </c>
      <c r="AR156" s="39">
        <v>18</v>
      </c>
      <c r="AS156" s="39">
        <v>28</v>
      </c>
      <c r="AT156" s="39">
        <v>1</v>
      </c>
      <c r="AU156" s="39">
        <v>1</v>
      </c>
      <c r="AV156" s="39">
        <v>0</v>
      </c>
      <c r="AW156" s="39">
        <v>2</v>
      </c>
      <c r="AX156" s="39">
        <v>3</v>
      </c>
      <c r="AY156" s="39">
        <v>3</v>
      </c>
      <c r="AZ156" s="39">
        <v>0</v>
      </c>
      <c r="BA156" s="39">
        <v>0</v>
      </c>
      <c r="BB156" s="39">
        <v>0</v>
      </c>
      <c r="BC156" s="39">
        <v>1.1299999999999999</v>
      </c>
      <c r="BD156" s="39">
        <v>0.99</v>
      </c>
      <c r="BE156" s="39">
        <v>1.1299999999999999</v>
      </c>
      <c r="BF156" s="39">
        <v>1.1299999999999999</v>
      </c>
      <c r="BQ156" s="35"/>
      <c r="BR156" s="35"/>
      <c r="BS156" s="36"/>
      <c r="BT156" s="35"/>
      <c r="BU156" s="35"/>
    </row>
    <row r="157" spans="1:73">
      <c r="A157" s="26">
        <v>3</v>
      </c>
      <c r="C157" s="37" t="s">
        <v>243</v>
      </c>
      <c r="D157" s="49">
        <v>42</v>
      </c>
      <c r="E157" s="37">
        <v>181</v>
      </c>
      <c r="F157" s="43">
        <f t="shared" si="4"/>
        <v>25.029760996306585</v>
      </c>
      <c r="G157">
        <v>82</v>
      </c>
      <c r="H157">
        <v>111</v>
      </c>
      <c r="I157">
        <v>70</v>
      </c>
      <c r="J157">
        <v>69</v>
      </c>
      <c r="K157">
        <v>0.9</v>
      </c>
      <c r="L157">
        <v>0.8</v>
      </c>
      <c r="M157">
        <v>0.3</v>
      </c>
      <c r="N157">
        <v>3.4</v>
      </c>
      <c r="O157">
        <v>1</v>
      </c>
      <c r="P157">
        <v>3.7</v>
      </c>
      <c r="Q157">
        <v>2.2999999999999998</v>
      </c>
      <c r="R157">
        <v>2.2999999999999998</v>
      </c>
      <c r="S157">
        <v>30</v>
      </c>
      <c r="T157">
        <v>3.75</v>
      </c>
      <c r="U157">
        <v>0.66</v>
      </c>
      <c r="V157">
        <v>100</v>
      </c>
      <c r="W157">
        <v>7</v>
      </c>
      <c r="X157">
        <v>29</v>
      </c>
      <c r="Y157">
        <v>0</v>
      </c>
      <c r="Z157">
        <v>0</v>
      </c>
      <c r="AA157">
        <v>-1</v>
      </c>
      <c r="AB157">
        <v>0</v>
      </c>
      <c r="AC157">
        <v>157</v>
      </c>
      <c r="AD157">
        <v>129</v>
      </c>
      <c r="AE157">
        <v>65</v>
      </c>
      <c r="AF157">
        <v>1.4</v>
      </c>
      <c r="AG157">
        <v>1.3</v>
      </c>
      <c r="AH157">
        <v>0.4</v>
      </c>
      <c r="AI157">
        <v>6.2</v>
      </c>
      <c r="AJ157">
        <v>1.5</v>
      </c>
      <c r="AK157">
        <v>5.2</v>
      </c>
      <c r="AL157">
        <v>4.3</v>
      </c>
      <c r="AM157">
        <v>2.2000000000000002</v>
      </c>
      <c r="AN157">
        <v>56</v>
      </c>
      <c r="AO157">
        <v>2.81</v>
      </c>
      <c r="AP157">
        <v>0.59</v>
      </c>
      <c r="AQ157">
        <v>99.2</v>
      </c>
      <c r="AR157">
        <v>18</v>
      </c>
      <c r="AS157">
        <v>19</v>
      </c>
      <c r="AT157">
        <v>-2</v>
      </c>
      <c r="AU157">
        <v>-2</v>
      </c>
      <c r="AV157">
        <v>-3</v>
      </c>
      <c r="AW157">
        <v>-1</v>
      </c>
      <c r="AX157">
        <v>4</v>
      </c>
      <c r="AY157">
        <v>6</v>
      </c>
      <c r="AZ157">
        <v>0</v>
      </c>
      <c r="BA157">
        <v>0</v>
      </c>
      <c r="BB157">
        <v>0</v>
      </c>
      <c r="BC157">
        <v>1.41</v>
      </c>
      <c r="BD157">
        <v>1.88</v>
      </c>
      <c r="BE157">
        <v>1.41</v>
      </c>
      <c r="BF157">
        <v>0.75</v>
      </c>
      <c r="BQ157" s="35"/>
      <c r="BR157" s="35"/>
      <c r="BS157" s="35"/>
      <c r="BT157" s="35"/>
      <c r="BU157" s="35"/>
    </row>
    <row r="158" spans="1:73">
      <c r="A158" s="26">
        <v>3</v>
      </c>
      <c r="C158" s="37" t="s">
        <v>244</v>
      </c>
      <c r="D158" s="48">
        <v>47</v>
      </c>
      <c r="E158" s="37">
        <v>181</v>
      </c>
      <c r="F158" s="43">
        <f t="shared" si="4"/>
        <v>30.310430084551754</v>
      </c>
      <c r="G158">
        <v>99.3</v>
      </c>
      <c r="H158">
        <v>125</v>
      </c>
      <c r="I158">
        <v>96</v>
      </c>
      <c r="J158">
        <v>63</v>
      </c>
      <c r="K158">
        <v>1.2</v>
      </c>
      <c r="L158">
        <v>1.1000000000000001</v>
      </c>
      <c r="M158">
        <v>0.3</v>
      </c>
      <c r="N158">
        <v>3.4</v>
      </c>
      <c r="O158">
        <v>1.3</v>
      </c>
      <c r="P158">
        <v>4.2</v>
      </c>
      <c r="Q158">
        <v>3.2</v>
      </c>
      <c r="R158">
        <v>2.1</v>
      </c>
      <c r="S158">
        <v>39</v>
      </c>
      <c r="T158">
        <v>3.25</v>
      </c>
      <c r="U158">
        <v>0.56999999999999995</v>
      </c>
      <c r="V158">
        <v>100</v>
      </c>
      <c r="W158">
        <v>18</v>
      </c>
      <c r="X158">
        <v>31</v>
      </c>
      <c r="Y158">
        <v>-16</v>
      </c>
      <c r="Z158">
        <v>-16</v>
      </c>
      <c r="AA158">
        <v>-17</v>
      </c>
      <c r="AB158">
        <v>-15</v>
      </c>
      <c r="AC158">
        <v>220</v>
      </c>
      <c r="AD158">
        <v>186</v>
      </c>
      <c r="AE158">
        <v>86</v>
      </c>
      <c r="AF158">
        <v>2.2999999999999998</v>
      </c>
      <c r="AG158">
        <v>2.1</v>
      </c>
      <c r="AH158">
        <v>0.6</v>
      </c>
      <c r="AI158">
        <v>8</v>
      </c>
      <c r="AJ158">
        <v>2.1</v>
      </c>
      <c r="AK158">
        <v>7.3</v>
      </c>
      <c r="AL158">
        <v>6.2</v>
      </c>
      <c r="AM158">
        <v>2.9</v>
      </c>
      <c r="AN158">
        <v>122</v>
      </c>
      <c r="AO158">
        <v>1.81</v>
      </c>
      <c r="AP158">
        <v>0.5</v>
      </c>
      <c r="AQ158">
        <v>96.3</v>
      </c>
      <c r="AR158">
        <v>15</v>
      </c>
      <c r="AS158">
        <v>29</v>
      </c>
      <c r="AT158">
        <v>-6</v>
      </c>
      <c r="AU158">
        <v>-6</v>
      </c>
      <c r="AV158">
        <v>-8</v>
      </c>
      <c r="AW158">
        <v>-5</v>
      </c>
      <c r="AX158">
        <v>4</v>
      </c>
      <c r="AY158">
        <v>8</v>
      </c>
      <c r="AZ158">
        <v>0</v>
      </c>
      <c r="BA158">
        <v>0</v>
      </c>
      <c r="BB158">
        <v>0</v>
      </c>
      <c r="BC158">
        <v>1.75</v>
      </c>
      <c r="BD158">
        <v>3.15</v>
      </c>
      <c r="BE158">
        <v>1.75</v>
      </c>
      <c r="BF158">
        <v>0.56000000000000005</v>
      </c>
      <c r="BQ158" s="35"/>
      <c r="BR158" s="35"/>
      <c r="BS158" s="35"/>
      <c r="BT158" s="35"/>
      <c r="BU158" s="35"/>
    </row>
    <row r="159" spans="1:73">
      <c r="A159" s="26">
        <v>3</v>
      </c>
      <c r="C159" s="37" t="s">
        <v>245</v>
      </c>
      <c r="D159" s="48">
        <v>54</v>
      </c>
      <c r="E159" s="37">
        <v>168</v>
      </c>
      <c r="F159" s="43">
        <f t="shared" si="4"/>
        <v>28.096655328798189</v>
      </c>
      <c r="G159">
        <v>79.3</v>
      </c>
      <c r="H159">
        <v>185</v>
      </c>
      <c r="I159">
        <v>156</v>
      </c>
      <c r="J159">
        <v>71</v>
      </c>
      <c r="K159">
        <v>5.6</v>
      </c>
      <c r="L159">
        <v>4.9000000000000004</v>
      </c>
      <c r="M159">
        <v>2.6</v>
      </c>
      <c r="N159">
        <v>11.1</v>
      </c>
      <c r="O159">
        <v>6.6</v>
      </c>
      <c r="P159">
        <v>6.2</v>
      </c>
      <c r="Q159">
        <v>5.2</v>
      </c>
      <c r="R159">
        <v>2.4</v>
      </c>
      <c r="S159">
        <v>271</v>
      </c>
      <c r="T159">
        <v>0.68</v>
      </c>
      <c r="U159">
        <v>0.17</v>
      </c>
      <c r="V159">
        <v>40.5</v>
      </c>
      <c r="W159">
        <v>1</v>
      </c>
      <c r="X159">
        <v>1</v>
      </c>
      <c r="Y159">
        <v>-2</v>
      </c>
      <c r="Z159">
        <v>-1</v>
      </c>
      <c r="AA159">
        <v>-9</v>
      </c>
      <c r="AB159">
        <v>2</v>
      </c>
      <c r="AC159">
        <v>249</v>
      </c>
      <c r="AD159">
        <v>217</v>
      </c>
      <c r="AE159">
        <v>87</v>
      </c>
      <c r="AF159">
        <v>3.5</v>
      </c>
      <c r="AG159">
        <v>2.9</v>
      </c>
      <c r="AH159">
        <v>1.7</v>
      </c>
      <c r="AI159">
        <v>9.1</v>
      </c>
      <c r="AJ159">
        <v>4.5</v>
      </c>
      <c r="AK159">
        <v>8.3000000000000007</v>
      </c>
      <c r="AL159">
        <v>7.2</v>
      </c>
      <c r="AM159">
        <v>2.9</v>
      </c>
      <c r="AN159">
        <v>200</v>
      </c>
      <c r="AO159">
        <v>1.24</v>
      </c>
      <c r="AP159">
        <v>0.38</v>
      </c>
      <c r="AQ159">
        <v>75.3</v>
      </c>
      <c r="AR159">
        <v>13</v>
      </c>
      <c r="AS159">
        <v>3</v>
      </c>
      <c r="AT159">
        <v>0</v>
      </c>
      <c r="AU159">
        <v>1</v>
      </c>
      <c r="AV159">
        <v>-4</v>
      </c>
      <c r="AW159">
        <v>3</v>
      </c>
      <c r="AX159">
        <v>9</v>
      </c>
      <c r="AY159">
        <v>8</v>
      </c>
      <c r="AZ159">
        <v>0</v>
      </c>
      <c r="BA159">
        <v>0</v>
      </c>
      <c r="BB159">
        <v>0</v>
      </c>
      <c r="BC159">
        <v>1.35</v>
      </c>
      <c r="BD159">
        <v>0.74</v>
      </c>
      <c r="BE159">
        <v>1.35</v>
      </c>
      <c r="BF159">
        <v>1.82</v>
      </c>
      <c r="BQ159" s="35"/>
      <c r="BR159" s="35"/>
      <c r="BS159" s="35"/>
      <c r="BT159" s="35"/>
      <c r="BU159" s="35"/>
    </row>
    <row r="160" spans="1:73">
      <c r="A160" s="26">
        <v>3</v>
      </c>
      <c r="C160" s="37" t="s">
        <v>246</v>
      </c>
      <c r="D160" s="49">
        <v>41</v>
      </c>
      <c r="E160" s="37">
        <v>180</v>
      </c>
      <c r="F160" s="43">
        <f t="shared" si="4"/>
        <v>25.246913580246911</v>
      </c>
      <c r="G160">
        <v>81.8</v>
      </c>
      <c r="H160">
        <v>123</v>
      </c>
      <c r="I160">
        <v>86</v>
      </c>
      <c r="J160">
        <v>69</v>
      </c>
      <c r="K160">
        <v>2.8</v>
      </c>
      <c r="L160">
        <v>2.6</v>
      </c>
      <c r="M160">
        <v>0.7</v>
      </c>
      <c r="N160">
        <v>5.3</v>
      </c>
      <c r="O160">
        <v>2.2999999999999998</v>
      </c>
      <c r="P160">
        <v>4.0999999999999996</v>
      </c>
      <c r="Q160">
        <v>2.9</v>
      </c>
      <c r="R160">
        <v>2.2999999999999998</v>
      </c>
      <c r="S160">
        <v>94</v>
      </c>
      <c r="T160">
        <v>1.31</v>
      </c>
      <c r="U160">
        <v>0.24</v>
      </c>
      <c r="V160">
        <v>99</v>
      </c>
      <c r="W160">
        <v>3</v>
      </c>
      <c r="X160">
        <v>9</v>
      </c>
      <c r="Y160">
        <v>8</v>
      </c>
      <c r="Z160">
        <v>8</v>
      </c>
      <c r="AA160">
        <v>5</v>
      </c>
      <c r="AB160">
        <v>10</v>
      </c>
      <c r="AC160">
        <v>136</v>
      </c>
      <c r="AD160">
        <v>105</v>
      </c>
      <c r="AE160">
        <v>67</v>
      </c>
      <c r="AF160">
        <v>1.3</v>
      </c>
      <c r="AG160">
        <v>1.1000000000000001</v>
      </c>
      <c r="AH160">
        <v>0.4</v>
      </c>
      <c r="AI160">
        <v>3.4</v>
      </c>
      <c r="AJ160">
        <v>1.5</v>
      </c>
      <c r="AK160">
        <v>4.5</v>
      </c>
      <c r="AL160">
        <v>3.5</v>
      </c>
      <c r="AM160">
        <v>2.2000000000000002</v>
      </c>
      <c r="AN160">
        <v>46</v>
      </c>
      <c r="AO160">
        <v>2.94</v>
      </c>
      <c r="AP160">
        <v>0.56999999999999995</v>
      </c>
      <c r="AQ160">
        <v>100</v>
      </c>
      <c r="AR160">
        <v>17</v>
      </c>
      <c r="AS160">
        <v>21</v>
      </c>
      <c r="AT160">
        <v>1</v>
      </c>
      <c r="AU160">
        <v>1</v>
      </c>
      <c r="AV160">
        <v>0</v>
      </c>
      <c r="AW160">
        <v>2</v>
      </c>
      <c r="AX160">
        <v>3</v>
      </c>
      <c r="AY160">
        <v>3</v>
      </c>
      <c r="AZ160">
        <v>0</v>
      </c>
      <c r="BA160">
        <v>0</v>
      </c>
      <c r="BB160">
        <v>0</v>
      </c>
      <c r="BC160">
        <v>1.1100000000000001</v>
      </c>
      <c r="BD160">
        <v>0.49</v>
      </c>
      <c r="BE160">
        <v>1.1100000000000001</v>
      </c>
      <c r="BF160">
        <v>2.25</v>
      </c>
      <c r="BQ160" s="35"/>
      <c r="BR160" s="35"/>
      <c r="BS160" s="35"/>
      <c r="BT160" s="35"/>
      <c r="BU160" s="35"/>
    </row>
    <row r="161" spans="1:73">
      <c r="A161" s="26">
        <v>3</v>
      </c>
      <c r="C161" s="37" t="s">
        <v>247</v>
      </c>
      <c r="D161" s="48">
        <v>49</v>
      </c>
      <c r="E161" s="37">
        <v>171</v>
      </c>
      <c r="F161" s="43">
        <f t="shared" si="4"/>
        <v>27.666632468109849</v>
      </c>
      <c r="G161">
        <v>80.900000000000006</v>
      </c>
      <c r="H161">
        <v>145</v>
      </c>
      <c r="I161">
        <v>106</v>
      </c>
      <c r="J161">
        <v>77</v>
      </c>
      <c r="K161">
        <v>1.5</v>
      </c>
      <c r="L161">
        <v>1.3</v>
      </c>
      <c r="M161">
        <v>0.5</v>
      </c>
      <c r="N161">
        <v>5.6</v>
      </c>
      <c r="O161">
        <v>1.6</v>
      </c>
      <c r="P161">
        <v>4.8</v>
      </c>
      <c r="Q161">
        <v>3.5</v>
      </c>
      <c r="R161">
        <v>2.6</v>
      </c>
      <c r="S161">
        <v>53</v>
      </c>
      <c r="T161">
        <v>2.74</v>
      </c>
      <c r="U161">
        <v>0.51</v>
      </c>
      <c r="V161">
        <v>98.3</v>
      </c>
      <c r="W161">
        <v>23</v>
      </c>
      <c r="X161">
        <v>28</v>
      </c>
      <c r="Y161">
        <v>2</v>
      </c>
      <c r="Z161">
        <v>2</v>
      </c>
      <c r="AA161">
        <v>1</v>
      </c>
      <c r="AB161">
        <v>3</v>
      </c>
      <c r="AC161">
        <v>167</v>
      </c>
      <c r="AD161">
        <v>128</v>
      </c>
      <c r="AE161">
        <v>85</v>
      </c>
      <c r="AF161">
        <v>2.8</v>
      </c>
      <c r="AG161">
        <v>2.7</v>
      </c>
      <c r="AH161">
        <v>0.6</v>
      </c>
      <c r="AI161">
        <v>9.6</v>
      </c>
      <c r="AJ161">
        <v>2.1</v>
      </c>
      <c r="AK161">
        <v>5.6</v>
      </c>
      <c r="AL161">
        <v>4.3</v>
      </c>
      <c r="AM161">
        <v>2.8</v>
      </c>
      <c r="AN161">
        <v>111</v>
      </c>
      <c r="AO161">
        <v>1.51</v>
      </c>
      <c r="AP161">
        <v>0.32</v>
      </c>
      <c r="AQ161">
        <v>88.8</v>
      </c>
      <c r="AR161">
        <v>7</v>
      </c>
      <c r="AS161">
        <v>21</v>
      </c>
      <c r="AT161">
        <v>4</v>
      </c>
      <c r="AU161">
        <v>4</v>
      </c>
      <c r="AV161">
        <v>2</v>
      </c>
      <c r="AW161">
        <v>6</v>
      </c>
      <c r="AX161">
        <v>7</v>
      </c>
      <c r="AY161">
        <v>10</v>
      </c>
      <c r="AZ161">
        <v>0</v>
      </c>
      <c r="BA161">
        <v>0</v>
      </c>
      <c r="BB161">
        <v>0</v>
      </c>
      <c r="BC161">
        <v>1.1599999999999999</v>
      </c>
      <c r="BD161">
        <v>2.1</v>
      </c>
      <c r="BE161">
        <v>1.1599999999999999</v>
      </c>
      <c r="BF161">
        <v>0.55000000000000004</v>
      </c>
      <c r="BQ161" s="35"/>
      <c r="BR161" s="35"/>
      <c r="BS161" s="35"/>
      <c r="BT161" s="35"/>
      <c r="BU161" s="35"/>
    </row>
    <row r="162" spans="1:73">
      <c r="A162" s="26">
        <v>3</v>
      </c>
      <c r="C162" s="37" t="s">
        <v>248</v>
      </c>
      <c r="D162" s="48">
        <v>52</v>
      </c>
      <c r="E162" s="37">
        <v>169</v>
      </c>
      <c r="F162" s="43">
        <f t="shared" si="4"/>
        <v>30.496131087847065</v>
      </c>
      <c r="G162">
        <v>87.1</v>
      </c>
      <c r="H162">
        <v>111</v>
      </c>
      <c r="I162">
        <v>88</v>
      </c>
      <c r="J162">
        <v>51</v>
      </c>
      <c r="K162">
        <v>1</v>
      </c>
      <c r="L162">
        <v>0.9</v>
      </c>
      <c r="M162">
        <v>0.4</v>
      </c>
      <c r="N162">
        <v>2.9</v>
      </c>
      <c r="O162">
        <v>1.2</v>
      </c>
      <c r="P162">
        <v>3.7</v>
      </c>
      <c r="Q162">
        <v>2.9</v>
      </c>
      <c r="R162">
        <v>1.7</v>
      </c>
      <c r="S162">
        <v>31</v>
      </c>
      <c r="T162">
        <v>3.56</v>
      </c>
      <c r="U162">
        <v>0.57999999999999996</v>
      </c>
      <c r="V162">
        <v>100</v>
      </c>
      <c r="W162">
        <v>22</v>
      </c>
      <c r="X162">
        <v>13</v>
      </c>
      <c r="Y162">
        <v>5</v>
      </c>
      <c r="Z162">
        <v>5</v>
      </c>
      <c r="AA162">
        <v>5</v>
      </c>
      <c r="AB162">
        <v>6</v>
      </c>
      <c r="AC162">
        <v>125</v>
      </c>
      <c r="AD162">
        <v>97</v>
      </c>
      <c r="AE162">
        <v>59</v>
      </c>
      <c r="AF162">
        <v>1.4</v>
      </c>
      <c r="AG162">
        <v>1.3</v>
      </c>
      <c r="AH162">
        <v>0.3</v>
      </c>
      <c r="AI162">
        <v>5</v>
      </c>
      <c r="AJ162">
        <v>1.7</v>
      </c>
      <c r="AK162">
        <v>4.2</v>
      </c>
      <c r="AL162">
        <v>3.2</v>
      </c>
      <c r="AM162">
        <v>2</v>
      </c>
      <c r="AN162">
        <v>51</v>
      </c>
      <c r="AO162">
        <v>2.4300000000000002</v>
      </c>
      <c r="AP162">
        <v>0.47</v>
      </c>
      <c r="AQ162">
        <v>100</v>
      </c>
      <c r="AR162">
        <v>11</v>
      </c>
      <c r="AS162">
        <v>9</v>
      </c>
      <c r="AT162">
        <v>5</v>
      </c>
      <c r="AU162">
        <v>5</v>
      </c>
      <c r="AV162">
        <v>4</v>
      </c>
      <c r="AW162">
        <v>6</v>
      </c>
      <c r="AX162">
        <v>3</v>
      </c>
      <c r="AY162">
        <v>5</v>
      </c>
      <c r="AZ162">
        <v>0</v>
      </c>
      <c r="BA162">
        <v>0</v>
      </c>
      <c r="BB162">
        <v>0</v>
      </c>
      <c r="BC162">
        <v>1.1299999999999999</v>
      </c>
      <c r="BD162">
        <v>1.65</v>
      </c>
      <c r="BE162">
        <v>1.1299999999999999</v>
      </c>
      <c r="BF162">
        <v>0.68</v>
      </c>
      <c r="BQ162" s="35"/>
      <c r="BR162" s="35"/>
      <c r="BS162" s="35"/>
      <c r="BT162" s="35"/>
      <c r="BU162" s="35"/>
    </row>
    <row r="163" spans="1:73">
      <c r="A163" s="26">
        <v>3</v>
      </c>
      <c r="C163" s="37" t="s">
        <v>249</v>
      </c>
      <c r="D163" s="48">
        <v>53</v>
      </c>
      <c r="E163" s="37">
        <v>175</v>
      </c>
      <c r="F163" s="43">
        <f t="shared" si="4"/>
        <v>26.546938775510203</v>
      </c>
      <c r="G163">
        <v>81.3</v>
      </c>
      <c r="H163">
        <v>103</v>
      </c>
      <c r="I163">
        <v>77</v>
      </c>
      <c r="J163">
        <v>53</v>
      </c>
      <c r="K163">
        <v>2.6</v>
      </c>
      <c r="L163">
        <v>2.2999999999999998</v>
      </c>
      <c r="M163">
        <v>0.9</v>
      </c>
      <c r="N163">
        <v>5.3</v>
      </c>
      <c r="O163">
        <v>2.5</v>
      </c>
      <c r="P163">
        <v>3.4</v>
      </c>
      <c r="Q163">
        <v>2.6</v>
      </c>
      <c r="R163">
        <v>1.8</v>
      </c>
      <c r="S163">
        <v>70</v>
      </c>
      <c r="T163">
        <v>1.47</v>
      </c>
      <c r="U163">
        <v>0.21</v>
      </c>
      <c r="V163">
        <v>95.9</v>
      </c>
      <c r="W163">
        <v>3</v>
      </c>
      <c r="X163">
        <v>3</v>
      </c>
      <c r="Y163">
        <v>-3</v>
      </c>
      <c r="Z163">
        <v>-3</v>
      </c>
      <c r="AA163">
        <v>-5</v>
      </c>
      <c r="AB163">
        <v>0</v>
      </c>
      <c r="AC163">
        <v>107</v>
      </c>
      <c r="AD163">
        <v>85</v>
      </c>
      <c r="AE163">
        <v>49</v>
      </c>
      <c r="AF163">
        <v>1.7</v>
      </c>
      <c r="AG163">
        <v>1.5</v>
      </c>
      <c r="AH163">
        <v>0.5</v>
      </c>
      <c r="AI163">
        <v>4.9000000000000004</v>
      </c>
      <c r="AJ163">
        <v>1.6</v>
      </c>
      <c r="AK163">
        <v>3.6</v>
      </c>
      <c r="AL163">
        <v>2.8</v>
      </c>
      <c r="AM163">
        <v>1.6</v>
      </c>
      <c r="AN163">
        <v>47</v>
      </c>
      <c r="AO163">
        <v>2.29</v>
      </c>
      <c r="AP163">
        <v>0.34</v>
      </c>
      <c r="AQ163">
        <v>99.8</v>
      </c>
      <c r="AR163">
        <v>12</v>
      </c>
      <c r="AS163">
        <v>5</v>
      </c>
      <c r="AT163">
        <v>3</v>
      </c>
      <c r="AU163">
        <v>3</v>
      </c>
      <c r="AV163">
        <v>1</v>
      </c>
      <c r="AW163">
        <v>4</v>
      </c>
      <c r="AX163">
        <v>4</v>
      </c>
      <c r="AY163">
        <v>5</v>
      </c>
      <c r="AZ163">
        <v>0</v>
      </c>
      <c r="BA163">
        <v>0</v>
      </c>
      <c r="BB163">
        <v>0</v>
      </c>
      <c r="BC163">
        <v>1.03</v>
      </c>
      <c r="BD163">
        <v>0.66</v>
      </c>
      <c r="BE163">
        <v>1.03</v>
      </c>
      <c r="BF163">
        <v>1.56</v>
      </c>
      <c r="BQ163" s="35"/>
      <c r="BR163" s="35"/>
      <c r="BS163" s="35"/>
      <c r="BT163" s="35"/>
      <c r="BU163" s="35"/>
    </row>
    <row r="164" spans="1:73">
      <c r="A164" s="26">
        <v>3</v>
      </c>
      <c r="C164" s="37" t="s">
        <v>250</v>
      </c>
      <c r="D164" s="49">
        <v>43</v>
      </c>
      <c r="E164" s="37">
        <v>172</v>
      </c>
      <c r="F164" s="43">
        <f t="shared" si="4"/>
        <v>25.419145484045433</v>
      </c>
      <c r="G164">
        <v>75.2</v>
      </c>
      <c r="H164">
        <v>139</v>
      </c>
      <c r="I164">
        <v>81</v>
      </c>
      <c r="J164">
        <v>95</v>
      </c>
      <c r="K164">
        <v>1.1000000000000001</v>
      </c>
      <c r="L164">
        <v>0.8</v>
      </c>
      <c r="M164">
        <v>0.5</v>
      </c>
      <c r="N164">
        <v>2.6</v>
      </c>
      <c r="O164">
        <v>2.1</v>
      </c>
      <c r="P164">
        <v>4.5999999999999996</v>
      </c>
      <c r="Q164">
        <v>2.7</v>
      </c>
      <c r="R164">
        <v>3.2</v>
      </c>
      <c r="S164">
        <v>47</v>
      </c>
      <c r="T164">
        <v>2.92</v>
      </c>
      <c r="U164">
        <v>0.68</v>
      </c>
      <c r="V164">
        <v>100</v>
      </c>
      <c r="W164">
        <v>16</v>
      </c>
      <c r="X164">
        <v>31</v>
      </c>
      <c r="Y164">
        <v>-10</v>
      </c>
      <c r="Z164">
        <v>-10</v>
      </c>
      <c r="AA164">
        <v>-11</v>
      </c>
      <c r="AB164">
        <v>-9</v>
      </c>
      <c r="AC164">
        <v>206</v>
      </c>
      <c r="AD164">
        <v>160</v>
      </c>
      <c r="AE164">
        <v>102</v>
      </c>
      <c r="AF164">
        <v>1.4</v>
      </c>
      <c r="AG164">
        <v>1.2</v>
      </c>
      <c r="AH164">
        <v>0.4</v>
      </c>
      <c r="AI164">
        <v>6.1</v>
      </c>
      <c r="AJ164">
        <v>2</v>
      </c>
      <c r="AK164">
        <v>6.9</v>
      </c>
      <c r="AL164">
        <v>5.3</v>
      </c>
      <c r="AM164">
        <v>3.4</v>
      </c>
      <c r="AN164">
        <v>79</v>
      </c>
      <c r="AO164">
        <v>2.62</v>
      </c>
      <c r="AP164">
        <v>0.79</v>
      </c>
      <c r="AQ164">
        <v>99.3</v>
      </c>
      <c r="AR164">
        <v>26</v>
      </c>
      <c r="AS164">
        <v>55</v>
      </c>
      <c r="AT164">
        <v>-9</v>
      </c>
      <c r="AU164">
        <v>-9</v>
      </c>
      <c r="AV164">
        <v>-10</v>
      </c>
      <c r="AW164">
        <v>-8</v>
      </c>
      <c r="AX164">
        <v>6</v>
      </c>
      <c r="AY164">
        <v>4</v>
      </c>
      <c r="AZ164">
        <v>0</v>
      </c>
      <c r="BA164">
        <v>0</v>
      </c>
      <c r="BB164">
        <v>0</v>
      </c>
      <c r="BC164">
        <v>1.49</v>
      </c>
      <c r="BD164">
        <v>1.66</v>
      </c>
      <c r="BE164">
        <v>1.49</v>
      </c>
      <c r="BF164">
        <v>0.9</v>
      </c>
      <c r="BQ164" s="35"/>
      <c r="BR164" s="35"/>
      <c r="BS164" s="35"/>
      <c r="BT164" s="35"/>
      <c r="BU164" s="35"/>
    </row>
    <row r="165" spans="1:73">
      <c r="A165" s="26">
        <v>3</v>
      </c>
      <c r="C165" s="37" t="s">
        <v>251</v>
      </c>
      <c r="D165" s="49">
        <v>45</v>
      </c>
      <c r="E165" s="37">
        <v>180</v>
      </c>
      <c r="F165" s="43">
        <f t="shared" si="4"/>
        <v>31.75925925925926</v>
      </c>
      <c r="G165">
        <v>102.9</v>
      </c>
      <c r="H165">
        <v>106</v>
      </c>
      <c r="I165">
        <v>87</v>
      </c>
      <c r="J165">
        <v>46</v>
      </c>
      <c r="K165">
        <v>1.3</v>
      </c>
      <c r="L165">
        <v>1.2</v>
      </c>
      <c r="M165">
        <v>0.3</v>
      </c>
      <c r="N165">
        <v>4.4000000000000004</v>
      </c>
      <c r="O165">
        <v>1</v>
      </c>
      <c r="P165">
        <v>3.5</v>
      </c>
      <c r="Q165">
        <v>2.9</v>
      </c>
      <c r="R165">
        <v>1.5</v>
      </c>
      <c r="S165">
        <v>31</v>
      </c>
      <c r="T165">
        <v>3.48</v>
      </c>
      <c r="U165">
        <v>0.44</v>
      </c>
      <c r="V165">
        <v>100</v>
      </c>
      <c r="W165">
        <v>17</v>
      </c>
      <c r="X165">
        <v>14</v>
      </c>
      <c r="Y165">
        <v>-8</v>
      </c>
      <c r="Z165">
        <v>-8</v>
      </c>
      <c r="AA165">
        <v>-9</v>
      </c>
      <c r="AB165">
        <v>-7</v>
      </c>
      <c r="AC165">
        <v>142</v>
      </c>
      <c r="AD165">
        <v>116</v>
      </c>
      <c r="AE165">
        <v>63</v>
      </c>
      <c r="AF165">
        <v>1.5</v>
      </c>
      <c r="AG165">
        <v>1.3</v>
      </c>
      <c r="AH165">
        <v>0.5</v>
      </c>
      <c r="AI165">
        <v>4.5</v>
      </c>
      <c r="AJ165">
        <v>1.9</v>
      </c>
      <c r="AK165">
        <v>4.7</v>
      </c>
      <c r="AL165">
        <v>3.9</v>
      </c>
      <c r="AM165">
        <v>2.1</v>
      </c>
      <c r="AN165">
        <v>50</v>
      </c>
      <c r="AO165">
        <v>2.81</v>
      </c>
      <c r="AP165">
        <v>0.51</v>
      </c>
      <c r="AQ165">
        <v>100</v>
      </c>
      <c r="AR165">
        <v>18</v>
      </c>
      <c r="AS165">
        <v>20</v>
      </c>
      <c r="AT165">
        <v>-10</v>
      </c>
      <c r="AU165">
        <v>-10</v>
      </c>
      <c r="AV165">
        <v>-11</v>
      </c>
      <c r="AW165">
        <v>-9</v>
      </c>
      <c r="AX165">
        <v>4</v>
      </c>
      <c r="AY165">
        <v>4</v>
      </c>
      <c r="AZ165">
        <v>0</v>
      </c>
      <c r="BA165">
        <v>0</v>
      </c>
      <c r="BB165">
        <v>0</v>
      </c>
      <c r="BC165">
        <v>1.33</v>
      </c>
      <c r="BD165">
        <v>1.65</v>
      </c>
      <c r="BE165">
        <v>1.33</v>
      </c>
      <c r="BF165">
        <v>0.81</v>
      </c>
      <c r="BQ165" s="35"/>
      <c r="BR165" s="35"/>
      <c r="BS165" s="35"/>
      <c r="BT165" s="35"/>
      <c r="BU165" s="35"/>
    </row>
    <row r="166" spans="1:73">
      <c r="A166" s="26">
        <v>3</v>
      </c>
      <c r="C166" s="37" t="s">
        <v>252</v>
      </c>
      <c r="D166" s="48">
        <v>48</v>
      </c>
      <c r="E166" s="37">
        <v>180</v>
      </c>
      <c r="F166" s="43">
        <f t="shared" si="4"/>
        <v>29.629629629629626</v>
      </c>
      <c r="G166">
        <v>96</v>
      </c>
      <c r="H166">
        <v>110</v>
      </c>
      <c r="I166">
        <v>85</v>
      </c>
      <c r="J166">
        <v>52</v>
      </c>
      <c r="K166">
        <v>1.9</v>
      </c>
      <c r="L166">
        <v>1.8</v>
      </c>
      <c r="M166">
        <v>0.4</v>
      </c>
      <c r="N166">
        <v>7.8</v>
      </c>
      <c r="O166">
        <v>1.2</v>
      </c>
      <c r="P166">
        <v>3.7</v>
      </c>
      <c r="Q166">
        <v>2.8</v>
      </c>
      <c r="R166">
        <v>1.7</v>
      </c>
      <c r="S166">
        <v>54</v>
      </c>
      <c r="T166">
        <v>2.02</v>
      </c>
      <c r="U166">
        <v>0.31</v>
      </c>
      <c r="V166">
        <v>95.6</v>
      </c>
      <c r="W166">
        <v>9</v>
      </c>
      <c r="X166">
        <v>9</v>
      </c>
      <c r="Y166">
        <v>-4</v>
      </c>
      <c r="Z166">
        <v>-4</v>
      </c>
      <c r="AA166">
        <v>-5</v>
      </c>
      <c r="AB166">
        <v>-3</v>
      </c>
      <c r="AC166">
        <v>298</v>
      </c>
      <c r="AD166">
        <v>272</v>
      </c>
      <c r="AE166">
        <v>79</v>
      </c>
      <c r="AF166">
        <v>1.9</v>
      </c>
      <c r="AG166">
        <v>1.8</v>
      </c>
      <c r="AH166">
        <v>0.4</v>
      </c>
      <c r="AI166">
        <v>21.2</v>
      </c>
      <c r="AJ166">
        <v>2</v>
      </c>
      <c r="AK166">
        <v>9.9</v>
      </c>
      <c r="AL166">
        <v>9.1</v>
      </c>
      <c r="AM166">
        <v>2.6</v>
      </c>
      <c r="AN166">
        <v>112</v>
      </c>
      <c r="AO166">
        <v>2.65</v>
      </c>
      <c r="AP166">
        <v>0.82</v>
      </c>
      <c r="AQ166">
        <v>93.7</v>
      </c>
      <c r="AR166">
        <v>39</v>
      </c>
      <c r="AS166">
        <v>26</v>
      </c>
      <c r="AT166">
        <v>-1</v>
      </c>
      <c r="AU166">
        <v>-1</v>
      </c>
      <c r="AV166">
        <v>-2</v>
      </c>
      <c r="AW166">
        <v>1</v>
      </c>
      <c r="AX166">
        <v>21</v>
      </c>
      <c r="AY166">
        <v>8</v>
      </c>
      <c r="AZ166">
        <v>0</v>
      </c>
      <c r="BA166">
        <v>0</v>
      </c>
      <c r="BB166">
        <v>0</v>
      </c>
      <c r="BC166">
        <v>2.71</v>
      </c>
      <c r="BD166">
        <v>2.06</v>
      </c>
      <c r="BE166">
        <v>2.71</v>
      </c>
      <c r="BF166">
        <v>1.31</v>
      </c>
      <c r="BQ166" s="35"/>
      <c r="BR166" s="35"/>
      <c r="BS166" s="35"/>
      <c r="BT166" s="35"/>
      <c r="BU166" s="35"/>
    </row>
    <row r="167" spans="1:73">
      <c r="A167" s="26">
        <v>3</v>
      </c>
      <c r="C167" s="37" t="s">
        <v>236</v>
      </c>
      <c r="D167" s="49">
        <v>43</v>
      </c>
      <c r="E167" s="37">
        <v>176</v>
      </c>
      <c r="F167" s="43">
        <f t="shared" si="4"/>
        <v>23.017820247933884</v>
      </c>
      <c r="G167">
        <v>71.3</v>
      </c>
      <c r="H167">
        <v>122</v>
      </c>
      <c r="I167">
        <v>89</v>
      </c>
      <c r="J167">
        <v>67</v>
      </c>
      <c r="K167">
        <v>1.5</v>
      </c>
      <c r="L167">
        <v>1.5</v>
      </c>
      <c r="M167">
        <v>0.3</v>
      </c>
      <c r="N167">
        <v>4.3</v>
      </c>
      <c r="O167">
        <v>1.3</v>
      </c>
      <c r="P167">
        <v>4.0999999999999996</v>
      </c>
      <c r="Q167">
        <v>3</v>
      </c>
      <c r="R167">
        <v>2.2000000000000002</v>
      </c>
      <c r="S167">
        <v>54</v>
      </c>
      <c r="T167">
        <v>2.25</v>
      </c>
      <c r="U167">
        <v>0.42</v>
      </c>
      <c r="V167">
        <v>100</v>
      </c>
      <c r="W167">
        <v>7</v>
      </c>
      <c r="X167">
        <v>28</v>
      </c>
      <c r="Y167">
        <v>4</v>
      </c>
      <c r="Z167">
        <v>4</v>
      </c>
      <c r="AA167">
        <v>3</v>
      </c>
      <c r="AB167">
        <v>5</v>
      </c>
      <c r="AC167">
        <v>152</v>
      </c>
      <c r="AD167">
        <v>119</v>
      </c>
      <c r="AE167">
        <v>72</v>
      </c>
      <c r="AF167">
        <v>2.2999999999999998</v>
      </c>
      <c r="AG167">
        <v>2.2000000000000002</v>
      </c>
      <c r="AH167">
        <v>0.6</v>
      </c>
      <c r="AI167">
        <v>7.4</v>
      </c>
      <c r="AJ167">
        <v>1.8</v>
      </c>
      <c r="AK167">
        <v>5.0999999999999996</v>
      </c>
      <c r="AL167">
        <v>4</v>
      </c>
      <c r="AM167">
        <v>2.4</v>
      </c>
      <c r="AN167">
        <v>93</v>
      </c>
      <c r="AO167">
        <v>1.63</v>
      </c>
      <c r="AP167">
        <v>0.35</v>
      </c>
      <c r="AQ167">
        <v>89.6</v>
      </c>
      <c r="AR167">
        <v>8</v>
      </c>
      <c r="AS167">
        <v>10</v>
      </c>
      <c r="AT167">
        <v>3</v>
      </c>
      <c r="AU167">
        <v>3</v>
      </c>
      <c r="AV167">
        <v>2</v>
      </c>
      <c r="AW167">
        <v>4</v>
      </c>
      <c r="AX167">
        <v>7</v>
      </c>
      <c r="AY167">
        <v>6</v>
      </c>
      <c r="AZ167">
        <v>0</v>
      </c>
      <c r="BA167">
        <v>0</v>
      </c>
      <c r="BB167">
        <v>0</v>
      </c>
      <c r="BC167">
        <v>1.25</v>
      </c>
      <c r="BD167">
        <v>1.71</v>
      </c>
      <c r="BE167">
        <v>1.25</v>
      </c>
      <c r="BF167">
        <v>0.73</v>
      </c>
      <c r="BQ167" s="35"/>
      <c r="BR167" s="35"/>
      <c r="BS167" s="35"/>
      <c r="BT167" s="35"/>
      <c r="BU167" s="35"/>
    </row>
    <row r="168" spans="1:73">
      <c r="A168" s="26">
        <v>3</v>
      </c>
      <c r="C168" s="37" t="s">
        <v>253</v>
      </c>
      <c r="D168" s="48">
        <v>51</v>
      </c>
      <c r="E168" s="37">
        <v>185</v>
      </c>
      <c r="F168" s="43">
        <f t="shared" si="4"/>
        <v>25.945945945945944</v>
      </c>
      <c r="G168">
        <v>88.8</v>
      </c>
      <c r="H168">
        <v>121</v>
      </c>
      <c r="I168">
        <v>93</v>
      </c>
      <c r="J168">
        <v>58</v>
      </c>
      <c r="K168">
        <v>1.2</v>
      </c>
      <c r="L168">
        <v>1</v>
      </c>
      <c r="M168">
        <v>0.5</v>
      </c>
      <c r="N168">
        <v>4.4000000000000004</v>
      </c>
      <c r="O168">
        <v>1.6</v>
      </c>
      <c r="P168">
        <v>4</v>
      </c>
      <c r="Q168">
        <v>3.1</v>
      </c>
      <c r="R168">
        <v>1.9</v>
      </c>
      <c r="S168">
        <v>43</v>
      </c>
      <c r="T168">
        <v>2.85</v>
      </c>
      <c r="U168">
        <v>0.53</v>
      </c>
      <c r="V168">
        <v>100</v>
      </c>
      <c r="W168">
        <v>22</v>
      </c>
      <c r="X168">
        <v>11</v>
      </c>
      <c r="Y168">
        <v>1</v>
      </c>
      <c r="Z168">
        <v>1</v>
      </c>
      <c r="AA168">
        <v>0</v>
      </c>
      <c r="AB168">
        <v>2</v>
      </c>
      <c r="AC168">
        <v>167</v>
      </c>
      <c r="AD168">
        <v>143</v>
      </c>
      <c r="AE168">
        <v>62</v>
      </c>
      <c r="AF168">
        <v>1.5</v>
      </c>
      <c r="AG168">
        <v>1.4</v>
      </c>
      <c r="AH168">
        <v>0.3</v>
      </c>
      <c r="AI168">
        <v>5.4</v>
      </c>
      <c r="AJ168">
        <v>1.2</v>
      </c>
      <c r="AK168">
        <v>5.6</v>
      </c>
      <c r="AL168">
        <v>4.8</v>
      </c>
      <c r="AM168">
        <v>2.1</v>
      </c>
      <c r="AN168">
        <v>56</v>
      </c>
      <c r="AO168">
        <v>2.98</v>
      </c>
      <c r="AP168">
        <v>0.57999999999999996</v>
      </c>
      <c r="AQ168">
        <v>99.2</v>
      </c>
      <c r="AR168">
        <v>28</v>
      </c>
      <c r="AS168">
        <v>23</v>
      </c>
      <c r="AT168">
        <v>5</v>
      </c>
      <c r="AU168">
        <v>5</v>
      </c>
      <c r="AV168">
        <v>4</v>
      </c>
      <c r="AW168">
        <v>6</v>
      </c>
      <c r="AX168">
        <v>4</v>
      </c>
      <c r="AY168">
        <v>5</v>
      </c>
      <c r="AZ168">
        <v>0</v>
      </c>
      <c r="BA168">
        <v>0</v>
      </c>
      <c r="BB168">
        <v>0</v>
      </c>
      <c r="BC168">
        <v>1.38</v>
      </c>
      <c r="BD168">
        <v>1.32</v>
      </c>
      <c r="BE168">
        <v>1.38</v>
      </c>
      <c r="BF168">
        <v>1.05</v>
      </c>
      <c r="BQ168" s="35"/>
      <c r="BR168" s="35"/>
      <c r="BS168" s="35"/>
      <c r="BT168" s="35"/>
      <c r="BU168" s="35"/>
    </row>
    <row r="169" spans="1:73">
      <c r="A169" s="26">
        <v>3</v>
      </c>
      <c r="C169" s="37" t="s">
        <v>254</v>
      </c>
      <c r="D169" s="48">
        <v>53</v>
      </c>
      <c r="E169" s="37">
        <v>190</v>
      </c>
      <c r="F169" s="43">
        <f t="shared" si="4"/>
        <v>25.45706371191136</v>
      </c>
      <c r="G169">
        <v>91.9</v>
      </c>
      <c r="H169">
        <v>151</v>
      </c>
      <c r="I169">
        <v>126</v>
      </c>
      <c r="J169">
        <v>59</v>
      </c>
      <c r="K169">
        <v>1.8</v>
      </c>
      <c r="L169">
        <v>1.2</v>
      </c>
      <c r="M169">
        <v>1.1000000000000001</v>
      </c>
      <c r="N169">
        <v>5.4</v>
      </c>
      <c r="O169">
        <v>3.4</v>
      </c>
      <c r="P169">
        <v>5</v>
      </c>
      <c r="Q169">
        <v>4.2</v>
      </c>
      <c r="R169">
        <v>2</v>
      </c>
      <c r="S169">
        <v>87</v>
      </c>
      <c r="T169">
        <v>1.74</v>
      </c>
      <c r="U169">
        <v>0.45</v>
      </c>
      <c r="V169">
        <v>99.6</v>
      </c>
      <c r="W169">
        <v>20</v>
      </c>
      <c r="X169">
        <v>3</v>
      </c>
      <c r="Y169">
        <v>3</v>
      </c>
      <c r="Z169">
        <v>4</v>
      </c>
      <c r="AA169">
        <v>0</v>
      </c>
      <c r="AB169">
        <v>6</v>
      </c>
      <c r="AC169">
        <v>198</v>
      </c>
      <c r="AD169">
        <v>175</v>
      </c>
      <c r="AE169">
        <v>64</v>
      </c>
      <c r="AF169">
        <v>1.5</v>
      </c>
      <c r="AG169">
        <v>1.3</v>
      </c>
      <c r="AH169">
        <v>0.5</v>
      </c>
      <c r="AI169">
        <v>5</v>
      </c>
      <c r="AJ169">
        <v>2.1</v>
      </c>
      <c r="AK169">
        <v>6.6</v>
      </c>
      <c r="AL169">
        <v>5.8</v>
      </c>
      <c r="AM169">
        <v>2.1</v>
      </c>
      <c r="AN169">
        <v>76</v>
      </c>
      <c r="AO169">
        <v>2.62</v>
      </c>
      <c r="AP169">
        <v>0.69</v>
      </c>
      <c r="AQ169">
        <v>99.6</v>
      </c>
      <c r="AR169">
        <v>26</v>
      </c>
      <c r="AS169">
        <v>15</v>
      </c>
      <c r="AT169">
        <v>0</v>
      </c>
      <c r="AU169">
        <v>0</v>
      </c>
      <c r="AV169">
        <v>-2</v>
      </c>
      <c r="AW169">
        <v>1</v>
      </c>
      <c r="AX169">
        <v>5</v>
      </c>
      <c r="AY169">
        <v>4</v>
      </c>
      <c r="AZ169">
        <v>0</v>
      </c>
      <c r="BA169">
        <v>0</v>
      </c>
      <c r="BB169">
        <v>0</v>
      </c>
      <c r="BC169">
        <v>1.32</v>
      </c>
      <c r="BD169">
        <v>0.88</v>
      </c>
      <c r="BE169">
        <v>1.32</v>
      </c>
      <c r="BF169">
        <v>1.5</v>
      </c>
      <c r="BQ169" s="35"/>
      <c r="BR169" s="35"/>
      <c r="BS169" s="35"/>
      <c r="BT169" s="35"/>
      <c r="BU169" s="35"/>
    </row>
    <row r="170" spans="1:73">
      <c r="A170" s="26">
        <v>3</v>
      </c>
      <c r="D170" s="2">
        <v>29</v>
      </c>
      <c r="E170" s="2">
        <v>175</v>
      </c>
      <c r="F170" s="2">
        <v>89.9</v>
      </c>
      <c r="G170" s="4">
        <f t="shared" ref="G170:G182" si="5">F170/(E170/100)^2</f>
        <v>29.355102040816327</v>
      </c>
      <c r="H170" s="5">
        <v>176</v>
      </c>
      <c r="I170" s="5">
        <v>142</v>
      </c>
      <c r="J170" s="5" t="s">
        <v>177</v>
      </c>
      <c r="K170" s="5">
        <v>1.3</v>
      </c>
      <c r="L170" s="5">
        <v>1.2</v>
      </c>
      <c r="M170" s="5">
        <v>0.3</v>
      </c>
      <c r="N170" s="5">
        <v>5.6</v>
      </c>
      <c r="O170" s="5">
        <v>1.9</v>
      </c>
      <c r="P170" s="5">
        <v>5.9</v>
      </c>
      <c r="Q170" s="5">
        <v>4.7</v>
      </c>
      <c r="R170" s="5">
        <v>2.6</v>
      </c>
      <c r="S170" s="5" t="s">
        <v>178</v>
      </c>
      <c r="T170" s="5">
        <v>2.83</v>
      </c>
      <c r="U170" s="5">
        <v>0.74</v>
      </c>
      <c r="V170" s="5">
        <v>99.6</v>
      </c>
      <c r="W170" s="5">
        <v>25</v>
      </c>
      <c r="X170" s="5">
        <v>26</v>
      </c>
      <c r="Y170" s="5">
        <v>-4</v>
      </c>
      <c r="Z170" s="5">
        <v>-5</v>
      </c>
      <c r="AA170" s="5">
        <v>-5</v>
      </c>
      <c r="AB170" s="5">
        <v>-1</v>
      </c>
      <c r="AC170" s="5">
        <v>191</v>
      </c>
      <c r="AD170" s="5">
        <v>161</v>
      </c>
      <c r="AE170" s="5" t="s">
        <v>180</v>
      </c>
      <c r="AF170" s="5">
        <v>1.7</v>
      </c>
      <c r="AG170" s="5">
        <v>1.6</v>
      </c>
      <c r="AH170" s="5">
        <v>0.3</v>
      </c>
      <c r="AI170" s="5">
        <v>4</v>
      </c>
      <c r="AJ170" s="5">
        <v>1</v>
      </c>
      <c r="AK170" s="5">
        <v>6.4</v>
      </c>
      <c r="AL170" s="5">
        <v>5.4</v>
      </c>
      <c r="AM170" s="5">
        <v>2.4</v>
      </c>
      <c r="AN170" s="5" t="s">
        <v>181</v>
      </c>
      <c r="AO170" s="5">
        <v>2.8</v>
      </c>
      <c r="AP170" s="5">
        <v>0.6</v>
      </c>
      <c r="AQ170" s="5">
        <v>100</v>
      </c>
      <c r="AR170" s="5">
        <v>25</v>
      </c>
      <c r="AS170" s="5">
        <v>26</v>
      </c>
      <c r="AT170" s="5">
        <v>-3</v>
      </c>
      <c r="AU170" s="5">
        <v>-3</v>
      </c>
      <c r="AV170" s="5">
        <v>-4</v>
      </c>
      <c r="AW170" s="5">
        <v>-2</v>
      </c>
      <c r="AX170" s="5" t="s">
        <v>158</v>
      </c>
      <c r="AY170" s="5" t="s">
        <v>158</v>
      </c>
      <c r="AZ170" s="5" t="s">
        <v>160</v>
      </c>
      <c r="BA170" s="5" t="s">
        <v>160</v>
      </c>
      <c r="BB170" s="5" t="s">
        <v>160</v>
      </c>
      <c r="BC170" s="5">
        <v>1.08</v>
      </c>
      <c r="BD170" s="5">
        <v>1.0900000000000001</v>
      </c>
      <c r="BE170" s="5">
        <v>1.08</v>
      </c>
      <c r="BF170" s="5">
        <v>0.99</v>
      </c>
    </row>
    <row r="171" spans="1:73">
      <c r="A171" s="26">
        <v>3</v>
      </c>
      <c r="D171" s="2">
        <v>39</v>
      </c>
      <c r="E171" s="2">
        <v>176</v>
      </c>
      <c r="F171" s="2">
        <v>85.3</v>
      </c>
      <c r="G171" s="4">
        <f t="shared" si="5"/>
        <v>27.537448347107439</v>
      </c>
      <c r="H171" s="5">
        <v>119</v>
      </c>
      <c r="I171" s="5" t="s">
        <v>164</v>
      </c>
      <c r="J171" s="5" t="s">
        <v>184</v>
      </c>
      <c r="K171" s="5">
        <v>2.1</v>
      </c>
      <c r="L171" s="5">
        <v>1.9</v>
      </c>
      <c r="M171" s="5">
        <v>0.6</v>
      </c>
      <c r="N171" s="5">
        <v>4.7</v>
      </c>
      <c r="O171" s="5">
        <v>2.1</v>
      </c>
      <c r="P171" s="5">
        <v>4</v>
      </c>
      <c r="Q171" s="5">
        <v>2.7</v>
      </c>
      <c r="R171" s="5">
        <v>2.2999999999999998</v>
      </c>
      <c r="S171" s="5" t="s">
        <v>185</v>
      </c>
      <c r="T171" s="5">
        <v>1.6</v>
      </c>
      <c r="U171" s="5">
        <v>0.31</v>
      </c>
      <c r="V171" s="5">
        <v>100</v>
      </c>
      <c r="W171" s="5" t="s">
        <v>148</v>
      </c>
      <c r="X171" s="5">
        <v>12</v>
      </c>
      <c r="Y171" s="5" t="s">
        <v>167</v>
      </c>
      <c r="Z171" s="5" t="s">
        <v>167</v>
      </c>
      <c r="AA171" s="5" t="s">
        <v>171</v>
      </c>
      <c r="AB171" s="5" t="s">
        <v>158</v>
      </c>
      <c r="AC171" s="5">
        <v>172</v>
      </c>
      <c r="AD171" s="5">
        <v>139</v>
      </c>
      <c r="AE171" s="5" t="s">
        <v>189</v>
      </c>
      <c r="AF171" s="5">
        <v>2</v>
      </c>
      <c r="AG171" s="5">
        <v>1.9</v>
      </c>
      <c r="AH171" s="5">
        <v>0.3</v>
      </c>
      <c r="AI171" s="5">
        <v>6.7</v>
      </c>
      <c r="AJ171" s="5">
        <v>1.7</v>
      </c>
      <c r="AK171" s="5">
        <v>5.7</v>
      </c>
      <c r="AL171" s="5">
        <v>4.5999999999999996</v>
      </c>
      <c r="AM171" s="5">
        <v>2.5</v>
      </c>
      <c r="AN171" s="5" t="s">
        <v>190</v>
      </c>
      <c r="AO171" s="5">
        <v>2.0299999999999998</v>
      </c>
      <c r="AP171" s="5">
        <v>0.47</v>
      </c>
      <c r="AQ171" s="5">
        <v>94.8</v>
      </c>
      <c r="AR171" s="5">
        <v>25</v>
      </c>
      <c r="AS171" s="5">
        <v>25</v>
      </c>
      <c r="AT171" s="5" t="s">
        <v>159</v>
      </c>
      <c r="AU171" s="5" t="s">
        <v>146</v>
      </c>
      <c r="AV171" s="5" t="s">
        <v>158</v>
      </c>
      <c r="AW171" s="5" t="s">
        <v>153</v>
      </c>
      <c r="AX171" s="5" t="s">
        <v>153</v>
      </c>
      <c r="AY171" s="5" t="s">
        <v>146</v>
      </c>
      <c r="AZ171" s="5" t="s">
        <v>160</v>
      </c>
      <c r="BA171" s="5" t="s">
        <v>160</v>
      </c>
      <c r="BB171" s="5" t="s">
        <v>160</v>
      </c>
      <c r="BC171" s="5">
        <v>1.45</v>
      </c>
      <c r="BD171" s="5">
        <v>1.1399999999999999</v>
      </c>
      <c r="BE171" s="5">
        <v>1.45</v>
      </c>
      <c r="BF171" s="5">
        <v>1.27</v>
      </c>
    </row>
    <row r="172" spans="1:73">
      <c r="A172" s="26">
        <v>3</v>
      </c>
      <c r="D172" s="6">
        <v>32</v>
      </c>
      <c r="E172" s="2">
        <v>178</v>
      </c>
      <c r="F172" s="2">
        <v>78.3</v>
      </c>
      <c r="G172" s="4">
        <f t="shared" si="5"/>
        <v>24.712788789294279</v>
      </c>
      <c r="H172" s="5">
        <v>131</v>
      </c>
      <c r="I172" s="5">
        <v>103</v>
      </c>
      <c r="J172" s="5" t="s">
        <v>205</v>
      </c>
      <c r="K172" s="5">
        <v>0.9</v>
      </c>
      <c r="L172" s="5">
        <v>0.8</v>
      </c>
      <c r="M172" s="5">
        <v>0.2</v>
      </c>
      <c r="N172" s="5">
        <v>4.4000000000000004</v>
      </c>
      <c r="O172" s="5">
        <v>1.7</v>
      </c>
      <c r="P172" s="5">
        <v>4.4000000000000004</v>
      </c>
      <c r="Q172" s="5">
        <v>3.4</v>
      </c>
      <c r="R172" s="5">
        <v>2</v>
      </c>
      <c r="S172" s="5" t="s">
        <v>200</v>
      </c>
      <c r="T172" s="5">
        <v>3.7</v>
      </c>
      <c r="U172" s="5">
        <v>0.77</v>
      </c>
      <c r="V172" s="5">
        <v>100</v>
      </c>
      <c r="W172" s="5">
        <v>26</v>
      </c>
      <c r="X172" s="5">
        <v>15</v>
      </c>
      <c r="Y172" s="5">
        <v>14</v>
      </c>
      <c r="Z172" s="5">
        <v>14</v>
      </c>
      <c r="AA172" s="5">
        <v>13</v>
      </c>
      <c r="AB172" s="5">
        <v>14</v>
      </c>
      <c r="AC172" s="5">
        <v>158</v>
      </c>
      <c r="AD172" s="5">
        <v>128</v>
      </c>
      <c r="AE172" s="5" t="s">
        <v>196</v>
      </c>
      <c r="AF172" s="5">
        <v>1.5</v>
      </c>
      <c r="AG172" s="5">
        <v>1.5</v>
      </c>
      <c r="AH172" s="5">
        <v>0.3</v>
      </c>
      <c r="AI172" s="5">
        <v>8.4</v>
      </c>
      <c r="AJ172" s="5">
        <v>1</v>
      </c>
      <c r="AK172" s="5">
        <v>5.3</v>
      </c>
      <c r="AL172" s="5">
        <v>4.3</v>
      </c>
      <c r="AM172" s="5">
        <v>2.2999999999999998</v>
      </c>
      <c r="AN172" s="5" t="s">
        <v>183</v>
      </c>
      <c r="AO172" s="5">
        <v>2.76</v>
      </c>
      <c r="AP172" s="5">
        <v>0.55000000000000004</v>
      </c>
      <c r="AQ172" s="5">
        <v>95.3</v>
      </c>
      <c r="AR172" s="5">
        <v>20</v>
      </c>
      <c r="AS172" s="5">
        <v>31</v>
      </c>
      <c r="AT172" s="5">
        <v>12</v>
      </c>
      <c r="AU172" s="5">
        <v>12</v>
      </c>
      <c r="AV172" s="5">
        <v>12</v>
      </c>
      <c r="AW172" s="5">
        <v>13</v>
      </c>
      <c r="AX172" s="5" t="s">
        <v>158</v>
      </c>
      <c r="AY172" s="5" t="s">
        <v>147</v>
      </c>
      <c r="AZ172" s="5" t="s">
        <v>160</v>
      </c>
      <c r="BA172" s="5" t="s">
        <v>160</v>
      </c>
      <c r="BB172" s="5" t="s">
        <v>160</v>
      </c>
      <c r="BC172" s="5">
        <v>1.21</v>
      </c>
      <c r="BD172" s="5">
        <v>1.63</v>
      </c>
      <c r="BE172" s="5">
        <v>1.21</v>
      </c>
      <c r="BF172" s="5">
        <v>0.74</v>
      </c>
    </row>
    <row r="173" spans="1:73">
      <c r="A173" s="26">
        <v>3</v>
      </c>
      <c r="D173" s="6">
        <v>33</v>
      </c>
      <c r="E173" s="2">
        <v>179</v>
      </c>
      <c r="F173" s="2">
        <v>88.5</v>
      </c>
      <c r="G173" s="4">
        <f t="shared" si="5"/>
        <v>27.620860772135703</v>
      </c>
      <c r="H173" s="5">
        <v>110</v>
      </c>
      <c r="I173" s="5" t="s">
        <v>182</v>
      </c>
      <c r="J173" s="5" t="s">
        <v>203</v>
      </c>
      <c r="K173" s="5">
        <v>1.8</v>
      </c>
      <c r="L173" s="5">
        <v>1.7</v>
      </c>
      <c r="M173" s="5">
        <v>0.3</v>
      </c>
      <c r="N173" s="5">
        <v>8.1</v>
      </c>
      <c r="O173" s="5">
        <v>1</v>
      </c>
      <c r="P173" s="5">
        <v>3.7</v>
      </c>
      <c r="Q173" s="5">
        <v>2.8</v>
      </c>
      <c r="R173" s="5">
        <v>1.8</v>
      </c>
      <c r="S173" s="5" t="s">
        <v>170</v>
      </c>
      <c r="T173" s="5">
        <v>2.15</v>
      </c>
      <c r="U173" s="5">
        <v>0.33</v>
      </c>
      <c r="V173" s="5">
        <v>95.3</v>
      </c>
      <c r="W173" s="5">
        <v>10</v>
      </c>
      <c r="X173" s="5">
        <v>21</v>
      </c>
      <c r="Y173" s="5" t="s">
        <v>148</v>
      </c>
      <c r="Z173" s="5" t="s">
        <v>148</v>
      </c>
      <c r="AA173" s="5" t="s">
        <v>147</v>
      </c>
      <c r="AB173" s="5">
        <v>10</v>
      </c>
      <c r="AC173" s="5">
        <v>135</v>
      </c>
      <c r="AD173" s="5">
        <v>105</v>
      </c>
      <c r="AE173" s="5" t="s">
        <v>210</v>
      </c>
      <c r="AF173" s="5">
        <v>2.1</v>
      </c>
      <c r="AG173" s="5">
        <v>1.8</v>
      </c>
      <c r="AH173" s="5">
        <v>0.8</v>
      </c>
      <c r="AI173" s="5">
        <v>5.5</v>
      </c>
      <c r="AJ173" s="5">
        <v>3.3</v>
      </c>
      <c r="AK173" s="5">
        <v>4.5</v>
      </c>
      <c r="AL173" s="5">
        <v>3.5</v>
      </c>
      <c r="AM173" s="5">
        <v>2.1</v>
      </c>
      <c r="AN173" s="5" t="s">
        <v>211</v>
      </c>
      <c r="AO173" s="5">
        <v>1.56</v>
      </c>
      <c r="AP173" s="5">
        <v>0.34</v>
      </c>
      <c r="AQ173" s="5">
        <v>95.9</v>
      </c>
      <c r="AR173" s="5">
        <v>13</v>
      </c>
      <c r="AS173" s="5" t="s">
        <v>153</v>
      </c>
      <c r="AT173" s="5">
        <v>14</v>
      </c>
      <c r="AU173" s="5">
        <v>14</v>
      </c>
      <c r="AV173" s="5">
        <v>11</v>
      </c>
      <c r="AW173" s="5">
        <v>16</v>
      </c>
      <c r="AX173" s="5" t="s">
        <v>146</v>
      </c>
      <c r="AY173" s="5" t="s">
        <v>146</v>
      </c>
      <c r="AZ173" s="5" t="s">
        <v>160</v>
      </c>
      <c r="BA173" s="5" t="s">
        <v>160</v>
      </c>
      <c r="BB173" s="5" t="s">
        <v>160</v>
      </c>
      <c r="BC173" s="5">
        <v>1.23</v>
      </c>
      <c r="BD173" s="5">
        <v>1.7</v>
      </c>
      <c r="BE173" s="5">
        <v>1.23</v>
      </c>
      <c r="BF173" s="5">
        <v>0.72</v>
      </c>
    </row>
    <row r="174" spans="1:73">
      <c r="A174" s="26">
        <v>3</v>
      </c>
      <c r="D174" s="2">
        <v>32</v>
      </c>
      <c r="E174" s="2">
        <v>189</v>
      </c>
      <c r="F174" s="2">
        <v>101.8</v>
      </c>
      <c r="G174" s="4">
        <f t="shared" si="5"/>
        <v>28.498642255256012</v>
      </c>
      <c r="H174" s="5">
        <v>125</v>
      </c>
      <c r="I174" s="5">
        <v>100</v>
      </c>
      <c r="J174" s="5" t="s">
        <v>213</v>
      </c>
      <c r="K174" s="5">
        <v>1.4</v>
      </c>
      <c r="L174" s="5">
        <v>1.3</v>
      </c>
      <c r="M174" s="5">
        <v>0.4</v>
      </c>
      <c r="N174" s="5">
        <v>5.3</v>
      </c>
      <c r="O174" s="5">
        <v>1.4</v>
      </c>
      <c r="P174" s="5">
        <v>4.2</v>
      </c>
      <c r="Q174" s="5">
        <v>3.3</v>
      </c>
      <c r="R174" s="5">
        <v>1.8</v>
      </c>
      <c r="S174" s="5" t="s">
        <v>145</v>
      </c>
      <c r="T174" s="5">
        <v>2.71</v>
      </c>
      <c r="U174" s="5">
        <v>0.46</v>
      </c>
      <c r="V174" s="5">
        <v>99.5</v>
      </c>
      <c r="W174" s="5">
        <v>17</v>
      </c>
      <c r="X174" s="5">
        <v>13</v>
      </c>
      <c r="Y174" s="5" t="s">
        <v>166</v>
      </c>
      <c r="Z174" s="5" t="s">
        <v>166</v>
      </c>
      <c r="AA174" s="5" t="s">
        <v>171</v>
      </c>
      <c r="AB174" s="5" t="s">
        <v>146</v>
      </c>
      <c r="AC174" s="5">
        <v>223</v>
      </c>
      <c r="AD174" s="5">
        <v>204</v>
      </c>
      <c r="AE174" s="5" t="s">
        <v>197</v>
      </c>
      <c r="AF174" s="5">
        <v>2.1</v>
      </c>
      <c r="AG174" s="5">
        <v>2</v>
      </c>
      <c r="AH174" s="5">
        <v>0.4</v>
      </c>
      <c r="AI174" s="5">
        <v>9.6</v>
      </c>
      <c r="AJ174" s="5">
        <v>2</v>
      </c>
      <c r="AK174" s="5">
        <v>7.4</v>
      </c>
      <c r="AL174" s="5">
        <v>6.8</v>
      </c>
      <c r="AM174" s="5">
        <v>2</v>
      </c>
      <c r="AN174" s="5" t="s">
        <v>209</v>
      </c>
      <c r="AO174" s="5">
        <v>2.74</v>
      </c>
      <c r="AP174" s="5">
        <v>0.56000000000000005</v>
      </c>
      <c r="AQ174" s="5">
        <v>92.8</v>
      </c>
      <c r="AR174" s="5">
        <v>23</v>
      </c>
      <c r="AS174" s="5">
        <v>16</v>
      </c>
      <c r="AT174" s="5">
        <v>0</v>
      </c>
      <c r="AU174" s="5">
        <v>0</v>
      </c>
      <c r="AV174" s="5">
        <v>-1</v>
      </c>
      <c r="AW174" s="5" t="s">
        <v>167</v>
      </c>
      <c r="AX174" s="5" t="s">
        <v>146</v>
      </c>
      <c r="AY174" s="5">
        <v>10</v>
      </c>
      <c r="AZ174" s="5" t="s">
        <v>160</v>
      </c>
      <c r="BA174" s="5" t="s">
        <v>160</v>
      </c>
      <c r="BB174" s="5" t="s">
        <v>160</v>
      </c>
      <c r="BC174" s="5">
        <v>1.79</v>
      </c>
      <c r="BD174" s="5">
        <v>1.77</v>
      </c>
      <c r="BE174" s="5">
        <v>1.79</v>
      </c>
      <c r="BF174" s="5">
        <v>1.01</v>
      </c>
    </row>
    <row r="175" spans="1:73">
      <c r="A175" s="26">
        <v>3</v>
      </c>
      <c r="D175" s="7">
        <v>40</v>
      </c>
      <c r="E175" s="7">
        <v>164</v>
      </c>
      <c r="F175" s="7">
        <v>62.2</v>
      </c>
      <c r="G175" s="4">
        <f t="shared" si="5"/>
        <v>23.126115407495544</v>
      </c>
      <c r="H175" s="7">
        <v>146</v>
      </c>
      <c r="I175" s="7">
        <v>113</v>
      </c>
      <c r="J175" s="7">
        <v>70</v>
      </c>
      <c r="K175" s="7">
        <v>3</v>
      </c>
      <c r="L175" s="7">
        <v>2.9</v>
      </c>
      <c r="M175" s="7">
        <v>0.5</v>
      </c>
      <c r="N175" s="7">
        <v>8.4</v>
      </c>
      <c r="O175" s="7">
        <v>1.4</v>
      </c>
      <c r="P175" s="7">
        <v>4.9000000000000004</v>
      </c>
      <c r="Q175" s="7">
        <v>3.8</v>
      </c>
      <c r="R175" s="7">
        <v>2.2999999999999998</v>
      </c>
      <c r="S175" s="7">
        <v>108</v>
      </c>
      <c r="T175" s="7">
        <v>1.36</v>
      </c>
      <c r="U175" s="7">
        <v>0.26</v>
      </c>
      <c r="V175" s="7">
        <v>81.5</v>
      </c>
      <c r="W175" s="7">
        <v>7</v>
      </c>
      <c r="X175" s="7">
        <v>9</v>
      </c>
      <c r="Y175" s="7">
        <v>-7</v>
      </c>
      <c r="Z175" s="7">
        <v>-7</v>
      </c>
      <c r="AA175" s="7">
        <v>-10</v>
      </c>
      <c r="AB175" s="7">
        <v>-6</v>
      </c>
      <c r="AC175" s="7">
        <v>149</v>
      </c>
      <c r="AD175" s="7">
        <v>115</v>
      </c>
      <c r="AE175" s="7">
        <v>72</v>
      </c>
      <c r="AF175" s="7">
        <v>1.6</v>
      </c>
      <c r="AG175" s="7">
        <v>1.4</v>
      </c>
      <c r="AH175" s="7">
        <v>0.6</v>
      </c>
      <c r="AI175" s="7">
        <v>7.6</v>
      </c>
      <c r="AJ175" s="7">
        <v>1.9</v>
      </c>
      <c r="AK175" s="7">
        <v>5</v>
      </c>
      <c r="AL175" s="7">
        <v>3.8</v>
      </c>
      <c r="AM175" s="7">
        <v>2.4</v>
      </c>
      <c r="AN175" s="7">
        <v>61</v>
      </c>
      <c r="AO175" s="7">
        <v>2.4700000000000002</v>
      </c>
      <c r="AP175" s="7">
        <v>0.51</v>
      </c>
      <c r="AQ175" s="7">
        <v>98.5</v>
      </c>
      <c r="AR175" s="7">
        <v>15</v>
      </c>
      <c r="AS175" s="7">
        <v>5</v>
      </c>
      <c r="AT175" s="7">
        <v>-4</v>
      </c>
      <c r="AU175" s="7">
        <v>-3</v>
      </c>
      <c r="AV175" s="7">
        <v>-6</v>
      </c>
      <c r="AW175" s="7">
        <v>-2</v>
      </c>
      <c r="AX175" s="7">
        <v>4</v>
      </c>
      <c r="AY175" s="7">
        <v>8</v>
      </c>
      <c r="AZ175" s="7">
        <v>0</v>
      </c>
      <c r="BA175" s="7">
        <v>0</v>
      </c>
      <c r="BB175" s="7">
        <v>0</v>
      </c>
      <c r="BC175" s="7">
        <v>1.02</v>
      </c>
      <c r="BD175" s="7">
        <v>0.56000000000000005</v>
      </c>
      <c r="BE175" s="7">
        <v>1.02</v>
      </c>
      <c r="BF175" s="7">
        <v>1.82</v>
      </c>
    </row>
    <row r="176" spans="1:73">
      <c r="A176" s="26">
        <v>3</v>
      </c>
      <c r="D176" s="7">
        <v>50</v>
      </c>
      <c r="E176" s="7">
        <v>166</v>
      </c>
      <c r="F176" s="7">
        <v>83.1</v>
      </c>
      <c r="G176" s="4">
        <f t="shared" si="5"/>
        <v>30.156771664973146</v>
      </c>
      <c r="H176" s="7">
        <v>154</v>
      </c>
      <c r="I176" s="7">
        <v>104</v>
      </c>
      <c r="J176" s="7">
        <v>93</v>
      </c>
      <c r="K176" s="7">
        <v>2.8</v>
      </c>
      <c r="L176" s="7">
        <v>1.6</v>
      </c>
      <c r="M176" s="7">
        <v>2.1</v>
      </c>
      <c r="N176" s="7">
        <v>5.5</v>
      </c>
      <c r="O176" s="7">
        <v>6.5</v>
      </c>
      <c r="P176" s="7">
        <v>5.0999999999999996</v>
      </c>
      <c r="Q176" s="7">
        <v>3.5</v>
      </c>
      <c r="R176" s="7">
        <v>3.1</v>
      </c>
      <c r="S176" s="7">
        <v>145</v>
      </c>
      <c r="T176" s="7">
        <v>1.06</v>
      </c>
      <c r="U176" s="7">
        <v>0.28999999999999998</v>
      </c>
      <c r="V176" s="7">
        <v>94.5</v>
      </c>
      <c r="W176" s="7">
        <v>7</v>
      </c>
      <c r="X176" s="7">
        <v>3</v>
      </c>
      <c r="Y176" s="7">
        <v>0</v>
      </c>
      <c r="Z176" s="7">
        <v>0</v>
      </c>
      <c r="AA176" s="7">
        <v>-6</v>
      </c>
      <c r="AB176" s="7">
        <v>5</v>
      </c>
      <c r="AC176" s="7">
        <v>792</v>
      </c>
      <c r="AD176" s="7">
        <v>709</v>
      </c>
      <c r="AE176" s="7">
        <v>266</v>
      </c>
      <c r="AF176" s="7">
        <v>5.8</v>
      </c>
      <c r="AG176" s="7">
        <v>4.7</v>
      </c>
      <c r="AH176" s="7">
        <v>2.6</v>
      </c>
      <c r="AI176" s="7">
        <v>19.2</v>
      </c>
      <c r="AJ176" s="7">
        <v>18.5</v>
      </c>
      <c r="AK176" s="7">
        <v>26.4</v>
      </c>
      <c r="AL176" s="7">
        <v>23.6</v>
      </c>
      <c r="AM176" s="7">
        <v>8.9</v>
      </c>
      <c r="AN176" s="7">
        <v>1088</v>
      </c>
      <c r="AO176" s="7">
        <v>0.73</v>
      </c>
      <c r="AP176" s="7">
        <v>0.73</v>
      </c>
      <c r="AQ176" s="7">
        <v>54.3</v>
      </c>
      <c r="AR176" s="7">
        <v>48</v>
      </c>
      <c r="AS176" s="7">
        <v>29</v>
      </c>
      <c r="AT176" s="7">
        <v>-1</v>
      </c>
      <c r="AU176" s="7">
        <v>0</v>
      </c>
      <c r="AV176" s="7">
        <v>-18</v>
      </c>
      <c r="AW176" s="7">
        <v>5</v>
      </c>
      <c r="AX176" s="7">
        <v>16</v>
      </c>
      <c r="AY176" s="7">
        <v>19</v>
      </c>
      <c r="AZ176" s="7">
        <v>0</v>
      </c>
      <c r="BA176" s="7">
        <v>0</v>
      </c>
      <c r="BB176" s="7">
        <v>0</v>
      </c>
      <c r="BC176" s="7">
        <v>5.15</v>
      </c>
      <c r="BD176" s="7">
        <v>7.53</v>
      </c>
      <c r="BE176" s="7">
        <v>5.15</v>
      </c>
      <c r="BF176" s="7">
        <v>0.68</v>
      </c>
    </row>
    <row r="177" spans="1:58">
      <c r="A177" s="26">
        <v>3</v>
      </c>
      <c r="D177" s="7">
        <v>47</v>
      </c>
      <c r="E177" s="7">
        <v>158</v>
      </c>
      <c r="F177" s="7">
        <v>64.3</v>
      </c>
      <c r="G177" s="4">
        <f t="shared" si="5"/>
        <v>25.757090209902255</v>
      </c>
      <c r="H177" s="7">
        <v>136</v>
      </c>
      <c r="I177" s="7">
        <v>98</v>
      </c>
      <c r="J177" s="7">
        <v>75</v>
      </c>
      <c r="K177" s="7">
        <v>2.8</v>
      </c>
      <c r="L177" s="7">
        <v>2.8</v>
      </c>
      <c r="M177" s="7">
        <v>0.4</v>
      </c>
      <c r="N177" s="7">
        <v>6.8</v>
      </c>
      <c r="O177" s="7">
        <v>1.4</v>
      </c>
      <c r="P177" s="7">
        <v>4.5</v>
      </c>
      <c r="Q177" s="7">
        <v>3.3</v>
      </c>
      <c r="R177" s="7">
        <v>2.5</v>
      </c>
      <c r="S177" s="7">
        <v>107</v>
      </c>
      <c r="T177" s="7">
        <v>1.27</v>
      </c>
      <c r="U177" s="7">
        <v>0.26</v>
      </c>
      <c r="V177" s="7">
        <v>90.5</v>
      </c>
      <c r="W177" s="7">
        <v>3</v>
      </c>
      <c r="X177" s="7">
        <v>15</v>
      </c>
      <c r="Y177" s="7">
        <v>-11</v>
      </c>
      <c r="Z177" s="7">
        <v>-11</v>
      </c>
      <c r="AA177" s="7">
        <v>-13</v>
      </c>
      <c r="AB177" s="7">
        <v>-9</v>
      </c>
      <c r="AC177" s="7">
        <v>183</v>
      </c>
      <c r="AD177" s="7">
        <v>142</v>
      </c>
      <c r="AE177" s="7">
        <v>88</v>
      </c>
      <c r="AF177" s="7">
        <v>2.2999999999999998</v>
      </c>
      <c r="AG177" s="7">
        <v>2</v>
      </c>
      <c r="AH177" s="7">
        <v>0.8</v>
      </c>
      <c r="AI177" s="7">
        <v>5.9</v>
      </c>
      <c r="AJ177" s="7">
        <v>2.9</v>
      </c>
      <c r="AK177" s="7">
        <v>6.1</v>
      </c>
      <c r="AL177" s="7">
        <v>4.7</v>
      </c>
      <c r="AM177" s="7">
        <v>2.9</v>
      </c>
      <c r="AN177" s="7">
        <v>116</v>
      </c>
      <c r="AO177" s="7">
        <v>1.57</v>
      </c>
      <c r="AP177" s="7">
        <v>0.43</v>
      </c>
      <c r="AQ177" s="7">
        <v>96.1</v>
      </c>
      <c r="AR177" s="7">
        <v>13</v>
      </c>
      <c r="AS177" s="7">
        <v>15</v>
      </c>
      <c r="AT177" s="7">
        <v>-10</v>
      </c>
      <c r="AU177" s="7">
        <v>-10</v>
      </c>
      <c r="AV177" s="7">
        <v>-13</v>
      </c>
      <c r="AW177" s="7">
        <v>-8</v>
      </c>
      <c r="AX177" s="7">
        <v>5</v>
      </c>
      <c r="AY177" s="7">
        <v>6</v>
      </c>
      <c r="AZ177" s="7">
        <v>0</v>
      </c>
      <c r="BA177" s="7">
        <v>0</v>
      </c>
      <c r="BB177" s="7">
        <v>0</v>
      </c>
      <c r="BC177" s="7">
        <v>1.34</v>
      </c>
      <c r="BD177" s="7">
        <v>1.0900000000000001</v>
      </c>
      <c r="BE177" s="7">
        <v>1.34</v>
      </c>
      <c r="BF177" s="7">
        <v>1.24</v>
      </c>
    </row>
    <row r="178" spans="1:58">
      <c r="A178" s="26">
        <v>3</v>
      </c>
      <c r="D178" s="7">
        <v>55</v>
      </c>
      <c r="E178" s="7">
        <v>164</v>
      </c>
      <c r="F178" s="7">
        <v>70</v>
      </c>
      <c r="G178" s="4">
        <f t="shared" si="5"/>
        <v>26.026174895895306</v>
      </c>
      <c r="H178" s="7">
        <v>136</v>
      </c>
      <c r="I178" s="7">
        <v>109</v>
      </c>
      <c r="J178" s="7">
        <v>61</v>
      </c>
      <c r="K178" s="7">
        <v>1.7</v>
      </c>
      <c r="L178" s="7">
        <v>1.5</v>
      </c>
      <c r="M178" s="7">
        <v>0.8</v>
      </c>
      <c r="N178" s="7">
        <v>5.2</v>
      </c>
      <c r="O178" s="7">
        <v>2</v>
      </c>
      <c r="P178" s="7">
        <v>4.5</v>
      </c>
      <c r="Q178" s="7">
        <v>3.6</v>
      </c>
      <c r="R178" s="7">
        <v>2</v>
      </c>
      <c r="S178" s="7">
        <v>63</v>
      </c>
      <c r="T178" s="7">
        <v>2.17</v>
      </c>
      <c r="U178" s="7">
        <v>0.41</v>
      </c>
      <c r="V178" s="7">
        <v>98.9</v>
      </c>
      <c r="W178" s="7">
        <v>17</v>
      </c>
      <c r="X178" s="7">
        <v>3</v>
      </c>
      <c r="Y178" s="7">
        <v>-1</v>
      </c>
      <c r="Z178" s="7">
        <v>-1</v>
      </c>
      <c r="AA178" s="7">
        <v>-4</v>
      </c>
      <c r="AB178" s="7">
        <v>2</v>
      </c>
      <c r="AC178" s="7">
        <v>133</v>
      </c>
      <c r="AD178" s="7">
        <v>108</v>
      </c>
      <c r="AE178" s="7">
        <v>57</v>
      </c>
      <c r="AF178" s="7">
        <v>1.3</v>
      </c>
      <c r="AG178" s="7">
        <v>1.2</v>
      </c>
      <c r="AH178" s="7">
        <v>0.3</v>
      </c>
      <c r="AI178" s="7">
        <v>3.6</v>
      </c>
      <c r="AJ178" s="7">
        <v>0.8</v>
      </c>
      <c r="AK178" s="7">
        <v>4.4000000000000004</v>
      </c>
      <c r="AL178" s="7">
        <v>3.6</v>
      </c>
      <c r="AM178" s="7">
        <v>1.9</v>
      </c>
      <c r="AN178" s="7">
        <v>40</v>
      </c>
      <c r="AO178" s="7">
        <v>3.31</v>
      </c>
      <c r="AP178" s="7">
        <v>0.55000000000000004</v>
      </c>
      <c r="AQ178" s="7">
        <v>100</v>
      </c>
      <c r="AR178" s="7">
        <v>18</v>
      </c>
      <c r="AS178" s="7">
        <v>16</v>
      </c>
      <c r="AT178" s="7">
        <v>-4</v>
      </c>
      <c r="AU178" s="7">
        <v>-4</v>
      </c>
      <c r="AV178" s="7">
        <v>-6</v>
      </c>
      <c r="AW178" s="7">
        <v>-3</v>
      </c>
      <c r="AX178" s="7">
        <v>4</v>
      </c>
      <c r="AY178" s="7">
        <v>4</v>
      </c>
      <c r="AZ178" s="7">
        <v>0</v>
      </c>
      <c r="BA178" s="7">
        <v>0</v>
      </c>
      <c r="BB178" s="7">
        <v>0</v>
      </c>
      <c r="BC178" s="7">
        <v>0.98</v>
      </c>
      <c r="BD178" s="7">
        <v>0.64</v>
      </c>
      <c r="BE178" s="7">
        <v>0.98</v>
      </c>
      <c r="BF178" s="7">
        <v>1.52</v>
      </c>
    </row>
    <row r="179" spans="1:58">
      <c r="A179" s="26">
        <v>3</v>
      </c>
      <c r="D179" s="7">
        <v>50</v>
      </c>
      <c r="E179" s="7">
        <v>158</v>
      </c>
      <c r="F179" s="7">
        <v>61.2</v>
      </c>
      <c r="G179" s="4">
        <f t="shared" si="5"/>
        <v>24.515302034930297</v>
      </c>
      <c r="H179" s="7">
        <v>125</v>
      </c>
      <c r="I179" s="7">
        <v>85</v>
      </c>
      <c r="J179" s="7">
        <v>73</v>
      </c>
      <c r="K179" s="7">
        <v>1.2</v>
      </c>
      <c r="L179" s="7">
        <v>0.7</v>
      </c>
      <c r="M179" s="7">
        <v>0.8</v>
      </c>
      <c r="N179" s="7">
        <v>2</v>
      </c>
      <c r="O179" s="7">
        <v>2.5</v>
      </c>
      <c r="P179" s="7">
        <v>4.2</v>
      </c>
      <c r="Q179" s="7">
        <v>2.8</v>
      </c>
      <c r="R179" s="7">
        <v>2.4</v>
      </c>
      <c r="S179" s="7">
        <v>47</v>
      </c>
      <c r="T179" s="7">
        <v>2.63</v>
      </c>
      <c r="U179" s="7">
        <v>0.56999999999999995</v>
      </c>
      <c r="V179" s="7">
        <v>100</v>
      </c>
      <c r="W179" s="7">
        <v>17</v>
      </c>
      <c r="X179" s="7">
        <v>5</v>
      </c>
      <c r="Y179" s="7">
        <v>-4</v>
      </c>
      <c r="Z179" s="7">
        <v>-5</v>
      </c>
      <c r="AA179" s="7">
        <v>-6</v>
      </c>
      <c r="AB179" s="7">
        <v>-2</v>
      </c>
      <c r="AC179" s="7">
        <v>167</v>
      </c>
      <c r="AD179" s="7">
        <v>131</v>
      </c>
      <c r="AE179" s="7">
        <v>77</v>
      </c>
      <c r="AF179" s="7">
        <v>1</v>
      </c>
      <c r="AG179" s="7">
        <v>0.8</v>
      </c>
      <c r="AH179" s="7">
        <v>0.4</v>
      </c>
      <c r="AI179" s="7">
        <v>3.6</v>
      </c>
      <c r="AJ179" s="7">
        <v>2</v>
      </c>
      <c r="AK179" s="7">
        <v>5.6</v>
      </c>
      <c r="AL179" s="7">
        <v>4.4000000000000004</v>
      </c>
      <c r="AM179" s="7">
        <v>2.6</v>
      </c>
      <c r="AN179" s="7">
        <v>50</v>
      </c>
      <c r="AO179" s="7">
        <v>3.31</v>
      </c>
      <c r="AP179" s="7">
        <v>0.91</v>
      </c>
      <c r="AQ179" s="7">
        <v>100</v>
      </c>
      <c r="AR179" s="7">
        <v>34</v>
      </c>
      <c r="AS179" s="7">
        <v>11</v>
      </c>
      <c r="AT179" s="7">
        <v>1</v>
      </c>
      <c r="AU179" s="7">
        <v>1</v>
      </c>
      <c r="AV179" s="7">
        <v>0</v>
      </c>
      <c r="AW179" s="7">
        <v>3</v>
      </c>
      <c r="AX179" s="7">
        <v>3</v>
      </c>
      <c r="AY179" s="7">
        <v>4</v>
      </c>
      <c r="AZ179" s="7">
        <v>0</v>
      </c>
      <c r="BA179" s="7">
        <v>0</v>
      </c>
      <c r="BB179" s="7">
        <v>0</v>
      </c>
      <c r="BC179" s="7">
        <v>1.34</v>
      </c>
      <c r="BD179" s="7">
        <v>1.06</v>
      </c>
      <c r="BE179" s="7">
        <v>1.34</v>
      </c>
      <c r="BF179" s="7">
        <v>1.26</v>
      </c>
    </row>
    <row r="180" spans="1:58">
      <c r="A180" s="26">
        <v>3</v>
      </c>
      <c r="D180" s="7">
        <v>51</v>
      </c>
      <c r="E180" s="7">
        <v>160</v>
      </c>
      <c r="F180" s="7">
        <v>58.6</v>
      </c>
      <c r="G180" s="4">
        <f t="shared" si="5"/>
        <v>22.890624999999996</v>
      </c>
      <c r="H180" s="7">
        <v>134</v>
      </c>
      <c r="I180" s="7">
        <v>89</v>
      </c>
      <c r="J180" s="7">
        <v>82</v>
      </c>
      <c r="K180" s="7">
        <v>3.4</v>
      </c>
      <c r="L180" s="7">
        <v>3.3</v>
      </c>
      <c r="M180" s="7">
        <v>0.9</v>
      </c>
      <c r="N180" s="7">
        <v>9.6</v>
      </c>
      <c r="O180" s="7">
        <v>2.9</v>
      </c>
      <c r="P180" s="7">
        <v>4.5</v>
      </c>
      <c r="Q180" s="7">
        <v>3</v>
      </c>
      <c r="R180" s="7">
        <v>2.7</v>
      </c>
      <c r="S180" s="7">
        <v>141</v>
      </c>
      <c r="T180" s="7">
        <v>0.95</v>
      </c>
      <c r="U180" s="7">
        <v>0.21</v>
      </c>
      <c r="V180" s="7">
        <v>79.3</v>
      </c>
      <c r="W180" s="7">
        <v>1</v>
      </c>
      <c r="X180" s="7">
        <v>11</v>
      </c>
      <c r="Y180" s="7">
        <v>1</v>
      </c>
      <c r="Z180" s="7">
        <v>1</v>
      </c>
      <c r="AA180" s="7">
        <v>0</v>
      </c>
      <c r="AB180" s="7">
        <v>3</v>
      </c>
      <c r="AC180" s="7">
        <v>158</v>
      </c>
      <c r="AD180" s="7">
        <v>107</v>
      </c>
      <c r="AE180" s="7">
        <v>93</v>
      </c>
      <c r="AF180" s="7">
        <v>3.5</v>
      </c>
      <c r="AG180" s="7">
        <v>2.9</v>
      </c>
      <c r="AH180" s="7">
        <v>1.5</v>
      </c>
      <c r="AI180" s="7">
        <v>8.4</v>
      </c>
      <c r="AJ180" s="7">
        <v>4.5</v>
      </c>
      <c r="AK180" s="7">
        <v>5.3</v>
      </c>
      <c r="AL180" s="7">
        <v>3.6</v>
      </c>
      <c r="AM180" s="7">
        <v>3.1</v>
      </c>
      <c r="AN180" s="7">
        <v>177</v>
      </c>
      <c r="AO180" s="7">
        <v>0.89</v>
      </c>
      <c r="AP180" s="7">
        <v>0.24</v>
      </c>
      <c r="AQ180" s="7">
        <v>73.5</v>
      </c>
      <c r="AR180" s="7">
        <v>9</v>
      </c>
      <c r="AS180" s="7">
        <v>11</v>
      </c>
      <c r="AT180" s="7">
        <v>1</v>
      </c>
      <c r="AU180" s="7">
        <v>1</v>
      </c>
      <c r="AV180" s="7">
        <v>-2</v>
      </c>
      <c r="AW180" s="7">
        <v>5</v>
      </c>
      <c r="AX180" s="7">
        <v>8</v>
      </c>
      <c r="AY180" s="7">
        <v>7</v>
      </c>
      <c r="AZ180" s="7">
        <v>0</v>
      </c>
      <c r="BA180" s="7">
        <v>0</v>
      </c>
      <c r="BB180" s="7">
        <v>0</v>
      </c>
      <c r="BC180" s="7">
        <v>1.18</v>
      </c>
      <c r="BD180" s="7">
        <v>1.26</v>
      </c>
      <c r="BE180" s="7">
        <v>1.18</v>
      </c>
      <c r="BF180" s="7">
        <v>0.94</v>
      </c>
    </row>
    <row r="181" spans="1:58">
      <c r="A181" s="26">
        <v>3</v>
      </c>
      <c r="D181" s="7">
        <v>50</v>
      </c>
      <c r="E181" s="7">
        <v>176</v>
      </c>
      <c r="F181" s="7">
        <v>87.1</v>
      </c>
      <c r="G181" s="4">
        <f t="shared" si="5"/>
        <v>28.11854338842975</v>
      </c>
      <c r="H181" s="7">
        <v>158</v>
      </c>
      <c r="I181" s="7">
        <v>126</v>
      </c>
      <c r="J181" s="7">
        <v>72</v>
      </c>
      <c r="K181" s="7">
        <v>3.3</v>
      </c>
      <c r="L181" s="7">
        <v>2.8</v>
      </c>
      <c r="M181" s="7">
        <v>1.2</v>
      </c>
      <c r="N181" s="7">
        <v>11.8</v>
      </c>
      <c r="O181" s="7">
        <v>4.3</v>
      </c>
      <c r="P181" s="7">
        <v>5.3</v>
      </c>
      <c r="Q181" s="7">
        <v>4.2</v>
      </c>
      <c r="R181" s="7">
        <v>2.4</v>
      </c>
      <c r="S181" s="7">
        <v>160</v>
      </c>
      <c r="T181" s="7">
        <v>0.99</v>
      </c>
      <c r="U181" s="7">
        <v>0.26</v>
      </c>
      <c r="V181" s="7">
        <v>85.9</v>
      </c>
      <c r="W181" s="7">
        <v>6</v>
      </c>
      <c r="X181" s="7">
        <v>11</v>
      </c>
      <c r="Y181" s="7">
        <v>39</v>
      </c>
      <c r="Z181" s="7">
        <v>39</v>
      </c>
      <c r="AA181" s="7">
        <v>35</v>
      </c>
      <c r="AB181" s="7">
        <v>43</v>
      </c>
      <c r="AC181" s="7">
        <v>312</v>
      </c>
      <c r="AD181" s="7">
        <v>282</v>
      </c>
      <c r="AE181" s="7">
        <v>94</v>
      </c>
      <c r="AF181" s="7">
        <v>3.6</v>
      </c>
      <c r="AG181" s="7">
        <v>3.3</v>
      </c>
      <c r="AH181" s="7">
        <v>1.1000000000000001</v>
      </c>
      <c r="AI181" s="7">
        <v>10.3</v>
      </c>
      <c r="AJ181" s="7">
        <v>3.7</v>
      </c>
      <c r="AK181" s="7">
        <v>10.4</v>
      </c>
      <c r="AL181" s="7">
        <v>9.4</v>
      </c>
      <c r="AM181" s="7">
        <v>3.1</v>
      </c>
      <c r="AN181" s="7">
        <v>224</v>
      </c>
      <c r="AO181" s="7">
        <v>1.39</v>
      </c>
      <c r="AP181" s="7">
        <v>0.45</v>
      </c>
      <c r="AQ181" s="7">
        <v>74.5</v>
      </c>
      <c r="AR181" s="7">
        <v>22</v>
      </c>
      <c r="AS181" s="7">
        <v>19</v>
      </c>
      <c r="AT181" s="7">
        <v>47</v>
      </c>
      <c r="AU181" s="7">
        <v>48</v>
      </c>
      <c r="AV181" s="7">
        <v>43</v>
      </c>
      <c r="AW181" s="7">
        <v>51</v>
      </c>
      <c r="AX181" s="7">
        <v>10</v>
      </c>
      <c r="AY181" s="7">
        <v>9</v>
      </c>
      <c r="AZ181" s="7">
        <v>0</v>
      </c>
      <c r="BA181" s="7">
        <v>0</v>
      </c>
      <c r="BB181" s="7">
        <v>0</v>
      </c>
      <c r="BC181" s="7">
        <v>1.97</v>
      </c>
      <c r="BD181" s="7">
        <v>1.4</v>
      </c>
      <c r="BE181" s="7">
        <v>1.97</v>
      </c>
      <c r="BF181" s="7">
        <v>1.41</v>
      </c>
    </row>
    <row r="182" spans="1:58">
      <c r="A182" s="26">
        <v>3</v>
      </c>
      <c r="D182" s="7">
        <v>50</v>
      </c>
      <c r="E182" s="7">
        <v>163</v>
      </c>
      <c r="F182" s="7">
        <v>62.7</v>
      </c>
      <c r="G182" s="4">
        <f t="shared" si="5"/>
        <v>23.598931085099178</v>
      </c>
      <c r="H182" s="7">
        <v>151</v>
      </c>
      <c r="I182" s="7">
        <v>111</v>
      </c>
      <c r="J182" s="7">
        <v>79</v>
      </c>
      <c r="K182" s="7">
        <v>2.2000000000000002</v>
      </c>
      <c r="L182" s="7">
        <v>2</v>
      </c>
      <c r="M182" s="7">
        <v>0.5</v>
      </c>
      <c r="N182" s="7">
        <v>8.8000000000000007</v>
      </c>
      <c r="O182" s="7">
        <v>1.8</v>
      </c>
      <c r="P182" s="7">
        <v>5</v>
      </c>
      <c r="Q182" s="7">
        <v>3.7</v>
      </c>
      <c r="R182" s="7">
        <v>2.6</v>
      </c>
      <c r="S182" s="7">
        <v>90</v>
      </c>
      <c r="T182" s="7">
        <v>1.69</v>
      </c>
      <c r="U182" s="7">
        <v>0.37</v>
      </c>
      <c r="V182" s="7">
        <v>98.2</v>
      </c>
      <c r="W182" s="7">
        <v>11</v>
      </c>
      <c r="X182" s="7">
        <v>14</v>
      </c>
      <c r="Y182" s="7">
        <v>6</v>
      </c>
      <c r="Z182" s="7">
        <v>6</v>
      </c>
      <c r="AA182" s="7">
        <v>4</v>
      </c>
      <c r="AB182" s="7">
        <v>7</v>
      </c>
      <c r="AC182" s="7">
        <v>195</v>
      </c>
      <c r="AD182" s="7">
        <v>167</v>
      </c>
      <c r="AE182" s="7">
        <v>74</v>
      </c>
      <c r="AF182" s="7">
        <v>2.9</v>
      </c>
      <c r="AG182" s="7">
        <v>2.7</v>
      </c>
      <c r="AH182" s="7">
        <v>1</v>
      </c>
      <c r="AI182" s="7">
        <v>11</v>
      </c>
      <c r="AJ182" s="7">
        <v>2.2999999999999998</v>
      </c>
      <c r="AK182" s="7">
        <v>6.5</v>
      </c>
      <c r="AL182" s="7">
        <v>5.6</v>
      </c>
      <c r="AM182" s="7">
        <v>2.5</v>
      </c>
      <c r="AN182" s="7">
        <v>133</v>
      </c>
      <c r="AO182" s="7">
        <v>1.47</v>
      </c>
      <c r="AP182" s="7">
        <v>0.35</v>
      </c>
      <c r="AQ182" s="7">
        <v>83.2</v>
      </c>
      <c r="AR182" s="7">
        <v>14</v>
      </c>
      <c r="AS182" s="7">
        <v>5</v>
      </c>
      <c r="AT182" s="7">
        <v>4</v>
      </c>
      <c r="AU182" s="7">
        <v>4</v>
      </c>
      <c r="AV182" s="7">
        <v>2</v>
      </c>
      <c r="AW182" s="7">
        <v>7</v>
      </c>
      <c r="AX182" s="7">
        <v>7</v>
      </c>
      <c r="AY182" s="7">
        <v>11</v>
      </c>
      <c r="AZ182" s="7">
        <v>0</v>
      </c>
      <c r="BA182" s="7">
        <v>0</v>
      </c>
      <c r="BB182" s="7">
        <v>0</v>
      </c>
      <c r="BC182" s="7">
        <v>1.29</v>
      </c>
      <c r="BD182" s="7">
        <v>1.49</v>
      </c>
      <c r="BE182" s="7">
        <v>1.29</v>
      </c>
      <c r="BF182" s="7">
        <v>0.87</v>
      </c>
    </row>
    <row r="183" spans="1:58">
      <c r="A183" s="26">
        <v>3</v>
      </c>
      <c r="D183" s="52">
        <v>32</v>
      </c>
      <c r="E183" s="7">
        <v>165</v>
      </c>
      <c r="F183" s="7">
        <v>54</v>
      </c>
      <c r="H183">
        <v>124</v>
      </c>
      <c r="I183">
        <v>92</v>
      </c>
      <c r="J183">
        <v>64</v>
      </c>
      <c r="K183">
        <v>0.7</v>
      </c>
      <c r="L183">
        <v>0.7</v>
      </c>
      <c r="M183">
        <v>0.2</v>
      </c>
      <c r="N183">
        <v>2.4</v>
      </c>
      <c r="O183">
        <v>0.8</v>
      </c>
      <c r="P183">
        <v>4.0999999999999996</v>
      </c>
      <c r="Q183">
        <v>3.1</v>
      </c>
      <c r="R183">
        <v>2.1</v>
      </c>
      <c r="S183">
        <v>26</v>
      </c>
      <c r="T183">
        <v>4.8499999999999996</v>
      </c>
      <c r="U183">
        <v>0.9</v>
      </c>
      <c r="V183">
        <v>100</v>
      </c>
      <c r="W183">
        <v>20</v>
      </c>
      <c r="X183">
        <v>23</v>
      </c>
      <c r="Y183">
        <v>8</v>
      </c>
      <c r="Z183">
        <v>8</v>
      </c>
      <c r="AA183">
        <v>7</v>
      </c>
      <c r="AB183">
        <v>9</v>
      </c>
      <c r="AC183">
        <v>294</v>
      </c>
      <c r="AD183">
        <v>266</v>
      </c>
      <c r="AE183">
        <v>84</v>
      </c>
      <c r="AF183">
        <v>2.7</v>
      </c>
      <c r="AG183">
        <v>2.6</v>
      </c>
      <c r="AH183">
        <v>0.4</v>
      </c>
      <c r="AI183">
        <v>8.5</v>
      </c>
      <c r="AJ183">
        <v>2</v>
      </c>
      <c r="AK183">
        <v>9.8000000000000007</v>
      </c>
      <c r="AL183">
        <v>8.9</v>
      </c>
      <c r="AM183">
        <v>2.8</v>
      </c>
      <c r="AN183">
        <v>133</v>
      </c>
      <c r="AO183">
        <v>2.21</v>
      </c>
      <c r="AP183">
        <v>0.57999999999999996</v>
      </c>
      <c r="AQ183">
        <v>90.2</v>
      </c>
      <c r="AR183">
        <v>22</v>
      </c>
      <c r="AS183">
        <v>30</v>
      </c>
      <c r="AT183">
        <v>8</v>
      </c>
      <c r="AU183">
        <v>8</v>
      </c>
      <c r="AV183">
        <v>6</v>
      </c>
      <c r="AW183">
        <v>10</v>
      </c>
      <c r="AX183">
        <v>8</v>
      </c>
      <c r="AY183">
        <v>6</v>
      </c>
      <c r="AZ183">
        <v>0</v>
      </c>
      <c r="BA183">
        <v>0</v>
      </c>
      <c r="BB183">
        <v>0</v>
      </c>
      <c r="BC183">
        <v>2.37</v>
      </c>
      <c r="BD183">
        <v>5.21</v>
      </c>
      <c r="BE183">
        <v>2.37</v>
      </c>
      <c r="BF183">
        <v>0.46</v>
      </c>
    </row>
    <row r="184" spans="1:58">
      <c r="A184" s="26">
        <v>3</v>
      </c>
      <c r="D184" s="52">
        <v>34</v>
      </c>
      <c r="E184" s="7">
        <v>176</v>
      </c>
      <c r="F184" s="7">
        <v>77</v>
      </c>
      <c r="H184">
        <v>142</v>
      </c>
      <c r="I184">
        <v>97</v>
      </c>
      <c r="J184">
        <v>83</v>
      </c>
      <c r="K184">
        <v>1.9</v>
      </c>
      <c r="L184">
        <v>1.7</v>
      </c>
      <c r="M184">
        <v>0.4</v>
      </c>
      <c r="N184">
        <v>8</v>
      </c>
      <c r="O184">
        <v>2.7</v>
      </c>
      <c r="P184">
        <v>4.7</v>
      </c>
      <c r="Q184">
        <v>3.2</v>
      </c>
      <c r="R184">
        <v>2.8</v>
      </c>
      <c r="S184">
        <v>81</v>
      </c>
      <c r="T184">
        <v>1.75</v>
      </c>
      <c r="U184">
        <v>0.4</v>
      </c>
      <c r="V184">
        <v>95.8</v>
      </c>
      <c r="W184">
        <v>13</v>
      </c>
      <c r="X184">
        <v>29</v>
      </c>
      <c r="Y184">
        <v>1</v>
      </c>
      <c r="Z184">
        <v>2</v>
      </c>
      <c r="AA184">
        <v>-3</v>
      </c>
      <c r="AB184">
        <v>3</v>
      </c>
      <c r="AC184">
        <v>126</v>
      </c>
      <c r="AD184">
        <v>94</v>
      </c>
      <c r="AE184">
        <v>65</v>
      </c>
      <c r="AF184">
        <v>1.7</v>
      </c>
      <c r="AG184">
        <v>1.6</v>
      </c>
      <c r="AH184">
        <v>0.3</v>
      </c>
      <c r="AI184">
        <v>5</v>
      </c>
      <c r="AJ184">
        <v>1</v>
      </c>
      <c r="AK184">
        <v>4.2</v>
      </c>
      <c r="AL184">
        <v>3.1</v>
      </c>
      <c r="AM184">
        <v>2.2000000000000002</v>
      </c>
      <c r="AN184">
        <v>53</v>
      </c>
      <c r="AO184">
        <v>2.37</v>
      </c>
      <c r="AP184">
        <v>0.41</v>
      </c>
      <c r="AQ184">
        <v>100</v>
      </c>
      <c r="AR184">
        <v>6</v>
      </c>
      <c r="AS184">
        <v>25</v>
      </c>
      <c r="AT184">
        <v>-1</v>
      </c>
      <c r="AU184">
        <v>-1</v>
      </c>
      <c r="AV184">
        <v>-2</v>
      </c>
      <c r="AW184">
        <v>0</v>
      </c>
      <c r="AX184">
        <v>5</v>
      </c>
      <c r="AY184">
        <v>5</v>
      </c>
      <c r="AZ184">
        <v>0</v>
      </c>
      <c r="BA184">
        <v>0</v>
      </c>
      <c r="BB184">
        <v>0</v>
      </c>
      <c r="BC184">
        <v>0.89</v>
      </c>
      <c r="BD184">
        <v>0.66</v>
      </c>
      <c r="BE184">
        <v>0.89</v>
      </c>
      <c r="BF184">
        <v>1.35</v>
      </c>
    </row>
    <row r="185" spans="1:58">
      <c r="A185" s="26">
        <v>3</v>
      </c>
      <c r="D185" s="52">
        <v>64</v>
      </c>
      <c r="E185" s="7">
        <v>164</v>
      </c>
      <c r="F185" s="7">
        <v>74</v>
      </c>
      <c r="H185">
        <v>93</v>
      </c>
      <c r="I185">
        <v>62</v>
      </c>
      <c r="J185">
        <v>56</v>
      </c>
      <c r="K185">
        <v>0.6</v>
      </c>
      <c r="L185">
        <v>0.5</v>
      </c>
      <c r="M185">
        <v>0.3</v>
      </c>
      <c r="N185">
        <v>2.2999999999999998</v>
      </c>
      <c r="O185">
        <v>0.8</v>
      </c>
      <c r="P185">
        <v>3.1</v>
      </c>
      <c r="Q185">
        <v>2.1</v>
      </c>
      <c r="R185">
        <v>1.9</v>
      </c>
      <c r="S185">
        <v>18</v>
      </c>
      <c r="T185">
        <v>5.26</v>
      </c>
      <c r="U185">
        <v>0.81</v>
      </c>
      <c r="V185">
        <v>100</v>
      </c>
      <c r="W185">
        <v>13</v>
      </c>
      <c r="X185">
        <v>25</v>
      </c>
      <c r="Y185">
        <v>-4</v>
      </c>
      <c r="Z185">
        <v>-4</v>
      </c>
      <c r="AA185">
        <v>-4</v>
      </c>
      <c r="AB185">
        <v>-3</v>
      </c>
      <c r="AC185">
        <v>110</v>
      </c>
      <c r="AD185">
        <v>82</v>
      </c>
      <c r="AE185">
        <v>56</v>
      </c>
      <c r="AF185">
        <v>1.5</v>
      </c>
      <c r="AG185">
        <v>1.4</v>
      </c>
      <c r="AH185">
        <v>0.5</v>
      </c>
      <c r="AI185">
        <v>3.8</v>
      </c>
      <c r="AJ185">
        <v>1.3</v>
      </c>
      <c r="AK185">
        <v>3.7</v>
      </c>
      <c r="AL185">
        <v>2.7</v>
      </c>
      <c r="AM185">
        <v>1.9</v>
      </c>
      <c r="AN185">
        <v>44</v>
      </c>
      <c r="AO185">
        <v>2.48</v>
      </c>
      <c r="AP185">
        <v>0.38</v>
      </c>
      <c r="AQ185">
        <v>100</v>
      </c>
      <c r="AR185">
        <v>12</v>
      </c>
      <c r="AS185">
        <v>3</v>
      </c>
      <c r="AT185">
        <v>-4</v>
      </c>
      <c r="AU185">
        <v>-4</v>
      </c>
      <c r="AV185">
        <v>-6</v>
      </c>
      <c r="AW185">
        <v>-3</v>
      </c>
      <c r="AX185">
        <v>4</v>
      </c>
      <c r="AY185">
        <v>4</v>
      </c>
      <c r="AZ185">
        <v>0</v>
      </c>
      <c r="BA185">
        <v>0</v>
      </c>
      <c r="BB185">
        <v>0</v>
      </c>
      <c r="BC185">
        <v>1.18</v>
      </c>
      <c r="BD185">
        <v>2.5099999999999998</v>
      </c>
      <c r="BE185">
        <v>1.18</v>
      </c>
      <c r="BF185">
        <v>0.47</v>
      </c>
    </row>
    <row r="186" spans="1:58">
      <c r="A186" s="26">
        <v>3</v>
      </c>
      <c r="D186" s="52">
        <v>22</v>
      </c>
      <c r="E186" s="7">
        <v>183</v>
      </c>
      <c r="F186" s="7">
        <v>73</v>
      </c>
      <c r="H186">
        <v>131</v>
      </c>
      <c r="I186">
        <v>89</v>
      </c>
      <c r="J186">
        <v>77</v>
      </c>
      <c r="K186">
        <v>0.6</v>
      </c>
      <c r="L186">
        <v>0.6</v>
      </c>
      <c r="M186">
        <v>0.2</v>
      </c>
      <c r="N186">
        <v>2.1</v>
      </c>
      <c r="O186">
        <v>0.8</v>
      </c>
      <c r="P186">
        <v>4.4000000000000004</v>
      </c>
      <c r="Q186">
        <v>3</v>
      </c>
      <c r="R186">
        <v>2.6</v>
      </c>
      <c r="S186">
        <v>24</v>
      </c>
      <c r="T186">
        <v>5.43</v>
      </c>
      <c r="U186">
        <v>1.1200000000000001</v>
      </c>
      <c r="V186">
        <v>100</v>
      </c>
      <c r="W186">
        <v>17</v>
      </c>
      <c r="X186">
        <v>31</v>
      </c>
      <c r="Y186">
        <v>-1</v>
      </c>
      <c r="Z186">
        <v>-1</v>
      </c>
      <c r="AA186">
        <v>-1</v>
      </c>
      <c r="AB186">
        <v>0</v>
      </c>
      <c r="AC186">
        <v>219</v>
      </c>
      <c r="AD186">
        <v>176</v>
      </c>
      <c r="AE186">
        <v>97</v>
      </c>
      <c r="AF186">
        <v>3.6</v>
      </c>
      <c r="AG186">
        <v>3.5</v>
      </c>
      <c r="AH186">
        <v>0.3</v>
      </c>
      <c r="AI186">
        <v>13.9</v>
      </c>
      <c r="AJ186">
        <v>1.3</v>
      </c>
      <c r="AK186">
        <v>7.3</v>
      </c>
      <c r="AL186">
        <v>5.9</v>
      </c>
      <c r="AM186">
        <v>3.2</v>
      </c>
      <c r="AN186">
        <v>182</v>
      </c>
      <c r="AO186">
        <v>1.21</v>
      </c>
      <c r="AP186">
        <v>0.32</v>
      </c>
      <c r="AQ186">
        <v>68.900000000000006</v>
      </c>
      <c r="AR186">
        <v>20</v>
      </c>
      <c r="AS186">
        <v>41</v>
      </c>
      <c r="AT186">
        <v>-1</v>
      </c>
      <c r="AU186">
        <v>-1</v>
      </c>
      <c r="AV186">
        <v>-2</v>
      </c>
      <c r="AW186">
        <v>1</v>
      </c>
      <c r="AX186">
        <v>14</v>
      </c>
      <c r="AY186">
        <v>13</v>
      </c>
      <c r="AZ186">
        <v>0</v>
      </c>
      <c r="BA186">
        <v>0</v>
      </c>
      <c r="BB186">
        <v>0</v>
      </c>
      <c r="BC186">
        <v>1.68</v>
      </c>
      <c r="BD186">
        <v>7.57</v>
      </c>
      <c r="BE186">
        <v>1.68</v>
      </c>
      <c r="BF186">
        <v>0.22</v>
      </c>
    </row>
    <row r="187" spans="1:58">
      <c r="A187" s="26">
        <v>3</v>
      </c>
      <c r="D187" s="52">
        <v>21</v>
      </c>
      <c r="E187" s="7">
        <v>181</v>
      </c>
      <c r="F187" s="7">
        <v>84</v>
      </c>
      <c r="H187">
        <v>128</v>
      </c>
      <c r="I187">
        <v>98</v>
      </c>
      <c r="J187">
        <v>63</v>
      </c>
      <c r="K187">
        <v>0.9</v>
      </c>
      <c r="L187">
        <v>0.7</v>
      </c>
      <c r="M187">
        <v>0.4</v>
      </c>
      <c r="N187">
        <v>3.3</v>
      </c>
      <c r="O187">
        <v>1.4</v>
      </c>
      <c r="P187">
        <v>4.3</v>
      </c>
      <c r="Q187">
        <v>3.3</v>
      </c>
      <c r="R187">
        <v>2.1</v>
      </c>
      <c r="S187">
        <v>34</v>
      </c>
      <c r="T187">
        <v>3.77</v>
      </c>
      <c r="U187">
        <v>0.74</v>
      </c>
      <c r="V187">
        <v>100</v>
      </c>
      <c r="W187">
        <v>17</v>
      </c>
      <c r="X187">
        <v>7</v>
      </c>
      <c r="Y187">
        <v>3</v>
      </c>
      <c r="Z187">
        <v>3</v>
      </c>
      <c r="AA187">
        <v>2</v>
      </c>
      <c r="AB187">
        <v>4</v>
      </c>
      <c r="AC187">
        <v>195</v>
      </c>
      <c r="AD187">
        <v>161</v>
      </c>
      <c r="AE187">
        <v>82</v>
      </c>
      <c r="AF187">
        <v>1.4</v>
      </c>
      <c r="AG187">
        <v>1.1000000000000001</v>
      </c>
      <c r="AH187">
        <v>0.6</v>
      </c>
      <c r="AI187">
        <v>4.0999999999999996</v>
      </c>
      <c r="AJ187">
        <v>3</v>
      </c>
      <c r="AK187">
        <v>6.5</v>
      </c>
      <c r="AL187">
        <v>5.4</v>
      </c>
      <c r="AM187">
        <v>2.7</v>
      </c>
      <c r="AN187">
        <v>82</v>
      </c>
      <c r="AO187">
        <v>2.38</v>
      </c>
      <c r="AP187">
        <v>0.76</v>
      </c>
      <c r="AQ187">
        <v>100</v>
      </c>
      <c r="AR187">
        <v>21</v>
      </c>
      <c r="AS187">
        <v>7</v>
      </c>
      <c r="AT187">
        <v>3</v>
      </c>
      <c r="AU187">
        <v>3</v>
      </c>
      <c r="AV187">
        <v>1</v>
      </c>
      <c r="AW187">
        <v>4</v>
      </c>
      <c r="AX187">
        <v>4</v>
      </c>
      <c r="AY187">
        <v>3</v>
      </c>
      <c r="AZ187">
        <v>0</v>
      </c>
      <c r="BA187">
        <v>0</v>
      </c>
      <c r="BB187">
        <v>0</v>
      </c>
      <c r="BC187">
        <v>1.53</v>
      </c>
      <c r="BD187">
        <v>2.42</v>
      </c>
      <c r="BE187">
        <v>1.53</v>
      </c>
      <c r="BF187">
        <v>0.63</v>
      </c>
    </row>
    <row r="188" spans="1:58">
      <c r="A188" s="26">
        <v>3</v>
      </c>
      <c r="D188" s="52">
        <v>21</v>
      </c>
      <c r="E188" s="7">
        <v>161</v>
      </c>
      <c r="F188" s="7">
        <v>53</v>
      </c>
      <c r="H188">
        <v>123</v>
      </c>
      <c r="I188">
        <v>87</v>
      </c>
      <c r="J188">
        <v>67</v>
      </c>
      <c r="K188">
        <v>1.5</v>
      </c>
      <c r="L188">
        <v>1.1000000000000001</v>
      </c>
      <c r="M188">
        <v>0.9</v>
      </c>
      <c r="N188">
        <v>3.4</v>
      </c>
      <c r="O188">
        <v>3</v>
      </c>
      <c r="P188">
        <v>4.0999999999999996</v>
      </c>
      <c r="Q188">
        <v>2.9</v>
      </c>
      <c r="R188">
        <v>2.2000000000000002</v>
      </c>
      <c r="S188">
        <v>59</v>
      </c>
      <c r="T188">
        <v>2.09</v>
      </c>
      <c r="U188">
        <v>0.43</v>
      </c>
      <c r="V188">
        <v>100</v>
      </c>
      <c r="W188">
        <v>19</v>
      </c>
      <c r="X188">
        <v>7</v>
      </c>
      <c r="Y188">
        <v>-2</v>
      </c>
      <c r="Z188">
        <v>-2</v>
      </c>
      <c r="AA188">
        <v>-5</v>
      </c>
      <c r="AB188">
        <v>1</v>
      </c>
      <c r="AC188">
        <v>189</v>
      </c>
      <c r="AD188">
        <v>153</v>
      </c>
      <c r="AE188">
        <v>79</v>
      </c>
      <c r="AF188">
        <v>1.8</v>
      </c>
      <c r="AG188">
        <v>1.7</v>
      </c>
      <c r="AH188">
        <v>0.5</v>
      </c>
      <c r="AI188">
        <v>6.1</v>
      </c>
      <c r="AJ188">
        <v>2.4</v>
      </c>
      <c r="AK188">
        <v>6.3</v>
      </c>
      <c r="AL188">
        <v>5.0999999999999996</v>
      </c>
      <c r="AM188">
        <v>2.6</v>
      </c>
      <c r="AN188">
        <v>78</v>
      </c>
      <c r="AO188">
        <v>2.41</v>
      </c>
      <c r="AP188">
        <v>0.55000000000000004</v>
      </c>
      <c r="AQ188">
        <v>99.2</v>
      </c>
      <c r="AR188">
        <v>24</v>
      </c>
      <c r="AS188">
        <v>20</v>
      </c>
      <c r="AT188">
        <v>3</v>
      </c>
      <c r="AU188">
        <v>3</v>
      </c>
      <c r="AV188">
        <v>1</v>
      </c>
      <c r="AW188">
        <v>5</v>
      </c>
      <c r="AX188">
        <v>5</v>
      </c>
      <c r="AY188">
        <v>6</v>
      </c>
      <c r="AZ188">
        <v>0</v>
      </c>
      <c r="BA188">
        <v>0</v>
      </c>
      <c r="BB188">
        <v>0</v>
      </c>
      <c r="BC188">
        <v>1.53</v>
      </c>
      <c r="BD188">
        <v>1.33</v>
      </c>
      <c r="BE188">
        <v>1.53</v>
      </c>
      <c r="BF188">
        <v>1.1499999999999999</v>
      </c>
    </row>
    <row r="189" spans="1:58">
      <c r="A189" s="26">
        <v>3</v>
      </c>
      <c r="D189" s="52">
        <v>28</v>
      </c>
      <c r="E189" s="7">
        <v>175</v>
      </c>
      <c r="F189" s="7">
        <v>74</v>
      </c>
      <c r="H189">
        <v>96</v>
      </c>
      <c r="I189">
        <v>76</v>
      </c>
      <c r="J189">
        <v>43</v>
      </c>
      <c r="K189">
        <v>1.9</v>
      </c>
      <c r="L189">
        <v>1.4</v>
      </c>
      <c r="M189">
        <v>1</v>
      </c>
      <c r="N189">
        <v>3.5</v>
      </c>
      <c r="O189">
        <v>2.9</v>
      </c>
      <c r="P189">
        <v>3.2</v>
      </c>
      <c r="Q189">
        <v>2.5</v>
      </c>
      <c r="R189">
        <v>1.4</v>
      </c>
      <c r="S189">
        <v>56</v>
      </c>
      <c r="T189">
        <v>1.7</v>
      </c>
      <c r="U189">
        <v>0.27</v>
      </c>
      <c r="V189">
        <v>100</v>
      </c>
      <c r="W189">
        <v>13</v>
      </c>
      <c r="X189">
        <v>3</v>
      </c>
      <c r="Y189">
        <v>10</v>
      </c>
      <c r="Z189">
        <v>10</v>
      </c>
      <c r="AA189">
        <v>8</v>
      </c>
      <c r="AB189">
        <v>13</v>
      </c>
      <c r="AC189">
        <v>164</v>
      </c>
      <c r="AD189">
        <v>146</v>
      </c>
      <c r="AE189">
        <v>51</v>
      </c>
      <c r="AF189">
        <v>4.0999999999999996</v>
      </c>
      <c r="AG189">
        <v>3.6</v>
      </c>
      <c r="AH189">
        <v>1.6</v>
      </c>
      <c r="AI189">
        <v>14.6</v>
      </c>
      <c r="AJ189">
        <v>3.5</v>
      </c>
      <c r="AK189">
        <v>5.5</v>
      </c>
      <c r="AL189">
        <v>4.9000000000000004</v>
      </c>
      <c r="AM189">
        <v>1.7</v>
      </c>
      <c r="AN189">
        <v>143</v>
      </c>
      <c r="AO189">
        <v>1.1499999999999999</v>
      </c>
      <c r="AP189">
        <v>0.21</v>
      </c>
      <c r="AQ189">
        <v>69</v>
      </c>
      <c r="AR189">
        <v>1</v>
      </c>
      <c r="AS189">
        <v>3</v>
      </c>
      <c r="AT189">
        <v>3</v>
      </c>
      <c r="AU189">
        <v>3</v>
      </c>
      <c r="AV189">
        <v>-1</v>
      </c>
      <c r="AW189">
        <v>6</v>
      </c>
      <c r="AX189">
        <v>15</v>
      </c>
      <c r="AY189">
        <v>8</v>
      </c>
      <c r="AZ189">
        <v>0</v>
      </c>
      <c r="BA189">
        <v>0</v>
      </c>
      <c r="BB189">
        <v>0</v>
      </c>
      <c r="BC189">
        <v>1.71</v>
      </c>
      <c r="BD189">
        <v>2.52</v>
      </c>
      <c r="BE189">
        <v>1.71</v>
      </c>
      <c r="BF189">
        <v>0.68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N67"/>
  <sheetViews>
    <sheetView topLeftCell="EI1" workbookViewId="0">
      <pane ySplit="1" topLeftCell="A2" activePane="bottomLeft" state="frozen"/>
      <selection pane="bottomLeft" activeCell="B1" sqref="B1:B1048576"/>
    </sheetView>
  </sheetViews>
  <sheetFormatPr defaultRowHeight="14.4"/>
  <cols>
    <col min="3" max="3" width="7.6640625" customWidth="1"/>
    <col min="4" max="4" width="11.88671875" customWidth="1"/>
  </cols>
  <sheetData>
    <row r="1" spans="1:144">
      <c r="C1" t="s">
        <v>140</v>
      </c>
      <c r="D1" t="s">
        <v>141</v>
      </c>
      <c r="E1" t="s">
        <v>1</v>
      </c>
      <c r="F1" t="s">
        <v>142</v>
      </c>
      <c r="G1" t="e">
        <f>#REF!</f>
        <v>#REF!</v>
      </c>
      <c r="H1" s="1" t="s">
        <v>2</v>
      </c>
      <c r="I1" s="1" t="s">
        <v>3</v>
      </c>
      <c r="J1" s="1" t="s">
        <v>4</v>
      </c>
      <c r="K1" s="1" t="s">
        <v>5</v>
      </c>
      <c r="L1" s="1" t="s">
        <v>6</v>
      </c>
      <c r="M1" s="1" t="s">
        <v>7</v>
      </c>
      <c r="N1" s="1" t="s">
        <v>8</v>
      </c>
      <c r="O1" s="1" t="s">
        <v>9</v>
      </c>
      <c r="P1" s="1" t="s">
        <v>10</v>
      </c>
      <c r="Q1" s="1" t="s">
        <v>11</v>
      </c>
      <c r="R1" s="1" t="s">
        <v>12</v>
      </c>
      <c r="S1" s="1" t="s">
        <v>13</v>
      </c>
      <c r="T1" s="1" t="s">
        <v>14</v>
      </c>
      <c r="U1" s="1" t="s">
        <v>15</v>
      </c>
      <c r="V1" s="1" t="s">
        <v>16</v>
      </c>
      <c r="W1" s="1" t="s">
        <v>17</v>
      </c>
      <c r="X1" s="1" t="s">
        <v>18</v>
      </c>
      <c r="Y1" s="1" t="s">
        <v>19</v>
      </c>
      <c r="Z1" s="1" t="s">
        <v>20</v>
      </c>
      <c r="AA1" s="1" t="s">
        <v>21</v>
      </c>
      <c r="AB1" s="1" t="s">
        <v>22</v>
      </c>
      <c r="AC1" s="1" t="s">
        <v>23</v>
      </c>
      <c r="AD1" s="1" t="s">
        <v>24</v>
      </c>
      <c r="AE1" s="1" t="s">
        <v>25</v>
      </c>
      <c r="AF1" s="1" t="s">
        <v>26</v>
      </c>
      <c r="AG1" s="1" t="s">
        <v>27</v>
      </c>
      <c r="AH1" s="1" t="s">
        <v>28</v>
      </c>
      <c r="AI1" s="1" t="s">
        <v>29</v>
      </c>
      <c r="AJ1" s="1" t="s">
        <v>30</v>
      </c>
      <c r="AK1" s="1" t="s">
        <v>31</v>
      </c>
      <c r="AL1" s="1" t="s">
        <v>32</v>
      </c>
      <c r="AM1" s="1" t="s">
        <v>33</v>
      </c>
      <c r="AN1" s="1" t="s">
        <v>34</v>
      </c>
      <c r="AO1" s="1" t="s">
        <v>35</v>
      </c>
      <c r="AP1" s="1" t="s">
        <v>36</v>
      </c>
      <c r="AQ1" s="1" t="s">
        <v>37</v>
      </c>
      <c r="AR1" s="1" t="s">
        <v>38</v>
      </c>
      <c r="AS1" s="1" t="s">
        <v>39</v>
      </c>
      <c r="AT1" s="1" t="s">
        <v>40</v>
      </c>
      <c r="AU1" s="1" t="s">
        <v>41</v>
      </c>
      <c r="AV1" s="1" t="s">
        <v>42</v>
      </c>
      <c r="AW1" s="1" t="s">
        <v>43</v>
      </c>
      <c r="AX1" s="1" t="s">
        <v>44</v>
      </c>
      <c r="AY1" s="1" t="s">
        <v>45</v>
      </c>
      <c r="AZ1" s="1" t="s">
        <v>46</v>
      </c>
      <c r="BA1" s="1" t="s">
        <v>47</v>
      </c>
      <c r="BB1" s="1" t="s">
        <v>48</v>
      </c>
      <c r="BC1" s="1" t="s">
        <v>49</v>
      </c>
      <c r="BD1" s="1" t="s">
        <v>50</v>
      </c>
      <c r="BE1" s="1" t="s">
        <v>51</v>
      </c>
      <c r="BF1" s="1" t="s">
        <v>52</v>
      </c>
      <c r="BG1" s="1" t="s">
        <v>53</v>
      </c>
      <c r="BH1" s="1" t="s">
        <v>54</v>
      </c>
      <c r="BI1" s="1" t="s">
        <v>55</v>
      </c>
      <c r="BJ1" s="1" t="s">
        <v>56</v>
      </c>
      <c r="BK1" s="1" t="s">
        <v>57</v>
      </c>
      <c r="BL1" s="1" t="s">
        <v>58</v>
      </c>
      <c r="BM1" s="1" t="s">
        <v>59</v>
      </c>
      <c r="BN1" s="1" t="s">
        <v>60</v>
      </c>
      <c r="BO1" s="1" t="s">
        <v>61</v>
      </c>
      <c r="BP1" s="1" t="s">
        <v>62</v>
      </c>
      <c r="BQ1" s="1" t="s">
        <v>63</v>
      </c>
      <c r="BR1" s="1" t="s">
        <v>64</v>
      </c>
      <c r="BS1" s="1" t="s">
        <v>65</v>
      </c>
      <c r="BT1" s="1" t="s">
        <v>66</v>
      </c>
      <c r="BU1" s="1" t="s">
        <v>67</v>
      </c>
      <c r="BV1" s="1" t="s">
        <v>68</v>
      </c>
      <c r="BW1" s="1" t="s">
        <v>69</v>
      </c>
      <c r="BX1" s="1" t="s">
        <v>70</v>
      </c>
      <c r="BY1" s="1" t="s">
        <v>71</v>
      </c>
      <c r="BZ1" s="1" t="s">
        <v>72</v>
      </c>
      <c r="CA1" s="1" t="s">
        <v>73</v>
      </c>
      <c r="CB1" s="1" t="s">
        <v>74</v>
      </c>
      <c r="CC1" s="1" t="s">
        <v>75</v>
      </c>
      <c r="CD1" s="1" t="s">
        <v>76</v>
      </c>
      <c r="CE1" s="1" t="s">
        <v>77</v>
      </c>
      <c r="CF1" s="1" t="s">
        <v>78</v>
      </c>
      <c r="CG1" s="1" t="s">
        <v>79</v>
      </c>
      <c r="CH1" s="1" t="s">
        <v>80</v>
      </c>
      <c r="CI1" s="1" t="s">
        <v>81</v>
      </c>
      <c r="CJ1" s="1" t="s">
        <v>82</v>
      </c>
      <c r="CK1" s="1" t="s">
        <v>83</v>
      </c>
      <c r="CL1" s="1" t="s">
        <v>84</v>
      </c>
      <c r="CM1" s="1" t="s">
        <v>85</v>
      </c>
      <c r="CN1" s="1" t="s">
        <v>86</v>
      </c>
      <c r="CO1" s="1" t="s">
        <v>87</v>
      </c>
      <c r="CP1" s="1" t="s">
        <v>88</v>
      </c>
      <c r="CQ1" s="1" t="s">
        <v>89</v>
      </c>
      <c r="CR1" s="1" t="s">
        <v>90</v>
      </c>
      <c r="CS1" s="1" t="s">
        <v>91</v>
      </c>
      <c r="CT1" s="1" t="s">
        <v>92</v>
      </c>
      <c r="CU1" s="1" t="s">
        <v>93</v>
      </c>
      <c r="CV1" s="1" t="s">
        <v>94</v>
      </c>
      <c r="CW1" s="1" t="s">
        <v>95</v>
      </c>
      <c r="CX1" s="1" t="s">
        <v>96</v>
      </c>
      <c r="CY1" s="1" t="s">
        <v>97</v>
      </c>
      <c r="CZ1" s="1" t="s">
        <v>98</v>
      </c>
      <c r="DA1" s="1" t="s">
        <v>99</v>
      </c>
      <c r="DB1" s="1" t="s">
        <v>100</v>
      </c>
      <c r="DC1" s="1" t="s">
        <v>101</v>
      </c>
      <c r="DD1" s="1" t="s">
        <v>102</v>
      </c>
      <c r="DE1" s="1" t="s">
        <v>103</v>
      </c>
      <c r="DF1" s="1" t="s">
        <v>104</v>
      </c>
      <c r="DG1" s="1" t="s">
        <v>105</v>
      </c>
      <c r="DH1" s="1" t="s">
        <v>106</v>
      </c>
      <c r="DI1" s="1" t="s">
        <v>107</v>
      </c>
      <c r="DJ1" s="1" t="s">
        <v>108</v>
      </c>
      <c r="DK1" s="1" t="s">
        <v>109</v>
      </c>
      <c r="DL1" s="1" t="s">
        <v>110</v>
      </c>
      <c r="DM1" s="1" t="s">
        <v>111</v>
      </c>
      <c r="DN1" s="1" t="s">
        <v>112</v>
      </c>
      <c r="DO1" s="1" t="s">
        <v>113</v>
      </c>
      <c r="DP1" s="1" t="s">
        <v>114</v>
      </c>
      <c r="DQ1" s="1" t="s">
        <v>115</v>
      </c>
      <c r="DR1" s="1" t="s">
        <v>116</v>
      </c>
      <c r="DS1" s="1" t="s">
        <v>117</v>
      </c>
      <c r="DT1" s="1" t="s">
        <v>118</v>
      </c>
      <c r="DU1" s="1" t="s">
        <v>119</v>
      </c>
      <c r="DV1" s="1" t="s">
        <v>120</v>
      </c>
      <c r="DW1" s="1" t="s">
        <v>121</v>
      </c>
      <c r="DX1" s="1" t="s">
        <v>122</v>
      </c>
      <c r="DY1" s="1" t="s">
        <v>123</v>
      </c>
      <c r="DZ1" s="1" t="s">
        <v>124</v>
      </c>
      <c r="EA1" s="1" t="s">
        <v>125</v>
      </c>
      <c r="EB1" s="1" t="s">
        <v>126</v>
      </c>
      <c r="EC1" s="1" t="s">
        <v>127</v>
      </c>
      <c r="ED1" s="1" t="s">
        <v>128</v>
      </c>
      <c r="EE1" s="1" t="s">
        <v>129</v>
      </c>
      <c r="EF1" s="1" t="s">
        <v>130</v>
      </c>
      <c r="EG1" s="1" t="s">
        <v>131</v>
      </c>
      <c r="EH1" s="1" t="s">
        <v>132</v>
      </c>
      <c r="EI1" s="1" t="s">
        <v>133</v>
      </c>
      <c r="EJ1" s="1" t="s">
        <v>134</v>
      </c>
      <c r="EK1" s="1" t="s">
        <v>135</v>
      </c>
      <c r="EL1" s="1" t="s">
        <v>136</v>
      </c>
      <c r="EM1" s="1" t="s">
        <v>137</v>
      </c>
      <c r="EN1" s="1" t="s">
        <v>138</v>
      </c>
    </row>
    <row r="2" spans="1:144">
      <c r="A2">
        <v>2</v>
      </c>
      <c r="B2" s="3"/>
      <c r="C2" s="2">
        <v>59</v>
      </c>
      <c r="D2" s="2">
        <v>186</v>
      </c>
      <c r="F2" s="4">
        <f t="shared" ref="F2:F34" si="0">E35/(D2/100)^2</f>
        <v>38.241415192507802</v>
      </c>
      <c r="G2" s="2">
        <v>2</v>
      </c>
      <c r="H2" s="5">
        <v>106</v>
      </c>
      <c r="I2" s="5" t="s">
        <v>143</v>
      </c>
      <c r="J2" s="5" t="s">
        <v>144</v>
      </c>
      <c r="K2" s="5">
        <v>1.8</v>
      </c>
      <c r="L2" s="5">
        <v>1.6</v>
      </c>
      <c r="M2" s="5">
        <v>0.4</v>
      </c>
      <c r="N2" s="5">
        <v>8.6</v>
      </c>
      <c r="O2" s="5">
        <v>1.4</v>
      </c>
      <c r="P2" s="5">
        <v>3.5</v>
      </c>
      <c r="Q2" s="5">
        <v>3</v>
      </c>
      <c r="R2" s="5">
        <v>1.3</v>
      </c>
      <c r="S2" s="5" t="s">
        <v>145</v>
      </c>
      <c r="T2" s="5">
        <v>2.31</v>
      </c>
      <c r="U2" s="5">
        <v>0.31</v>
      </c>
      <c r="V2" s="5">
        <v>97.5</v>
      </c>
      <c r="W2" s="5">
        <v>13</v>
      </c>
      <c r="X2" s="5" t="s">
        <v>146</v>
      </c>
      <c r="Y2" s="5" t="s">
        <v>147</v>
      </c>
      <c r="Z2" s="5" t="s">
        <v>147</v>
      </c>
      <c r="AA2" s="5">
        <v>6</v>
      </c>
      <c r="AB2" s="5" t="s">
        <v>148</v>
      </c>
      <c r="AC2" s="5" t="s">
        <v>149</v>
      </c>
      <c r="AD2" s="5" t="s">
        <v>150</v>
      </c>
      <c r="AE2" s="5" t="s">
        <v>151</v>
      </c>
      <c r="AF2" s="5">
        <v>1.7</v>
      </c>
      <c r="AG2" s="5">
        <v>1.6</v>
      </c>
      <c r="AH2" s="5">
        <v>0.3</v>
      </c>
      <c r="AI2" s="5">
        <v>8</v>
      </c>
      <c r="AJ2" s="5">
        <v>1.4</v>
      </c>
      <c r="AK2" s="5">
        <v>3.2</v>
      </c>
      <c r="AL2" s="5">
        <v>2.7</v>
      </c>
      <c r="AM2" s="5">
        <v>1.2</v>
      </c>
      <c r="AN2" s="5" t="s">
        <v>152</v>
      </c>
      <c r="AO2" s="5">
        <v>2.97</v>
      </c>
      <c r="AP2" s="5">
        <v>0.31</v>
      </c>
      <c r="AQ2" s="5">
        <v>97.8</v>
      </c>
      <c r="AR2" s="5" t="s">
        <v>153</v>
      </c>
      <c r="AS2" s="5">
        <v>13</v>
      </c>
      <c r="AT2" s="5">
        <v>130</v>
      </c>
      <c r="AU2" s="5">
        <v>115</v>
      </c>
      <c r="AV2" s="5" t="s">
        <v>154</v>
      </c>
      <c r="AW2" s="5">
        <v>1.9</v>
      </c>
      <c r="AX2" s="5">
        <v>1.8</v>
      </c>
      <c r="AY2" s="5">
        <v>0.6</v>
      </c>
      <c r="AZ2" s="5">
        <v>9</v>
      </c>
      <c r="BA2" s="5">
        <v>3.3</v>
      </c>
      <c r="BB2" s="5">
        <v>4.3</v>
      </c>
      <c r="BC2" s="5">
        <v>3.8</v>
      </c>
      <c r="BD2" s="5">
        <v>1.6</v>
      </c>
      <c r="BE2" s="5" t="s">
        <v>155</v>
      </c>
      <c r="BF2" s="5">
        <v>3.45</v>
      </c>
      <c r="BG2" s="5">
        <v>0.36</v>
      </c>
      <c r="BH2" s="5">
        <v>93.3</v>
      </c>
      <c r="BI2" s="5">
        <v>13</v>
      </c>
      <c r="BJ2" s="5" t="s">
        <v>148</v>
      </c>
      <c r="BK2" s="5">
        <v>137</v>
      </c>
      <c r="BL2" s="5">
        <v>125</v>
      </c>
      <c r="BM2" s="5" t="s">
        <v>156</v>
      </c>
      <c r="BN2" s="5">
        <v>1.8</v>
      </c>
      <c r="BO2" s="5">
        <v>1.8</v>
      </c>
      <c r="BP2" s="5">
        <v>0.3</v>
      </c>
      <c r="BQ2" s="5">
        <v>5.9</v>
      </c>
      <c r="BR2" s="5">
        <v>1.1000000000000001</v>
      </c>
      <c r="BS2" s="5">
        <v>4.5999999999999996</v>
      </c>
      <c r="BT2" s="5">
        <v>4.2</v>
      </c>
      <c r="BU2" s="5">
        <v>1.2</v>
      </c>
      <c r="BV2" s="5" t="s">
        <v>157</v>
      </c>
      <c r="BW2" s="5">
        <v>3.45</v>
      </c>
      <c r="BX2" s="5">
        <v>0.4</v>
      </c>
      <c r="BY2" s="5">
        <v>97.8</v>
      </c>
      <c r="BZ2" s="5">
        <v>18</v>
      </c>
      <c r="CA2" s="5">
        <v>13</v>
      </c>
      <c r="CB2" s="5" t="s">
        <v>147</v>
      </c>
      <c r="CC2" s="5" t="s">
        <v>147</v>
      </c>
      <c r="CD2" s="5" t="s">
        <v>153</v>
      </c>
      <c r="CE2" s="5" t="s">
        <v>148</v>
      </c>
      <c r="CF2" s="5" t="s">
        <v>158</v>
      </c>
      <c r="CG2" s="5" t="s">
        <v>159</v>
      </c>
      <c r="CH2" s="5" t="s">
        <v>160</v>
      </c>
      <c r="CI2" s="5" t="s">
        <v>160</v>
      </c>
      <c r="CJ2" s="5" t="s">
        <v>160</v>
      </c>
      <c r="CK2" s="5">
        <v>141</v>
      </c>
      <c r="CL2" s="5">
        <v>131</v>
      </c>
      <c r="CM2" s="5" t="s">
        <v>144</v>
      </c>
      <c r="CN2" s="5">
        <v>1.9</v>
      </c>
      <c r="CO2" s="5">
        <v>1.8</v>
      </c>
      <c r="CP2" s="5">
        <v>0.3</v>
      </c>
      <c r="CQ2" s="5">
        <v>6.7</v>
      </c>
      <c r="CR2" s="5">
        <v>1.3</v>
      </c>
      <c r="CS2" s="5">
        <v>4.7</v>
      </c>
      <c r="CT2" s="5">
        <v>4.4000000000000004</v>
      </c>
      <c r="CU2" s="5">
        <v>1.3</v>
      </c>
      <c r="CV2" s="5" t="s">
        <v>161</v>
      </c>
      <c r="CW2" s="5">
        <v>4.5</v>
      </c>
      <c r="CX2" s="5">
        <v>0.4</v>
      </c>
      <c r="CY2" s="5">
        <v>95.6</v>
      </c>
      <c r="CZ2" s="5">
        <v>16</v>
      </c>
      <c r="DA2" s="5">
        <v>12</v>
      </c>
      <c r="DB2" s="5" t="s">
        <v>146</v>
      </c>
      <c r="DC2" s="5" t="s">
        <v>153</v>
      </c>
      <c r="DD2" s="5" t="s">
        <v>160</v>
      </c>
      <c r="DE2" s="5" t="s">
        <v>160</v>
      </c>
      <c r="DF2" s="5" t="s">
        <v>160</v>
      </c>
      <c r="DG2" s="5">
        <v>143</v>
      </c>
      <c r="DH2" s="5">
        <v>129</v>
      </c>
      <c r="DI2" s="5" t="s">
        <v>162</v>
      </c>
      <c r="DJ2" s="5">
        <v>1.8</v>
      </c>
      <c r="DK2" s="5">
        <v>1.7</v>
      </c>
      <c r="DL2" s="5">
        <v>0.4</v>
      </c>
      <c r="DM2" s="5">
        <v>5.5</v>
      </c>
      <c r="DN2" s="5">
        <v>1.6</v>
      </c>
      <c r="DO2" s="5">
        <v>4.8</v>
      </c>
      <c r="DP2" s="5">
        <v>4.3</v>
      </c>
      <c r="DQ2" s="5">
        <v>1.6</v>
      </c>
      <c r="DR2" s="5" t="s">
        <v>163</v>
      </c>
      <c r="DS2" s="5">
        <v>4.1900000000000004</v>
      </c>
      <c r="DT2" s="5">
        <v>0.43</v>
      </c>
      <c r="DU2" s="5">
        <v>98.1</v>
      </c>
      <c r="DV2" s="5">
        <v>15</v>
      </c>
      <c r="DW2" s="5">
        <v>15</v>
      </c>
      <c r="DX2" s="5" t="s">
        <v>146</v>
      </c>
      <c r="DY2" s="5" t="s">
        <v>159</v>
      </c>
      <c r="DZ2" s="5" t="s">
        <v>160</v>
      </c>
      <c r="EA2" s="5" t="s">
        <v>160</v>
      </c>
      <c r="EB2" s="5" t="s">
        <v>160</v>
      </c>
      <c r="EC2" s="5">
        <v>1.29</v>
      </c>
      <c r="ED2" s="5">
        <v>0.86</v>
      </c>
      <c r="EE2" s="5">
        <v>1.29</v>
      </c>
      <c r="EF2" s="5">
        <v>1.5</v>
      </c>
      <c r="EG2" s="5">
        <v>1.48</v>
      </c>
      <c r="EH2" s="5">
        <v>0.98</v>
      </c>
      <c r="EI2" s="5">
        <v>1.48</v>
      </c>
      <c r="EJ2" s="5">
        <v>1.51</v>
      </c>
      <c r="EK2" s="5">
        <v>1.1000000000000001</v>
      </c>
      <c r="EL2" s="5">
        <v>0.9</v>
      </c>
      <c r="EM2" s="5">
        <v>1.1000000000000001</v>
      </c>
      <c r="EN2" s="5">
        <v>1.21</v>
      </c>
    </row>
    <row r="3" spans="1:144">
      <c r="A3">
        <v>2</v>
      </c>
      <c r="B3" s="2"/>
      <c r="C3" s="2">
        <v>42</v>
      </c>
      <c r="D3" s="2">
        <v>175</v>
      </c>
      <c r="F3" s="4">
        <f t="shared" si="0"/>
        <v>29.355102040816327</v>
      </c>
      <c r="G3" s="2">
        <v>2</v>
      </c>
      <c r="H3" s="5">
        <v>176</v>
      </c>
      <c r="I3" s="5">
        <v>142</v>
      </c>
      <c r="J3" s="5" t="s">
        <v>177</v>
      </c>
      <c r="K3" s="5">
        <v>1.3</v>
      </c>
      <c r="L3" s="5">
        <v>1.2</v>
      </c>
      <c r="M3" s="5">
        <v>0.3</v>
      </c>
      <c r="N3" s="5">
        <v>5.6</v>
      </c>
      <c r="O3" s="5">
        <v>1.9</v>
      </c>
      <c r="P3" s="5">
        <v>5.9</v>
      </c>
      <c r="Q3" s="5">
        <v>4.7</v>
      </c>
      <c r="R3" s="5">
        <v>2.6</v>
      </c>
      <c r="S3" s="5" t="s">
        <v>178</v>
      </c>
      <c r="T3" s="5">
        <v>2.83</v>
      </c>
      <c r="U3" s="5">
        <v>0.74</v>
      </c>
      <c r="V3" s="5">
        <v>99.6</v>
      </c>
      <c r="W3" s="5">
        <v>25</v>
      </c>
      <c r="X3" s="5">
        <v>26</v>
      </c>
      <c r="Y3" s="5">
        <v>-4</v>
      </c>
      <c r="Z3" s="5">
        <v>-5</v>
      </c>
      <c r="AA3" s="5">
        <v>-5</v>
      </c>
      <c r="AB3" s="5">
        <v>-1</v>
      </c>
      <c r="AC3" s="5">
        <v>166</v>
      </c>
      <c r="AD3" s="5">
        <v>137</v>
      </c>
      <c r="AE3" s="5" t="s">
        <v>168</v>
      </c>
      <c r="AF3" s="5">
        <v>1.5</v>
      </c>
      <c r="AG3" s="5">
        <v>1.4</v>
      </c>
      <c r="AH3" s="5">
        <v>0.4</v>
      </c>
      <c r="AI3" s="5">
        <v>6.9</v>
      </c>
      <c r="AJ3" s="5">
        <v>3</v>
      </c>
      <c r="AK3" s="5">
        <v>5.5</v>
      </c>
      <c r="AL3" s="5">
        <v>4.5999999999999996</v>
      </c>
      <c r="AM3" s="5">
        <v>2.5</v>
      </c>
      <c r="AN3" s="5" t="s">
        <v>173</v>
      </c>
      <c r="AO3" s="5">
        <v>3.35</v>
      </c>
      <c r="AP3" s="5">
        <v>0.59</v>
      </c>
      <c r="AQ3" s="5">
        <v>99.4</v>
      </c>
      <c r="AR3" s="5">
        <v>21</v>
      </c>
      <c r="AS3" s="5">
        <v>17</v>
      </c>
      <c r="AT3" s="5">
        <v>206</v>
      </c>
      <c r="AU3" s="5">
        <v>175</v>
      </c>
      <c r="AV3" s="5" t="s">
        <v>143</v>
      </c>
      <c r="AW3" s="5">
        <v>1.4</v>
      </c>
      <c r="AX3" s="5">
        <v>1.1000000000000001</v>
      </c>
      <c r="AY3" s="5">
        <v>0.7</v>
      </c>
      <c r="AZ3" s="5">
        <v>7.5</v>
      </c>
      <c r="BA3" s="5">
        <v>7.1</v>
      </c>
      <c r="BB3" s="5">
        <v>6.9</v>
      </c>
      <c r="BC3" s="5">
        <v>5.8</v>
      </c>
      <c r="BD3" s="5">
        <v>3</v>
      </c>
      <c r="BE3" s="5" t="s">
        <v>179</v>
      </c>
      <c r="BF3" s="5">
        <v>2.04</v>
      </c>
      <c r="BG3" s="5">
        <v>0.78</v>
      </c>
      <c r="BH3" s="5">
        <v>98.7</v>
      </c>
      <c r="BI3" s="5">
        <v>29</v>
      </c>
      <c r="BJ3" s="5">
        <v>16</v>
      </c>
      <c r="BK3" s="5">
        <v>191</v>
      </c>
      <c r="BL3" s="5">
        <v>161</v>
      </c>
      <c r="BM3" s="5" t="s">
        <v>180</v>
      </c>
      <c r="BN3" s="5">
        <v>1.7</v>
      </c>
      <c r="BO3" s="5">
        <v>1.6</v>
      </c>
      <c r="BP3" s="5">
        <v>0.3</v>
      </c>
      <c r="BQ3" s="5">
        <v>4</v>
      </c>
      <c r="BR3" s="5">
        <v>1</v>
      </c>
      <c r="BS3" s="5">
        <v>6.4</v>
      </c>
      <c r="BT3" s="5">
        <v>5.4</v>
      </c>
      <c r="BU3" s="5">
        <v>2.4</v>
      </c>
      <c r="BV3" s="5" t="s">
        <v>181</v>
      </c>
      <c r="BW3" s="5">
        <v>2.8</v>
      </c>
      <c r="BX3" s="5">
        <v>0.6</v>
      </c>
      <c r="BY3" s="5">
        <v>100</v>
      </c>
      <c r="BZ3" s="5">
        <v>25</v>
      </c>
      <c r="CA3" s="5">
        <v>26</v>
      </c>
      <c r="CB3" s="5">
        <v>-3</v>
      </c>
      <c r="CC3" s="5">
        <v>-3</v>
      </c>
      <c r="CD3" s="5">
        <v>-4</v>
      </c>
      <c r="CE3" s="5">
        <v>-2</v>
      </c>
      <c r="CF3" s="5" t="s">
        <v>158</v>
      </c>
      <c r="CG3" s="5" t="s">
        <v>158</v>
      </c>
      <c r="CH3" s="5" t="s">
        <v>160</v>
      </c>
      <c r="CI3" s="5" t="s">
        <v>160</v>
      </c>
      <c r="CJ3" s="5" t="s">
        <v>160</v>
      </c>
      <c r="CK3" s="5">
        <v>221</v>
      </c>
      <c r="CL3" s="5">
        <v>193</v>
      </c>
      <c r="CM3" s="5" t="s">
        <v>182</v>
      </c>
      <c r="CN3" s="5">
        <v>1.8</v>
      </c>
      <c r="CO3" s="5">
        <v>1.7</v>
      </c>
      <c r="CP3" s="5">
        <v>0.6</v>
      </c>
      <c r="CQ3" s="5">
        <v>4</v>
      </c>
      <c r="CR3" s="5">
        <v>1.4</v>
      </c>
      <c r="CS3" s="5">
        <v>7.4</v>
      </c>
      <c r="CT3" s="5">
        <v>6.4</v>
      </c>
      <c r="CU3" s="5">
        <v>2.8</v>
      </c>
      <c r="CV3" s="5" t="s">
        <v>183</v>
      </c>
      <c r="CW3" s="5">
        <v>3.87</v>
      </c>
      <c r="CX3" s="5">
        <v>0.67</v>
      </c>
      <c r="CY3" s="5">
        <v>100</v>
      </c>
      <c r="CZ3" s="5">
        <v>21</v>
      </c>
      <c r="DA3" s="5">
        <v>11</v>
      </c>
      <c r="DB3" s="5" t="s">
        <v>158</v>
      </c>
      <c r="DC3" s="5" t="s">
        <v>158</v>
      </c>
      <c r="DD3" s="5" t="s">
        <v>160</v>
      </c>
      <c r="DE3" s="5" t="s">
        <v>160</v>
      </c>
      <c r="DF3" s="5" t="s">
        <v>160</v>
      </c>
      <c r="DG3" s="5">
        <v>232</v>
      </c>
      <c r="DH3" s="5">
        <v>194</v>
      </c>
      <c r="DI3" s="5">
        <v>102</v>
      </c>
      <c r="DJ3" s="5">
        <v>1.8</v>
      </c>
      <c r="DK3" s="5">
        <v>1.6</v>
      </c>
      <c r="DL3" s="5">
        <v>0.7</v>
      </c>
      <c r="DM3" s="5">
        <v>4.3</v>
      </c>
      <c r="DN3" s="5">
        <v>1.7</v>
      </c>
      <c r="DO3" s="5">
        <v>7.7</v>
      </c>
      <c r="DP3" s="5">
        <v>6.5</v>
      </c>
      <c r="DQ3" s="5">
        <v>3.4</v>
      </c>
      <c r="DR3" s="5" t="s">
        <v>176</v>
      </c>
      <c r="DS3" s="5">
        <v>3.82</v>
      </c>
      <c r="DT3" s="5">
        <v>0.69</v>
      </c>
      <c r="DU3" s="5">
        <v>100</v>
      </c>
      <c r="DV3" s="5">
        <v>25</v>
      </c>
      <c r="DW3" s="5">
        <v>15</v>
      </c>
      <c r="DX3" s="5" t="s">
        <v>158</v>
      </c>
      <c r="DY3" s="5" t="s">
        <v>158</v>
      </c>
      <c r="DZ3" s="5" t="s">
        <v>160</v>
      </c>
      <c r="EA3" s="5" t="s">
        <v>160</v>
      </c>
      <c r="EB3" s="5" t="s">
        <v>160</v>
      </c>
      <c r="EC3" s="5">
        <v>1.08</v>
      </c>
      <c r="ED3" s="5">
        <v>1.0900000000000001</v>
      </c>
      <c r="EE3" s="5">
        <v>1.08</v>
      </c>
      <c r="EF3" s="5">
        <v>0.99</v>
      </c>
      <c r="EG3" s="5">
        <v>1.33</v>
      </c>
      <c r="EH3" s="5">
        <v>1.1499999999999999</v>
      </c>
      <c r="EI3" s="5">
        <v>1.33</v>
      </c>
      <c r="EJ3" s="5">
        <v>1.1499999999999999</v>
      </c>
      <c r="EK3" s="5">
        <v>1.1200000000000001</v>
      </c>
      <c r="EL3" s="5">
        <v>0.6</v>
      </c>
      <c r="EM3" s="5">
        <v>1.1200000000000001</v>
      </c>
      <c r="EN3" s="5">
        <v>1.88</v>
      </c>
    </row>
    <row r="4" spans="1:144">
      <c r="A4">
        <v>2</v>
      </c>
      <c r="B4" s="2"/>
      <c r="C4" s="2">
        <v>39</v>
      </c>
      <c r="D4" s="2">
        <v>176</v>
      </c>
      <c r="F4" s="4">
        <f t="shared" si="0"/>
        <v>27.537448347107439</v>
      </c>
      <c r="G4" s="2">
        <v>2</v>
      </c>
      <c r="H4" s="5">
        <v>119</v>
      </c>
      <c r="I4" s="5" t="s">
        <v>164</v>
      </c>
      <c r="J4" s="5" t="s">
        <v>184</v>
      </c>
      <c r="K4" s="5">
        <v>2.1</v>
      </c>
      <c r="L4" s="5">
        <v>1.9</v>
      </c>
      <c r="M4" s="5">
        <v>0.6</v>
      </c>
      <c r="N4" s="5">
        <v>4.7</v>
      </c>
      <c r="O4" s="5">
        <v>2.1</v>
      </c>
      <c r="P4" s="5">
        <v>4</v>
      </c>
      <c r="Q4" s="5">
        <v>2.7</v>
      </c>
      <c r="R4" s="5">
        <v>2.2999999999999998</v>
      </c>
      <c r="S4" s="5" t="s">
        <v>185</v>
      </c>
      <c r="T4" s="5">
        <v>1.6</v>
      </c>
      <c r="U4" s="5">
        <v>0.31</v>
      </c>
      <c r="V4" s="5">
        <v>100</v>
      </c>
      <c r="W4" s="5" t="s">
        <v>148</v>
      </c>
      <c r="X4" s="5">
        <v>12</v>
      </c>
      <c r="Y4" s="5" t="s">
        <v>167</v>
      </c>
      <c r="Z4" s="5" t="s">
        <v>167</v>
      </c>
      <c r="AA4" s="5" t="s">
        <v>171</v>
      </c>
      <c r="AB4" s="5" t="s">
        <v>158</v>
      </c>
      <c r="AC4" s="5" t="s">
        <v>175</v>
      </c>
      <c r="AD4" s="5" t="s">
        <v>184</v>
      </c>
      <c r="AE4" s="5" t="s">
        <v>186</v>
      </c>
      <c r="AF4" s="5">
        <v>2.1</v>
      </c>
      <c r="AG4" s="5">
        <v>2</v>
      </c>
      <c r="AH4" s="5">
        <v>0.4</v>
      </c>
      <c r="AI4" s="5">
        <v>6</v>
      </c>
      <c r="AJ4" s="5">
        <v>2</v>
      </c>
      <c r="AK4" s="5">
        <v>3.2</v>
      </c>
      <c r="AL4" s="5">
        <v>2.2999999999999998</v>
      </c>
      <c r="AM4" s="5">
        <v>1.8</v>
      </c>
      <c r="AN4" s="5" t="s">
        <v>187</v>
      </c>
      <c r="AO4" s="5">
        <v>1.76</v>
      </c>
      <c r="AP4" s="5">
        <v>0.25</v>
      </c>
      <c r="AQ4" s="5">
        <v>90</v>
      </c>
      <c r="AR4" s="5" t="s">
        <v>146</v>
      </c>
      <c r="AS4" s="5" t="s">
        <v>171</v>
      </c>
      <c r="AT4" s="5">
        <v>143</v>
      </c>
      <c r="AU4" s="5">
        <v>117</v>
      </c>
      <c r="AV4" s="5" t="s">
        <v>174</v>
      </c>
      <c r="AW4" s="5">
        <v>2.1</v>
      </c>
      <c r="AX4" s="5">
        <v>1.9</v>
      </c>
      <c r="AY4" s="5">
        <v>0.6</v>
      </c>
      <c r="AZ4" s="5">
        <v>5.6</v>
      </c>
      <c r="BA4" s="5">
        <v>1.7</v>
      </c>
      <c r="BB4" s="5">
        <v>4.8</v>
      </c>
      <c r="BC4" s="5">
        <v>3.9</v>
      </c>
      <c r="BD4" s="5">
        <v>2.1</v>
      </c>
      <c r="BE4" s="5" t="s">
        <v>188</v>
      </c>
      <c r="BF4" s="5">
        <v>2.19</v>
      </c>
      <c r="BG4" s="5">
        <v>0.36</v>
      </c>
      <c r="BH4" s="5">
        <v>96.4</v>
      </c>
      <c r="BI4" s="5" t="s">
        <v>148</v>
      </c>
      <c r="BJ4" s="5">
        <v>13</v>
      </c>
      <c r="BK4" s="5">
        <v>172</v>
      </c>
      <c r="BL4" s="5">
        <v>139</v>
      </c>
      <c r="BM4" s="5" t="s">
        <v>189</v>
      </c>
      <c r="BN4" s="5">
        <v>2</v>
      </c>
      <c r="BO4" s="5">
        <v>1.9</v>
      </c>
      <c r="BP4" s="5">
        <v>0.3</v>
      </c>
      <c r="BQ4" s="5">
        <v>6.7</v>
      </c>
      <c r="BR4" s="5">
        <v>1.7</v>
      </c>
      <c r="BS4" s="5">
        <v>5.7</v>
      </c>
      <c r="BT4" s="5">
        <v>4.5999999999999996</v>
      </c>
      <c r="BU4" s="5">
        <v>2.5</v>
      </c>
      <c r="BV4" s="5" t="s">
        <v>190</v>
      </c>
      <c r="BW4" s="5">
        <v>2.0299999999999998</v>
      </c>
      <c r="BX4" s="5">
        <v>0.47</v>
      </c>
      <c r="BY4" s="5">
        <v>94.8</v>
      </c>
      <c r="BZ4" s="5">
        <v>25</v>
      </c>
      <c r="CA4" s="5">
        <v>25</v>
      </c>
      <c r="CB4" s="5" t="s">
        <v>159</v>
      </c>
      <c r="CC4" s="5" t="s">
        <v>146</v>
      </c>
      <c r="CD4" s="5" t="s">
        <v>158</v>
      </c>
      <c r="CE4" s="5" t="s">
        <v>153</v>
      </c>
      <c r="CF4" s="5" t="s">
        <v>153</v>
      </c>
      <c r="CG4" s="5" t="s">
        <v>146</v>
      </c>
      <c r="CH4" s="5" t="s">
        <v>160</v>
      </c>
      <c r="CI4" s="5" t="s">
        <v>160</v>
      </c>
      <c r="CJ4" s="5" t="s">
        <v>160</v>
      </c>
      <c r="CK4" s="5">
        <v>133</v>
      </c>
      <c r="CL4" s="5">
        <v>109</v>
      </c>
      <c r="CM4" s="5" t="s">
        <v>191</v>
      </c>
      <c r="CN4" s="5">
        <v>1.3</v>
      </c>
      <c r="CO4" s="5">
        <v>1.3</v>
      </c>
      <c r="CP4" s="5">
        <v>0.3</v>
      </c>
      <c r="CQ4" s="5">
        <v>4.9000000000000004</v>
      </c>
      <c r="CR4" s="5">
        <v>1.3</v>
      </c>
      <c r="CS4" s="5">
        <v>4.4000000000000004</v>
      </c>
      <c r="CT4" s="5">
        <v>3.6</v>
      </c>
      <c r="CU4" s="5">
        <v>1.9</v>
      </c>
      <c r="CV4" s="5" t="s">
        <v>192</v>
      </c>
      <c r="CW4" s="5">
        <v>3.39</v>
      </c>
      <c r="CX4" s="5">
        <v>0.53</v>
      </c>
      <c r="CY4" s="5">
        <v>99.8</v>
      </c>
      <c r="CZ4" s="5">
        <v>23</v>
      </c>
      <c r="DA4" s="5" t="s">
        <v>146</v>
      </c>
      <c r="DB4" s="5" t="s">
        <v>146</v>
      </c>
      <c r="DC4" s="5" t="s">
        <v>158</v>
      </c>
      <c r="DD4" s="5" t="s">
        <v>160</v>
      </c>
      <c r="DE4" s="5" t="s">
        <v>160</v>
      </c>
      <c r="DF4" s="5" t="s">
        <v>160</v>
      </c>
      <c r="DG4" s="5">
        <v>221</v>
      </c>
      <c r="DH4" s="5">
        <v>193</v>
      </c>
      <c r="DI4" s="5" t="s">
        <v>193</v>
      </c>
      <c r="DJ4" s="5">
        <v>2.9</v>
      </c>
      <c r="DK4" s="5">
        <v>2.7</v>
      </c>
      <c r="DL4" s="5">
        <v>0.9</v>
      </c>
      <c r="DM4" s="5">
        <v>9.1</v>
      </c>
      <c r="DN4" s="5">
        <v>3</v>
      </c>
      <c r="DO4" s="5">
        <v>7.4</v>
      </c>
      <c r="DP4" s="5">
        <v>6.4</v>
      </c>
      <c r="DQ4" s="5">
        <v>2.9</v>
      </c>
      <c r="DR4" s="5" t="s">
        <v>194</v>
      </c>
      <c r="DS4" s="5">
        <v>2.02</v>
      </c>
      <c r="DT4" s="5">
        <v>0.41</v>
      </c>
      <c r="DU4" s="5">
        <v>80.7</v>
      </c>
      <c r="DV4" s="5">
        <v>23</v>
      </c>
      <c r="DW4" s="5">
        <v>16</v>
      </c>
      <c r="DX4" s="5" t="s">
        <v>148</v>
      </c>
      <c r="DY4" s="5" t="s">
        <v>147</v>
      </c>
      <c r="DZ4" s="5" t="s">
        <v>160</v>
      </c>
      <c r="EA4" s="5" t="s">
        <v>160</v>
      </c>
      <c r="EB4" s="5" t="s">
        <v>160</v>
      </c>
      <c r="EC4" s="5">
        <v>1.45</v>
      </c>
      <c r="ED4" s="5">
        <v>1.1399999999999999</v>
      </c>
      <c r="EE4" s="5">
        <v>1.45</v>
      </c>
      <c r="EF4" s="5">
        <v>1.27</v>
      </c>
      <c r="EG4" s="5">
        <v>1.37</v>
      </c>
      <c r="EH4" s="5">
        <v>0.71</v>
      </c>
      <c r="EI4" s="5">
        <v>1.37</v>
      </c>
      <c r="EJ4" s="5">
        <v>1.93</v>
      </c>
      <c r="EK4" s="5">
        <v>1.55</v>
      </c>
      <c r="EL4" s="5">
        <v>1.68</v>
      </c>
      <c r="EM4" s="5">
        <v>1.55</v>
      </c>
      <c r="EN4" s="5">
        <v>0.92</v>
      </c>
    </row>
    <row r="5" spans="1:144">
      <c r="A5">
        <v>2</v>
      </c>
      <c r="B5" s="2"/>
      <c r="C5" s="6">
        <v>32</v>
      </c>
      <c r="D5" s="2">
        <v>178</v>
      </c>
      <c r="F5" s="4">
        <f t="shared" si="0"/>
        <v>24.712788789294279</v>
      </c>
      <c r="G5" s="2">
        <v>2</v>
      </c>
      <c r="H5" s="5">
        <v>131</v>
      </c>
      <c r="I5" s="5">
        <v>103</v>
      </c>
      <c r="J5" s="5" t="s">
        <v>205</v>
      </c>
      <c r="K5" s="5">
        <v>0.9</v>
      </c>
      <c r="L5" s="5">
        <v>0.8</v>
      </c>
      <c r="M5" s="5">
        <v>0.2</v>
      </c>
      <c r="N5" s="5">
        <v>4.4000000000000004</v>
      </c>
      <c r="O5" s="5">
        <v>1.7</v>
      </c>
      <c r="P5" s="5">
        <v>4.4000000000000004</v>
      </c>
      <c r="Q5" s="5">
        <v>3.4</v>
      </c>
      <c r="R5" s="5">
        <v>2</v>
      </c>
      <c r="S5" s="5" t="s">
        <v>200</v>
      </c>
      <c r="T5" s="5">
        <v>3.7</v>
      </c>
      <c r="U5" s="5">
        <v>0.77</v>
      </c>
      <c r="V5" s="5">
        <v>100</v>
      </c>
      <c r="W5" s="5">
        <v>26</v>
      </c>
      <c r="X5" s="5">
        <v>15</v>
      </c>
      <c r="Y5" s="5">
        <v>14</v>
      </c>
      <c r="Z5" s="5">
        <v>14</v>
      </c>
      <c r="AA5" s="5">
        <v>13</v>
      </c>
      <c r="AB5" s="5">
        <v>14</v>
      </c>
      <c r="AC5" s="5">
        <v>144</v>
      </c>
      <c r="AD5" s="5">
        <v>122</v>
      </c>
      <c r="AE5" s="5" t="s">
        <v>206</v>
      </c>
      <c r="AF5" s="5">
        <v>1.2</v>
      </c>
      <c r="AG5" s="5">
        <v>1.1000000000000001</v>
      </c>
      <c r="AH5" s="5">
        <v>0.4</v>
      </c>
      <c r="AI5" s="5">
        <v>4.9000000000000004</v>
      </c>
      <c r="AJ5" s="5">
        <v>1.9</v>
      </c>
      <c r="AK5" s="5">
        <v>4.8</v>
      </c>
      <c r="AL5" s="5">
        <v>4.0999999999999996</v>
      </c>
      <c r="AM5" s="5">
        <v>2</v>
      </c>
      <c r="AN5" s="5" t="s">
        <v>199</v>
      </c>
      <c r="AO5" s="5">
        <v>3.92</v>
      </c>
      <c r="AP5" s="5">
        <v>0.64</v>
      </c>
      <c r="AQ5" s="5">
        <v>99.7</v>
      </c>
      <c r="AR5" s="5">
        <v>24</v>
      </c>
      <c r="AS5" s="5">
        <v>12</v>
      </c>
      <c r="AT5" s="5">
        <v>136</v>
      </c>
      <c r="AU5" s="5">
        <v>109</v>
      </c>
      <c r="AV5" s="5" t="s">
        <v>197</v>
      </c>
      <c r="AW5" s="5">
        <v>0.8</v>
      </c>
      <c r="AX5" s="5">
        <v>0.8</v>
      </c>
      <c r="AY5" s="5">
        <v>0.2</v>
      </c>
      <c r="AZ5" s="5">
        <v>4.3</v>
      </c>
      <c r="BA5" s="5">
        <v>1</v>
      </c>
      <c r="BB5" s="5">
        <v>4.5</v>
      </c>
      <c r="BC5" s="5">
        <v>3.6</v>
      </c>
      <c r="BD5" s="5">
        <v>2</v>
      </c>
      <c r="BE5" s="5" t="s">
        <v>207</v>
      </c>
      <c r="BF5" s="5">
        <v>5.1100000000000003</v>
      </c>
      <c r="BG5" s="5">
        <v>0.87</v>
      </c>
      <c r="BH5" s="5">
        <v>100</v>
      </c>
      <c r="BI5" s="5">
        <v>18</v>
      </c>
      <c r="BJ5" s="5">
        <v>16</v>
      </c>
      <c r="BK5" s="5">
        <v>158</v>
      </c>
      <c r="BL5" s="5">
        <v>128</v>
      </c>
      <c r="BM5" s="5" t="s">
        <v>196</v>
      </c>
      <c r="BN5" s="5">
        <v>1.5</v>
      </c>
      <c r="BO5" s="5">
        <v>1.5</v>
      </c>
      <c r="BP5" s="5">
        <v>0.3</v>
      </c>
      <c r="BQ5" s="5">
        <v>8.4</v>
      </c>
      <c r="BR5" s="5">
        <v>1</v>
      </c>
      <c r="BS5" s="5">
        <v>5.3</v>
      </c>
      <c r="BT5" s="5">
        <v>4.3</v>
      </c>
      <c r="BU5" s="5">
        <v>2.2999999999999998</v>
      </c>
      <c r="BV5" s="5" t="s">
        <v>183</v>
      </c>
      <c r="BW5" s="5">
        <v>2.76</v>
      </c>
      <c r="BX5" s="5">
        <v>0.55000000000000004</v>
      </c>
      <c r="BY5" s="5">
        <v>95.3</v>
      </c>
      <c r="BZ5" s="5">
        <v>20</v>
      </c>
      <c r="CA5" s="5">
        <v>31</v>
      </c>
      <c r="CB5" s="5">
        <v>12</v>
      </c>
      <c r="CC5" s="5">
        <v>12</v>
      </c>
      <c r="CD5" s="5">
        <v>12</v>
      </c>
      <c r="CE5" s="5">
        <v>13</v>
      </c>
      <c r="CF5" s="5" t="s">
        <v>158</v>
      </c>
      <c r="CG5" s="5" t="s">
        <v>147</v>
      </c>
      <c r="CH5" s="5" t="s">
        <v>160</v>
      </c>
      <c r="CI5" s="5" t="s">
        <v>160</v>
      </c>
      <c r="CJ5" s="5" t="s">
        <v>160</v>
      </c>
      <c r="CK5" s="5">
        <v>186</v>
      </c>
      <c r="CL5" s="5">
        <v>161</v>
      </c>
      <c r="CM5" s="5" t="s">
        <v>180</v>
      </c>
      <c r="CN5" s="5">
        <v>1.9</v>
      </c>
      <c r="CO5" s="5">
        <v>1.8</v>
      </c>
      <c r="CP5" s="5">
        <v>0.6</v>
      </c>
      <c r="CQ5" s="5">
        <v>9.6</v>
      </c>
      <c r="CR5" s="5">
        <v>3.3</v>
      </c>
      <c r="CS5" s="5">
        <v>6.2</v>
      </c>
      <c r="CT5" s="5">
        <v>5.4</v>
      </c>
      <c r="CU5" s="5">
        <v>2.4</v>
      </c>
      <c r="CV5" s="5" t="s">
        <v>165</v>
      </c>
      <c r="CW5" s="5">
        <v>3.7</v>
      </c>
      <c r="CX5" s="5">
        <v>0.53</v>
      </c>
      <c r="CY5" s="5">
        <v>90.6</v>
      </c>
      <c r="CZ5" s="5">
        <v>24</v>
      </c>
      <c r="DA5" s="5">
        <v>14</v>
      </c>
      <c r="DB5" s="5" t="s">
        <v>146</v>
      </c>
      <c r="DC5" s="5">
        <v>10</v>
      </c>
      <c r="DD5" s="5" t="s">
        <v>160</v>
      </c>
      <c r="DE5" s="5" t="s">
        <v>160</v>
      </c>
      <c r="DF5" s="5" t="s">
        <v>160</v>
      </c>
      <c r="DG5" s="5">
        <v>139</v>
      </c>
      <c r="DH5" s="5">
        <v>109</v>
      </c>
      <c r="DI5" s="5" t="s">
        <v>198</v>
      </c>
      <c r="DJ5" s="5">
        <v>1.2</v>
      </c>
      <c r="DK5" s="5">
        <v>1.1000000000000001</v>
      </c>
      <c r="DL5" s="5">
        <v>0.4</v>
      </c>
      <c r="DM5" s="5">
        <v>7</v>
      </c>
      <c r="DN5" s="5">
        <v>2.4</v>
      </c>
      <c r="DO5" s="5">
        <v>4.5999999999999996</v>
      </c>
      <c r="DP5" s="5">
        <v>3.6</v>
      </c>
      <c r="DQ5" s="5">
        <v>2.2000000000000002</v>
      </c>
      <c r="DR5" s="5" t="s">
        <v>155</v>
      </c>
      <c r="DS5" s="5">
        <v>3.67</v>
      </c>
      <c r="DT5" s="5">
        <v>0.6</v>
      </c>
      <c r="DU5" s="5">
        <v>97</v>
      </c>
      <c r="DV5" s="5">
        <v>11</v>
      </c>
      <c r="DW5" s="5" t="s">
        <v>148</v>
      </c>
      <c r="DX5" s="5" t="s">
        <v>167</v>
      </c>
      <c r="DY5" s="5" t="s">
        <v>153</v>
      </c>
      <c r="DZ5" s="5" t="s">
        <v>160</v>
      </c>
      <c r="EA5" s="5" t="s">
        <v>160</v>
      </c>
      <c r="EB5" s="5" t="s">
        <v>160</v>
      </c>
      <c r="EC5" s="5">
        <v>1.21</v>
      </c>
      <c r="ED5" s="5">
        <v>1.63</v>
      </c>
      <c r="EE5" s="5">
        <v>1.21</v>
      </c>
      <c r="EF5" s="5">
        <v>0.74</v>
      </c>
      <c r="EG5" s="5">
        <v>1.29</v>
      </c>
      <c r="EH5" s="5">
        <v>1.37</v>
      </c>
      <c r="EI5" s="5">
        <v>1.29</v>
      </c>
      <c r="EJ5" s="5">
        <v>0.94</v>
      </c>
      <c r="EK5" s="5">
        <v>1.02</v>
      </c>
      <c r="EL5" s="5">
        <v>1.42</v>
      </c>
      <c r="EM5" s="5">
        <v>1.02</v>
      </c>
      <c r="EN5" s="5">
        <v>0.72</v>
      </c>
    </row>
    <row r="6" spans="1:144">
      <c r="A6">
        <v>2</v>
      </c>
      <c r="B6" s="2"/>
      <c r="C6" s="6">
        <v>33</v>
      </c>
      <c r="D6" s="2">
        <v>179</v>
      </c>
      <c r="F6" s="4">
        <f t="shared" si="0"/>
        <v>27.620860772135703</v>
      </c>
      <c r="G6" s="2">
        <v>2</v>
      </c>
      <c r="H6" s="5">
        <v>110</v>
      </c>
      <c r="I6" s="5" t="s">
        <v>182</v>
      </c>
      <c r="J6" s="5" t="s">
        <v>203</v>
      </c>
      <c r="K6" s="5">
        <v>1.8</v>
      </c>
      <c r="L6" s="5">
        <v>1.7</v>
      </c>
      <c r="M6" s="5">
        <v>0.3</v>
      </c>
      <c r="N6" s="5">
        <v>8.1</v>
      </c>
      <c r="O6" s="5">
        <v>1</v>
      </c>
      <c r="P6" s="5">
        <v>3.7</v>
      </c>
      <c r="Q6" s="5">
        <v>2.8</v>
      </c>
      <c r="R6" s="5">
        <v>1.8</v>
      </c>
      <c r="S6" s="5" t="s">
        <v>170</v>
      </c>
      <c r="T6" s="5">
        <v>2.15</v>
      </c>
      <c r="U6" s="5">
        <v>0.33</v>
      </c>
      <c r="V6" s="5">
        <v>95.3</v>
      </c>
      <c r="W6" s="5">
        <v>10</v>
      </c>
      <c r="X6" s="5">
        <v>21</v>
      </c>
      <c r="Y6" s="5" t="s">
        <v>148</v>
      </c>
      <c r="Z6" s="5" t="s">
        <v>148</v>
      </c>
      <c r="AA6" s="5" t="s">
        <v>147</v>
      </c>
      <c r="AB6" s="5">
        <v>10</v>
      </c>
      <c r="AC6" s="5">
        <v>104</v>
      </c>
      <c r="AD6" s="5" t="s">
        <v>182</v>
      </c>
      <c r="AE6" s="5" t="s">
        <v>204</v>
      </c>
      <c r="AF6" s="5">
        <v>1.7</v>
      </c>
      <c r="AG6" s="5">
        <v>1.6</v>
      </c>
      <c r="AH6" s="5">
        <v>0.4</v>
      </c>
      <c r="AI6" s="5">
        <v>7.6</v>
      </c>
      <c r="AJ6" s="5">
        <v>2</v>
      </c>
      <c r="AK6" s="5">
        <v>3.5</v>
      </c>
      <c r="AL6" s="5">
        <v>2.8</v>
      </c>
      <c r="AM6" s="5">
        <v>1.5</v>
      </c>
      <c r="AN6" s="5" t="s">
        <v>199</v>
      </c>
      <c r="AO6" s="5">
        <v>2.84</v>
      </c>
      <c r="AP6" s="5">
        <v>0.33</v>
      </c>
      <c r="AQ6" s="5">
        <v>95.2</v>
      </c>
      <c r="AR6" s="5" t="s">
        <v>147</v>
      </c>
      <c r="AS6" s="5" t="s">
        <v>153</v>
      </c>
      <c r="AT6" s="5">
        <v>130</v>
      </c>
      <c r="AU6" s="5">
        <v>106</v>
      </c>
      <c r="AV6" s="5" t="s">
        <v>205</v>
      </c>
      <c r="AW6" s="5">
        <v>2</v>
      </c>
      <c r="AX6" s="5">
        <v>1.8</v>
      </c>
      <c r="AY6" s="5">
        <v>0.7</v>
      </c>
      <c r="AZ6" s="5">
        <v>8.8000000000000007</v>
      </c>
      <c r="BA6" s="5">
        <v>3.7</v>
      </c>
      <c r="BB6" s="5">
        <v>4.3</v>
      </c>
      <c r="BC6" s="5">
        <v>3.5</v>
      </c>
      <c r="BD6" s="5">
        <v>2</v>
      </c>
      <c r="BE6" s="5" t="s">
        <v>145</v>
      </c>
      <c r="BF6" s="5">
        <v>2.79</v>
      </c>
      <c r="BG6" s="5">
        <v>0.35</v>
      </c>
      <c r="BH6" s="5">
        <v>93.7</v>
      </c>
      <c r="BI6" s="5" t="s">
        <v>148</v>
      </c>
      <c r="BJ6" s="5" t="s">
        <v>153</v>
      </c>
      <c r="BK6" s="5">
        <v>135</v>
      </c>
      <c r="BL6" s="5">
        <v>105</v>
      </c>
      <c r="BM6" s="5" t="s">
        <v>210</v>
      </c>
      <c r="BN6" s="5">
        <v>2.1</v>
      </c>
      <c r="BO6" s="5">
        <v>1.8</v>
      </c>
      <c r="BP6" s="5">
        <v>0.8</v>
      </c>
      <c r="BQ6" s="5">
        <v>5.5</v>
      </c>
      <c r="BR6" s="5">
        <v>3.3</v>
      </c>
      <c r="BS6" s="5">
        <v>4.5</v>
      </c>
      <c r="BT6" s="5">
        <v>3.5</v>
      </c>
      <c r="BU6" s="5">
        <v>2.1</v>
      </c>
      <c r="BV6" s="5" t="s">
        <v>211</v>
      </c>
      <c r="BW6" s="5">
        <v>1.56</v>
      </c>
      <c r="BX6" s="5">
        <v>0.34</v>
      </c>
      <c r="BY6" s="5">
        <v>95.9</v>
      </c>
      <c r="BZ6" s="5">
        <v>13</v>
      </c>
      <c r="CA6" s="5" t="s">
        <v>153</v>
      </c>
      <c r="CB6" s="5">
        <v>14</v>
      </c>
      <c r="CC6" s="5">
        <v>14</v>
      </c>
      <c r="CD6" s="5">
        <v>11</v>
      </c>
      <c r="CE6" s="5">
        <v>16</v>
      </c>
      <c r="CF6" s="5" t="s">
        <v>146</v>
      </c>
      <c r="CG6" s="5" t="s">
        <v>146</v>
      </c>
      <c r="CH6" s="5" t="s">
        <v>160</v>
      </c>
      <c r="CI6" s="5" t="s">
        <v>160</v>
      </c>
      <c r="CJ6" s="5" t="s">
        <v>160</v>
      </c>
      <c r="CK6" s="5">
        <v>113</v>
      </c>
      <c r="CL6" s="5" t="s">
        <v>149</v>
      </c>
      <c r="CM6" s="5" t="s">
        <v>204</v>
      </c>
      <c r="CN6" s="5">
        <v>1.8</v>
      </c>
      <c r="CO6" s="5">
        <v>1.7</v>
      </c>
      <c r="CP6" s="5">
        <v>0.3</v>
      </c>
      <c r="CQ6" s="5">
        <v>5.6</v>
      </c>
      <c r="CR6" s="5">
        <v>1.1000000000000001</v>
      </c>
      <c r="CS6" s="5">
        <v>3.8</v>
      </c>
      <c r="CT6" s="5">
        <v>3.2</v>
      </c>
      <c r="CU6" s="5">
        <v>1.5</v>
      </c>
      <c r="CV6" s="5" t="s">
        <v>155</v>
      </c>
      <c r="CW6" s="5">
        <v>2.96</v>
      </c>
      <c r="CX6" s="5">
        <v>0.34</v>
      </c>
      <c r="CY6" s="5">
        <v>97.6</v>
      </c>
      <c r="CZ6" s="5">
        <v>15</v>
      </c>
      <c r="DA6" s="5" t="s">
        <v>148</v>
      </c>
      <c r="DB6" s="5" t="s">
        <v>159</v>
      </c>
      <c r="DC6" s="5" t="s">
        <v>158</v>
      </c>
      <c r="DD6" s="5" t="s">
        <v>160</v>
      </c>
      <c r="DE6" s="5" t="s">
        <v>160</v>
      </c>
      <c r="DF6" s="5" t="s">
        <v>160</v>
      </c>
      <c r="DG6" s="5">
        <v>168</v>
      </c>
      <c r="DH6" s="5">
        <v>138</v>
      </c>
      <c r="DI6" s="5" t="s">
        <v>212</v>
      </c>
      <c r="DJ6" s="5">
        <v>2.1</v>
      </c>
      <c r="DK6" s="5">
        <v>1.9</v>
      </c>
      <c r="DL6" s="5">
        <v>0.9</v>
      </c>
      <c r="DM6" s="5">
        <v>6.6</v>
      </c>
      <c r="DN6" s="5">
        <v>2.7</v>
      </c>
      <c r="DO6" s="5">
        <v>5.6</v>
      </c>
      <c r="DP6" s="5">
        <v>4.5999999999999996</v>
      </c>
      <c r="DQ6" s="5">
        <v>2.6</v>
      </c>
      <c r="DR6" s="5" t="s">
        <v>183</v>
      </c>
      <c r="DS6" s="5">
        <v>2.93</v>
      </c>
      <c r="DT6" s="5">
        <v>0.43</v>
      </c>
      <c r="DU6" s="5">
        <v>92.3</v>
      </c>
      <c r="DV6" s="5">
        <v>13</v>
      </c>
      <c r="DW6" s="5">
        <v>13</v>
      </c>
      <c r="DX6" s="5" t="s">
        <v>146</v>
      </c>
      <c r="DY6" s="5" t="s">
        <v>153</v>
      </c>
      <c r="DZ6" s="5" t="s">
        <v>160</v>
      </c>
      <c r="EA6" s="5" t="s">
        <v>160</v>
      </c>
      <c r="EB6" s="5" t="s">
        <v>160</v>
      </c>
      <c r="EC6" s="5">
        <v>1.23</v>
      </c>
      <c r="ED6" s="5">
        <v>1.7</v>
      </c>
      <c r="EE6" s="5">
        <v>1.23</v>
      </c>
      <c r="EF6" s="5">
        <v>0.72</v>
      </c>
      <c r="EG6" s="5">
        <v>1.08</v>
      </c>
      <c r="EH6" s="5">
        <v>1.04</v>
      </c>
      <c r="EI6" s="5">
        <v>1.08</v>
      </c>
      <c r="EJ6" s="5">
        <v>1.04</v>
      </c>
      <c r="EK6" s="5">
        <v>1.29</v>
      </c>
      <c r="EL6" s="5">
        <v>1.23</v>
      </c>
      <c r="EM6" s="5">
        <v>1.29</v>
      </c>
      <c r="EN6" s="5">
        <v>1.05</v>
      </c>
    </row>
    <row r="7" spans="1:144">
      <c r="A7">
        <v>2</v>
      </c>
      <c r="B7" s="2"/>
      <c r="C7" s="2">
        <v>32</v>
      </c>
      <c r="D7" s="2">
        <v>189</v>
      </c>
      <c r="F7" s="4">
        <f t="shared" si="0"/>
        <v>28.498642255256012</v>
      </c>
      <c r="G7" s="2">
        <v>2</v>
      </c>
      <c r="H7" s="5">
        <v>125</v>
      </c>
      <c r="I7" s="5">
        <v>100</v>
      </c>
      <c r="J7" s="5" t="s">
        <v>213</v>
      </c>
      <c r="K7" s="5">
        <v>1.4</v>
      </c>
      <c r="L7" s="5">
        <v>1.3</v>
      </c>
      <c r="M7" s="5">
        <v>0.4</v>
      </c>
      <c r="N7" s="5">
        <v>5.3</v>
      </c>
      <c r="O7" s="5">
        <v>1.4</v>
      </c>
      <c r="P7" s="5">
        <v>4.2</v>
      </c>
      <c r="Q7" s="5">
        <v>3.3</v>
      </c>
      <c r="R7" s="5">
        <v>1.8</v>
      </c>
      <c r="S7" s="5" t="s">
        <v>145</v>
      </c>
      <c r="T7" s="5">
        <v>2.71</v>
      </c>
      <c r="U7" s="5">
        <v>0.46</v>
      </c>
      <c r="V7" s="5">
        <v>99.5</v>
      </c>
      <c r="W7" s="5">
        <v>17</v>
      </c>
      <c r="X7" s="5">
        <v>13</v>
      </c>
      <c r="Y7" s="5" t="s">
        <v>166</v>
      </c>
      <c r="Z7" s="5" t="s">
        <v>166</v>
      </c>
      <c r="AA7" s="5" t="s">
        <v>171</v>
      </c>
      <c r="AB7" s="5" t="s">
        <v>146</v>
      </c>
      <c r="AC7" s="5">
        <v>145</v>
      </c>
      <c r="AD7" s="5">
        <v>130</v>
      </c>
      <c r="AE7" s="5" t="s">
        <v>202</v>
      </c>
      <c r="AF7" s="5">
        <v>1.8</v>
      </c>
      <c r="AG7" s="5">
        <v>1.7</v>
      </c>
      <c r="AH7" s="5">
        <v>0.4</v>
      </c>
      <c r="AI7" s="5">
        <v>6.9</v>
      </c>
      <c r="AJ7" s="5">
        <v>1.2</v>
      </c>
      <c r="AK7" s="5">
        <v>4.8</v>
      </c>
      <c r="AL7" s="5">
        <v>4.3</v>
      </c>
      <c r="AM7" s="5">
        <v>1.6</v>
      </c>
      <c r="AN7" s="5" t="s">
        <v>172</v>
      </c>
      <c r="AO7" s="5">
        <v>3.54</v>
      </c>
      <c r="AP7" s="5">
        <v>0.43</v>
      </c>
      <c r="AQ7" s="5">
        <v>98.5</v>
      </c>
      <c r="AR7" s="5">
        <v>11</v>
      </c>
      <c r="AS7" s="5" t="s">
        <v>146</v>
      </c>
      <c r="AT7" s="5">
        <v>111</v>
      </c>
      <c r="AU7" s="5" t="s">
        <v>195</v>
      </c>
      <c r="AV7" s="5" t="s">
        <v>201</v>
      </c>
      <c r="AW7" s="5">
        <v>1.7</v>
      </c>
      <c r="AX7" s="5">
        <v>1.4</v>
      </c>
      <c r="AY7" s="5">
        <v>1</v>
      </c>
      <c r="AZ7" s="5">
        <v>5.4</v>
      </c>
      <c r="BA7" s="5">
        <v>3.3</v>
      </c>
      <c r="BB7" s="5">
        <v>3.7</v>
      </c>
      <c r="BC7" s="5">
        <v>3.1</v>
      </c>
      <c r="BD7" s="5">
        <v>1.7</v>
      </c>
      <c r="BE7" s="5" t="s">
        <v>214</v>
      </c>
      <c r="BF7" s="5">
        <v>2.64</v>
      </c>
      <c r="BG7" s="5">
        <v>0.34</v>
      </c>
      <c r="BH7" s="5">
        <v>95.1</v>
      </c>
      <c r="BI7" s="5" t="s">
        <v>148</v>
      </c>
      <c r="BJ7" s="5" t="s">
        <v>171</v>
      </c>
      <c r="BK7" s="5">
        <v>223</v>
      </c>
      <c r="BL7" s="5">
        <v>204</v>
      </c>
      <c r="BM7" s="5" t="s">
        <v>197</v>
      </c>
      <c r="BN7" s="5">
        <v>2.1</v>
      </c>
      <c r="BO7" s="5">
        <v>2</v>
      </c>
      <c r="BP7" s="5">
        <v>0.4</v>
      </c>
      <c r="BQ7" s="5">
        <v>9.6</v>
      </c>
      <c r="BR7" s="5">
        <v>2</v>
      </c>
      <c r="BS7" s="5">
        <v>7.4</v>
      </c>
      <c r="BT7" s="5">
        <v>6.8</v>
      </c>
      <c r="BU7" s="5">
        <v>2</v>
      </c>
      <c r="BV7" s="5" t="s">
        <v>209</v>
      </c>
      <c r="BW7" s="5">
        <v>2.74</v>
      </c>
      <c r="BX7" s="5">
        <v>0.56000000000000005</v>
      </c>
      <c r="BY7" s="5">
        <v>92.8</v>
      </c>
      <c r="BZ7" s="5">
        <v>23</v>
      </c>
      <c r="CA7" s="5">
        <v>16</v>
      </c>
      <c r="CB7" s="5">
        <v>0</v>
      </c>
      <c r="CC7" s="5">
        <v>0</v>
      </c>
      <c r="CD7" s="5">
        <v>-1</v>
      </c>
      <c r="CE7" s="5" t="s">
        <v>167</v>
      </c>
      <c r="CF7" s="5" t="s">
        <v>146</v>
      </c>
      <c r="CG7" s="5">
        <v>10</v>
      </c>
      <c r="CH7" s="5" t="s">
        <v>160</v>
      </c>
      <c r="CI7" s="5" t="s">
        <v>160</v>
      </c>
      <c r="CJ7" s="5" t="s">
        <v>160</v>
      </c>
      <c r="CK7" s="5">
        <v>245</v>
      </c>
      <c r="CL7" s="5">
        <v>229</v>
      </c>
      <c r="CM7" s="5" t="s">
        <v>174</v>
      </c>
      <c r="CN7" s="5">
        <v>2.8</v>
      </c>
      <c r="CO7" s="5">
        <v>2.6</v>
      </c>
      <c r="CP7" s="5">
        <v>0.8</v>
      </c>
      <c r="CQ7" s="5">
        <v>12.9</v>
      </c>
      <c r="CR7" s="5">
        <v>4.2</v>
      </c>
      <c r="CS7" s="5">
        <v>8.1999999999999993</v>
      </c>
      <c r="CT7" s="5">
        <v>7.6</v>
      </c>
      <c r="CU7" s="5">
        <v>2.1</v>
      </c>
      <c r="CV7" s="5" t="s">
        <v>215</v>
      </c>
      <c r="CW7" s="5">
        <v>2.76</v>
      </c>
      <c r="CX7" s="5">
        <v>0.47</v>
      </c>
      <c r="CY7" s="5">
        <v>86.6</v>
      </c>
      <c r="CZ7" s="5">
        <v>27</v>
      </c>
      <c r="DA7" s="5" t="s">
        <v>146</v>
      </c>
      <c r="DB7" s="5" t="s">
        <v>153</v>
      </c>
      <c r="DC7" s="5">
        <v>13</v>
      </c>
      <c r="DD7" s="5" t="s">
        <v>160</v>
      </c>
      <c r="DE7" s="5" t="s">
        <v>160</v>
      </c>
      <c r="DF7" s="5" t="s">
        <v>160</v>
      </c>
      <c r="DG7" s="5">
        <v>220</v>
      </c>
      <c r="DH7" s="5">
        <v>200</v>
      </c>
      <c r="DI7" s="5" t="s">
        <v>169</v>
      </c>
      <c r="DJ7" s="5">
        <v>1.7</v>
      </c>
      <c r="DK7" s="5">
        <v>1.6</v>
      </c>
      <c r="DL7" s="5">
        <v>0.4</v>
      </c>
      <c r="DM7" s="5">
        <v>7.1</v>
      </c>
      <c r="DN7" s="5">
        <v>2.6</v>
      </c>
      <c r="DO7" s="5">
        <v>7.3</v>
      </c>
      <c r="DP7" s="5">
        <v>6.7</v>
      </c>
      <c r="DQ7" s="5">
        <v>2.5</v>
      </c>
      <c r="DR7" s="5" t="s">
        <v>208</v>
      </c>
      <c r="DS7" s="5">
        <v>3.91</v>
      </c>
      <c r="DT7" s="5">
        <v>0.69</v>
      </c>
      <c r="DU7" s="5">
        <v>94.8</v>
      </c>
      <c r="DV7" s="5">
        <v>31</v>
      </c>
      <c r="DW7" s="5">
        <v>27</v>
      </c>
      <c r="DX7" s="5" t="s">
        <v>153</v>
      </c>
      <c r="DY7" s="5" t="s">
        <v>153</v>
      </c>
      <c r="DZ7" s="5" t="s">
        <v>160</v>
      </c>
      <c r="EA7" s="5" t="s">
        <v>160</v>
      </c>
      <c r="EB7" s="5" t="s">
        <v>160</v>
      </c>
      <c r="EC7" s="5">
        <v>1.79</v>
      </c>
      <c r="ED7" s="5">
        <v>1.77</v>
      </c>
      <c r="EE7" s="5">
        <v>1.79</v>
      </c>
      <c r="EF7" s="5">
        <v>1.01</v>
      </c>
      <c r="EG7" s="5">
        <v>1.68</v>
      </c>
      <c r="EH7" s="5">
        <v>2.16</v>
      </c>
      <c r="EI7" s="5">
        <v>1.68</v>
      </c>
      <c r="EJ7" s="5">
        <v>0.78</v>
      </c>
      <c r="EK7" s="5">
        <v>1.97</v>
      </c>
      <c r="EL7" s="5">
        <v>1.33</v>
      </c>
      <c r="EM7" s="5">
        <v>1.97</v>
      </c>
      <c r="EN7" s="5">
        <v>1.48</v>
      </c>
    </row>
    <row r="8" spans="1:144">
      <c r="A8">
        <v>2</v>
      </c>
      <c r="B8" s="2"/>
      <c r="C8" s="7">
        <v>63</v>
      </c>
      <c r="D8" s="7">
        <v>158</v>
      </c>
      <c r="F8" s="4">
        <f t="shared" si="0"/>
        <v>22.272071783368048</v>
      </c>
      <c r="G8" s="7">
        <v>2</v>
      </c>
      <c r="H8" s="7">
        <v>161</v>
      </c>
      <c r="I8" s="7">
        <v>109</v>
      </c>
      <c r="J8" s="7">
        <v>96</v>
      </c>
      <c r="K8" s="7">
        <v>2.1</v>
      </c>
      <c r="L8" s="7">
        <v>1.6</v>
      </c>
      <c r="M8" s="7">
        <v>1</v>
      </c>
      <c r="N8" s="7">
        <v>6.4</v>
      </c>
      <c r="O8" s="7">
        <v>3.3</v>
      </c>
      <c r="P8" s="7">
        <v>5.4</v>
      </c>
      <c r="Q8" s="7">
        <v>3.6</v>
      </c>
      <c r="R8" s="7">
        <v>3.2</v>
      </c>
      <c r="S8" s="7">
        <v>105</v>
      </c>
      <c r="T8" s="7">
        <v>1.54</v>
      </c>
      <c r="U8" s="7">
        <v>0.41</v>
      </c>
      <c r="V8" s="7">
        <v>94.8</v>
      </c>
      <c r="W8" s="7">
        <v>13</v>
      </c>
      <c r="X8" s="7">
        <v>9</v>
      </c>
      <c r="Y8" s="7">
        <v>1</v>
      </c>
      <c r="Z8" s="7">
        <v>0</v>
      </c>
      <c r="AA8" s="7">
        <v>-1</v>
      </c>
      <c r="AB8" s="7">
        <v>3</v>
      </c>
      <c r="AC8" s="7">
        <v>170</v>
      </c>
      <c r="AD8" s="7">
        <v>129</v>
      </c>
      <c r="AE8" s="7">
        <v>83</v>
      </c>
      <c r="AF8" s="7">
        <v>1.6</v>
      </c>
      <c r="AG8" s="7">
        <v>1.5</v>
      </c>
      <c r="AH8" s="7">
        <v>0.5</v>
      </c>
      <c r="AI8" s="7">
        <v>5.7</v>
      </c>
      <c r="AJ8" s="7">
        <v>2.1</v>
      </c>
      <c r="AK8" s="7">
        <v>5.7</v>
      </c>
      <c r="AL8" s="7">
        <v>4.3</v>
      </c>
      <c r="AM8" s="7">
        <v>2.8</v>
      </c>
      <c r="AN8" s="7">
        <v>70</v>
      </c>
      <c r="AO8" s="7">
        <v>2.42</v>
      </c>
      <c r="AP8" s="7">
        <v>0.56999999999999995</v>
      </c>
      <c r="AQ8" s="7">
        <v>96.2</v>
      </c>
      <c r="AR8" s="7">
        <v>17</v>
      </c>
      <c r="AS8" s="7">
        <v>11</v>
      </c>
      <c r="AT8" s="7">
        <v>159</v>
      </c>
      <c r="AU8" s="7">
        <v>122</v>
      </c>
      <c r="AV8" s="7">
        <v>78</v>
      </c>
      <c r="AW8" s="7">
        <v>2.2000000000000002</v>
      </c>
      <c r="AX8" s="7">
        <v>1.8</v>
      </c>
      <c r="AY8" s="7">
        <v>1</v>
      </c>
      <c r="AZ8" s="7">
        <v>7.5</v>
      </c>
      <c r="BA8" s="7">
        <v>4.4000000000000004</v>
      </c>
      <c r="BB8" s="7">
        <v>5.3</v>
      </c>
      <c r="BC8" s="7">
        <v>4.0999999999999996</v>
      </c>
      <c r="BD8" s="7">
        <v>2.6</v>
      </c>
      <c r="BE8" s="7">
        <v>91</v>
      </c>
      <c r="BF8" s="7">
        <v>1.75</v>
      </c>
      <c r="BG8" s="7">
        <v>0.39</v>
      </c>
      <c r="BH8" s="7">
        <v>91</v>
      </c>
      <c r="BI8" s="7">
        <v>13</v>
      </c>
      <c r="BJ8" s="7">
        <v>9</v>
      </c>
      <c r="BK8" s="7">
        <v>150</v>
      </c>
      <c r="BL8" s="7">
        <v>102</v>
      </c>
      <c r="BM8" s="7">
        <v>88</v>
      </c>
      <c r="BN8" s="7">
        <v>2.2000000000000002</v>
      </c>
      <c r="BO8" s="7">
        <v>1.9</v>
      </c>
      <c r="BP8" s="7">
        <v>0.7</v>
      </c>
      <c r="BQ8" s="7">
        <v>6.2</v>
      </c>
      <c r="BR8" s="7">
        <v>2.1</v>
      </c>
      <c r="BS8" s="7">
        <v>5</v>
      </c>
      <c r="BT8" s="7">
        <v>3.4</v>
      </c>
      <c r="BU8" s="7">
        <v>2.9</v>
      </c>
      <c r="BV8" s="7">
        <v>99</v>
      </c>
      <c r="BW8" s="7">
        <v>1.51</v>
      </c>
      <c r="BX8" s="7">
        <v>0.36</v>
      </c>
      <c r="BY8" s="7">
        <v>95.9</v>
      </c>
      <c r="BZ8" s="7">
        <v>10</v>
      </c>
      <c r="CA8" s="7">
        <v>8</v>
      </c>
      <c r="CB8" s="7">
        <v>-1</v>
      </c>
      <c r="CC8" s="7">
        <v>-1</v>
      </c>
      <c r="CD8" s="7">
        <v>-3</v>
      </c>
      <c r="CE8" s="7">
        <v>0</v>
      </c>
      <c r="CF8" s="7">
        <v>6</v>
      </c>
      <c r="CG8" s="7">
        <v>4</v>
      </c>
      <c r="CH8" s="7">
        <v>0</v>
      </c>
      <c r="CI8" s="7">
        <v>0</v>
      </c>
      <c r="CJ8" s="7">
        <v>0</v>
      </c>
      <c r="CK8" s="7">
        <v>171</v>
      </c>
      <c r="CL8" s="7">
        <v>127</v>
      </c>
      <c r="CM8" s="7">
        <v>88</v>
      </c>
      <c r="CN8" s="7">
        <v>2.8</v>
      </c>
      <c r="CO8" s="7">
        <v>2.8</v>
      </c>
      <c r="CP8" s="7">
        <v>0.4</v>
      </c>
      <c r="CQ8" s="7">
        <v>8</v>
      </c>
      <c r="CR8" s="7">
        <v>1.3</v>
      </c>
      <c r="CS8" s="7">
        <v>5.7</v>
      </c>
      <c r="CT8" s="7">
        <v>4.2</v>
      </c>
      <c r="CU8" s="7">
        <v>2.9</v>
      </c>
      <c r="CV8" s="7">
        <v>127</v>
      </c>
      <c r="CW8" s="7">
        <v>1.35</v>
      </c>
      <c r="CX8" s="7">
        <v>0.32</v>
      </c>
      <c r="CY8" s="7">
        <v>85.8</v>
      </c>
      <c r="CZ8" s="7">
        <v>11</v>
      </c>
      <c r="DA8" s="7">
        <v>9</v>
      </c>
      <c r="DB8" s="7">
        <v>8</v>
      </c>
      <c r="DC8" s="7">
        <v>6</v>
      </c>
      <c r="DD8" s="7">
        <v>0</v>
      </c>
      <c r="DE8" s="7">
        <v>0</v>
      </c>
      <c r="DF8" s="7">
        <v>0</v>
      </c>
      <c r="DG8" s="7">
        <v>141</v>
      </c>
      <c r="DH8" s="7">
        <v>110</v>
      </c>
      <c r="DI8" s="7">
        <v>68</v>
      </c>
      <c r="DJ8" s="7">
        <v>1.3</v>
      </c>
      <c r="DK8" s="7">
        <v>1.2</v>
      </c>
      <c r="DL8" s="7">
        <v>0.3</v>
      </c>
      <c r="DM8" s="7">
        <v>4.5</v>
      </c>
      <c r="DN8" s="7">
        <v>1.3</v>
      </c>
      <c r="DO8" s="7">
        <v>4.7</v>
      </c>
      <c r="DP8" s="7">
        <v>3.7</v>
      </c>
      <c r="DQ8" s="7">
        <v>2.2999999999999998</v>
      </c>
      <c r="DR8" s="7">
        <v>45</v>
      </c>
      <c r="DS8" s="7">
        <v>3.13</v>
      </c>
      <c r="DT8" s="7">
        <v>0.59</v>
      </c>
      <c r="DU8" s="7">
        <v>100</v>
      </c>
      <c r="DV8" s="7">
        <v>16</v>
      </c>
      <c r="DW8" s="7">
        <v>8</v>
      </c>
      <c r="DX8" s="7">
        <v>4</v>
      </c>
      <c r="DY8" s="7">
        <v>3</v>
      </c>
      <c r="DZ8" s="7">
        <v>0</v>
      </c>
      <c r="EA8" s="7">
        <v>0</v>
      </c>
      <c r="EB8" s="7">
        <v>0</v>
      </c>
      <c r="EC8" s="7">
        <v>0.93</v>
      </c>
      <c r="ED8" s="7">
        <v>0.94</v>
      </c>
      <c r="EE8" s="7">
        <v>0.93</v>
      </c>
      <c r="EF8" s="7">
        <v>0.98</v>
      </c>
      <c r="EG8" s="7">
        <v>1.01</v>
      </c>
      <c r="EH8" s="7">
        <v>1.81</v>
      </c>
      <c r="EI8" s="7">
        <v>1.01</v>
      </c>
      <c r="EJ8" s="7">
        <v>0.56000000000000005</v>
      </c>
      <c r="EK8" s="7">
        <v>0.89</v>
      </c>
      <c r="EL8" s="7">
        <v>0.5</v>
      </c>
      <c r="EM8" s="7">
        <v>0.89</v>
      </c>
      <c r="EN8" s="7">
        <v>1.8</v>
      </c>
    </row>
    <row r="9" spans="1:144">
      <c r="A9">
        <v>2</v>
      </c>
      <c r="B9" s="2"/>
      <c r="C9" s="7">
        <v>40</v>
      </c>
      <c r="D9" s="7">
        <v>164</v>
      </c>
      <c r="F9" s="4">
        <f t="shared" si="0"/>
        <v>23.126115407495544</v>
      </c>
      <c r="G9" s="7">
        <v>2</v>
      </c>
      <c r="H9" s="7">
        <v>146</v>
      </c>
      <c r="I9" s="7">
        <v>113</v>
      </c>
      <c r="J9" s="7">
        <v>70</v>
      </c>
      <c r="K9" s="7">
        <v>3</v>
      </c>
      <c r="L9" s="7">
        <v>2.9</v>
      </c>
      <c r="M9" s="7">
        <v>0.5</v>
      </c>
      <c r="N9" s="7">
        <v>8.4</v>
      </c>
      <c r="O9" s="7">
        <v>1.4</v>
      </c>
      <c r="P9" s="7">
        <v>4.9000000000000004</v>
      </c>
      <c r="Q9" s="7">
        <v>3.8</v>
      </c>
      <c r="R9" s="7">
        <v>2.2999999999999998</v>
      </c>
      <c r="S9" s="7">
        <v>108</v>
      </c>
      <c r="T9" s="7">
        <v>1.36</v>
      </c>
      <c r="U9" s="7">
        <v>0.26</v>
      </c>
      <c r="V9" s="7">
        <v>81.5</v>
      </c>
      <c r="W9" s="7">
        <v>7</v>
      </c>
      <c r="X9" s="7">
        <v>9</v>
      </c>
      <c r="Y9" s="7">
        <v>-7</v>
      </c>
      <c r="Z9" s="7">
        <v>-7</v>
      </c>
      <c r="AA9" s="7">
        <v>-10</v>
      </c>
      <c r="AB9" s="7">
        <v>-6</v>
      </c>
      <c r="AC9" s="7">
        <v>155</v>
      </c>
      <c r="AD9" s="7">
        <v>119</v>
      </c>
      <c r="AE9" s="7">
        <v>77</v>
      </c>
      <c r="AF9" s="7">
        <v>4.3</v>
      </c>
      <c r="AG9" s="7">
        <v>4.0999999999999996</v>
      </c>
      <c r="AH9" s="7">
        <v>1.2</v>
      </c>
      <c r="AI9" s="7">
        <v>10.6</v>
      </c>
      <c r="AJ9" s="7">
        <v>3.7</v>
      </c>
      <c r="AK9" s="7">
        <v>5.2</v>
      </c>
      <c r="AL9" s="7">
        <v>4</v>
      </c>
      <c r="AM9" s="7">
        <v>2.6</v>
      </c>
      <c r="AN9" s="7">
        <v>156</v>
      </c>
      <c r="AO9" s="7">
        <v>0.99</v>
      </c>
      <c r="AP9" s="7">
        <v>0.19</v>
      </c>
      <c r="AQ9" s="7">
        <v>64.599999999999994</v>
      </c>
      <c r="AR9" s="7">
        <v>3</v>
      </c>
      <c r="AS9" s="7">
        <v>3</v>
      </c>
      <c r="AT9" s="7">
        <v>163</v>
      </c>
      <c r="AU9" s="7">
        <v>137</v>
      </c>
      <c r="AV9" s="7">
        <v>68</v>
      </c>
      <c r="AW9" s="7">
        <v>2.2000000000000002</v>
      </c>
      <c r="AX9" s="7">
        <v>2.1</v>
      </c>
      <c r="AY9" s="7">
        <v>0.5</v>
      </c>
      <c r="AZ9" s="7">
        <v>6.9</v>
      </c>
      <c r="BA9" s="7">
        <v>1.8</v>
      </c>
      <c r="BB9" s="7">
        <v>5.4</v>
      </c>
      <c r="BC9" s="7">
        <v>4.5999999999999996</v>
      </c>
      <c r="BD9" s="7">
        <v>2.2999999999999998</v>
      </c>
      <c r="BE9" s="7">
        <v>66</v>
      </c>
      <c r="BF9" s="7">
        <v>2.46</v>
      </c>
      <c r="BG9" s="7">
        <v>0.39</v>
      </c>
      <c r="BH9" s="7">
        <v>91</v>
      </c>
      <c r="BI9" s="7">
        <v>19</v>
      </c>
      <c r="BJ9" s="7">
        <v>17</v>
      </c>
      <c r="BK9" s="7">
        <v>149</v>
      </c>
      <c r="BL9" s="7">
        <v>115</v>
      </c>
      <c r="BM9" s="7">
        <v>72</v>
      </c>
      <c r="BN9" s="7">
        <v>1.6</v>
      </c>
      <c r="BO9" s="7">
        <v>1.4</v>
      </c>
      <c r="BP9" s="7">
        <v>0.6</v>
      </c>
      <c r="BQ9" s="7">
        <v>7.6</v>
      </c>
      <c r="BR9" s="7">
        <v>1.9</v>
      </c>
      <c r="BS9" s="7">
        <v>5</v>
      </c>
      <c r="BT9" s="7">
        <v>3.8</v>
      </c>
      <c r="BU9" s="7">
        <v>2.4</v>
      </c>
      <c r="BV9" s="7">
        <v>61</v>
      </c>
      <c r="BW9" s="7">
        <v>2.4700000000000002</v>
      </c>
      <c r="BX9" s="7">
        <v>0.51</v>
      </c>
      <c r="BY9" s="7">
        <v>98.5</v>
      </c>
      <c r="BZ9" s="7">
        <v>15</v>
      </c>
      <c r="CA9" s="7">
        <v>5</v>
      </c>
      <c r="CB9" s="7">
        <v>-4</v>
      </c>
      <c r="CC9" s="7">
        <v>-3</v>
      </c>
      <c r="CD9" s="7">
        <v>-6</v>
      </c>
      <c r="CE9" s="7">
        <v>-2</v>
      </c>
      <c r="CF9" s="7">
        <v>4</v>
      </c>
      <c r="CG9" s="7">
        <v>8</v>
      </c>
      <c r="CH9" s="7">
        <v>0</v>
      </c>
      <c r="CI9" s="7">
        <v>0</v>
      </c>
      <c r="CJ9" s="7">
        <v>0</v>
      </c>
      <c r="CK9" s="7">
        <v>146</v>
      </c>
      <c r="CL9" s="7">
        <v>112</v>
      </c>
      <c r="CM9" s="7">
        <v>73</v>
      </c>
      <c r="CN9" s="7">
        <v>1.3</v>
      </c>
      <c r="CO9" s="7">
        <v>1.2</v>
      </c>
      <c r="CP9" s="7">
        <v>0.5</v>
      </c>
      <c r="CQ9" s="7">
        <v>6</v>
      </c>
      <c r="CR9" s="7">
        <v>2.2999999999999998</v>
      </c>
      <c r="CS9" s="7">
        <v>4.9000000000000004</v>
      </c>
      <c r="CT9" s="7">
        <v>3.7</v>
      </c>
      <c r="CU9" s="7">
        <v>2.4</v>
      </c>
      <c r="CV9" s="7">
        <v>45</v>
      </c>
      <c r="CW9" s="7">
        <v>3.25</v>
      </c>
      <c r="CX9" s="7">
        <v>0.59</v>
      </c>
      <c r="CY9" s="7">
        <v>98.7</v>
      </c>
      <c r="CZ9" s="7">
        <v>9</v>
      </c>
      <c r="DA9" s="7">
        <v>9</v>
      </c>
      <c r="DB9" s="7">
        <v>4</v>
      </c>
      <c r="DC9" s="7">
        <v>6</v>
      </c>
      <c r="DD9" s="7">
        <v>0</v>
      </c>
      <c r="DE9" s="7">
        <v>0</v>
      </c>
      <c r="DF9" s="7">
        <v>0</v>
      </c>
      <c r="DG9" s="7">
        <v>178</v>
      </c>
      <c r="DH9" s="7">
        <v>151</v>
      </c>
      <c r="DI9" s="7">
        <v>71</v>
      </c>
      <c r="DJ9" s="7">
        <v>1.7</v>
      </c>
      <c r="DK9" s="7">
        <v>1.6</v>
      </c>
      <c r="DL9" s="7">
        <v>0.5</v>
      </c>
      <c r="DM9" s="7">
        <v>8.9</v>
      </c>
      <c r="DN9" s="7">
        <v>2.2999999999999998</v>
      </c>
      <c r="DO9" s="7">
        <v>5.9</v>
      </c>
      <c r="DP9" s="7">
        <v>5</v>
      </c>
      <c r="DQ9" s="7">
        <v>2.4</v>
      </c>
      <c r="DR9" s="7">
        <v>61</v>
      </c>
      <c r="DS9" s="7">
        <v>2.93</v>
      </c>
      <c r="DT9" s="7">
        <v>0.54</v>
      </c>
      <c r="DU9" s="7">
        <v>98</v>
      </c>
      <c r="DV9" s="7">
        <v>19</v>
      </c>
      <c r="DW9" s="7">
        <v>15</v>
      </c>
      <c r="DX9" s="7">
        <v>4</v>
      </c>
      <c r="DY9" s="7">
        <v>9</v>
      </c>
      <c r="DZ9" s="7">
        <v>0</v>
      </c>
      <c r="EA9" s="7">
        <v>0</v>
      </c>
      <c r="EB9" s="7">
        <v>0</v>
      </c>
      <c r="EC9" s="7">
        <v>1.02</v>
      </c>
      <c r="ED9" s="7">
        <v>0.56000000000000005</v>
      </c>
      <c r="EE9" s="7">
        <v>1.02</v>
      </c>
      <c r="EF9" s="7">
        <v>1.82</v>
      </c>
      <c r="EG9" s="7">
        <v>0.94</v>
      </c>
      <c r="EH9" s="7">
        <v>0.28999999999999998</v>
      </c>
      <c r="EI9" s="7">
        <v>0.94</v>
      </c>
      <c r="EJ9" s="7">
        <v>3.27</v>
      </c>
      <c r="EK9" s="7">
        <v>1.0900000000000001</v>
      </c>
      <c r="EL9" s="7">
        <v>0.92</v>
      </c>
      <c r="EM9" s="7">
        <v>1.0900000000000001</v>
      </c>
      <c r="EN9" s="7">
        <v>1.19</v>
      </c>
    </row>
    <row r="10" spans="1:144">
      <c r="A10">
        <v>2</v>
      </c>
      <c r="C10" s="7">
        <v>57</v>
      </c>
      <c r="D10" s="7">
        <v>182</v>
      </c>
      <c r="F10" s="4">
        <f t="shared" si="0"/>
        <v>24.815843497162177</v>
      </c>
      <c r="G10" s="7">
        <v>2</v>
      </c>
      <c r="H10" s="7">
        <v>186</v>
      </c>
      <c r="I10" s="7">
        <v>159</v>
      </c>
      <c r="J10" s="7">
        <v>68</v>
      </c>
      <c r="K10" s="7">
        <v>3.3</v>
      </c>
      <c r="L10" s="7">
        <v>2.5</v>
      </c>
      <c r="M10" s="7">
        <v>1.7</v>
      </c>
      <c r="N10" s="7">
        <v>8.8000000000000007</v>
      </c>
      <c r="O10" s="7">
        <v>3.4</v>
      </c>
      <c r="P10" s="7">
        <v>6.2</v>
      </c>
      <c r="Q10" s="7">
        <v>5.3</v>
      </c>
      <c r="R10" s="7">
        <v>2.2999999999999998</v>
      </c>
      <c r="S10" s="7">
        <v>184</v>
      </c>
      <c r="T10" s="7">
        <v>1.01</v>
      </c>
      <c r="U10" s="7">
        <v>0.3</v>
      </c>
      <c r="V10" s="7">
        <v>90.8</v>
      </c>
      <c r="W10" s="7">
        <v>13</v>
      </c>
      <c r="X10" s="7">
        <v>3</v>
      </c>
      <c r="Y10" s="7">
        <v>14</v>
      </c>
      <c r="Z10" s="7">
        <v>14</v>
      </c>
      <c r="AA10" s="7">
        <v>10</v>
      </c>
      <c r="AB10" s="7">
        <v>17</v>
      </c>
      <c r="AC10" s="7">
        <v>172</v>
      </c>
      <c r="AD10" s="7">
        <v>151</v>
      </c>
      <c r="AE10" s="7">
        <v>58</v>
      </c>
      <c r="AF10" s="7">
        <v>3.1</v>
      </c>
      <c r="AG10" s="7">
        <v>3</v>
      </c>
      <c r="AH10" s="7">
        <v>0.5</v>
      </c>
      <c r="AI10" s="7">
        <v>6.7</v>
      </c>
      <c r="AJ10" s="7">
        <v>1.7</v>
      </c>
      <c r="AK10" s="7">
        <v>5.7</v>
      </c>
      <c r="AL10" s="7">
        <v>5</v>
      </c>
      <c r="AM10" s="7">
        <v>1.9</v>
      </c>
      <c r="AN10" s="7">
        <v>91</v>
      </c>
      <c r="AO10" s="7">
        <v>1.9</v>
      </c>
      <c r="AP10" s="7">
        <v>0.3</v>
      </c>
      <c r="AQ10" s="7">
        <v>89.3</v>
      </c>
      <c r="AR10" s="7">
        <v>9</v>
      </c>
      <c r="AS10" s="7">
        <v>3</v>
      </c>
      <c r="AT10" s="7">
        <v>223</v>
      </c>
      <c r="AU10" s="7">
        <v>194</v>
      </c>
      <c r="AV10" s="7">
        <v>88</v>
      </c>
      <c r="AW10" s="7">
        <v>3.6</v>
      </c>
      <c r="AX10" s="7">
        <v>3.3</v>
      </c>
      <c r="AY10" s="7">
        <v>1.2</v>
      </c>
      <c r="AZ10" s="7">
        <v>11.6</v>
      </c>
      <c r="BA10" s="7">
        <v>3.6</v>
      </c>
      <c r="BB10" s="7">
        <v>7.4</v>
      </c>
      <c r="BC10" s="7">
        <v>6.5</v>
      </c>
      <c r="BD10" s="7">
        <v>2.9</v>
      </c>
      <c r="BE10" s="7">
        <v>120</v>
      </c>
      <c r="BF10" s="7">
        <v>1.86</v>
      </c>
      <c r="BG10" s="7">
        <v>0.33</v>
      </c>
      <c r="BH10" s="7">
        <v>78.7</v>
      </c>
      <c r="BI10" s="7">
        <v>9</v>
      </c>
      <c r="BJ10" s="7">
        <v>5</v>
      </c>
      <c r="BK10" s="7">
        <v>289</v>
      </c>
      <c r="BL10" s="7">
        <v>266</v>
      </c>
      <c r="BM10" s="7">
        <v>76</v>
      </c>
      <c r="BN10" s="7">
        <v>3.6</v>
      </c>
      <c r="BO10" s="7">
        <v>3.4</v>
      </c>
      <c r="BP10" s="7">
        <v>0.8</v>
      </c>
      <c r="BQ10" s="7">
        <v>11.7</v>
      </c>
      <c r="BR10" s="7">
        <v>2</v>
      </c>
      <c r="BS10" s="7">
        <v>9.6</v>
      </c>
      <c r="BT10" s="7">
        <v>8.9</v>
      </c>
      <c r="BU10" s="7">
        <v>2.5</v>
      </c>
      <c r="BV10" s="7">
        <v>169</v>
      </c>
      <c r="BW10" s="7">
        <v>1.72</v>
      </c>
      <c r="BX10" s="7">
        <v>0.42</v>
      </c>
      <c r="BY10" s="7">
        <v>76.400000000000006</v>
      </c>
      <c r="BZ10" s="7">
        <v>19</v>
      </c>
      <c r="CA10" s="7">
        <v>11</v>
      </c>
      <c r="CB10" s="7">
        <v>17</v>
      </c>
      <c r="CC10" s="7">
        <v>17</v>
      </c>
      <c r="CD10" s="7">
        <v>14</v>
      </c>
      <c r="CE10" s="7">
        <v>19</v>
      </c>
      <c r="CF10" s="7">
        <v>12</v>
      </c>
      <c r="CG10" s="7">
        <v>9</v>
      </c>
      <c r="CH10" s="7">
        <v>0</v>
      </c>
      <c r="CI10" s="7">
        <v>0</v>
      </c>
      <c r="CJ10" s="7">
        <v>0</v>
      </c>
      <c r="CK10" s="7">
        <v>362</v>
      </c>
      <c r="CL10" s="7">
        <v>349</v>
      </c>
      <c r="CM10" s="7">
        <v>61</v>
      </c>
      <c r="CN10" s="7">
        <v>3.8</v>
      </c>
      <c r="CO10" s="7">
        <v>3.8</v>
      </c>
      <c r="CP10" s="7">
        <v>0.3</v>
      </c>
      <c r="CQ10" s="7">
        <v>13.8</v>
      </c>
      <c r="CR10" s="7">
        <v>1</v>
      </c>
      <c r="CS10" s="7">
        <v>12.1</v>
      </c>
      <c r="CT10" s="7">
        <v>11.6</v>
      </c>
      <c r="CU10" s="7">
        <v>2</v>
      </c>
      <c r="CV10" s="7">
        <v>136</v>
      </c>
      <c r="CW10" s="7">
        <v>2.67</v>
      </c>
      <c r="CX10" s="7">
        <v>0.5</v>
      </c>
      <c r="CY10" s="7">
        <v>71</v>
      </c>
      <c r="CZ10" s="7">
        <v>30</v>
      </c>
      <c r="DA10" s="7">
        <v>5</v>
      </c>
      <c r="DB10" s="7">
        <v>14</v>
      </c>
      <c r="DC10" s="7">
        <v>12</v>
      </c>
      <c r="DD10" s="7">
        <v>0</v>
      </c>
      <c r="DE10" s="7">
        <v>0</v>
      </c>
      <c r="DF10" s="7">
        <v>0</v>
      </c>
      <c r="DG10" s="7">
        <v>197</v>
      </c>
      <c r="DH10" s="7">
        <v>170</v>
      </c>
      <c r="DI10" s="7">
        <v>77</v>
      </c>
      <c r="DJ10" s="7">
        <v>3.3</v>
      </c>
      <c r="DK10" s="7">
        <v>3.2</v>
      </c>
      <c r="DL10" s="7">
        <v>0.8</v>
      </c>
      <c r="DM10" s="7">
        <v>10.1</v>
      </c>
      <c r="DN10" s="7">
        <v>2.9</v>
      </c>
      <c r="DO10" s="7">
        <v>6.6</v>
      </c>
      <c r="DP10" s="7">
        <v>5.7</v>
      </c>
      <c r="DQ10" s="7">
        <v>2.6</v>
      </c>
      <c r="DR10" s="7">
        <v>106</v>
      </c>
      <c r="DS10" s="7">
        <v>1.86</v>
      </c>
      <c r="DT10" s="7">
        <v>0.32</v>
      </c>
      <c r="DU10" s="7">
        <v>80.8</v>
      </c>
      <c r="DV10" s="7">
        <v>9</v>
      </c>
      <c r="DW10" s="7">
        <v>11</v>
      </c>
      <c r="DX10" s="7">
        <v>9</v>
      </c>
      <c r="DY10" s="7">
        <v>10</v>
      </c>
      <c r="DZ10" s="7">
        <v>0</v>
      </c>
      <c r="EA10" s="7">
        <v>0</v>
      </c>
      <c r="EB10" s="7">
        <v>0</v>
      </c>
      <c r="EC10" s="7">
        <v>1.56</v>
      </c>
      <c r="ED10" s="7">
        <v>0.92</v>
      </c>
      <c r="EE10" s="7">
        <v>1.56</v>
      </c>
      <c r="EF10" s="7">
        <v>1.7</v>
      </c>
      <c r="EG10" s="7">
        <v>2.11</v>
      </c>
      <c r="EH10" s="7">
        <v>1.5</v>
      </c>
      <c r="EI10" s="7">
        <v>2.11</v>
      </c>
      <c r="EJ10" s="7">
        <v>1.41</v>
      </c>
      <c r="EK10" s="7">
        <v>0.88</v>
      </c>
      <c r="EL10" s="7">
        <v>0.88</v>
      </c>
      <c r="EM10" s="7">
        <v>0.88</v>
      </c>
      <c r="EN10" s="7">
        <v>1</v>
      </c>
    </row>
    <row r="11" spans="1:144">
      <c r="A11">
        <v>2</v>
      </c>
      <c r="C11" s="7">
        <v>50</v>
      </c>
      <c r="D11" s="7">
        <v>166</v>
      </c>
      <c r="F11" s="4">
        <f t="shared" si="0"/>
        <v>30.156771664973146</v>
      </c>
      <c r="G11" s="7">
        <v>2</v>
      </c>
      <c r="H11" s="7">
        <v>154</v>
      </c>
      <c r="I11" s="7">
        <v>104</v>
      </c>
      <c r="J11" s="7">
        <v>93</v>
      </c>
      <c r="K11" s="7">
        <v>2.8</v>
      </c>
      <c r="L11" s="7">
        <v>1.6</v>
      </c>
      <c r="M11" s="7">
        <v>2.1</v>
      </c>
      <c r="N11" s="7">
        <v>5.5</v>
      </c>
      <c r="O11" s="7">
        <v>6.5</v>
      </c>
      <c r="P11" s="7">
        <v>5.0999999999999996</v>
      </c>
      <c r="Q11" s="7">
        <v>3.5</v>
      </c>
      <c r="R11" s="7">
        <v>3.1</v>
      </c>
      <c r="S11" s="7">
        <v>145</v>
      </c>
      <c r="T11" s="7">
        <v>1.06</v>
      </c>
      <c r="U11" s="7">
        <v>0.28999999999999998</v>
      </c>
      <c r="V11" s="7">
        <v>94.5</v>
      </c>
      <c r="W11" s="7">
        <v>7</v>
      </c>
      <c r="X11" s="7">
        <v>3</v>
      </c>
      <c r="Y11" s="7">
        <v>0</v>
      </c>
      <c r="Z11" s="7">
        <v>0</v>
      </c>
      <c r="AA11" s="7">
        <v>-6</v>
      </c>
      <c r="AB11" s="7">
        <v>5</v>
      </c>
      <c r="AC11" s="7">
        <v>154</v>
      </c>
      <c r="AD11" s="7">
        <v>123</v>
      </c>
      <c r="AE11" s="7">
        <v>68</v>
      </c>
      <c r="AF11" s="7">
        <v>1.6</v>
      </c>
      <c r="AG11" s="7">
        <v>1.5</v>
      </c>
      <c r="AH11" s="7">
        <v>0.3</v>
      </c>
      <c r="AI11" s="7">
        <v>5.8</v>
      </c>
      <c r="AJ11" s="7">
        <v>1.2</v>
      </c>
      <c r="AK11" s="7">
        <v>5.0999999999999996</v>
      </c>
      <c r="AL11" s="7">
        <v>4.0999999999999996</v>
      </c>
      <c r="AM11" s="7">
        <v>2.2999999999999998</v>
      </c>
      <c r="AN11" s="7">
        <v>54</v>
      </c>
      <c r="AO11" s="7">
        <v>2.85</v>
      </c>
      <c r="AP11" s="7">
        <v>0.52</v>
      </c>
      <c r="AQ11" s="7">
        <v>96.9</v>
      </c>
      <c r="AR11" s="7">
        <v>16</v>
      </c>
      <c r="AS11" s="7">
        <v>10</v>
      </c>
      <c r="AT11" s="7">
        <v>165</v>
      </c>
      <c r="AU11" s="7">
        <v>135</v>
      </c>
      <c r="AV11" s="7">
        <v>73</v>
      </c>
      <c r="AW11" s="7">
        <v>2.4</v>
      </c>
      <c r="AX11" s="7">
        <v>2.1</v>
      </c>
      <c r="AY11" s="7">
        <v>0.9</v>
      </c>
      <c r="AZ11" s="7">
        <v>6.4</v>
      </c>
      <c r="BA11" s="7">
        <v>2.5</v>
      </c>
      <c r="BB11" s="7">
        <v>5.5</v>
      </c>
      <c r="BC11" s="7">
        <v>4.5</v>
      </c>
      <c r="BD11" s="7">
        <v>2.4</v>
      </c>
      <c r="BE11" s="7">
        <v>89</v>
      </c>
      <c r="BF11" s="7">
        <v>1.85</v>
      </c>
      <c r="BG11" s="7">
        <v>0.36</v>
      </c>
      <c r="BH11" s="7">
        <v>92.4</v>
      </c>
      <c r="BI11" s="7">
        <v>9</v>
      </c>
      <c r="BJ11" s="7">
        <v>8</v>
      </c>
      <c r="BK11" s="7">
        <v>792</v>
      </c>
      <c r="BL11" s="7">
        <v>709</v>
      </c>
      <c r="BM11" s="7">
        <v>266</v>
      </c>
      <c r="BN11" s="7">
        <v>5.8</v>
      </c>
      <c r="BO11" s="7">
        <v>4.7</v>
      </c>
      <c r="BP11" s="7">
        <v>2.6</v>
      </c>
      <c r="BQ11" s="7">
        <v>19.2</v>
      </c>
      <c r="BR11" s="7">
        <v>18.5</v>
      </c>
      <c r="BS11" s="7">
        <v>26.4</v>
      </c>
      <c r="BT11" s="7">
        <v>23.6</v>
      </c>
      <c r="BU11" s="7">
        <v>8.9</v>
      </c>
      <c r="BV11" s="7">
        <v>1088</v>
      </c>
      <c r="BW11" s="7">
        <v>0.73</v>
      </c>
      <c r="BX11" s="7">
        <v>0.73</v>
      </c>
      <c r="BY11" s="7">
        <v>54.3</v>
      </c>
      <c r="BZ11" s="7">
        <v>48</v>
      </c>
      <c r="CA11" s="7">
        <v>29</v>
      </c>
      <c r="CB11" s="7">
        <v>-1</v>
      </c>
      <c r="CC11" s="7">
        <v>0</v>
      </c>
      <c r="CD11" s="7">
        <v>-18</v>
      </c>
      <c r="CE11" s="7">
        <v>5</v>
      </c>
      <c r="CF11" s="7">
        <v>16</v>
      </c>
      <c r="CG11" s="7">
        <v>19</v>
      </c>
      <c r="CH11" s="7">
        <v>0</v>
      </c>
      <c r="CI11" s="7">
        <v>0</v>
      </c>
      <c r="CJ11" s="7">
        <v>0</v>
      </c>
      <c r="CK11" s="7">
        <v>940</v>
      </c>
      <c r="CL11" s="7">
        <v>916</v>
      </c>
      <c r="CM11" s="7">
        <v>134</v>
      </c>
      <c r="CN11" s="7">
        <v>6.1</v>
      </c>
      <c r="CO11" s="7">
        <v>6</v>
      </c>
      <c r="CP11" s="7">
        <v>0.7</v>
      </c>
      <c r="CQ11" s="7">
        <v>23.3</v>
      </c>
      <c r="CR11" s="7">
        <v>2.8</v>
      </c>
      <c r="CS11" s="7">
        <v>31.3</v>
      </c>
      <c r="CT11" s="7">
        <v>30.5</v>
      </c>
      <c r="CU11" s="7">
        <v>4.5</v>
      </c>
      <c r="CV11" s="7">
        <v>505</v>
      </c>
      <c r="CW11" s="7">
        <v>1.86</v>
      </c>
      <c r="CX11" s="7">
        <v>0.81</v>
      </c>
      <c r="CY11" s="7">
        <v>51.1</v>
      </c>
      <c r="CZ11" s="7">
        <v>42</v>
      </c>
      <c r="DA11" s="7">
        <v>36</v>
      </c>
      <c r="DB11" s="7">
        <v>23</v>
      </c>
      <c r="DC11" s="7">
        <v>21</v>
      </c>
      <c r="DD11" s="7">
        <v>0</v>
      </c>
      <c r="DE11" s="7">
        <v>0</v>
      </c>
      <c r="DF11" s="7">
        <v>0</v>
      </c>
      <c r="DG11" s="7">
        <v>676</v>
      </c>
      <c r="DH11" s="7">
        <v>589</v>
      </c>
      <c r="DI11" s="7">
        <v>294</v>
      </c>
      <c r="DJ11" s="7">
        <v>4.8</v>
      </c>
      <c r="DK11" s="7">
        <v>4.3</v>
      </c>
      <c r="DL11" s="7">
        <v>2</v>
      </c>
      <c r="DM11" s="7">
        <v>18.600000000000001</v>
      </c>
      <c r="DN11" s="7">
        <v>8.5</v>
      </c>
      <c r="DO11" s="7">
        <v>22.5</v>
      </c>
      <c r="DP11" s="7">
        <v>19.600000000000001</v>
      </c>
      <c r="DQ11" s="7">
        <v>9.8000000000000007</v>
      </c>
      <c r="DR11" s="7">
        <v>547</v>
      </c>
      <c r="DS11" s="7">
        <v>1.24</v>
      </c>
      <c r="DT11" s="7">
        <v>0.74</v>
      </c>
      <c r="DU11" s="7">
        <v>62.5</v>
      </c>
      <c r="DV11" s="7">
        <v>34</v>
      </c>
      <c r="DW11" s="7">
        <v>40</v>
      </c>
      <c r="DX11" s="7">
        <v>17</v>
      </c>
      <c r="DY11" s="7">
        <v>19</v>
      </c>
      <c r="DZ11" s="7">
        <v>0</v>
      </c>
      <c r="EA11" s="7">
        <v>0</v>
      </c>
      <c r="EB11" s="7">
        <v>0</v>
      </c>
      <c r="EC11" s="7">
        <v>5.15</v>
      </c>
      <c r="ED11" s="7">
        <v>7.53</v>
      </c>
      <c r="EE11" s="7">
        <v>5.15</v>
      </c>
      <c r="EF11" s="7">
        <v>0.68</v>
      </c>
      <c r="EG11" s="7">
        <v>6.11</v>
      </c>
      <c r="EH11" s="7">
        <v>9.36</v>
      </c>
      <c r="EI11" s="7">
        <v>6.11</v>
      </c>
      <c r="EJ11" s="7">
        <v>0.65</v>
      </c>
      <c r="EK11" s="7">
        <v>4.1100000000000003</v>
      </c>
      <c r="EL11" s="7">
        <v>6.14</v>
      </c>
      <c r="EM11" s="7">
        <v>4.1100000000000003</v>
      </c>
      <c r="EN11" s="7">
        <v>0.67</v>
      </c>
    </row>
    <row r="12" spans="1:144">
      <c r="A12">
        <v>2</v>
      </c>
      <c r="C12" s="7">
        <v>60</v>
      </c>
      <c r="D12" s="7">
        <v>161</v>
      </c>
      <c r="F12" s="4">
        <f t="shared" si="0"/>
        <v>25.577716909069864</v>
      </c>
      <c r="G12" s="7">
        <v>2</v>
      </c>
      <c r="H12" s="7">
        <v>267</v>
      </c>
      <c r="I12" s="7">
        <v>178</v>
      </c>
      <c r="J12" s="7">
        <v>166</v>
      </c>
      <c r="K12" s="7">
        <v>3.3</v>
      </c>
      <c r="L12" s="7">
        <v>2.6</v>
      </c>
      <c r="M12" s="7">
        <v>1.4</v>
      </c>
      <c r="N12" s="7">
        <v>12.5</v>
      </c>
      <c r="O12" s="7">
        <v>8.3000000000000007</v>
      </c>
      <c r="P12" s="7">
        <v>8.9</v>
      </c>
      <c r="Q12" s="7">
        <v>5.9</v>
      </c>
      <c r="R12" s="7">
        <v>5.5</v>
      </c>
      <c r="S12" s="7">
        <v>313</v>
      </c>
      <c r="T12" s="7">
        <v>0.85</v>
      </c>
      <c r="U12" s="7">
        <v>0.43</v>
      </c>
      <c r="V12" s="7">
        <v>84</v>
      </c>
      <c r="W12" s="7">
        <v>18</v>
      </c>
      <c r="X12" s="7">
        <v>35</v>
      </c>
      <c r="Y12" s="7">
        <v>5</v>
      </c>
      <c r="Z12" s="7">
        <v>5</v>
      </c>
      <c r="AA12" s="7">
        <v>-3</v>
      </c>
      <c r="AB12" s="7">
        <v>8</v>
      </c>
      <c r="AC12" s="7">
        <v>242</v>
      </c>
      <c r="AD12" s="7">
        <v>197</v>
      </c>
      <c r="AE12" s="7">
        <v>109</v>
      </c>
      <c r="AF12" s="7">
        <v>2.5</v>
      </c>
      <c r="AG12" s="7">
        <v>2.2999999999999998</v>
      </c>
      <c r="AH12" s="7">
        <v>1</v>
      </c>
      <c r="AI12" s="7">
        <v>8.9</v>
      </c>
      <c r="AJ12" s="7">
        <v>3.4</v>
      </c>
      <c r="AK12" s="7">
        <v>8.1</v>
      </c>
      <c r="AL12" s="7">
        <v>6.6</v>
      </c>
      <c r="AM12" s="7">
        <v>3.6</v>
      </c>
      <c r="AN12" s="7">
        <v>129</v>
      </c>
      <c r="AO12" s="7">
        <v>1.87</v>
      </c>
      <c r="AP12" s="7">
        <v>0.51</v>
      </c>
      <c r="AQ12" s="7">
        <v>92</v>
      </c>
      <c r="AR12" s="7">
        <v>16</v>
      </c>
      <c r="AS12" s="7">
        <v>14</v>
      </c>
      <c r="AT12" s="7">
        <v>274</v>
      </c>
      <c r="AU12" s="7">
        <v>202</v>
      </c>
      <c r="AV12" s="7">
        <v>161</v>
      </c>
      <c r="AW12" s="7">
        <v>3.7</v>
      </c>
      <c r="AX12" s="7">
        <v>3.2</v>
      </c>
      <c r="AY12" s="7">
        <v>1.7</v>
      </c>
      <c r="AZ12" s="7">
        <v>15.3</v>
      </c>
      <c r="BA12" s="7">
        <v>6.3</v>
      </c>
      <c r="BB12" s="7">
        <v>9.1</v>
      </c>
      <c r="BC12" s="7">
        <v>6.7</v>
      </c>
      <c r="BD12" s="7">
        <v>5.4</v>
      </c>
      <c r="BE12" s="7">
        <v>207</v>
      </c>
      <c r="BF12" s="7">
        <v>1.32</v>
      </c>
      <c r="BG12" s="7">
        <v>0.39</v>
      </c>
      <c r="BH12" s="7">
        <v>77.400000000000006</v>
      </c>
      <c r="BI12" s="7">
        <v>16</v>
      </c>
      <c r="BJ12" s="7">
        <v>22</v>
      </c>
      <c r="BK12" s="7">
        <v>263</v>
      </c>
      <c r="BL12" s="7">
        <v>189</v>
      </c>
      <c r="BM12" s="7">
        <v>148</v>
      </c>
      <c r="BN12" s="7">
        <v>2.4</v>
      </c>
      <c r="BO12" s="7">
        <v>1.6</v>
      </c>
      <c r="BP12" s="7">
        <v>1.5</v>
      </c>
      <c r="BQ12" s="7">
        <v>6</v>
      </c>
      <c r="BR12" s="7">
        <v>5.4</v>
      </c>
      <c r="BS12" s="7">
        <v>8.8000000000000007</v>
      </c>
      <c r="BT12" s="7">
        <v>6.3</v>
      </c>
      <c r="BU12" s="7">
        <v>4.9000000000000004</v>
      </c>
      <c r="BV12" s="7">
        <v>193</v>
      </c>
      <c r="BW12" s="7">
        <v>1.36</v>
      </c>
      <c r="BX12" s="7">
        <v>0.59</v>
      </c>
      <c r="BY12" s="7">
        <v>94.4</v>
      </c>
      <c r="BZ12" s="7">
        <v>21</v>
      </c>
      <c r="CA12" s="7">
        <v>23</v>
      </c>
      <c r="CB12" s="7">
        <v>8</v>
      </c>
      <c r="CC12" s="7">
        <v>8</v>
      </c>
      <c r="CD12" s="7">
        <v>4</v>
      </c>
      <c r="CE12" s="7">
        <v>11</v>
      </c>
      <c r="CF12" s="7">
        <v>6</v>
      </c>
      <c r="CG12" s="7">
        <v>6</v>
      </c>
      <c r="CH12" s="7">
        <v>0</v>
      </c>
      <c r="CI12" s="7">
        <v>0</v>
      </c>
      <c r="CJ12" s="7">
        <v>0</v>
      </c>
      <c r="CK12" s="7">
        <v>219</v>
      </c>
      <c r="CL12" s="7">
        <v>177</v>
      </c>
      <c r="CM12" s="7">
        <v>101</v>
      </c>
      <c r="CN12" s="7">
        <v>2</v>
      </c>
      <c r="CO12" s="7">
        <v>1.8</v>
      </c>
      <c r="CP12" s="7">
        <v>0.8</v>
      </c>
      <c r="CQ12" s="7">
        <v>6.2</v>
      </c>
      <c r="CR12" s="7">
        <v>2.6</v>
      </c>
      <c r="CS12" s="7">
        <v>7.3</v>
      </c>
      <c r="CT12" s="7">
        <v>5.9</v>
      </c>
      <c r="CU12" s="7">
        <v>3.4</v>
      </c>
      <c r="CV12" s="7">
        <v>95</v>
      </c>
      <c r="CW12" s="7">
        <v>2.2999999999999998</v>
      </c>
      <c r="CX12" s="7">
        <v>0.59</v>
      </c>
      <c r="CY12" s="7">
        <v>95.3</v>
      </c>
      <c r="CZ12" s="7">
        <v>19</v>
      </c>
      <c r="DA12" s="7">
        <v>17</v>
      </c>
      <c r="DB12" s="7">
        <v>6</v>
      </c>
      <c r="DC12" s="7">
        <v>6</v>
      </c>
      <c r="DD12" s="7">
        <v>0</v>
      </c>
      <c r="DE12" s="7">
        <v>0</v>
      </c>
      <c r="DF12" s="7">
        <v>0</v>
      </c>
      <c r="DG12" s="7">
        <v>325</v>
      </c>
      <c r="DH12" s="7">
        <v>248</v>
      </c>
      <c r="DI12" s="7">
        <v>184</v>
      </c>
      <c r="DJ12" s="7">
        <v>2.2000000000000002</v>
      </c>
      <c r="DK12" s="7">
        <v>1.7</v>
      </c>
      <c r="DL12" s="7">
        <v>1.2</v>
      </c>
      <c r="DM12" s="7">
        <v>6.7</v>
      </c>
      <c r="DN12" s="7">
        <v>4.3</v>
      </c>
      <c r="DO12" s="7">
        <v>10.8</v>
      </c>
      <c r="DP12" s="7">
        <v>8.3000000000000007</v>
      </c>
      <c r="DQ12" s="7">
        <v>6.1</v>
      </c>
      <c r="DR12" s="7">
        <v>129</v>
      </c>
      <c r="DS12" s="7">
        <v>2.52</v>
      </c>
      <c r="DT12" s="7">
        <v>0.79</v>
      </c>
      <c r="DU12" s="7">
        <v>92.1</v>
      </c>
      <c r="DV12" s="7">
        <v>31</v>
      </c>
      <c r="DW12" s="7">
        <v>35</v>
      </c>
      <c r="DX12" s="7">
        <v>7</v>
      </c>
      <c r="DY12" s="7">
        <v>6</v>
      </c>
      <c r="DZ12" s="7">
        <v>0</v>
      </c>
      <c r="EA12" s="7">
        <v>0</v>
      </c>
      <c r="EB12" s="7">
        <v>0</v>
      </c>
      <c r="EC12" s="7">
        <v>0.98</v>
      </c>
      <c r="ED12" s="7">
        <v>0.61</v>
      </c>
      <c r="EE12" s="7">
        <v>0.98</v>
      </c>
      <c r="EF12" s="7">
        <v>1.6</v>
      </c>
      <c r="EG12" s="7">
        <v>0.91</v>
      </c>
      <c r="EH12" s="7">
        <v>0.74</v>
      </c>
      <c r="EI12" s="7">
        <v>0.91</v>
      </c>
      <c r="EJ12" s="7">
        <v>1.23</v>
      </c>
      <c r="EK12" s="7">
        <v>1.19</v>
      </c>
      <c r="EL12" s="7">
        <v>0.62</v>
      </c>
      <c r="EM12" s="7">
        <v>1.19</v>
      </c>
      <c r="EN12" s="7">
        <v>1.9</v>
      </c>
    </row>
    <row r="13" spans="1:144">
      <c r="A13">
        <v>2</v>
      </c>
      <c r="C13" s="7">
        <v>60</v>
      </c>
      <c r="D13" s="7">
        <v>161</v>
      </c>
      <c r="F13" s="4">
        <f t="shared" si="0"/>
        <v>27.198024767562977</v>
      </c>
      <c r="G13" s="7">
        <v>2</v>
      </c>
      <c r="H13" s="7">
        <v>238</v>
      </c>
      <c r="I13" s="7">
        <v>192</v>
      </c>
      <c r="J13" s="7">
        <v>106</v>
      </c>
      <c r="K13" s="7">
        <v>7</v>
      </c>
      <c r="L13" s="7">
        <v>5.6</v>
      </c>
      <c r="M13" s="7">
        <v>3.4</v>
      </c>
      <c r="N13" s="7">
        <v>16.3</v>
      </c>
      <c r="O13" s="7">
        <v>8.6</v>
      </c>
      <c r="P13" s="7">
        <v>7.9</v>
      </c>
      <c r="Q13" s="7">
        <v>6.4</v>
      </c>
      <c r="R13" s="7">
        <v>3.5</v>
      </c>
      <c r="S13" s="7">
        <v>528</v>
      </c>
      <c r="T13" s="7">
        <v>0.45</v>
      </c>
      <c r="U13" s="7">
        <v>0.18</v>
      </c>
      <c r="V13" s="7">
        <v>32</v>
      </c>
      <c r="W13" s="7">
        <v>7</v>
      </c>
      <c r="X13" s="7">
        <v>5</v>
      </c>
      <c r="Y13" s="7">
        <v>-4</v>
      </c>
      <c r="Z13" s="7">
        <v>-4</v>
      </c>
      <c r="AA13" s="7">
        <v>-15</v>
      </c>
      <c r="AB13" s="7">
        <v>5</v>
      </c>
      <c r="AC13" s="7">
        <v>181</v>
      </c>
      <c r="AD13" s="7">
        <v>142</v>
      </c>
      <c r="AE13" s="7">
        <v>89</v>
      </c>
      <c r="AF13" s="7">
        <v>3</v>
      </c>
      <c r="AG13" s="7">
        <v>2.6</v>
      </c>
      <c r="AH13" s="7">
        <v>1.2</v>
      </c>
      <c r="AI13" s="7">
        <v>8.4</v>
      </c>
      <c r="AJ13" s="7">
        <v>4.3</v>
      </c>
      <c r="AK13" s="7">
        <v>6</v>
      </c>
      <c r="AL13" s="7">
        <v>4.7</v>
      </c>
      <c r="AM13" s="7">
        <v>3</v>
      </c>
      <c r="AN13" s="7">
        <v>123</v>
      </c>
      <c r="AO13" s="7">
        <v>1.47</v>
      </c>
      <c r="AP13" s="7">
        <v>0.32</v>
      </c>
      <c r="AQ13" s="7">
        <v>81.3</v>
      </c>
      <c r="AR13" s="7">
        <v>11</v>
      </c>
      <c r="AS13" s="7">
        <v>9</v>
      </c>
      <c r="AT13" s="7">
        <v>312</v>
      </c>
      <c r="AU13" s="7">
        <v>261</v>
      </c>
      <c r="AV13" s="7">
        <v>151</v>
      </c>
      <c r="AW13" s="7">
        <v>9.6999999999999993</v>
      </c>
      <c r="AX13" s="7">
        <v>8.6999999999999993</v>
      </c>
      <c r="AY13" s="7">
        <v>4</v>
      </c>
      <c r="AZ13" s="7">
        <v>21.8</v>
      </c>
      <c r="BA13" s="7">
        <v>11.6</v>
      </c>
      <c r="BB13" s="7">
        <v>10.4</v>
      </c>
      <c r="BC13" s="7">
        <v>8.6999999999999993</v>
      </c>
      <c r="BD13" s="7">
        <v>5</v>
      </c>
      <c r="BE13" s="7">
        <v>393</v>
      </c>
      <c r="BF13" s="7">
        <v>0.79</v>
      </c>
      <c r="BG13" s="7">
        <v>0.17</v>
      </c>
      <c r="BH13" s="7">
        <v>24.7</v>
      </c>
      <c r="BI13" s="7">
        <v>10</v>
      </c>
      <c r="BJ13" s="7">
        <v>7</v>
      </c>
      <c r="BK13" s="7">
        <v>302</v>
      </c>
      <c r="BL13" s="7">
        <v>266</v>
      </c>
      <c r="BM13" s="7">
        <v>104</v>
      </c>
      <c r="BN13" s="7">
        <v>4.3</v>
      </c>
      <c r="BO13" s="7">
        <v>3.3</v>
      </c>
      <c r="BP13" s="7">
        <v>2.1</v>
      </c>
      <c r="BQ13" s="7">
        <v>14.9</v>
      </c>
      <c r="BR13" s="7">
        <v>5.8</v>
      </c>
      <c r="BS13" s="7">
        <v>10.1</v>
      </c>
      <c r="BT13" s="7">
        <v>8.9</v>
      </c>
      <c r="BU13" s="7">
        <v>3.5</v>
      </c>
      <c r="BV13" s="7">
        <v>334</v>
      </c>
      <c r="BW13" s="7">
        <v>0.9</v>
      </c>
      <c r="BX13" s="7">
        <v>0.37</v>
      </c>
      <c r="BY13" s="7">
        <v>67.7</v>
      </c>
      <c r="BZ13" s="7">
        <v>24</v>
      </c>
      <c r="CA13" s="7">
        <v>10</v>
      </c>
      <c r="CB13" s="7">
        <v>5</v>
      </c>
      <c r="CC13" s="7">
        <v>4</v>
      </c>
      <c r="CD13" s="7">
        <v>1</v>
      </c>
      <c r="CE13" s="7">
        <v>10</v>
      </c>
      <c r="CF13" s="7">
        <v>10</v>
      </c>
      <c r="CG13" s="7">
        <v>15</v>
      </c>
      <c r="CH13" s="7">
        <v>0</v>
      </c>
      <c r="CI13" s="7">
        <v>0</v>
      </c>
      <c r="CJ13" s="7">
        <v>0</v>
      </c>
      <c r="CK13" s="7">
        <v>202</v>
      </c>
      <c r="CL13" s="7">
        <v>170</v>
      </c>
      <c r="CM13" s="7">
        <v>86</v>
      </c>
      <c r="CN13" s="7">
        <v>2.6</v>
      </c>
      <c r="CO13" s="7">
        <v>2.5</v>
      </c>
      <c r="CP13" s="7">
        <v>0.8</v>
      </c>
      <c r="CQ13" s="7">
        <v>9.5</v>
      </c>
      <c r="CR13" s="7">
        <v>2.6</v>
      </c>
      <c r="CS13" s="7">
        <v>6.7</v>
      </c>
      <c r="CT13" s="7">
        <v>5.7</v>
      </c>
      <c r="CU13" s="7">
        <v>2.9</v>
      </c>
      <c r="CV13" s="7">
        <v>93</v>
      </c>
      <c r="CW13" s="7">
        <v>2.19</v>
      </c>
      <c r="CX13" s="7">
        <v>0.41</v>
      </c>
      <c r="CY13" s="7">
        <v>85.8</v>
      </c>
      <c r="CZ13" s="7">
        <v>18</v>
      </c>
      <c r="DA13" s="7">
        <v>18</v>
      </c>
      <c r="DB13" s="7">
        <v>7</v>
      </c>
      <c r="DC13" s="7">
        <v>9</v>
      </c>
      <c r="DD13" s="7">
        <v>0</v>
      </c>
      <c r="DE13" s="7">
        <v>0</v>
      </c>
      <c r="DF13" s="7">
        <v>0</v>
      </c>
      <c r="DG13" s="7">
        <v>455</v>
      </c>
      <c r="DH13" s="7">
        <v>385</v>
      </c>
      <c r="DI13" s="7">
        <v>222</v>
      </c>
      <c r="DJ13" s="7">
        <v>5.6</v>
      </c>
      <c r="DK13" s="7">
        <v>4.7</v>
      </c>
      <c r="DL13" s="7">
        <v>2.9</v>
      </c>
      <c r="DM13" s="7">
        <v>21</v>
      </c>
      <c r="DN13" s="7">
        <v>12</v>
      </c>
      <c r="DO13" s="7">
        <v>15.2</v>
      </c>
      <c r="DP13" s="7">
        <v>12.8</v>
      </c>
      <c r="DQ13" s="7">
        <v>7.4</v>
      </c>
      <c r="DR13" s="7">
        <v>306</v>
      </c>
      <c r="DS13" s="7">
        <v>1.49</v>
      </c>
      <c r="DT13" s="7">
        <v>0.43</v>
      </c>
      <c r="DU13" s="7">
        <v>59.2</v>
      </c>
      <c r="DV13" s="7">
        <v>24</v>
      </c>
      <c r="DW13" s="7">
        <v>22</v>
      </c>
      <c r="DX13" s="7">
        <v>12</v>
      </c>
      <c r="DY13" s="7">
        <v>21</v>
      </c>
      <c r="DZ13" s="7">
        <v>0</v>
      </c>
      <c r="EA13" s="7">
        <v>0</v>
      </c>
      <c r="EB13" s="7">
        <v>0</v>
      </c>
      <c r="EC13" s="7">
        <v>1.27</v>
      </c>
      <c r="ED13" s="7">
        <v>0.63</v>
      </c>
      <c r="EE13" s="7">
        <v>1.27</v>
      </c>
      <c r="EF13" s="7">
        <v>2.0099999999999998</v>
      </c>
      <c r="EG13" s="7">
        <v>1.1200000000000001</v>
      </c>
      <c r="EH13" s="7">
        <v>0.75</v>
      </c>
      <c r="EI13" s="7">
        <v>1.1200000000000001</v>
      </c>
      <c r="EJ13" s="7">
        <v>1.49</v>
      </c>
      <c r="EK13" s="7">
        <v>1.46</v>
      </c>
      <c r="EL13" s="7">
        <v>0.78</v>
      </c>
      <c r="EM13" s="7">
        <v>1.46</v>
      </c>
      <c r="EN13" s="7">
        <v>1.87</v>
      </c>
    </row>
    <row r="14" spans="1:144">
      <c r="A14">
        <v>2</v>
      </c>
      <c r="C14" s="7">
        <v>63</v>
      </c>
      <c r="D14" s="7">
        <v>162</v>
      </c>
      <c r="F14" s="4">
        <f t="shared" si="0"/>
        <v>23.738759335467147</v>
      </c>
      <c r="G14" s="7">
        <v>2</v>
      </c>
      <c r="H14" s="7">
        <v>214</v>
      </c>
      <c r="I14" s="7">
        <v>156</v>
      </c>
      <c r="J14" s="7">
        <v>112</v>
      </c>
      <c r="K14" s="7">
        <v>5.2</v>
      </c>
      <c r="L14" s="7">
        <v>4.9000000000000004</v>
      </c>
      <c r="M14" s="7">
        <v>1</v>
      </c>
      <c r="N14" s="7">
        <v>11.8</v>
      </c>
      <c r="O14" s="7">
        <v>5</v>
      </c>
      <c r="P14" s="7">
        <v>7.1</v>
      </c>
      <c r="Q14" s="7">
        <v>5.2</v>
      </c>
      <c r="R14" s="7">
        <v>3.7</v>
      </c>
      <c r="S14" s="7">
        <v>304</v>
      </c>
      <c r="T14" s="7">
        <v>0.7</v>
      </c>
      <c r="U14" s="7">
        <v>0.22</v>
      </c>
      <c r="V14" s="7">
        <v>52.1</v>
      </c>
      <c r="W14" s="7">
        <v>8</v>
      </c>
      <c r="X14" s="7">
        <v>23</v>
      </c>
      <c r="Y14" s="7">
        <v>3</v>
      </c>
      <c r="Z14" s="7">
        <v>3</v>
      </c>
      <c r="AA14" s="7">
        <v>0</v>
      </c>
      <c r="AB14" s="7">
        <v>6</v>
      </c>
      <c r="AC14" s="7">
        <v>301</v>
      </c>
      <c r="AD14" s="7">
        <v>273</v>
      </c>
      <c r="AE14" s="7">
        <v>91</v>
      </c>
      <c r="AF14" s="7">
        <v>8.4</v>
      </c>
      <c r="AG14" s="7">
        <v>8.3000000000000007</v>
      </c>
      <c r="AH14" s="7">
        <v>1.3</v>
      </c>
      <c r="AI14" s="7">
        <v>20.7</v>
      </c>
      <c r="AJ14" s="7">
        <v>4.0999999999999996</v>
      </c>
      <c r="AK14" s="7">
        <v>10</v>
      </c>
      <c r="AL14" s="7">
        <v>9.1</v>
      </c>
      <c r="AM14" s="7">
        <v>3</v>
      </c>
      <c r="AN14" s="7">
        <v>403</v>
      </c>
      <c r="AO14" s="7">
        <v>0.75</v>
      </c>
      <c r="AP14" s="7">
        <v>0.19</v>
      </c>
      <c r="AQ14" s="7">
        <v>35.200000000000003</v>
      </c>
      <c r="AR14" s="7">
        <v>10</v>
      </c>
      <c r="AS14" s="7">
        <v>8</v>
      </c>
      <c r="AT14" s="7">
        <v>136</v>
      </c>
      <c r="AU14" s="7">
        <v>91</v>
      </c>
      <c r="AV14" s="7">
        <v>82</v>
      </c>
      <c r="AW14" s="7">
        <v>2.4</v>
      </c>
      <c r="AX14" s="7">
        <v>2</v>
      </c>
      <c r="AY14" s="7">
        <v>1.2</v>
      </c>
      <c r="AZ14" s="7">
        <v>4.7</v>
      </c>
      <c r="BA14" s="7">
        <v>3.6</v>
      </c>
      <c r="BB14" s="7">
        <v>4.5</v>
      </c>
      <c r="BC14" s="7">
        <v>3</v>
      </c>
      <c r="BD14" s="7">
        <v>2.7</v>
      </c>
      <c r="BE14" s="7">
        <v>100</v>
      </c>
      <c r="BF14" s="7">
        <v>1.37</v>
      </c>
      <c r="BG14" s="7">
        <v>0.3</v>
      </c>
      <c r="BH14" s="7">
        <v>100</v>
      </c>
      <c r="BI14" s="7">
        <v>5</v>
      </c>
      <c r="BJ14" s="7">
        <v>7</v>
      </c>
      <c r="BK14" s="7">
        <v>185</v>
      </c>
      <c r="BL14" s="7">
        <v>148</v>
      </c>
      <c r="BM14" s="7">
        <v>80</v>
      </c>
      <c r="BN14" s="7">
        <v>4.2</v>
      </c>
      <c r="BO14" s="7">
        <v>4</v>
      </c>
      <c r="BP14" s="7">
        <v>0.8</v>
      </c>
      <c r="BQ14" s="7">
        <v>13.2</v>
      </c>
      <c r="BR14" s="7">
        <v>1.8</v>
      </c>
      <c r="BS14" s="7">
        <v>6.2</v>
      </c>
      <c r="BT14" s="7">
        <v>4.9000000000000004</v>
      </c>
      <c r="BU14" s="7">
        <v>2.7</v>
      </c>
      <c r="BV14" s="7">
        <v>185</v>
      </c>
      <c r="BW14" s="7">
        <v>1</v>
      </c>
      <c r="BX14" s="7">
        <v>0.23</v>
      </c>
      <c r="BY14" s="7">
        <v>64.099999999999994</v>
      </c>
      <c r="BZ14" s="7">
        <v>5</v>
      </c>
      <c r="CA14" s="7">
        <v>12</v>
      </c>
      <c r="CB14" s="7">
        <v>2</v>
      </c>
      <c r="CC14" s="7">
        <v>2</v>
      </c>
      <c r="CD14" s="7">
        <v>1</v>
      </c>
      <c r="CE14" s="7">
        <v>4</v>
      </c>
      <c r="CF14" s="7">
        <v>10</v>
      </c>
      <c r="CG14" s="7">
        <v>13</v>
      </c>
      <c r="CH14" s="7">
        <v>0</v>
      </c>
      <c r="CI14" s="7">
        <v>0</v>
      </c>
      <c r="CJ14" s="7">
        <v>0</v>
      </c>
      <c r="CK14" s="7">
        <v>274</v>
      </c>
      <c r="CL14" s="7">
        <v>244</v>
      </c>
      <c r="CM14" s="7">
        <v>89</v>
      </c>
      <c r="CN14" s="7">
        <v>6.8</v>
      </c>
      <c r="CO14" s="7">
        <v>6.7</v>
      </c>
      <c r="CP14" s="7">
        <v>1</v>
      </c>
      <c r="CQ14" s="7">
        <v>21.5</v>
      </c>
      <c r="CR14" s="7">
        <v>3.7</v>
      </c>
      <c r="CS14" s="7">
        <v>9.1</v>
      </c>
      <c r="CT14" s="7">
        <v>8.1</v>
      </c>
      <c r="CU14" s="7">
        <v>3</v>
      </c>
      <c r="CV14" s="7">
        <v>347</v>
      </c>
      <c r="CW14" s="7">
        <v>0.79</v>
      </c>
      <c r="CX14" s="7">
        <v>0.21</v>
      </c>
      <c r="CY14" s="7">
        <v>47.1</v>
      </c>
      <c r="CZ14" s="7">
        <v>5</v>
      </c>
      <c r="DA14" s="7">
        <v>7</v>
      </c>
      <c r="DB14" s="7">
        <v>16</v>
      </c>
      <c r="DC14" s="7">
        <v>22</v>
      </c>
      <c r="DD14" s="7">
        <v>0</v>
      </c>
      <c r="DE14" s="7">
        <v>0</v>
      </c>
      <c r="DF14" s="7">
        <v>0</v>
      </c>
      <c r="DG14" s="7">
        <v>128</v>
      </c>
      <c r="DH14" s="7">
        <v>89</v>
      </c>
      <c r="DI14" s="7">
        <v>75</v>
      </c>
      <c r="DJ14" s="7">
        <v>1.4</v>
      </c>
      <c r="DK14" s="7">
        <v>1.3</v>
      </c>
      <c r="DL14" s="7">
        <v>0.5</v>
      </c>
      <c r="DM14" s="7">
        <v>4.5</v>
      </c>
      <c r="DN14" s="7">
        <v>2.2000000000000002</v>
      </c>
      <c r="DO14" s="7">
        <v>4.3</v>
      </c>
      <c r="DP14" s="7">
        <v>3</v>
      </c>
      <c r="DQ14" s="7">
        <v>2.5</v>
      </c>
      <c r="DR14" s="7">
        <v>53</v>
      </c>
      <c r="DS14" s="7">
        <v>2.4300000000000002</v>
      </c>
      <c r="DT14" s="7">
        <v>0.47</v>
      </c>
      <c r="DU14" s="7">
        <v>100</v>
      </c>
      <c r="DV14" s="7">
        <v>6</v>
      </c>
      <c r="DW14" s="7">
        <v>12</v>
      </c>
      <c r="DX14" s="7">
        <v>3</v>
      </c>
      <c r="DY14" s="7">
        <v>4</v>
      </c>
      <c r="DZ14" s="7">
        <v>0</v>
      </c>
      <c r="EA14" s="7">
        <v>0</v>
      </c>
      <c r="EB14" s="7">
        <v>0</v>
      </c>
      <c r="EC14" s="7">
        <v>0.87</v>
      </c>
      <c r="ED14" s="7">
        <v>0.61</v>
      </c>
      <c r="EE14" s="7">
        <v>0.87</v>
      </c>
      <c r="EF14" s="7">
        <v>1.42</v>
      </c>
      <c r="EG14" s="7">
        <v>0.91</v>
      </c>
      <c r="EH14" s="7">
        <v>0.86</v>
      </c>
      <c r="EI14" s="7">
        <v>0.91</v>
      </c>
      <c r="EJ14" s="7">
        <v>1.05</v>
      </c>
      <c r="EK14" s="7">
        <v>0.94</v>
      </c>
      <c r="EL14" s="7">
        <v>0.53</v>
      </c>
      <c r="EM14" s="7">
        <v>0.94</v>
      </c>
      <c r="EN14" s="7">
        <v>1.78</v>
      </c>
    </row>
    <row r="15" spans="1:144">
      <c r="A15">
        <v>2</v>
      </c>
      <c r="C15" s="7">
        <v>59</v>
      </c>
      <c r="D15" s="7">
        <v>164</v>
      </c>
      <c r="F15" s="4">
        <f t="shared" si="0"/>
        <v>32.941701368233197</v>
      </c>
      <c r="G15" s="7">
        <v>2</v>
      </c>
      <c r="H15" s="7">
        <v>133</v>
      </c>
      <c r="I15" s="7">
        <v>93</v>
      </c>
      <c r="J15" s="7">
        <v>75</v>
      </c>
      <c r="K15" s="7">
        <v>1.8</v>
      </c>
      <c r="L15" s="7">
        <v>1.6</v>
      </c>
      <c r="M15" s="7">
        <v>0.6</v>
      </c>
      <c r="N15" s="7">
        <v>4.4000000000000004</v>
      </c>
      <c r="O15" s="7">
        <v>1.9</v>
      </c>
      <c r="P15" s="7">
        <v>4.4000000000000004</v>
      </c>
      <c r="Q15" s="7">
        <v>3.1</v>
      </c>
      <c r="R15" s="7">
        <v>2.5</v>
      </c>
      <c r="S15" s="7">
        <v>68</v>
      </c>
      <c r="T15" s="7">
        <v>1.96</v>
      </c>
      <c r="U15" s="7">
        <v>0.4</v>
      </c>
      <c r="V15" s="7">
        <v>100</v>
      </c>
      <c r="W15" s="7">
        <v>13</v>
      </c>
      <c r="X15" s="7">
        <v>13</v>
      </c>
      <c r="Y15" s="7">
        <v>-1</v>
      </c>
      <c r="Z15" s="7">
        <v>-1</v>
      </c>
      <c r="AA15" s="7">
        <v>-3</v>
      </c>
      <c r="AB15" s="7">
        <v>0</v>
      </c>
      <c r="AC15" s="7">
        <v>139</v>
      </c>
      <c r="AD15" s="7">
        <v>102</v>
      </c>
      <c r="AE15" s="7">
        <v>73</v>
      </c>
      <c r="AF15" s="7">
        <v>2.5</v>
      </c>
      <c r="AG15" s="7">
        <v>2.4</v>
      </c>
      <c r="AH15" s="7">
        <v>0.7</v>
      </c>
      <c r="AI15" s="7">
        <v>5.8</v>
      </c>
      <c r="AJ15" s="7">
        <v>2.2000000000000002</v>
      </c>
      <c r="AK15" s="7">
        <v>4.5999999999999996</v>
      </c>
      <c r="AL15" s="7">
        <v>3.4</v>
      </c>
      <c r="AM15" s="7">
        <v>2.4</v>
      </c>
      <c r="AN15" s="7">
        <v>82</v>
      </c>
      <c r="AO15" s="7">
        <v>1.7</v>
      </c>
      <c r="AP15" s="7">
        <v>0.28999999999999998</v>
      </c>
      <c r="AQ15" s="7">
        <v>95.4</v>
      </c>
      <c r="AR15" s="7">
        <v>7</v>
      </c>
      <c r="AS15" s="7">
        <v>5</v>
      </c>
      <c r="AT15" s="7">
        <v>134</v>
      </c>
      <c r="AU15" s="7">
        <v>108</v>
      </c>
      <c r="AV15" s="7">
        <v>64</v>
      </c>
      <c r="AW15" s="7">
        <v>1.3</v>
      </c>
      <c r="AX15" s="7">
        <v>1.1000000000000001</v>
      </c>
      <c r="AY15" s="7">
        <v>0.6</v>
      </c>
      <c r="AZ15" s="7">
        <v>4.5999999999999996</v>
      </c>
      <c r="BA15" s="7">
        <v>2.2999999999999998</v>
      </c>
      <c r="BB15" s="7">
        <v>4.5</v>
      </c>
      <c r="BC15" s="7">
        <v>3.6</v>
      </c>
      <c r="BD15" s="7">
        <v>2.1</v>
      </c>
      <c r="BE15" s="7">
        <v>33</v>
      </c>
      <c r="BF15" s="7">
        <v>4.1100000000000003</v>
      </c>
      <c r="BG15" s="7">
        <v>0.55000000000000004</v>
      </c>
      <c r="BH15" s="7">
        <v>99.8</v>
      </c>
      <c r="BI15" s="7">
        <v>14</v>
      </c>
      <c r="BJ15" s="7">
        <v>10</v>
      </c>
      <c r="BK15" s="7">
        <v>94</v>
      </c>
      <c r="BL15" s="7">
        <v>66</v>
      </c>
      <c r="BM15" s="7">
        <v>54</v>
      </c>
      <c r="BN15" s="7">
        <v>1</v>
      </c>
      <c r="BO15" s="7">
        <v>0.9</v>
      </c>
      <c r="BP15" s="7">
        <v>0.5</v>
      </c>
      <c r="BQ15" s="7">
        <v>2.5</v>
      </c>
      <c r="BR15" s="7">
        <v>1.7</v>
      </c>
      <c r="BS15" s="7">
        <v>3.1</v>
      </c>
      <c r="BT15" s="7">
        <v>2.2000000000000002</v>
      </c>
      <c r="BU15" s="7">
        <v>1.8</v>
      </c>
      <c r="BV15" s="7">
        <v>29</v>
      </c>
      <c r="BW15" s="7">
        <v>3.23</v>
      </c>
      <c r="BX15" s="7">
        <v>0.48</v>
      </c>
      <c r="BY15" s="7">
        <v>100</v>
      </c>
      <c r="BZ15" s="7">
        <v>11</v>
      </c>
      <c r="CA15" s="7">
        <v>13</v>
      </c>
      <c r="CB15" s="7">
        <v>-2</v>
      </c>
      <c r="CC15" s="7">
        <v>-2</v>
      </c>
      <c r="CD15" s="7">
        <v>-4</v>
      </c>
      <c r="CE15" s="7">
        <v>-1</v>
      </c>
      <c r="CF15" s="7">
        <v>3</v>
      </c>
      <c r="CG15" s="7">
        <v>2</v>
      </c>
      <c r="CH15" s="7">
        <v>0</v>
      </c>
      <c r="CI15" s="7">
        <v>0</v>
      </c>
      <c r="CJ15" s="7">
        <v>0</v>
      </c>
      <c r="CK15" s="7">
        <v>104</v>
      </c>
      <c r="CL15" s="7">
        <v>79</v>
      </c>
      <c r="CM15" s="7">
        <v>54</v>
      </c>
      <c r="CN15" s="7">
        <v>0.8</v>
      </c>
      <c r="CO15" s="7">
        <v>0.8</v>
      </c>
      <c r="CP15" s="7">
        <v>0.2</v>
      </c>
      <c r="CQ15" s="7">
        <v>2.7</v>
      </c>
      <c r="CR15" s="7">
        <v>0.8</v>
      </c>
      <c r="CS15" s="7">
        <v>3.5</v>
      </c>
      <c r="CT15" s="7">
        <v>2.6</v>
      </c>
      <c r="CU15" s="7">
        <v>1.8</v>
      </c>
      <c r="CV15" s="7">
        <v>20</v>
      </c>
      <c r="CW15" s="7">
        <v>5.26</v>
      </c>
      <c r="CX15" s="7">
        <v>0.68</v>
      </c>
      <c r="CY15" s="7">
        <v>100</v>
      </c>
      <c r="CZ15" s="7">
        <v>10</v>
      </c>
      <c r="DA15" s="7">
        <v>6</v>
      </c>
      <c r="DB15" s="7">
        <v>3</v>
      </c>
      <c r="DC15" s="7">
        <v>2</v>
      </c>
      <c r="DD15" s="7">
        <v>0</v>
      </c>
      <c r="DE15" s="7">
        <v>0</v>
      </c>
      <c r="DF15" s="7">
        <v>0</v>
      </c>
      <c r="DG15" s="7">
        <v>102</v>
      </c>
      <c r="DH15" s="7">
        <v>78</v>
      </c>
      <c r="DI15" s="7">
        <v>51</v>
      </c>
      <c r="DJ15" s="7">
        <v>1.2</v>
      </c>
      <c r="DK15" s="7">
        <v>1</v>
      </c>
      <c r="DL15" s="7">
        <v>0.5</v>
      </c>
      <c r="DM15" s="7">
        <v>2.8</v>
      </c>
      <c r="DN15" s="7">
        <v>1.3</v>
      </c>
      <c r="DO15" s="7">
        <v>3.4</v>
      </c>
      <c r="DP15" s="7">
        <v>2.6</v>
      </c>
      <c r="DQ15" s="7">
        <v>1.7</v>
      </c>
      <c r="DR15" s="7">
        <v>28</v>
      </c>
      <c r="DS15" s="7">
        <v>3.67</v>
      </c>
      <c r="DT15" s="7">
        <v>0.47</v>
      </c>
      <c r="DU15" s="7">
        <v>100</v>
      </c>
      <c r="DV15" s="7">
        <v>11</v>
      </c>
      <c r="DW15" s="7">
        <v>9</v>
      </c>
      <c r="DX15" s="7">
        <v>3</v>
      </c>
      <c r="DY15" s="7">
        <v>2</v>
      </c>
      <c r="DZ15" s="7">
        <v>0</v>
      </c>
      <c r="EA15" s="7">
        <v>0</v>
      </c>
      <c r="EB15" s="7">
        <v>0</v>
      </c>
      <c r="EC15" s="7">
        <v>0.71</v>
      </c>
      <c r="ED15" s="7">
        <v>0.43</v>
      </c>
      <c r="EE15" s="7">
        <v>0.71</v>
      </c>
      <c r="EF15" s="7">
        <v>1.65</v>
      </c>
      <c r="EG15" s="7">
        <v>0.75</v>
      </c>
      <c r="EH15" s="7">
        <v>0.24</v>
      </c>
      <c r="EI15" s="7">
        <v>0.75</v>
      </c>
      <c r="EJ15" s="7">
        <v>3.1</v>
      </c>
      <c r="EK15" s="7">
        <v>0.76</v>
      </c>
      <c r="EL15" s="7">
        <v>0.85</v>
      </c>
      <c r="EM15" s="7">
        <v>0.76</v>
      </c>
      <c r="EN15" s="7">
        <v>0.89</v>
      </c>
    </row>
    <row r="16" spans="1:144">
      <c r="A16">
        <v>2</v>
      </c>
      <c r="C16" s="7">
        <v>57</v>
      </c>
      <c r="D16" s="7">
        <v>156</v>
      </c>
      <c r="F16" s="4">
        <f t="shared" si="0"/>
        <v>25.88757396449704</v>
      </c>
      <c r="G16" s="7">
        <v>2</v>
      </c>
      <c r="H16" s="7">
        <v>144</v>
      </c>
      <c r="I16" s="7">
        <v>108</v>
      </c>
      <c r="J16" s="7">
        <v>73</v>
      </c>
      <c r="K16" s="7">
        <v>2.2000000000000002</v>
      </c>
      <c r="L16" s="7">
        <v>2</v>
      </c>
      <c r="M16" s="7">
        <v>0.5</v>
      </c>
      <c r="N16" s="7">
        <v>7.8</v>
      </c>
      <c r="O16" s="7">
        <v>1.9</v>
      </c>
      <c r="P16" s="7">
        <v>4.8</v>
      </c>
      <c r="Q16" s="7">
        <v>3.6</v>
      </c>
      <c r="R16" s="7">
        <v>2.4</v>
      </c>
      <c r="S16" s="7">
        <v>88</v>
      </c>
      <c r="T16" s="7">
        <v>1.64</v>
      </c>
      <c r="U16" s="7">
        <v>0.35</v>
      </c>
      <c r="V16" s="7">
        <v>94.6</v>
      </c>
      <c r="W16" s="7">
        <v>9</v>
      </c>
      <c r="X16" s="7">
        <v>14</v>
      </c>
      <c r="Y16" s="7">
        <v>-4</v>
      </c>
      <c r="Z16" s="7">
        <v>-4</v>
      </c>
      <c r="AA16" s="7">
        <v>-6</v>
      </c>
      <c r="AB16" s="7">
        <v>-1</v>
      </c>
      <c r="AC16" s="7">
        <v>207</v>
      </c>
      <c r="AD16" s="7">
        <v>174</v>
      </c>
      <c r="AE16" s="7">
        <v>88</v>
      </c>
      <c r="AF16" s="7">
        <v>3.2</v>
      </c>
      <c r="AG16" s="7">
        <v>3</v>
      </c>
      <c r="AH16" s="7">
        <v>0.9</v>
      </c>
      <c r="AI16" s="7">
        <v>12.1</v>
      </c>
      <c r="AJ16" s="7">
        <v>3.7</v>
      </c>
      <c r="AK16" s="7">
        <v>6.9</v>
      </c>
      <c r="AL16" s="7">
        <v>5.8</v>
      </c>
      <c r="AM16" s="7">
        <v>2.9</v>
      </c>
      <c r="AN16" s="7">
        <v>115</v>
      </c>
      <c r="AO16" s="7">
        <v>1.81</v>
      </c>
      <c r="AP16" s="7">
        <v>0.35</v>
      </c>
      <c r="AQ16" s="7">
        <v>85.9</v>
      </c>
      <c r="AR16" s="7">
        <v>11</v>
      </c>
      <c r="AS16" s="7">
        <v>11</v>
      </c>
      <c r="AT16" s="7">
        <v>119</v>
      </c>
      <c r="AU16" s="7">
        <v>90</v>
      </c>
      <c r="AV16" s="7">
        <v>62</v>
      </c>
      <c r="AW16" s="7">
        <v>1.2</v>
      </c>
      <c r="AX16" s="7">
        <v>1.1000000000000001</v>
      </c>
      <c r="AY16" s="7">
        <v>0.4</v>
      </c>
      <c r="AZ16" s="7">
        <v>3.6</v>
      </c>
      <c r="BA16" s="7">
        <v>1.6</v>
      </c>
      <c r="BB16" s="7">
        <v>4</v>
      </c>
      <c r="BC16" s="7">
        <v>3</v>
      </c>
      <c r="BD16" s="7">
        <v>2.1</v>
      </c>
      <c r="BE16" s="7">
        <v>38</v>
      </c>
      <c r="BF16" s="7">
        <v>3.1</v>
      </c>
      <c r="BG16" s="7">
        <v>0.51</v>
      </c>
      <c r="BH16" s="7">
        <v>100</v>
      </c>
      <c r="BI16" s="7">
        <v>11</v>
      </c>
      <c r="BJ16" s="7">
        <v>7</v>
      </c>
      <c r="BK16" s="7">
        <v>196</v>
      </c>
      <c r="BL16" s="7">
        <v>167</v>
      </c>
      <c r="BM16" s="7">
        <v>72</v>
      </c>
      <c r="BN16" s="7">
        <v>2.5</v>
      </c>
      <c r="BO16" s="7">
        <v>2.2999999999999998</v>
      </c>
      <c r="BP16" s="7">
        <v>0.6</v>
      </c>
      <c r="BQ16" s="7">
        <v>7.8</v>
      </c>
      <c r="BR16" s="7">
        <v>2.7</v>
      </c>
      <c r="BS16" s="7">
        <v>6.5</v>
      </c>
      <c r="BT16" s="7">
        <v>5.6</v>
      </c>
      <c r="BU16" s="7">
        <v>2.4</v>
      </c>
      <c r="BV16" s="7">
        <v>107</v>
      </c>
      <c r="BW16" s="7">
        <v>1.83</v>
      </c>
      <c r="BX16" s="7">
        <v>0.42</v>
      </c>
      <c r="BY16" s="7">
        <v>88.6</v>
      </c>
      <c r="BZ16" s="7">
        <v>15</v>
      </c>
      <c r="CA16" s="7">
        <v>8</v>
      </c>
      <c r="CB16" s="7">
        <v>-4</v>
      </c>
      <c r="CC16" s="7">
        <v>-4</v>
      </c>
      <c r="CD16" s="7">
        <v>-8</v>
      </c>
      <c r="CE16" s="7">
        <v>-1</v>
      </c>
      <c r="CF16" s="7">
        <v>8</v>
      </c>
      <c r="CG16" s="7">
        <v>7</v>
      </c>
      <c r="CH16" s="7">
        <v>0</v>
      </c>
      <c r="CI16" s="7">
        <v>0</v>
      </c>
      <c r="CJ16" s="7">
        <v>0</v>
      </c>
      <c r="CK16" s="7">
        <v>297</v>
      </c>
      <c r="CL16" s="7">
        <v>262</v>
      </c>
      <c r="CM16" s="7">
        <v>116</v>
      </c>
      <c r="CN16" s="7">
        <v>4.0999999999999996</v>
      </c>
      <c r="CO16" s="7">
        <v>3.9</v>
      </c>
      <c r="CP16" s="7">
        <v>1.4</v>
      </c>
      <c r="CQ16" s="7">
        <v>14.3</v>
      </c>
      <c r="CR16" s="7">
        <v>5.3</v>
      </c>
      <c r="CS16" s="7">
        <v>9.9</v>
      </c>
      <c r="CT16" s="7">
        <v>8.6999999999999993</v>
      </c>
      <c r="CU16" s="7">
        <v>3.9</v>
      </c>
      <c r="CV16" s="7">
        <v>150</v>
      </c>
      <c r="CW16" s="7">
        <v>1.99</v>
      </c>
      <c r="CX16" s="7">
        <v>0.38</v>
      </c>
      <c r="CY16" s="7">
        <v>72.400000000000006</v>
      </c>
      <c r="CZ16" s="7">
        <v>15</v>
      </c>
      <c r="DA16" s="7">
        <v>11</v>
      </c>
      <c r="DB16" s="7">
        <v>14</v>
      </c>
      <c r="DC16" s="7">
        <v>11</v>
      </c>
      <c r="DD16" s="7">
        <v>0</v>
      </c>
      <c r="DE16" s="7">
        <v>0</v>
      </c>
      <c r="DF16" s="7">
        <v>0</v>
      </c>
      <c r="DG16" s="7">
        <v>144</v>
      </c>
      <c r="DH16" s="7">
        <v>112</v>
      </c>
      <c r="DI16" s="7">
        <v>70</v>
      </c>
      <c r="DJ16" s="7">
        <v>1.1000000000000001</v>
      </c>
      <c r="DK16" s="7">
        <v>1</v>
      </c>
      <c r="DL16" s="7">
        <v>0.4</v>
      </c>
      <c r="DM16" s="7">
        <v>3.8</v>
      </c>
      <c r="DN16" s="7">
        <v>1.7</v>
      </c>
      <c r="DO16" s="7">
        <v>4.8</v>
      </c>
      <c r="DP16" s="7">
        <v>3.7</v>
      </c>
      <c r="DQ16" s="7">
        <v>2.2999999999999998</v>
      </c>
      <c r="DR16" s="7">
        <v>35</v>
      </c>
      <c r="DS16" s="7">
        <v>4.07</v>
      </c>
      <c r="DT16" s="7">
        <v>0.71</v>
      </c>
      <c r="DU16" s="7">
        <v>100</v>
      </c>
      <c r="DV16" s="7">
        <v>19</v>
      </c>
      <c r="DW16" s="7">
        <v>20</v>
      </c>
      <c r="DX16" s="7">
        <v>3</v>
      </c>
      <c r="DY16" s="7">
        <v>4</v>
      </c>
      <c r="DZ16" s="7">
        <v>0</v>
      </c>
      <c r="EA16" s="7">
        <v>0</v>
      </c>
      <c r="EB16" s="7">
        <v>0</v>
      </c>
      <c r="EC16" s="7">
        <v>1.35</v>
      </c>
      <c r="ED16" s="7">
        <v>1.22</v>
      </c>
      <c r="EE16" s="7">
        <v>1.35</v>
      </c>
      <c r="EF16" s="7">
        <v>1.1100000000000001</v>
      </c>
      <c r="EG16" s="7">
        <v>1.43</v>
      </c>
      <c r="EH16" s="7">
        <v>1.31</v>
      </c>
      <c r="EI16" s="7">
        <v>1.43</v>
      </c>
      <c r="EJ16" s="7">
        <v>1.1000000000000001</v>
      </c>
      <c r="EK16" s="7">
        <v>1.21</v>
      </c>
      <c r="EL16" s="7">
        <v>0.92</v>
      </c>
      <c r="EM16" s="7">
        <v>1.21</v>
      </c>
      <c r="EN16" s="7">
        <v>1.31</v>
      </c>
    </row>
    <row r="17" spans="1:144">
      <c r="A17">
        <v>2</v>
      </c>
      <c r="C17" s="7">
        <v>57</v>
      </c>
      <c r="D17" s="7">
        <v>170</v>
      </c>
      <c r="F17" s="4">
        <f t="shared" si="0"/>
        <v>27.889273356401386</v>
      </c>
      <c r="G17" s="7">
        <v>2</v>
      </c>
      <c r="H17" s="7">
        <v>172</v>
      </c>
      <c r="I17" s="7">
        <v>136</v>
      </c>
      <c r="J17" s="7">
        <v>76</v>
      </c>
      <c r="K17" s="7">
        <v>3</v>
      </c>
      <c r="L17" s="7">
        <v>2.6</v>
      </c>
      <c r="M17" s="7">
        <v>1</v>
      </c>
      <c r="N17" s="7">
        <v>7.7</v>
      </c>
      <c r="O17" s="7">
        <v>3.7</v>
      </c>
      <c r="P17" s="7">
        <v>5.7</v>
      </c>
      <c r="Q17" s="7">
        <v>4.5</v>
      </c>
      <c r="R17" s="7">
        <v>2.5</v>
      </c>
      <c r="S17" s="7">
        <v>141</v>
      </c>
      <c r="T17" s="7">
        <v>1.22</v>
      </c>
      <c r="U17" s="7">
        <v>0.31</v>
      </c>
      <c r="V17" s="7">
        <v>90</v>
      </c>
      <c r="W17" s="7">
        <v>14</v>
      </c>
      <c r="X17" s="7">
        <v>14</v>
      </c>
      <c r="Y17" s="7">
        <v>4</v>
      </c>
      <c r="Z17" s="7">
        <v>4</v>
      </c>
      <c r="AA17" s="7">
        <v>2</v>
      </c>
      <c r="AB17" s="7">
        <v>7</v>
      </c>
      <c r="AC17" s="7">
        <v>210</v>
      </c>
      <c r="AD17" s="7">
        <v>186</v>
      </c>
      <c r="AE17" s="7">
        <v>73</v>
      </c>
      <c r="AF17" s="7">
        <v>3.9</v>
      </c>
      <c r="AG17" s="7">
        <v>3.7</v>
      </c>
      <c r="AH17" s="7">
        <v>1</v>
      </c>
      <c r="AI17" s="7">
        <v>12.8</v>
      </c>
      <c r="AJ17" s="7">
        <v>3.5</v>
      </c>
      <c r="AK17" s="7">
        <v>7</v>
      </c>
      <c r="AL17" s="7">
        <v>6.2</v>
      </c>
      <c r="AM17" s="7">
        <v>2.4</v>
      </c>
      <c r="AN17" s="7">
        <v>129</v>
      </c>
      <c r="AO17" s="7">
        <v>1.63</v>
      </c>
      <c r="AP17" s="7">
        <v>0.28999999999999998</v>
      </c>
      <c r="AQ17" s="7">
        <v>71.599999999999994</v>
      </c>
      <c r="AR17" s="7">
        <v>10</v>
      </c>
      <c r="AS17" s="7">
        <v>6</v>
      </c>
      <c r="AT17" s="7">
        <v>130</v>
      </c>
      <c r="AU17" s="7">
        <v>105</v>
      </c>
      <c r="AV17" s="7">
        <v>59</v>
      </c>
      <c r="AW17" s="7">
        <v>1.6</v>
      </c>
      <c r="AX17" s="7">
        <v>1.5</v>
      </c>
      <c r="AY17" s="7">
        <v>0.5</v>
      </c>
      <c r="AZ17" s="7">
        <v>6.7</v>
      </c>
      <c r="BA17" s="7">
        <v>2.1</v>
      </c>
      <c r="BB17" s="7">
        <v>4.3</v>
      </c>
      <c r="BC17" s="7">
        <v>3.5</v>
      </c>
      <c r="BD17" s="7">
        <v>2</v>
      </c>
      <c r="BE17" s="7">
        <v>40</v>
      </c>
      <c r="BF17" s="7">
        <v>3.21</v>
      </c>
      <c r="BG17" s="7">
        <v>0.43</v>
      </c>
      <c r="BH17" s="7">
        <v>99</v>
      </c>
      <c r="BI17" s="7">
        <v>10</v>
      </c>
      <c r="BJ17" s="7">
        <v>10</v>
      </c>
      <c r="BK17" s="7">
        <v>277</v>
      </c>
      <c r="BL17" s="7">
        <v>242</v>
      </c>
      <c r="BM17" s="7">
        <v>99</v>
      </c>
      <c r="BN17" s="7">
        <v>2.8</v>
      </c>
      <c r="BO17" s="7">
        <v>2.4</v>
      </c>
      <c r="BP17" s="7">
        <v>1.2</v>
      </c>
      <c r="BQ17" s="7">
        <v>9.1</v>
      </c>
      <c r="BR17" s="7">
        <v>4.8</v>
      </c>
      <c r="BS17" s="7">
        <v>9.1999999999999993</v>
      </c>
      <c r="BT17" s="7">
        <v>8.1</v>
      </c>
      <c r="BU17" s="7">
        <v>3.3</v>
      </c>
      <c r="BV17" s="7">
        <v>187</v>
      </c>
      <c r="BW17" s="7">
        <v>1.48</v>
      </c>
      <c r="BX17" s="7">
        <v>0.52</v>
      </c>
      <c r="BY17" s="7">
        <v>87.5</v>
      </c>
      <c r="BZ17" s="7">
        <v>26</v>
      </c>
      <c r="CA17" s="7">
        <v>21</v>
      </c>
      <c r="CB17" s="7">
        <v>0</v>
      </c>
      <c r="CC17" s="7">
        <v>0</v>
      </c>
      <c r="CD17" s="7">
        <v>-3</v>
      </c>
      <c r="CE17" s="7">
        <v>3</v>
      </c>
      <c r="CF17" s="7">
        <v>7</v>
      </c>
      <c r="CG17" s="7">
        <v>9</v>
      </c>
      <c r="CH17" s="7">
        <v>0</v>
      </c>
      <c r="CI17" s="7">
        <v>0</v>
      </c>
      <c r="CJ17" s="7">
        <v>0</v>
      </c>
      <c r="CK17" s="7">
        <v>277</v>
      </c>
      <c r="CL17" s="7">
        <v>254</v>
      </c>
      <c r="CM17" s="7">
        <v>77</v>
      </c>
      <c r="CN17" s="7">
        <v>2.6</v>
      </c>
      <c r="CO17" s="7">
        <v>2.5</v>
      </c>
      <c r="CP17" s="7">
        <v>0.5</v>
      </c>
      <c r="CQ17" s="7">
        <v>9.9</v>
      </c>
      <c r="CR17" s="7">
        <v>1.6</v>
      </c>
      <c r="CS17" s="7">
        <v>9.1999999999999993</v>
      </c>
      <c r="CT17" s="7">
        <v>8.5</v>
      </c>
      <c r="CU17" s="7">
        <v>2.6</v>
      </c>
      <c r="CV17" s="7">
        <v>105</v>
      </c>
      <c r="CW17" s="7">
        <v>2.64</v>
      </c>
      <c r="CX17" s="7">
        <v>0.56999999999999995</v>
      </c>
      <c r="CY17" s="7">
        <v>88.7</v>
      </c>
      <c r="CZ17" s="7">
        <v>22</v>
      </c>
      <c r="DA17" s="7">
        <v>18</v>
      </c>
      <c r="DB17" s="7">
        <v>7</v>
      </c>
      <c r="DC17" s="7">
        <v>10</v>
      </c>
      <c r="DD17" s="7">
        <v>0</v>
      </c>
      <c r="DE17" s="7">
        <v>0</v>
      </c>
      <c r="DF17" s="7">
        <v>0</v>
      </c>
      <c r="DG17" s="7">
        <v>271</v>
      </c>
      <c r="DH17" s="7">
        <v>246</v>
      </c>
      <c r="DI17" s="7">
        <v>92</v>
      </c>
      <c r="DJ17" s="7">
        <v>2.5</v>
      </c>
      <c r="DK17" s="7">
        <v>2.2999999999999998</v>
      </c>
      <c r="DL17" s="7">
        <v>0.9</v>
      </c>
      <c r="DM17" s="7">
        <v>8.6</v>
      </c>
      <c r="DN17" s="7">
        <v>2.8</v>
      </c>
      <c r="DO17" s="7">
        <v>9</v>
      </c>
      <c r="DP17" s="7">
        <v>8.1999999999999993</v>
      </c>
      <c r="DQ17" s="7">
        <v>3.1</v>
      </c>
      <c r="DR17" s="7">
        <v>82</v>
      </c>
      <c r="DS17" s="7">
        <v>3.28</v>
      </c>
      <c r="DT17" s="7">
        <v>0.56000000000000005</v>
      </c>
      <c r="DU17" s="7">
        <v>87.9</v>
      </c>
      <c r="DV17" s="7">
        <v>26</v>
      </c>
      <c r="DW17" s="7">
        <v>18</v>
      </c>
      <c r="DX17" s="7">
        <v>8</v>
      </c>
      <c r="DY17" s="7">
        <v>9</v>
      </c>
      <c r="DZ17" s="7">
        <v>0</v>
      </c>
      <c r="EA17" s="7">
        <v>0</v>
      </c>
      <c r="EB17" s="7">
        <v>0</v>
      </c>
      <c r="EC17" s="7">
        <v>1.6</v>
      </c>
      <c r="ED17" s="7">
        <v>1.32</v>
      </c>
      <c r="EE17" s="7">
        <v>1.6</v>
      </c>
      <c r="EF17" s="7">
        <v>1.21</v>
      </c>
      <c r="EG17" s="7">
        <v>1.32</v>
      </c>
      <c r="EH17" s="7">
        <v>0.81</v>
      </c>
      <c r="EI17" s="7">
        <v>1.32</v>
      </c>
      <c r="EJ17" s="7">
        <v>1.62</v>
      </c>
      <c r="EK17" s="7">
        <v>2.08</v>
      </c>
      <c r="EL17" s="7">
        <v>2.04</v>
      </c>
      <c r="EM17" s="7">
        <v>2.08</v>
      </c>
      <c r="EN17" s="7">
        <v>1.02</v>
      </c>
    </row>
    <row r="18" spans="1:144">
      <c r="A18">
        <v>2</v>
      </c>
      <c r="C18" s="7">
        <v>59</v>
      </c>
      <c r="D18" s="7">
        <v>170</v>
      </c>
      <c r="F18" s="4">
        <f t="shared" si="0"/>
        <v>29.273356401384085</v>
      </c>
      <c r="G18" s="7">
        <v>2</v>
      </c>
      <c r="H18" s="7">
        <v>135</v>
      </c>
      <c r="I18" s="7">
        <v>106</v>
      </c>
      <c r="J18" s="7">
        <v>64</v>
      </c>
      <c r="K18" s="7">
        <v>3.6</v>
      </c>
      <c r="L18" s="7">
        <v>3.4</v>
      </c>
      <c r="M18" s="7">
        <v>0.9</v>
      </c>
      <c r="N18" s="7">
        <v>8.3000000000000007</v>
      </c>
      <c r="O18" s="7">
        <v>2.5</v>
      </c>
      <c r="P18" s="7">
        <v>4.5</v>
      </c>
      <c r="Q18" s="7">
        <v>3.5</v>
      </c>
      <c r="R18" s="7">
        <v>2.1</v>
      </c>
      <c r="S18" s="7">
        <v>132</v>
      </c>
      <c r="T18" s="7">
        <v>1.02</v>
      </c>
      <c r="U18" s="7">
        <v>0.2</v>
      </c>
      <c r="V18" s="7">
        <v>77</v>
      </c>
      <c r="W18" s="7">
        <v>3</v>
      </c>
      <c r="X18" s="7">
        <v>7</v>
      </c>
      <c r="Y18" s="7">
        <v>-4</v>
      </c>
      <c r="Z18" s="7">
        <v>-4</v>
      </c>
      <c r="AA18" s="7">
        <v>-7</v>
      </c>
      <c r="AB18" s="7">
        <v>-2</v>
      </c>
      <c r="AC18" s="7">
        <v>165</v>
      </c>
      <c r="AD18" s="7">
        <v>143</v>
      </c>
      <c r="AE18" s="7">
        <v>58</v>
      </c>
      <c r="AF18" s="7">
        <v>3.9</v>
      </c>
      <c r="AG18" s="7">
        <v>3.9</v>
      </c>
      <c r="AH18" s="7">
        <v>0.3</v>
      </c>
      <c r="AI18" s="7">
        <v>10.199999999999999</v>
      </c>
      <c r="AJ18" s="7">
        <v>1.1000000000000001</v>
      </c>
      <c r="AK18" s="7">
        <v>5.5</v>
      </c>
      <c r="AL18" s="7">
        <v>4.8</v>
      </c>
      <c r="AM18" s="7">
        <v>1.9</v>
      </c>
      <c r="AN18" s="7">
        <v>116</v>
      </c>
      <c r="AO18" s="7">
        <v>1.42</v>
      </c>
      <c r="AP18" s="7">
        <v>0.23</v>
      </c>
      <c r="AQ18" s="7">
        <v>65.5</v>
      </c>
      <c r="AR18" s="7">
        <v>5</v>
      </c>
      <c r="AS18" s="7">
        <v>8</v>
      </c>
      <c r="AT18" s="7">
        <v>116</v>
      </c>
      <c r="AU18" s="7">
        <v>93</v>
      </c>
      <c r="AV18" s="7">
        <v>55</v>
      </c>
      <c r="AW18" s="7">
        <v>3.4</v>
      </c>
      <c r="AX18" s="7">
        <v>3.1</v>
      </c>
      <c r="AY18" s="7">
        <v>1.3</v>
      </c>
      <c r="AZ18" s="7">
        <v>6.7</v>
      </c>
      <c r="BA18" s="7">
        <v>2.7</v>
      </c>
      <c r="BB18" s="7">
        <v>3.9</v>
      </c>
      <c r="BC18" s="7">
        <v>3.1</v>
      </c>
      <c r="BD18" s="7">
        <v>1.8</v>
      </c>
      <c r="BE18" s="7">
        <v>80</v>
      </c>
      <c r="BF18" s="7">
        <v>1.45</v>
      </c>
      <c r="BG18" s="7">
        <v>0.18</v>
      </c>
      <c r="BH18" s="7">
        <v>87.9</v>
      </c>
      <c r="BI18" s="7">
        <v>1</v>
      </c>
      <c r="BJ18" s="7">
        <v>1</v>
      </c>
      <c r="BK18" s="7">
        <v>159</v>
      </c>
      <c r="BL18" s="7">
        <v>132</v>
      </c>
      <c r="BM18" s="7">
        <v>64</v>
      </c>
      <c r="BN18" s="7">
        <v>2.2000000000000002</v>
      </c>
      <c r="BO18" s="7">
        <v>2</v>
      </c>
      <c r="BP18" s="7">
        <v>0.7</v>
      </c>
      <c r="BQ18" s="7">
        <v>8</v>
      </c>
      <c r="BR18" s="7">
        <v>1.9</v>
      </c>
      <c r="BS18" s="7">
        <v>5.3</v>
      </c>
      <c r="BT18" s="7">
        <v>4.4000000000000004</v>
      </c>
      <c r="BU18" s="7">
        <v>2.1</v>
      </c>
      <c r="BV18" s="7">
        <v>84</v>
      </c>
      <c r="BW18" s="7">
        <v>1.89</v>
      </c>
      <c r="BX18" s="7">
        <v>0.38</v>
      </c>
      <c r="BY18" s="7">
        <v>95.3</v>
      </c>
      <c r="BZ18" s="7">
        <v>16</v>
      </c>
      <c r="CA18" s="7">
        <v>10</v>
      </c>
      <c r="CB18" s="7">
        <v>-5</v>
      </c>
      <c r="CC18" s="7">
        <v>-5</v>
      </c>
      <c r="CD18" s="7">
        <v>-7</v>
      </c>
      <c r="CE18" s="7">
        <v>-3</v>
      </c>
      <c r="CF18" s="7">
        <v>5</v>
      </c>
      <c r="CG18" s="7">
        <v>8</v>
      </c>
      <c r="CH18" s="7">
        <v>0</v>
      </c>
      <c r="CI18" s="7">
        <v>0</v>
      </c>
      <c r="CJ18" s="7">
        <v>0</v>
      </c>
      <c r="CK18" s="7">
        <v>190</v>
      </c>
      <c r="CL18" s="7">
        <v>166</v>
      </c>
      <c r="CM18" s="7">
        <v>65</v>
      </c>
      <c r="CN18" s="7">
        <v>2.5</v>
      </c>
      <c r="CO18" s="7">
        <v>2.4</v>
      </c>
      <c r="CP18" s="7">
        <v>0.7</v>
      </c>
      <c r="CQ18" s="7">
        <v>8.1999999999999993</v>
      </c>
      <c r="CR18" s="7">
        <v>1.7</v>
      </c>
      <c r="CS18" s="7">
        <v>6.3</v>
      </c>
      <c r="CT18" s="7">
        <v>5.5</v>
      </c>
      <c r="CU18" s="7">
        <v>2.2000000000000002</v>
      </c>
      <c r="CV18" s="7">
        <v>105</v>
      </c>
      <c r="CW18" s="7">
        <v>1.82</v>
      </c>
      <c r="CX18" s="7">
        <v>0.4</v>
      </c>
      <c r="CY18" s="7">
        <v>92.4</v>
      </c>
      <c r="CZ18" s="7">
        <v>14</v>
      </c>
      <c r="DA18" s="7">
        <v>1</v>
      </c>
      <c r="DB18" s="7">
        <v>6</v>
      </c>
      <c r="DC18" s="7">
        <v>8</v>
      </c>
      <c r="DD18" s="7">
        <v>0</v>
      </c>
      <c r="DE18" s="7">
        <v>0</v>
      </c>
      <c r="DF18" s="7">
        <v>0</v>
      </c>
      <c r="DG18" s="7">
        <v>142</v>
      </c>
      <c r="DH18" s="7">
        <v>120</v>
      </c>
      <c r="DI18" s="7">
        <v>58</v>
      </c>
      <c r="DJ18" s="7">
        <v>1.9</v>
      </c>
      <c r="DK18" s="7">
        <v>1.8</v>
      </c>
      <c r="DL18" s="7">
        <v>0.5</v>
      </c>
      <c r="DM18" s="7">
        <v>8</v>
      </c>
      <c r="DN18" s="7">
        <v>1.6</v>
      </c>
      <c r="DO18" s="7">
        <v>4.7</v>
      </c>
      <c r="DP18" s="7">
        <v>4</v>
      </c>
      <c r="DQ18" s="7">
        <v>1.9</v>
      </c>
      <c r="DR18" s="7">
        <v>60</v>
      </c>
      <c r="DS18" s="7">
        <v>2.38</v>
      </c>
      <c r="DT18" s="7">
        <v>0.39</v>
      </c>
      <c r="DU18" s="7">
        <v>95.2</v>
      </c>
      <c r="DV18" s="7">
        <v>16</v>
      </c>
      <c r="DW18" s="7">
        <v>16</v>
      </c>
      <c r="DX18" s="7">
        <v>4</v>
      </c>
      <c r="DY18" s="7">
        <v>8</v>
      </c>
      <c r="DZ18" s="7">
        <v>0</v>
      </c>
      <c r="EA18" s="7">
        <v>0</v>
      </c>
      <c r="EB18" s="7">
        <v>0</v>
      </c>
      <c r="EC18" s="7">
        <v>1.18</v>
      </c>
      <c r="ED18" s="7">
        <v>0.64</v>
      </c>
      <c r="EE18" s="7">
        <v>1.18</v>
      </c>
      <c r="EF18" s="7">
        <v>1.85</v>
      </c>
      <c r="EG18" s="7">
        <v>1.1499999999999999</v>
      </c>
      <c r="EH18" s="7">
        <v>0.9</v>
      </c>
      <c r="EI18" s="7">
        <v>1.1499999999999999</v>
      </c>
      <c r="EJ18" s="7">
        <v>1.28</v>
      </c>
      <c r="EK18" s="7">
        <v>1.22</v>
      </c>
      <c r="EL18" s="7">
        <v>0.74</v>
      </c>
      <c r="EM18" s="7">
        <v>1.22</v>
      </c>
      <c r="EN18" s="7">
        <v>1.64</v>
      </c>
    </row>
    <row r="19" spans="1:144">
      <c r="A19">
        <v>2</v>
      </c>
      <c r="C19" s="7">
        <v>47</v>
      </c>
      <c r="D19" s="7">
        <v>158</v>
      </c>
      <c r="F19" s="4">
        <f t="shared" si="0"/>
        <v>25.757090209902255</v>
      </c>
      <c r="G19" s="7">
        <v>2</v>
      </c>
      <c r="H19" s="7">
        <v>136</v>
      </c>
      <c r="I19" s="7">
        <v>98</v>
      </c>
      <c r="J19" s="7">
        <v>75</v>
      </c>
      <c r="K19" s="7">
        <v>2.8</v>
      </c>
      <c r="L19" s="7">
        <v>2.8</v>
      </c>
      <c r="M19" s="7">
        <v>0.4</v>
      </c>
      <c r="N19" s="7">
        <v>6.8</v>
      </c>
      <c r="O19" s="7">
        <v>1.4</v>
      </c>
      <c r="P19" s="7">
        <v>4.5</v>
      </c>
      <c r="Q19" s="7">
        <v>3.3</v>
      </c>
      <c r="R19" s="7">
        <v>2.5</v>
      </c>
      <c r="S19" s="7">
        <v>107</v>
      </c>
      <c r="T19" s="7">
        <v>1.27</v>
      </c>
      <c r="U19" s="7">
        <v>0.26</v>
      </c>
      <c r="V19" s="7">
        <v>90.5</v>
      </c>
      <c r="W19" s="7">
        <v>3</v>
      </c>
      <c r="X19" s="7">
        <v>15</v>
      </c>
      <c r="Y19" s="7">
        <v>-11</v>
      </c>
      <c r="Z19" s="7">
        <v>-11</v>
      </c>
      <c r="AA19" s="7">
        <v>-13</v>
      </c>
      <c r="AB19" s="7">
        <v>-9</v>
      </c>
      <c r="AC19" s="7">
        <v>172</v>
      </c>
      <c r="AD19" s="7">
        <v>137</v>
      </c>
      <c r="AE19" s="7">
        <v>80</v>
      </c>
      <c r="AF19" s="7">
        <v>2.2000000000000002</v>
      </c>
      <c r="AG19" s="7">
        <v>2.1</v>
      </c>
      <c r="AH19" s="7">
        <v>0.3</v>
      </c>
      <c r="AI19" s="7">
        <v>5.0999999999999996</v>
      </c>
      <c r="AJ19" s="7">
        <v>1</v>
      </c>
      <c r="AK19" s="7">
        <v>5.7</v>
      </c>
      <c r="AL19" s="7">
        <v>4.5999999999999996</v>
      </c>
      <c r="AM19" s="7">
        <v>2.7</v>
      </c>
      <c r="AN19" s="7">
        <v>82</v>
      </c>
      <c r="AO19" s="7">
        <v>2.1</v>
      </c>
      <c r="AP19" s="7">
        <v>0.42</v>
      </c>
      <c r="AQ19" s="7">
        <v>99.2</v>
      </c>
      <c r="AR19" s="7">
        <v>3</v>
      </c>
      <c r="AS19" s="7">
        <v>9</v>
      </c>
      <c r="AT19" s="7">
        <v>140</v>
      </c>
      <c r="AU19" s="7">
        <v>104</v>
      </c>
      <c r="AV19" s="7">
        <v>75</v>
      </c>
      <c r="AW19" s="7">
        <v>3.5</v>
      </c>
      <c r="AX19" s="7">
        <v>3</v>
      </c>
      <c r="AY19" s="7">
        <v>1.7</v>
      </c>
      <c r="AZ19" s="7">
        <v>7.8</v>
      </c>
      <c r="BA19" s="7">
        <v>4.5</v>
      </c>
      <c r="BB19" s="7">
        <v>4.7</v>
      </c>
      <c r="BC19" s="7">
        <v>3.5</v>
      </c>
      <c r="BD19" s="7">
        <v>2.5</v>
      </c>
      <c r="BE19" s="7">
        <v>109</v>
      </c>
      <c r="BF19" s="7">
        <v>1.28</v>
      </c>
      <c r="BG19" s="7">
        <v>0.21</v>
      </c>
      <c r="BH19" s="7">
        <v>71</v>
      </c>
      <c r="BI19" s="7">
        <v>3</v>
      </c>
      <c r="BJ19" s="7">
        <v>3</v>
      </c>
      <c r="BK19" s="7">
        <v>183</v>
      </c>
      <c r="BL19" s="7">
        <v>142</v>
      </c>
      <c r="BM19" s="7">
        <v>88</v>
      </c>
      <c r="BN19" s="7">
        <v>2.2999999999999998</v>
      </c>
      <c r="BO19" s="7">
        <v>2</v>
      </c>
      <c r="BP19" s="7">
        <v>0.8</v>
      </c>
      <c r="BQ19" s="7">
        <v>5.9</v>
      </c>
      <c r="BR19" s="7">
        <v>2.9</v>
      </c>
      <c r="BS19" s="7">
        <v>6.1</v>
      </c>
      <c r="BT19" s="7">
        <v>4.7</v>
      </c>
      <c r="BU19" s="7">
        <v>2.9</v>
      </c>
      <c r="BV19" s="7">
        <v>116</v>
      </c>
      <c r="BW19" s="7">
        <v>1.57</v>
      </c>
      <c r="BX19" s="7">
        <v>0.43</v>
      </c>
      <c r="BY19" s="7">
        <v>96.1</v>
      </c>
      <c r="BZ19" s="7">
        <v>13</v>
      </c>
      <c r="CA19" s="7">
        <v>15</v>
      </c>
      <c r="CB19" s="7">
        <v>-10</v>
      </c>
      <c r="CC19" s="7">
        <v>-10</v>
      </c>
      <c r="CD19" s="7">
        <v>-13</v>
      </c>
      <c r="CE19" s="7">
        <v>-8</v>
      </c>
      <c r="CF19" s="7">
        <v>5</v>
      </c>
      <c r="CG19" s="7">
        <v>6</v>
      </c>
      <c r="CH19" s="7">
        <v>0</v>
      </c>
      <c r="CI19" s="7">
        <v>0</v>
      </c>
      <c r="CJ19" s="7">
        <v>0</v>
      </c>
      <c r="CK19" s="7">
        <v>223</v>
      </c>
      <c r="CL19" s="7">
        <v>188</v>
      </c>
      <c r="CM19" s="7">
        <v>93</v>
      </c>
      <c r="CN19" s="7">
        <v>2</v>
      </c>
      <c r="CO19" s="7">
        <v>1.9</v>
      </c>
      <c r="CP19" s="7">
        <v>0.5</v>
      </c>
      <c r="CQ19" s="7">
        <v>5.4</v>
      </c>
      <c r="CR19" s="7">
        <v>2.5</v>
      </c>
      <c r="CS19" s="7">
        <v>7.4</v>
      </c>
      <c r="CT19" s="7">
        <v>6.3</v>
      </c>
      <c r="CU19" s="7">
        <v>3.1</v>
      </c>
      <c r="CV19" s="7">
        <v>104</v>
      </c>
      <c r="CW19" s="7">
        <v>2.15</v>
      </c>
      <c r="CX19" s="7">
        <v>0.57999999999999996</v>
      </c>
      <c r="CY19" s="7">
        <v>98.1</v>
      </c>
      <c r="CZ19" s="7">
        <v>21</v>
      </c>
      <c r="DA19" s="7">
        <v>18</v>
      </c>
      <c r="DB19" s="7">
        <v>4</v>
      </c>
      <c r="DC19" s="7">
        <v>5</v>
      </c>
      <c r="DD19" s="7">
        <v>0</v>
      </c>
      <c r="DE19" s="7">
        <v>0</v>
      </c>
      <c r="DF19" s="7">
        <v>0</v>
      </c>
      <c r="DG19" s="7">
        <v>177</v>
      </c>
      <c r="DH19" s="7">
        <v>140</v>
      </c>
      <c r="DI19" s="7">
        <v>89</v>
      </c>
      <c r="DJ19" s="7">
        <v>2.2999999999999998</v>
      </c>
      <c r="DK19" s="7">
        <v>2</v>
      </c>
      <c r="DL19" s="7">
        <v>1.1000000000000001</v>
      </c>
      <c r="DM19" s="7">
        <v>6.2</v>
      </c>
      <c r="DN19" s="7">
        <v>3.3</v>
      </c>
      <c r="DO19" s="7">
        <v>5.9</v>
      </c>
      <c r="DP19" s="7">
        <v>4.7</v>
      </c>
      <c r="DQ19" s="7">
        <v>3</v>
      </c>
      <c r="DR19" s="7">
        <v>81</v>
      </c>
      <c r="DS19" s="7">
        <v>2.2000000000000002</v>
      </c>
      <c r="DT19" s="7">
        <v>0.41</v>
      </c>
      <c r="DU19" s="7">
        <v>93.5</v>
      </c>
      <c r="DV19" s="7">
        <v>11</v>
      </c>
      <c r="DW19" s="7">
        <v>14</v>
      </c>
      <c r="DX19" s="7">
        <v>5</v>
      </c>
      <c r="DY19" s="7">
        <v>6</v>
      </c>
      <c r="DZ19" s="7">
        <v>0</v>
      </c>
      <c r="EA19" s="7">
        <v>0</v>
      </c>
      <c r="EB19" s="7">
        <v>0</v>
      </c>
      <c r="EC19" s="7">
        <v>1.34</v>
      </c>
      <c r="ED19" s="7">
        <v>1.0900000000000001</v>
      </c>
      <c r="EE19" s="7">
        <v>1.34</v>
      </c>
      <c r="EF19" s="7">
        <v>1.24</v>
      </c>
      <c r="EG19" s="7">
        <v>1.3</v>
      </c>
      <c r="EH19" s="7">
        <v>1.27</v>
      </c>
      <c r="EI19" s="7">
        <v>1.3</v>
      </c>
      <c r="EJ19" s="7">
        <v>1.02</v>
      </c>
      <c r="EK19" s="7">
        <v>1.27</v>
      </c>
      <c r="EL19" s="7">
        <v>0.74</v>
      </c>
      <c r="EM19" s="7">
        <v>1.27</v>
      </c>
      <c r="EN19" s="7">
        <v>1.72</v>
      </c>
    </row>
    <row r="20" spans="1:144">
      <c r="A20">
        <v>2</v>
      </c>
      <c r="C20" s="7">
        <v>55</v>
      </c>
      <c r="D20" s="7">
        <v>164</v>
      </c>
      <c r="F20" s="4">
        <f t="shared" si="0"/>
        <v>26.026174895895306</v>
      </c>
      <c r="G20" s="7">
        <v>2</v>
      </c>
      <c r="H20" s="7">
        <v>136</v>
      </c>
      <c r="I20" s="7">
        <v>109</v>
      </c>
      <c r="J20" s="7">
        <v>61</v>
      </c>
      <c r="K20" s="7">
        <v>1.7</v>
      </c>
      <c r="L20" s="7">
        <v>1.5</v>
      </c>
      <c r="M20" s="7">
        <v>0.8</v>
      </c>
      <c r="N20" s="7">
        <v>5.2</v>
      </c>
      <c r="O20" s="7">
        <v>2</v>
      </c>
      <c r="P20" s="7">
        <v>4.5</v>
      </c>
      <c r="Q20" s="7">
        <v>3.6</v>
      </c>
      <c r="R20" s="7">
        <v>2</v>
      </c>
      <c r="S20" s="7">
        <v>63</v>
      </c>
      <c r="T20" s="7">
        <v>2.17</v>
      </c>
      <c r="U20" s="7">
        <v>0.41</v>
      </c>
      <c r="V20" s="7">
        <v>98.9</v>
      </c>
      <c r="W20" s="7">
        <v>17</v>
      </c>
      <c r="X20" s="7">
        <v>3</v>
      </c>
      <c r="Y20" s="7">
        <v>-1</v>
      </c>
      <c r="Z20" s="7">
        <v>-1</v>
      </c>
      <c r="AA20" s="7">
        <v>-4</v>
      </c>
      <c r="AB20" s="7">
        <v>2</v>
      </c>
      <c r="AC20" s="7">
        <v>141</v>
      </c>
      <c r="AD20" s="7">
        <v>111</v>
      </c>
      <c r="AE20" s="7">
        <v>68</v>
      </c>
      <c r="AF20" s="7">
        <v>1.3</v>
      </c>
      <c r="AG20" s="7">
        <v>1.2</v>
      </c>
      <c r="AH20" s="7">
        <v>0.3</v>
      </c>
      <c r="AI20" s="7">
        <v>4.2</v>
      </c>
      <c r="AJ20" s="7">
        <v>1.1000000000000001</v>
      </c>
      <c r="AK20" s="7">
        <v>4.7</v>
      </c>
      <c r="AL20" s="7">
        <v>3.7</v>
      </c>
      <c r="AM20" s="7">
        <v>2.2999999999999998</v>
      </c>
      <c r="AN20" s="7">
        <v>45</v>
      </c>
      <c r="AO20" s="7">
        <v>3.17</v>
      </c>
      <c r="AP20" s="7">
        <v>0.56999999999999995</v>
      </c>
      <c r="AQ20" s="7">
        <v>100</v>
      </c>
      <c r="AR20" s="7">
        <v>20</v>
      </c>
      <c r="AS20" s="7">
        <v>15</v>
      </c>
      <c r="AT20" s="7">
        <v>158</v>
      </c>
      <c r="AU20" s="7">
        <v>126</v>
      </c>
      <c r="AV20" s="7">
        <v>77</v>
      </c>
      <c r="AW20" s="7">
        <v>1.8</v>
      </c>
      <c r="AX20" s="7">
        <v>1.6</v>
      </c>
      <c r="AY20" s="7">
        <v>0.8</v>
      </c>
      <c r="AZ20" s="7">
        <v>6.1</v>
      </c>
      <c r="BA20" s="7">
        <v>2.9</v>
      </c>
      <c r="BB20" s="7">
        <v>5.3</v>
      </c>
      <c r="BC20" s="7">
        <v>4.2</v>
      </c>
      <c r="BD20" s="7">
        <v>2.6</v>
      </c>
      <c r="BE20" s="7">
        <v>51</v>
      </c>
      <c r="BF20" s="7">
        <v>3.07</v>
      </c>
      <c r="BG20" s="7">
        <v>0.46</v>
      </c>
      <c r="BH20" s="7">
        <v>94.5</v>
      </c>
      <c r="BI20" s="7">
        <v>15</v>
      </c>
      <c r="BJ20" s="7">
        <v>19</v>
      </c>
      <c r="BK20" s="7">
        <v>133</v>
      </c>
      <c r="BL20" s="7">
        <v>108</v>
      </c>
      <c r="BM20" s="7">
        <v>57</v>
      </c>
      <c r="BN20" s="7">
        <v>1.3</v>
      </c>
      <c r="BO20" s="7">
        <v>1.2</v>
      </c>
      <c r="BP20" s="7">
        <v>0.3</v>
      </c>
      <c r="BQ20" s="7">
        <v>3.6</v>
      </c>
      <c r="BR20" s="7">
        <v>0.8</v>
      </c>
      <c r="BS20" s="7">
        <v>4.4000000000000004</v>
      </c>
      <c r="BT20" s="7">
        <v>3.6</v>
      </c>
      <c r="BU20" s="7">
        <v>1.9</v>
      </c>
      <c r="BV20" s="7">
        <v>40</v>
      </c>
      <c r="BW20" s="7">
        <v>3.31</v>
      </c>
      <c r="BX20" s="7">
        <v>0.55000000000000004</v>
      </c>
      <c r="BY20" s="7">
        <v>100</v>
      </c>
      <c r="BZ20" s="7">
        <v>18</v>
      </c>
      <c r="CA20" s="7">
        <v>16</v>
      </c>
      <c r="CB20" s="7">
        <v>-4</v>
      </c>
      <c r="CC20" s="7">
        <v>-4</v>
      </c>
      <c r="CD20" s="7">
        <v>-6</v>
      </c>
      <c r="CE20" s="7">
        <v>-3</v>
      </c>
      <c r="CF20" s="7">
        <v>4</v>
      </c>
      <c r="CG20" s="7">
        <v>4</v>
      </c>
      <c r="CH20" s="7">
        <v>0</v>
      </c>
      <c r="CI20" s="7">
        <v>0</v>
      </c>
      <c r="CJ20" s="7">
        <v>0</v>
      </c>
      <c r="CK20" s="7">
        <v>152</v>
      </c>
      <c r="CL20" s="7">
        <v>118</v>
      </c>
      <c r="CM20" s="7">
        <v>75</v>
      </c>
      <c r="CN20" s="7">
        <v>1.2</v>
      </c>
      <c r="CO20" s="7">
        <v>1.1000000000000001</v>
      </c>
      <c r="CP20" s="7">
        <v>0.3</v>
      </c>
      <c r="CQ20" s="7">
        <v>3.4</v>
      </c>
      <c r="CR20" s="7">
        <v>1</v>
      </c>
      <c r="CS20" s="7">
        <v>5.0999999999999996</v>
      </c>
      <c r="CT20" s="7">
        <v>3.9</v>
      </c>
      <c r="CU20" s="7">
        <v>2.5</v>
      </c>
      <c r="CV20" s="7">
        <v>45</v>
      </c>
      <c r="CW20" s="7">
        <v>3.35</v>
      </c>
      <c r="CX20" s="7">
        <v>0.68</v>
      </c>
      <c r="CY20" s="7">
        <v>100</v>
      </c>
      <c r="CZ20" s="7">
        <v>17</v>
      </c>
      <c r="DA20" s="7">
        <v>10</v>
      </c>
      <c r="DB20" s="7">
        <v>3</v>
      </c>
      <c r="DC20" s="7">
        <v>3</v>
      </c>
      <c r="DD20" s="7">
        <v>0</v>
      </c>
      <c r="DE20" s="7">
        <v>0</v>
      </c>
      <c r="DF20" s="7">
        <v>0</v>
      </c>
      <c r="DG20" s="7">
        <v>148</v>
      </c>
      <c r="DH20" s="7">
        <v>119</v>
      </c>
      <c r="DI20" s="7">
        <v>71</v>
      </c>
      <c r="DJ20" s="7">
        <v>1.4</v>
      </c>
      <c r="DK20" s="7">
        <v>1.2</v>
      </c>
      <c r="DL20" s="7">
        <v>0.6</v>
      </c>
      <c r="DM20" s="7">
        <v>3.7</v>
      </c>
      <c r="DN20" s="7">
        <v>1.7</v>
      </c>
      <c r="DO20" s="7">
        <v>4.9000000000000004</v>
      </c>
      <c r="DP20" s="7">
        <v>4</v>
      </c>
      <c r="DQ20" s="7">
        <v>2.4</v>
      </c>
      <c r="DR20" s="7">
        <v>36</v>
      </c>
      <c r="DS20" s="7">
        <v>4.08</v>
      </c>
      <c r="DT20" s="7">
        <v>0.57999999999999996</v>
      </c>
      <c r="DU20" s="7">
        <v>100</v>
      </c>
      <c r="DV20" s="7">
        <v>18</v>
      </c>
      <c r="DW20" s="7">
        <v>16</v>
      </c>
      <c r="DX20" s="7">
        <v>4</v>
      </c>
      <c r="DY20" s="7">
        <v>4</v>
      </c>
      <c r="DZ20" s="7">
        <v>0</v>
      </c>
      <c r="EA20" s="7">
        <v>0</v>
      </c>
      <c r="EB20" s="7">
        <v>0</v>
      </c>
      <c r="EC20" s="7">
        <v>0.98</v>
      </c>
      <c r="ED20" s="7">
        <v>0.64</v>
      </c>
      <c r="EE20" s="7">
        <v>0.98</v>
      </c>
      <c r="EF20" s="7">
        <v>1.52</v>
      </c>
      <c r="EG20" s="7">
        <v>1.08</v>
      </c>
      <c r="EH20" s="7">
        <v>1.02</v>
      </c>
      <c r="EI20" s="7">
        <v>1.08</v>
      </c>
      <c r="EJ20" s="7">
        <v>1.06</v>
      </c>
      <c r="EK20" s="7">
        <v>0.94</v>
      </c>
      <c r="EL20" s="7">
        <v>0.71</v>
      </c>
      <c r="EM20" s="7">
        <v>0.94</v>
      </c>
      <c r="EN20" s="7">
        <v>1.33</v>
      </c>
    </row>
    <row r="21" spans="1:144">
      <c r="A21">
        <v>2</v>
      </c>
      <c r="C21" s="7">
        <v>50</v>
      </c>
      <c r="D21" s="7">
        <v>158</v>
      </c>
      <c r="F21" s="4">
        <f t="shared" si="0"/>
        <v>24.515302034930297</v>
      </c>
      <c r="G21" s="7">
        <v>2</v>
      </c>
      <c r="H21" s="7">
        <v>125</v>
      </c>
      <c r="I21" s="7">
        <v>85</v>
      </c>
      <c r="J21" s="7">
        <v>73</v>
      </c>
      <c r="K21" s="7">
        <v>1.2</v>
      </c>
      <c r="L21" s="7">
        <v>0.7</v>
      </c>
      <c r="M21" s="7">
        <v>0.8</v>
      </c>
      <c r="N21" s="7">
        <v>2</v>
      </c>
      <c r="O21" s="7">
        <v>2.5</v>
      </c>
      <c r="P21" s="7">
        <v>4.2</v>
      </c>
      <c r="Q21" s="7">
        <v>2.8</v>
      </c>
      <c r="R21" s="7">
        <v>2.4</v>
      </c>
      <c r="S21" s="7">
        <v>47</v>
      </c>
      <c r="T21" s="7">
        <v>2.63</v>
      </c>
      <c r="U21" s="7">
        <v>0.56999999999999995</v>
      </c>
      <c r="V21" s="7">
        <v>100</v>
      </c>
      <c r="W21" s="7">
        <v>17</v>
      </c>
      <c r="X21" s="7">
        <v>5</v>
      </c>
      <c r="Y21" s="7">
        <v>-4</v>
      </c>
      <c r="Z21" s="7">
        <v>-5</v>
      </c>
      <c r="AA21" s="7">
        <v>-6</v>
      </c>
      <c r="AB21" s="7">
        <v>-2</v>
      </c>
      <c r="AC21" s="7">
        <v>155</v>
      </c>
      <c r="AD21" s="7">
        <v>122</v>
      </c>
      <c r="AE21" s="7">
        <v>73</v>
      </c>
      <c r="AF21" s="7">
        <v>0.9</v>
      </c>
      <c r="AG21" s="7">
        <v>0.9</v>
      </c>
      <c r="AH21" s="7">
        <v>0.1</v>
      </c>
      <c r="AI21" s="7">
        <v>3.3</v>
      </c>
      <c r="AJ21" s="7">
        <v>0.5</v>
      </c>
      <c r="AK21" s="7">
        <v>5.2</v>
      </c>
      <c r="AL21" s="7">
        <v>4.0999999999999996</v>
      </c>
      <c r="AM21" s="7">
        <v>2.4</v>
      </c>
      <c r="AN21" s="7">
        <v>33</v>
      </c>
      <c r="AO21" s="7">
        <v>4.75</v>
      </c>
      <c r="AP21" s="7">
        <v>0.94</v>
      </c>
      <c r="AQ21" s="7">
        <v>100</v>
      </c>
      <c r="AR21" s="7">
        <v>21</v>
      </c>
      <c r="AS21" s="7">
        <v>7</v>
      </c>
      <c r="AT21" s="7">
        <v>115</v>
      </c>
      <c r="AU21" s="7">
        <v>85</v>
      </c>
      <c r="AV21" s="7">
        <v>59</v>
      </c>
      <c r="AW21" s="7">
        <v>0.7</v>
      </c>
      <c r="AX21" s="7">
        <v>0.7</v>
      </c>
      <c r="AY21" s="7">
        <v>0.1</v>
      </c>
      <c r="AZ21" s="7">
        <v>1.9</v>
      </c>
      <c r="BA21" s="7">
        <v>0.3</v>
      </c>
      <c r="BB21" s="7">
        <v>3.8</v>
      </c>
      <c r="BC21" s="7">
        <v>2.8</v>
      </c>
      <c r="BD21" s="7">
        <v>2</v>
      </c>
      <c r="BE21" s="7">
        <v>22</v>
      </c>
      <c r="BF21" s="7">
        <v>5.26</v>
      </c>
      <c r="BG21" s="7">
        <v>0.82</v>
      </c>
      <c r="BH21" s="7">
        <v>100</v>
      </c>
      <c r="BI21" s="7">
        <v>9</v>
      </c>
      <c r="BJ21" s="7">
        <v>1</v>
      </c>
      <c r="BK21" s="7">
        <v>167</v>
      </c>
      <c r="BL21" s="7">
        <v>131</v>
      </c>
      <c r="BM21" s="7">
        <v>77</v>
      </c>
      <c r="BN21" s="7">
        <v>1</v>
      </c>
      <c r="BO21" s="7">
        <v>0.8</v>
      </c>
      <c r="BP21" s="7">
        <v>0.4</v>
      </c>
      <c r="BQ21" s="7">
        <v>3.6</v>
      </c>
      <c r="BR21" s="7">
        <v>2</v>
      </c>
      <c r="BS21" s="7">
        <v>5.6</v>
      </c>
      <c r="BT21" s="7">
        <v>4.4000000000000004</v>
      </c>
      <c r="BU21" s="7">
        <v>2.6</v>
      </c>
      <c r="BV21" s="7">
        <v>50</v>
      </c>
      <c r="BW21" s="7">
        <v>3.31</v>
      </c>
      <c r="BX21" s="7">
        <v>0.91</v>
      </c>
      <c r="BY21" s="7">
        <v>100</v>
      </c>
      <c r="BZ21" s="7">
        <v>34</v>
      </c>
      <c r="CA21" s="7">
        <v>11</v>
      </c>
      <c r="CB21" s="7">
        <v>1</v>
      </c>
      <c r="CC21" s="7">
        <v>1</v>
      </c>
      <c r="CD21" s="7">
        <v>0</v>
      </c>
      <c r="CE21" s="7">
        <v>3</v>
      </c>
      <c r="CF21" s="7">
        <v>3</v>
      </c>
      <c r="CG21" s="7">
        <v>4</v>
      </c>
      <c r="CH21" s="7">
        <v>0</v>
      </c>
      <c r="CI21" s="7">
        <v>0</v>
      </c>
      <c r="CJ21" s="7">
        <v>0</v>
      </c>
      <c r="CK21" s="7">
        <v>184</v>
      </c>
      <c r="CL21" s="7">
        <v>152</v>
      </c>
      <c r="CM21" s="7">
        <v>76</v>
      </c>
      <c r="CN21" s="7">
        <v>0.9</v>
      </c>
      <c r="CO21" s="7">
        <v>0.9</v>
      </c>
      <c r="CP21" s="7">
        <v>0.2</v>
      </c>
      <c r="CQ21" s="7">
        <v>4</v>
      </c>
      <c r="CR21" s="7">
        <v>0.6</v>
      </c>
      <c r="CS21" s="7">
        <v>6.1</v>
      </c>
      <c r="CT21" s="7">
        <v>5.0999999999999996</v>
      </c>
      <c r="CU21" s="7">
        <v>2.5</v>
      </c>
      <c r="CV21" s="7">
        <v>38</v>
      </c>
      <c r="CW21" s="7">
        <v>4.84</v>
      </c>
      <c r="CX21" s="7">
        <v>1.07</v>
      </c>
      <c r="CY21" s="7">
        <v>100</v>
      </c>
      <c r="CZ21" s="7">
        <v>32</v>
      </c>
      <c r="DA21" s="7">
        <v>3</v>
      </c>
      <c r="DB21" s="7">
        <v>4</v>
      </c>
      <c r="DC21" s="7">
        <v>3</v>
      </c>
      <c r="DD21" s="7">
        <v>0</v>
      </c>
      <c r="DE21" s="7">
        <v>0</v>
      </c>
      <c r="DF21" s="7">
        <v>0</v>
      </c>
      <c r="DG21" s="7">
        <v>167</v>
      </c>
      <c r="DH21" s="7">
        <v>140</v>
      </c>
      <c r="DI21" s="7">
        <v>65</v>
      </c>
      <c r="DJ21" s="7">
        <v>1</v>
      </c>
      <c r="DK21" s="7">
        <v>1</v>
      </c>
      <c r="DL21" s="7">
        <v>0.2</v>
      </c>
      <c r="DM21" s="7">
        <v>3.9</v>
      </c>
      <c r="DN21" s="7">
        <v>0.6</v>
      </c>
      <c r="DO21" s="7">
        <v>5.6</v>
      </c>
      <c r="DP21" s="7">
        <v>4.7</v>
      </c>
      <c r="DQ21" s="7">
        <v>2.2000000000000002</v>
      </c>
      <c r="DR21" s="7">
        <v>34</v>
      </c>
      <c r="DS21" s="7">
        <v>4.93</v>
      </c>
      <c r="DT21" s="7">
        <v>0.91</v>
      </c>
      <c r="DU21" s="7">
        <v>100</v>
      </c>
      <c r="DV21" s="7">
        <v>28</v>
      </c>
      <c r="DW21" s="7">
        <v>5</v>
      </c>
      <c r="DX21" s="7">
        <v>3</v>
      </c>
      <c r="DY21" s="7">
        <v>4</v>
      </c>
      <c r="DZ21" s="7">
        <v>0</v>
      </c>
      <c r="EA21" s="7">
        <v>0</v>
      </c>
      <c r="EB21" s="7">
        <v>0</v>
      </c>
      <c r="EC21" s="7">
        <v>1.34</v>
      </c>
      <c r="ED21" s="7">
        <v>1.06</v>
      </c>
      <c r="EE21" s="7">
        <v>1.34</v>
      </c>
      <c r="EF21" s="7">
        <v>1.26</v>
      </c>
      <c r="EG21" s="7">
        <v>1.19</v>
      </c>
      <c r="EH21" s="7">
        <v>1.1599999999999999</v>
      </c>
      <c r="EI21" s="7">
        <v>1.19</v>
      </c>
      <c r="EJ21" s="7">
        <v>1.02</v>
      </c>
      <c r="EK21" s="7">
        <v>1.46</v>
      </c>
      <c r="EL21" s="7">
        <v>1.56</v>
      </c>
      <c r="EM21" s="7">
        <v>1.46</v>
      </c>
      <c r="EN21" s="7">
        <v>0.94</v>
      </c>
    </row>
    <row r="22" spans="1:144">
      <c r="A22">
        <v>2</v>
      </c>
      <c r="C22" s="7">
        <v>51</v>
      </c>
      <c r="D22" s="7">
        <v>160</v>
      </c>
      <c r="F22" s="4">
        <f t="shared" si="0"/>
        <v>22.890624999999996</v>
      </c>
      <c r="G22" s="7">
        <v>2</v>
      </c>
      <c r="H22" s="7">
        <v>134</v>
      </c>
      <c r="I22" s="7">
        <v>89</v>
      </c>
      <c r="J22" s="7">
        <v>82</v>
      </c>
      <c r="K22" s="7">
        <v>3.4</v>
      </c>
      <c r="L22" s="7">
        <v>3.3</v>
      </c>
      <c r="M22" s="7">
        <v>0.9</v>
      </c>
      <c r="N22" s="7">
        <v>9.6</v>
      </c>
      <c r="O22" s="7">
        <v>2.9</v>
      </c>
      <c r="P22" s="7">
        <v>4.5</v>
      </c>
      <c r="Q22" s="7">
        <v>3</v>
      </c>
      <c r="R22" s="7">
        <v>2.7</v>
      </c>
      <c r="S22" s="7">
        <v>141</v>
      </c>
      <c r="T22" s="7">
        <v>0.95</v>
      </c>
      <c r="U22" s="7">
        <v>0.21</v>
      </c>
      <c r="V22" s="7">
        <v>79.3</v>
      </c>
      <c r="W22" s="7">
        <v>1</v>
      </c>
      <c r="X22" s="7">
        <v>11</v>
      </c>
      <c r="Y22" s="7">
        <v>1</v>
      </c>
      <c r="Z22" s="7">
        <v>1</v>
      </c>
      <c r="AA22" s="7">
        <v>0</v>
      </c>
      <c r="AB22" s="7">
        <v>3</v>
      </c>
      <c r="AC22" s="7">
        <v>138</v>
      </c>
      <c r="AD22" s="7">
        <v>104</v>
      </c>
      <c r="AE22" s="7">
        <v>71</v>
      </c>
      <c r="AF22" s="7">
        <v>3.2</v>
      </c>
      <c r="AG22" s="7">
        <v>3.1</v>
      </c>
      <c r="AH22" s="7">
        <v>0.4</v>
      </c>
      <c r="AI22" s="7">
        <v>10.4</v>
      </c>
      <c r="AJ22" s="7">
        <v>1.8</v>
      </c>
      <c r="AK22" s="7">
        <v>4.5999999999999996</v>
      </c>
      <c r="AL22" s="7">
        <v>3.5</v>
      </c>
      <c r="AM22" s="7">
        <v>2.4</v>
      </c>
      <c r="AN22" s="7">
        <v>115</v>
      </c>
      <c r="AO22" s="7">
        <v>1.2</v>
      </c>
      <c r="AP22" s="7">
        <v>0.23</v>
      </c>
      <c r="AQ22" s="7">
        <v>81.3</v>
      </c>
      <c r="AR22" s="7">
        <v>1</v>
      </c>
      <c r="AS22" s="7">
        <v>7</v>
      </c>
      <c r="AT22" s="7">
        <v>146</v>
      </c>
      <c r="AU22" s="7">
        <v>114</v>
      </c>
      <c r="AV22" s="7">
        <v>69</v>
      </c>
      <c r="AW22" s="7">
        <v>3.6</v>
      </c>
      <c r="AX22" s="7">
        <v>3.4</v>
      </c>
      <c r="AY22" s="7">
        <v>1</v>
      </c>
      <c r="AZ22" s="7">
        <v>8.8000000000000007</v>
      </c>
      <c r="BA22" s="7">
        <v>2.4</v>
      </c>
      <c r="BB22" s="7">
        <v>4.9000000000000004</v>
      </c>
      <c r="BC22" s="7">
        <v>3.8</v>
      </c>
      <c r="BD22" s="7">
        <v>2.2999999999999998</v>
      </c>
      <c r="BE22" s="7">
        <v>132</v>
      </c>
      <c r="BF22" s="7">
        <v>1.1100000000000001</v>
      </c>
      <c r="BG22" s="7">
        <v>0.22</v>
      </c>
      <c r="BH22" s="7">
        <v>76.400000000000006</v>
      </c>
      <c r="BI22" s="7">
        <v>1</v>
      </c>
      <c r="BJ22" s="7">
        <v>1</v>
      </c>
      <c r="BK22" s="7">
        <v>158</v>
      </c>
      <c r="BL22" s="7">
        <v>107</v>
      </c>
      <c r="BM22" s="7">
        <v>93</v>
      </c>
      <c r="BN22" s="7">
        <v>3.5</v>
      </c>
      <c r="BO22" s="7">
        <v>2.9</v>
      </c>
      <c r="BP22" s="7">
        <v>1.5</v>
      </c>
      <c r="BQ22" s="7">
        <v>8.4</v>
      </c>
      <c r="BR22" s="7">
        <v>4.5</v>
      </c>
      <c r="BS22" s="7">
        <v>5.3</v>
      </c>
      <c r="BT22" s="7">
        <v>3.6</v>
      </c>
      <c r="BU22" s="7">
        <v>3.1</v>
      </c>
      <c r="BV22" s="7">
        <v>177</v>
      </c>
      <c r="BW22" s="7">
        <v>0.89</v>
      </c>
      <c r="BX22" s="7">
        <v>0.24</v>
      </c>
      <c r="BY22" s="7">
        <v>73.5</v>
      </c>
      <c r="BZ22" s="7">
        <v>9</v>
      </c>
      <c r="CA22" s="7">
        <v>11</v>
      </c>
      <c r="CB22" s="7">
        <v>1</v>
      </c>
      <c r="CC22" s="7">
        <v>1</v>
      </c>
      <c r="CD22" s="7">
        <v>-2</v>
      </c>
      <c r="CE22" s="7">
        <v>5</v>
      </c>
      <c r="CF22" s="7">
        <v>8</v>
      </c>
      <c r="CG22" s="7">
        <v>7</v>
      </c>
      <c r="CH22" s="7">
        <v>0</v>
      </c>
      <c r="CI22" s="7">
        <v>0</v>
      </c>
      <c r="CJ22" s="7">
        <v>0</v>
      </c>
      <c r="CK22" s="7">
        <v>155</v>
      </c>
      <c r="CL22" s="7">
        <v>117</v>
      </c>
      <c r="CM22" s="7">
        <v>78</v>
      </c>
      <c r="CN22" s="7">
        <v>2.1</v>
      </c>
      <c r="CO22" s="7">
        <v>2</v>
      </c>
      <c r="CP22" s="7">
        <v>0.4</v>
      </c>
      <c r="CQ22" s="7">
        <v>5</v>
      </c>
      <c r="CR22" s="7">
        <v>1.4</v>
      </c>
      <c r="CS22" s="7">
        <v>5.2</v>
      </c>
      <c r="CT22" s="7">
        <v>3.9</v>
      </c>
      <c r="CU22" s="7">
        <v>2.6</v>
      </c>
      <c r="CV22" s="7">
        <v>80</v>
      </c>
      <c r="CW22" s="7">
        <v>1.94</v>
      </c>
      <c r="CX22" s="7">
        <v>0.4</v>
      </c>
      <c r="CY22" s="7">
        <v>99.6</v>
      </c>
      <c r="CZ22" s="7">
        <v>11</v>
      </c>
      <c r="DA22" s="7">
        <v>9</v>
      </c>
      <c r="DB22" s="7">
        <v>5</v>
      </c>
      <c r="DC22" s="7">
        <v>5</v>
      </c>
      <c r="DD22" s="7">
        <v>0</v>
      </c>
      <c r="DE22" s="7">
        <v>0</v>
      </c>
      <c r="DF22" s="7">
        <v>0</v>
      </c>
      <c r="DG22" s="7">
        <v>164</v>
      </c>
      <c r="DH22" s="7">
        <v>135</v>
      </c>
      <c r="DI22" s="7">
        <v>68</v>
      </c>
      <c r="DJ22" s="7">
        <v>4.2</v>
      </c>
      <c r="DK22" s="7">
        <v>4.0999999999999996</v>
      </c>
      <c r="DL22" s="7">
        <v>0.9</v>
      </c>
      <c r="DM22" s="7">
        <v>13.1</v>
      </c>
      <c r="DN22" s="7">
        <v>2.7</v>
      </c>
      <c r="DO22" s="7">
        <v>5.5</v>
      </c>
      <c r="DP22" s="7">
        <v>4.5</v>
      </c>
      <c r="DQ22" s="7">
        <v>2.2999999999999998</v>
      </c>
      <c r="DR22" s="7">
        <v>160</v>
      </c>
      <c r="DS22" s="7">
        <v>1.03</v>
      </c>
      <c r="DT22" s="7">
        <v>0.21</v>
      </c>
      <c r="DU22" s="7">
        <v>63.9</v>
      </c>
      <c r="DV22" s="7">
        <v>5</v>
      </c>
      <c r="DW22" s="7">
        <v>7</v>
      </c>
      <c r="DX22" s="7">
        <v>13</v>
      </c>
      <c r="DY22" s="7">
        <v>10</v>
      </c>
      <c r="DZ22" s="7">
        <v>0</v>
      </c>
      <c r="EA22" s="7">
        <v>0</v>
      </c>
      <c r="EB22" s="7">
        <v>0</v>
      </c>
      <c r="EC22" s="7">
        <v>1.18</v>
      </c>
      <c r="ED22" s="7">
        <v>1.26</v>
      </c>
      <c r="EE22" s="7">
        <v>1.18</v>
      </c>
      <c r="EF22" s="7">
        <v>0.94</v>
      </c>
      <c r="EG22" s="7">
        <v>1.1200000000000001</v>
      </c>
      <c r="EH22" s="7">
        <v>0.69</v>
      </c>
      <c r="EI22" s="7">
        <v>1.1200000000000001</v>
      </c>
      <c r="EJ22" s="7">
        <v>1.61</v>
      </c>
      <c r="EK22" s="7">
        <v>1.1200000000000001</v>
      </c>
      <c r="EL22" s="7">
        <v>1.21</v>
      </c>
      <c r="EM22" s="7">
        <v>1.1200000000000001</v>
      </c>
      <c r="EN22" s="7">
        <v>0.92</v>
      </c>
    </row>
    <row r="23" spans="1:144">
      <c r="A23">
        <v>2</v>
      </c>
      <c r="C23" s="7">
        <v>56</v>
      </c>
      <c r="D23" s="7">
        <v>152</v>
      </c>
      <c r="F23" s="4">
        <f t="shared" si="0"/>
        <v>25.493421052631579</v>
      </c>
      <c r="G23" s="7">
        <v>2</v>
      </c>
      <c r="H23" s="7">
        <v>118</v>
      </c>
      <c r="I23" s="7">
        <v>74</v>
      </c>
      <c r="J23" s="7">
        <v>76</v>
      </c>
      <c r="K23" s="7">
        <v>1.3</v>
      </c>
      <c r="L23" s="7">
        <v>1.2</v>
      </c>
      <c r="M23" s="7">
        <v>0.3</v>
      </c>
      <c r="N23" s="7">
        <v>3.3</v>
      </c>
      <c r="O23" s="7">
        <v>1.6</v>
      </c>
      <c r="P23" s="7">
        <v>3.9</v>
      </c>
      <c r="Q23" s="7">
        <v>2.5</v>
      </c>
      <c r="R23" s="7">
        <v>2.5</v>
      </c>
      <c r="S23" s="7">
        <v>48</v>
      </c>
      <c r="T23" s="7">
        <v>2.44</v>
      </c>
      <c r="U23" s="7">
        <v>0.5</v>
      </c>
      <c r="V23" s="7">
        <v>100</v>
      </c>
      <c r="W23" s="7">
        <v>7</v>
      </c>
      <c r="X23" s="7">
        <v>18</v>
      </c>
      <c r="Y23" s="7">
        <v>-1</v>
      </c>
      <c r="Z23" s="7">
        <v>-1</v>
      </c>
      <c r="AA23" s="7">
        <v>-3</v>
      </c>
      <c r="AB23" s="7">
        <v>0</v>
      </c>
      <c r="AC23" s="7">
        <v>134</v>
      </c>
      <c r="AD23" s="7">
        <v>100</v>
      </c>
      <c r="AE23" s="7">
        <v>70</v>
      </c>
      <c r="AF23" s="7">
        <v>1.5</v>
      </c>
      <c r="AG23" s="7">
        <v>1.4</v>
      </c>
      <c r="AH23" s="7">
        <v>0.3</v>
      </c>
      <c r="AI23" s="7">
        <v>4.4000000000000004</v>
      </c>
      <c r="AJ23" s="7">
        <v>1.1000000000000001</v>
      </c>
      <c r="AK23" s="7">
        <v>4.5</v>
      </c>
      <c r="AL23" s="7">
        <v>3.3</v>
      </c>
      <c r="AM23" s="7">
        <v>2.2999999999999998</v>
      </c>
      <c r="AN23" s="7">
        <v>52</v>
      </c>
      <c r="AO23" s="7">
        <v>2.6</v>
      </c>
      <c r="AP23" s="7">
        <v>0.48</v>
      </c>
      <c r="AQ23" s="7">
        <v>100</v>
      </c>
      <c r="AR23" s="7">
        <v>7</v>
      </c>
      <c r="AS23" s="7">
        <v>5</v>
      </c>
      <c r="AT23" s="7">
        <v>124</v>
      </c>
      <c r="AU23" s="7">
        <v>88</v>
      </c>
      <c r="AV23" s="7">
        <v>69</v>
      </c>
      <c r="AW23" s="7">
        <v>1</v>
      </c>
      <c r="AX23" s="7">
        <v>0.9</v>
      </c>
      <c r="AY23" s="7">
        <v>0.3</v>
      </c>
      <c r="AZ23" s="7">
        <v>2.8</v>
      </c>
      <c r="BA23" s="7">
        <v>0.8</v>
      </c>
      <c r="BB23" s="7">
        <v>4.0999999999999996</v>
      </c>
      <c r="BC23" s="7">
        <v>2.9</v>
      </c>
      <c r="BD23" s="7">
        <v>2.2999999999999998</v>
      </c>
      <c r="BE23" s="7">
        <v>33</v>
      </c>
      <c r="BF23" s="7">
        <v>3.75</v>
      </c>
      <c r="BG23" s="7">
        <v>0.68</v>
      </c>
      <c r="BH23" s="7">
        <v>100</v>
      </c>
      <c r="BI23" s="7">
        <v>7</v>
      </c>
      <c r="BJ23" s="7">
        <v>7</v>
      </c>
      <c r="BK23" s="7">
        <v>149</v>
      </c>
      <c r="BL23" s="7">
        <v>110</v>
      </c>
      <c r="BM23" s="7">
        <v>77</v>
      </c>
      <c r="BN23" s="7">
        <v>1.6</v>
      </c>
      <c r="BO23" s="7">
        <v>1.5</v>
      </c>
      <c r="BP23" s="7">
        <v>0.3</v>
      </c>
      <c r="BQ23" s="7">
        <v>6.3</v>
      </c>
      <c r="BR23" s="7">
        <v>1.2</v>
      </c>
      <c r="BS23" s="7">
        <v>5</v>
      </c>
      <c r="BT23" s="7">
        <v>3.7</v>
      </c>
      <c r="BU23" s="7">
        <v>2.6</v>
      </c>
      <c r="BV23" s="7">
        <v>68</v>
      </c>
      <c r="BW23" s="7">
        <v>2.19</v>
      </c>
      <c r="BX23" s="7">
        <v>0.48</v>
      </c>
      <c r="BY23" s="7">
        <v>98</v>
      </c>
      <c r="BZ23" s="7">
        <v>15</v>
      </c>
      <c r="CA23" s="7">
        <v>31</v>
      </c>
      <c r="CB23" s="7">
        <v>-2</v>
      </c>
      <c r="CC23" s="7">
        <v>-2</v>
      </c>
      <c r="CD23" s="7">
        <v>-3</v>
      </c>
      <c r="CE23" s="7">
        <v>-1</v>
      </c>
      <c r="CF23" s="7">
        <v>5</v>
      </c>
      <c r="CG23" s="7">
        <v>6</v>
      </c>
      <c r="CH23" s="7">
        <v>0</v>
      </c>
      <c r="CI23" s="7">
        <v>0</v>
      </c>
      <c r="CJ23" s="7">
        <v>0</v>
      </c>
      <c r="CK23" s="7">
        <v>176</v>
      </c>
      <c r="CL23" s="7">
        <v>143</v>
      </c>
      <c r="CM23" s="7">
        <v>77</v>
      </c>
      <c r="CN23" s="7">
        <v>2.1</v>
      </c>
      <c r="CO23" s="7">
        <v>2</v>
      </c>
      <c r="CP23" s="7">
        <v>0.4</v>
      </c>
      <c r="CQ23" s="7">
        <v>8.1999999999999993</v>
      </c>
      <c r="CR23" s="7">
        <v>1.7</v>
      </c>
      <c r="CS23" s="7">
        <v>5.9</v>
      </c>
      <c r="CT23" s="7">
        <v>4.8</v>
      </c>
      <c r="CU23" s="7">
        <v>2.6</v>
      </c>
      <c r="CV23" s="7">
        <v>77</v>
      </c>
      <c r="CW23" s="7">
        <v>2.29</v>
      </c>
      <c r="CX23" s="7">
        <v>0.45</v>
      </c>
      <c r="CY23" s="7">
        <v>93.5</v>
      </c>
      <c r="CZ23" s="7">
        <v>13</v>
      </c>
      <c r="DA23" s="7">
        <v>9</v>
      </c>
      <c r="DB23" s="7">
        <v>6</v>
      </c>
      <c r="DC23" s="7">
        <v>8</v>
      </c>
      <c r="DD23" s="7">
        <v>0</v>
      </c>
      <c r="DE23" s="7">
        <v>0</v>
      </c>
      <c r="DF23" s="7">
        <v>0</v>
      </c>
      <c r="DG23" s="7">
        <v>145</v>
      </c>
      <c r="DH23" s="7">
        <v>112</v>
      </c>
      <c r="DI23" s="7">
        <v>70</v>
      </c>
      <c r="DJ23" s="7">
        <v>1.2</v>
      </c>
      <c r="DK23" s="7">
        <v>1.1000000000000001</v>
      </c>
      <c r="DL23" s="7">
        <v>0.2</v>
      </c>
      <c r="DM23" s="7">
        <v>4.4000000000000004</v>
      </c>
      <c r="DN23" s="7">
        <v>1.1000000000000001</v>
      </c>
      <c r="DO23" s="7">
        <v>4.8</v>
      </c>
      <c r="DP23" s="7">
        <v>3.7</v>
      </c>
      <c r="DQ23" s="7">
        <v>2.2999999999999998</v>
      </c>
      <c r="DR23" s="7">
        <v>40</v>
      </c>
      <c r="DS23" s="7">
        <v>3.66</v>
      </c>
      <c r="DT23" s="7">
        <v>0.66</v>
      </c>
      <c r="DU23" s="7">
        <v>100</v>
      </c>
      <c r="DV23" s="7">
        <v>16</v>
      </c>
      <c r="DW23" s="7">
        <v>14</v>
      </c>
      <c r="DX23" s="7">
        <v>3</v>
      </c>
      <c r="DY23" s="7">
        <v>4</v>
      </c>
      <c r="DZ23" s="7">
        <v>0</v>
      </c>
      <c r="EA23" s="7">
        <v>0</v>
      </c>
      <c r="EB23" s="7">
        <v>0</v>
      </c>
      <c r="EC23" s="7">
        <v>1.27</v>
      </c>
      <c r="ED23" s="7">
        <v>1.41</v>
      </c>
      <c r="EE23" s="7">
        <v>1.27</v>
      </c>
      <c r="EF23" s="7">
        <v>0.9</v>
      </c>
      <c r="EG23" s="7">
        <v>1.31</v>
      </c>
      <c r="EH23" s="7">
        <v>1.49</v>
      </c>
      <c r="EI23" s="7">
        <v>1.31</v>
      </c>
      <c r="EJ23" s="7">
        <v>0.88</v>
      </c>
      <c r="EK23" s="7">
        <v>1.17</v>
      </c>
      <c r="EL23" s="7">
        <v>1.2</v>
      </c>
      <c r="EM23" s="7">
        <v>1.17</v>
      </c>
      <c r="EN23" s="7">
        <v>0.98</v>
      </c>
    </row>
    <row r="24" spans="1:144">
      <c r="A24">
        <v>2</v>
      </c>
      <c r="C24" s="7">
        <v>50</v>
      </c>
      <c r="D24" s="7">
        <v>176</v>
      </c>
      <c r="F24" s="4">
        <f t="shared" si="0"/>
        <v>28.11854338842975</v>
      </c>
      <c r="G24" s="7">
        <v>2</v>
      </c>
      <c r="H24" s="7">
        <v>158</v>
      </c>
      <c r="I24" s="7">
        <v>126</v>
      </c>
      <c r="J24" s="7">
        <v>72</v>
      </c>
      <c r="K24" s="7">
        <v>3.3</v>
      </c>
      <c r="L24" s="7">
        <v>2.8</v>
      </c>
      <c r="M24" s="7">
        <v>1.2</v>
      </c>
      <c r="N24" s="7">
        <v>11.8</v>
      </c>
      <c r="O24" s="7">
        <v>4.3</v>
      </c>
      <c r="P24" s="7">
        <v>5.3</v>
      </c>
      <c r="Q24" s="7">
        <v>4.2</v>
      </c>
      <c r="R24" s="7">
        <v>2.4</v>
      </c>
      <c r="S24" s="7">
        <v>160</v>
      </c>
      <c r="T24" s="7">
        <v>0.99</v>
      </c>
      <c r="U24" s="7">
        <v>0.26</v>
      </c>
      <c r="V24" s="7">
        <v>85.9</v>
      </c>
      <c r="W24" s="7">
        <v>6</v>
      </c>
      <c r="X24" s="7">
        <v>11</v>
      </c>
      <c r="Y24" s="7">
        <v>39</v>
      </c>
      <c r="Z24" s="7">
        <v>39</v>
      </c>
      <c r="AA24" s="7">
        <v>35</v>
      </c>
      <c r="AB24" s="7">
        <v>43</v>
      </c>
      <c r="AC24" s="7">
        <v>173</v>
      </c>
      <c r="AD24" s="7">
        <v>159</v>
      </c>
      <c r="AE24" s="7">
        <v>50</v>
      </c>
      <c r="AF24" s="7">
        <v>3.8</v>
      </c>
      <c r="AG24" s="7">
        <v>3.7</v>
      </c>
      <c r="AH24" s="7">
        <v>0.6</v>
      </c>
      <c r="AI24" s="7">
        <v>14.7</v>
      </c>
      <c r="AJ24" s="7">
        <v>2.2000000000000002</v>
      </c>
      <c r="AK24" s="7">
        <v>5.8</v>
      </c>
      <c r="AL24" s="7">
        <v>5.3</v>
      </c>
      <c r="AM24" s="7">
        <v>1.7</v>
      </c>
      <c r="AN24" s="7">
        <v>107</v>
      </c>
      <c r="AO24" s="7">
        <v>1.63</v>
      </c>
      <c r="AP24" s="7">
        <v>0.24</v>
      </c>
      <c r="AQ24" s="7">
        <v>77.099999999999994</v>
      </c>
      <c r="AR24" s="7">
        <v>6</v>
      </c>
      <c r="AS24" s="7">
        <v>7</v>
      </c>
      <c r="AT24" s="7">
        <v>157</v>
      </c>
      <c r="AU24" s="7">
        <v>114</v>
      </c>
      <c r="AV24" s="7">
        <v>86</v>
      </c>
      <c r="AW24" s="7">
        <v>1.3</v>
      </c>
      <c r="AX24" s="7">
        <v>1.3</v>
      </c>
      <c r="AY24" s="7">
        <v>0.3</v>
      </c>
      <c r="AZ24" s="7">
        <v>6.6</v>
      </c>
      <c r="BA24" s="7">
        <v>1.4</v>
      </c>
      <c r="BB24" s="7">
        <v>5.2</v>
      </c>
      <c r="BC24" s="7">
        <v>3.8</v>
      </c>
      <c r="BD24" s="7">
        <v>2.9</v>
      </c>
      <c r="BE24" s="7">
        <v>63</v>
      </c>
      <c r="BF24" s="7">
        <v>2.4900000000000002</v>
      </c>
      <c r="BG24" s="7">
        <v>0.62</v>
      </c>
      <c r="BH24" s="7">
        <v>96.2</v>
      </c>
      <c r="BI24" s="7">
        <v>15</v>
      </c>
      <c r="BJ24" s="7">
        <v>9</v>
      </c>
      <c r="BK24" s="7">
        <v>312</v>
      </c>
      <c r="BL24" s="7">
        <v>282</v>
      </c>
      <c r="BM24" s="7">
        <v>94</v>
      </c>
      <c r="BN24" s="7">
        <v>3.6</v>
      </c>
      <c r="BO24" s="7">
        <v>3.3</v>
      </c>
      <c r="BP24" s="7">
        <v>1.1000000000000001</v>
      </c>
      <c r="BQ24" s="7">
        <v>10.3</v>
      </c>
      <c r="BR24" s="7">
        <v>3.7</v>
      </c>
      <c r="BS24" s="7">
        <v>10.4</v>
      </c>
      <c r="BT24" s="7">
        <v>9.4</v>
      </c>
      <c r="BU24" s="7">
        <v>3.1</v>
      </c>
      <c r="BV24" s="7">
        <v>224</v>
      </c>
      <c r="BW24" s="7">
        <v>1.39</v>
      </c>
      <c r="BX24" s="7">
        <v>0.45</v>
      </c>
      <c r="BY24" s="7">
        <v>74.5</v>
      </c>
      <c r="BZ24" s="7">
        <v>22</v>
      </c>
      <c r="CA24" s="7">
        <v>19</v>
      </c>
      <c r="CB24" s="7">
        <v>47</v>
      </c>
      <c r="CC24" s="7">
        <v>48</v>
      </c>
      <c r="CD24" s="7">
        <v>43</v>
      </c>
      <c r="CE24" s="7">
        <v>51</v>
      </c>
      <c r="CF24" s="7">
        <v>10</v>
      </c>
      <c r="CG24" s="7">
        <v>9</v>
      </c>
      <c r="CH24" s="7">
        <v>0</v>
      </c>
      <c r="CI24" s="7">
        <v>0</v>
      </c>
      <c r="CJ24" s="7">
        <v>0</v>
      </c>
      <c r="CK24" s="7">
        <v>373</v>
      </c>
      <c r="CL24" s="7">
        <v>360</v>
      </c>
      <c r="CM24" s="7">
        <v>80</v>
      </c>
      <c r="CN24" s="7">
        <v>4.2</v>
      </c>
      <c r="CO24" s="7">
        <v>4.0999999999999996</v>
      </c>
      <c r="CP24" s="7">
        <v>0.8</v>
      </c>
      <c r="CQ24" s="7">
        <v>12.6</v>
      </c>
      <c r="CR24" s="7">
        <v>3</v>
      </c>
      <c r="CS24" s="7">
        <v>12.4</v>
      </c>
      <c r="CT24" s="7">
        <v>12</v>
      </c>
      <c r="CU24" s="7">
        <v>2.7</v>
      </c>
      <c r="CV24" s="7">
        <v>118</v>
      </c>
      <c r="CW24" s="7">
        <v>3.17</v>
      </c>
      <c r="CX24" s="7">
        <v>0.47</v>
      </c>
      <c r="CY24" s="7">
        <v>64</v>
      </c>
      <c r="CZ24" s="7">
        <v>22</v>
      </c>
      <c r="DA24" s="7">
        <v>22</v>
      </c>
      <c r="DB24" s="7">
        <v>13</v>
      </c>
      <c r="DC24" s="7">
        <v>11</v>
      </c>
      <c r="DD24" s="7">
        <v>0</v>
      </c>
      <c r="DE24" s="7">
        <v>0</v>
      </c>
      <c r="DF24" s="7">
        <v>0</v>
      </c>
      <c r="DG24" s="7">
        <v>222</v>
      </c>
      <c r="DH24" s="7">
        <v>177</v>
      </c>
      <c r="DI24" s="7">
        <v>103</v>
      </c>
      <c r="DJ24" s="7">
        <v>2.2000000000000002</v>
      </c>
      <c r="DK24" s="7">
        <v>2</v>
      </c>
      <c r="DL24" s="7">
        <v>0.6</v>
      </c>
      <c r="DM24" s="7">
        <v>7.1</v>
      </c>
      <c r="DN24" s="7">
        <v>2.2999999999999998</v>
      </c>
      <c r="DO24" s="7">
        <v>7.4</v>
      </c>
      <c r="DP24" s="7">
        <v>5.9</v>
      </c>
      <c r="DQ24" s="7">
        <v>3.4</v>
      </c>
      <c r="DR24" s="7">
        <v>122</v>
      </c>
      <c r="DS24" s="7">
        <v>1.83</v>
      </c>
      <c r="DT24" s="7">
        <v>0.54</v>
      </c>
      <c r="DU24" s="7">
        <v>94.7</v>
      </c>
      <c r="DV24" s="7">
        <v>20</v>
      </c>
      <c r="DW24" s="7">
        <v>12</v>
      </c>
      <c r="DX24" s="7">
        <v>5</v>
      </c>
      <c r="DY24" s="7">
        <v>7</v>
      </c>
      <c r="DZ24" s="7">
        <v>0</v>
      </c>
      <c r="EA24" s="7">
        <v>0</v>
      </c>
      <c r="EB24" s="7">
        <v>0</v>
      </c>
      <c r="EC24" s="7">
        <v>1.97</v>
      </c>
      <c r="ED24" s="7">
        <v>1.4</v>
      </c>
      <c r="EE24" s="7">
        <v>1.97</v>
      </c>
      <c r="EF24" s="7">
        <v>1.41</v>
      </c>
      <c r="EG24" s="7">
        <v>2.15</v>
      </c>
      <c r="EH24" s="7">
        <v>1.1100000000000001</v>
      </c>
      <c r="EI24" s="7">
        <v>2.15</v>
      </c>
      <c r="EJ24" s="7">
        <v>1.95</v>
      </c>
      <c r="EK24" s="7">
        <v>1.42</v>
      </c>
      <c r="EL24" s="7">
        <v>1.93</v>
      </c>
      <c r="EM24" s="7">
        <v>1.42</v>
      </c>
      <c r="EN24" s="7">
        <v>0.74</v>
      </c>
    </row>
    <row r="25" spans="1:144">
      <c r="A25">
        <v>2</v>
      </c>
      <c r="C25" s="7">
        <v>50</v>
      </c>
      <c r="D25" s="7">
        <v>163</v>
      </c>
      <c r="F25" s="4">
        <f t="shared" si="0"/>
        <v>23.598931085099178</v>
      </c>
      <c r="G25" s="7">
        <v>2</v>
      </c>
      <c r="H25" s="7">
        <v>151</v>
      </c>
      <c r="I25" s="7">
        <v>111</v>
      </c>
      <c r="J25" s="7">
        <v>79</v>
      </c>
      <c r="K25" s="7">
        <v>2.2000000000000002</v>
      </c>
      <c r="L25" s="7">
        <v>2</v>
      </c>
      <c r="M25" s="7">
        <v>0.5</v>
      </c>
      <c r="N25" s="7">
        <v>8.8000000000000007</v>
      </c>
      <c r="O25" s="7">
        <v>1.8</v>
      </c>
      <c r="P25" s="7">
        <v>5</v>
      </c>
      <c r="Q25" s="7">
        <v>3.7</v>
      </c>
      <c r="R25" s="7">
        <v>2.6</v>
      </c>
      <c r="S25" s="7">
        <v>90</v>
      </c>
      <c r="T25" s="7">
        <v>1.69</v>
      </c>
      <c r="U25" s="7">
        <v>0.37</v>
      </c>
      <c r="V25" s="7">
        <v>98.2</v>
      </c>
      <c r="W25" s="7">
        <v>11</v>
      </c>
      <c r="X25" s="7">
        <v>14</v>
      </c>
      <c r="Y25" s="7">
        <v>6</v>
      </c>
      <c r="Z25" s="7">
        <v>6</v>
      </c>
      <c r="AA25" s="7">
        <v>4</v>
      </c>
      <c r="AB25" s="7">
        <v>7</v>
      </c>
      <c r="AC25" s="7">
        <v>145</v>
      </c>
      <c r="AD25" s="7">
        <v>113</v>
      </c>
      <c r="AE25" s="7">
        <v>71</v>
      </c>
      <c r="AF25" s="7">
        <v>1.6</v>
      </c>
      <c r="AG25" s="7">
        <v>1.6</v>
      </c>
      <c r="AH25" s="7">
        <v>0.3</v>
      </c>
      <c r="AI25" s="7">
        <v>6.1</v>
      </c>
      <c r="AJ25" s="7">
        <v>1.2</v>
      </c>
      <c r="AK25" s="7">
        <v>4.8</v>
      </c>
      <c r="AL25" s="7">
        <v>3.8</v>
      </c>
      <c r="AM25" s="7">
        <v>2.4</v>
      </c>
      <c r="AN25" s="7">
        <v>57</v>
      </c>
      <c r="AO25" s="7">
        <v>2.5499999999999998</v>
      </c>
      <c r="AP25" s="7">
        <v>0.47</v>
      </c>
      <c r="AQ25" s="7">
        <v>99.5</v>
      </c>
      <c r="AR25" s="7">
        <v>11</v>
      </c>
      <c r="AS25" s="7">
        <v>13</v>
      </c>
      <c r="AT25" s="7">
        <v>177</v>
      </c>
      <c r="AU25" s="7">
        <v>147</v>
      </c>
      <c r="AV25" s="7">
        <v>73</v>
      </c>
      <c r="AW25" s="7">
        <v>2.9</v>
      </c>
      <c r="AX25" s="7">
        <v>2.7</v>
      </c>
      <c r="AY25" s="7">
        <v>1</v>
      </c>
      <c r="AZ25" s="7">
        <v>12</v>
      </c>
      <c r="BA25" s="7">
        <v>4.9000000000000004</v>
      </c>
      <c r="BB25" s="7">
        <v>5.9</v>
      </c>
      <c r="BC25" s="7">
        <v>4.9000000000000004</v>
      </c>
      <c r="BD25" s="7">
        <v>2.4</v>
      </c>
      <c r="BE25" s="7">
        <v>102</v>
      </c>
      <c r="BF25" s="7">
        <v>1.74</v>
      </c>
      <c r="BG25" s="7">
        <v>0.32</v>
      </c>
      <c r="BH25" s="7">
        <v>84.1</v>
      </c>
      <c r="BI25" s="7">
        <v>11</v>
      </c>
      <c r="BJ25" s="7">
        <v>9</v>
      </c>
      <c r="BK25" s="7">
        <v>195</v>
      </c>
      <c r="BL25" s="7">
        <v>167</v>
      </c>
      <c r="BM25" s="7">
        <v>74</v>
      </c>
      <c r="BN25" s="7">
        <v>2.9</v>
      </c>
      <c r="BO25" s="7">
        <v>2.7</v>
      </c>
      <c r="BP25" s="7">
        <v>1</v>
      </c>
      <c r="BQ25" s="7">
        <v>11</v>
      </c>
      <c r="BR25" s="7">
        <v>2.2999999999999998</v>
      </c>
      <c r="BS25" s="7">
        <v>6.5</v>
      </c>
      <c r="BT25" s="7">
        <v>5.6</v>
      </c>
      <c r="BU25" s="7">
        <v>2.5</v>
      </c>
      <c r="BV25" s="7">
        <v>133</v>
      </c>
      <c r="BW25" s="7">
        <v>1.47</v>
      </c>
      <c r="BX25" s="7">
        <v>0.35</v>
      </c>
      <c r="BY25" s="7">
        <v>83.2</v>
      </c>
      <c r="BZ25" s="7">
        <v>14</v>
      </c>
      <c r="CA25" s="7">
        <v>5</v>
      </c>
      <c r="CB25" s="7">
        <v>4</v>
      </c>
      <c r="CC25" s="7">
        <v>4</v>
      </c>
      <c r="CD25" s="7">
        <v>2</v>
      </c>
      <c r="CE25" s="7">
        <v>7</v>
      </c>
      <c r="CF25" s="7">
        <v>7</v>
      </c>
      <c r="CG25" s="7">
        <v>11</v>
      </c>
      <c r="CH25" s="7">
        <v>0</v>
      </c>
      <c r="CI25" s="7">
        <v>0</v>
      </c>
      <c r="CJ25" s="7">
        <v>0</v>
      </c>
      <c r="CK25" s="7">
        <v>168</v>
      </c>
      <c r="CL25" s="7">
        <v>141</v>
      </c>
      <c r="CM25" s="7">
        <v>68</v>
      </c>
      <c r="CN25" s="7">
        <v>2.1</v>
      </c>
      <c r="CO25" s="7">
        <v>2.1</v>
      </c>
      <c r="CP25" s="7">
        <v>0.4</v>
      </c>
      <c r="CQ25" s="7">
        <v>8.8000000000000007</v>
      </c>
      <c r="CR25" s="7">
        <v>1.3</v>
      </c>
      <c r="CS25" s="7">
        <v>5.6</v>
      </c>
      <c r="CT25" s="7">
        <v>4.7</v>
      </c>
      <c r="CU25" s="7">
        <v>2.2999999999999998</v>
      </c>
      <c r="CV25" s="7">
        <v>73</v>
      </c>
      <c r="CW25" s="7">
        <v>2.2999999999999998</v>
      </c>
      <c r="CX25" s="7">
        <v>0.42</v>
      </c>
      <c r="CY25" s="7">
        <v>91.5</v>
      </c>
      <c r="CZ25" s="7">
        <v>19</v>
      </c>
      <c r="DA25" s="7">
        <v>6</v>
      </c>
      <c r="DB25" s="7">
        <v>7</v>
      </c>
      <c r="DC25" s="7">
        <v>9</v>
      </c>
      <c r="DD25" s="7">
        <v>0</v>
      </c>
      <c r="DE25" s="7">
        <v>0</v>
      </c>
      <c r="DF25" s="7">
        <v>0</v>
      </c>
      <c r="DG25" s="7">
        <v>247</v>
      </c>
      <c r="DH25" s="7">
        <v>222</v>
      </c>
      <c r="DI25" s="7">
        <v>80</v>
      </c>
      <c r="DJ25" s="7">
        <v>4</v>
      </c>
      <c r="DK25" s="7">
        <v>3.7</v>
      </c>
      <c r="DL25" s="7">
        <v>1.4</v>
      </c>
      <c r="DM25" s="7">
        <v>14.2</v>
      </c>
      <c r="DN25" s="7">
        <v>3.9</v>
      </c>
      <c r="DO25" s="7">
        <v>8.1999999999999993</v>
      </c>
      <c r="DP25" s="7">
        <v>7.4</v>
      </c>
      <c r="DQ25" s="7">
        <v>2.7</v>
      </c>
      <c r="DR25" s="7">
        <v>168</v>
      </c>
      <c r="DS25" s="7">
        <v>1.47</v>
      </c>
      <c r="DT25" s="7">
        <v>0.33</v>
      </c>
      <c r="DU25" s="7">
        <v>70.599999999999994</v>
      </c>
      <c r="DV25" s="7">
        <v>12</v>
      </c>
      <c r="DW25" s="7">
        <v>8</v>
      </c>
      <c r="DX25" s="7">
        <v>9</v>
      </c>
      <c r="DY25" s="7">
        <v>14</v>
      </c>
      <c r="DZ25" s="7">
        <v>0</v>
      </c>
      <c r="EA25" s="7">
        <v>0</v>
      </c>
      <c r="EB25" s="7">
        <v>0</v>
      </c>
      <c r="EC25" s="7">
        <v>1.29</v>
      </c>
      <c r="ED25" s="7">
        <v>1.49</v>
      </c>
      <c r="EE25" s="7">
        <v>1.29</v>
      </c>
      <c r="EF25" s="7">
        <v>0.87</v>
      </c>
      <c r="EG25" s="7">
        <v>1.1599999999999999</v>
      </c>
      <c r="EH25" s="7">
        <v>1.29</v>
      </c>
      <c r="EI25" s="7">
        <v>1.1599999999999999</v>
      </c>
      <c r="EJ25" s="7">
        <v>0.9</v>
      </c>
      <c r="EK25" s="7">
        <v>1.4</v>
      </c>
      <c r="EL25" s="7">
        <v>1.65</v>
      </c>
      <c r="EM25" s="7">
        <v>1.4</v>
      </c>
      <c r="EN25" s="7">
        <v>0.84</v>
      </c>
    </row>
    <row r="26" spans="1:144">
      <c r="A26">
        <v>2</v>
      </c>
      <c r="C26" s="7">
        <v>34</v>
      </c>
      <c r="D26" s="7">
        <v>176</v>
      </c>
      <c r="F26" s="4">
        <f t="shared" si="0"/>
        <v>24.857954545454547</v>
      </c>
      <c r="G26" s="7">
        <v>2</v>
      </c>
      <c r="H26">
        <v>142</v>
      </c>
      <c r="I26">
        <v>97</v>
      </c>
      <c r="J26">
        <v>83</v>
      </c>
      <c r="K26">
        <v>1.9</v>
      </c>
      <c r="L26">
        <v>1.7</v>
      </c>
      <c r="M26">
        <v>0.4</v>
      </c>
      <c r="N26">
        <v>8</v>
      </c>
      <c r="O26">
        <v>2.7</v>
      </c>
      <c r="P26">
        <v>4.7</v>
      </c>
      <c r="Q26">
        <v>3.2</v>
      </c>
      <c r="R26">
        <v>2.8</v>
      </c>
      <c r="S26">
        <v>81</v>
      </c>
      <c r="T26">
        <v>1.75</v>
      </c>
      <c r="U26">
        <v>0.4</v>
      </c>
      <c r="V26">
        <v>95.8</v>
      </c>
      <c r="W26">
        <v>13</v>
      </c>
      <c r="X26">
        <v>29</v>
      </c>
      <c r="Y26">
        <v>1</v>
      </c>
      <c r="Z26">
        <v>2</v>
      </c>
      <c r="AA26">
        <v>-3</v>
      </c>
      <c r="AB26">
        <v>3</v>
      </c>
      <c r="AC26">
        <v>149</v>
      </c>
      <c r="AD26">
        <v>125</v>
      </c>
      <c r="AE26">
        <v>62</v>
      </c>
      <c r="AF26">
        <v>1.7</v>
      </c>
      <c r="AG26">
        <v>1.6</v>
      </c>
      <c r="AH26">
        <v>0.4</v>
      </c>
      <c r="AI26">
        <v>6.6</v>
      </c>
      <c r="AJ26">
        <v>1.9</v>
      </c>
      <c r="AK26">
        <v>5</v>
      </c>
      <c r="AL26">
        <v>4.2</v>
      </c>
      <c r="AM26">
        <v>2.1</v>
      </c>
      <c r="AN26">
        <v>67</v>
      </c>
      <c r="AO26">
        <v>2.2200000000000002</v>
      </c>
      <c r="AP26">
        <v>0.46</v>
      </c>
      <c r="AQ26">
        <v>97.8</v>
      </c>
      <c r="AR26">
        <v>7</v>
      </c>
      <c r="AS26">
        <v>7</v>
      </c>
      <c r="AT26">
        <v>131</v>
      </c>
      <c r="AU26">
        <v>109</v>
      </c>
      <c r="AV26">
        <v>57</v>
      </c>
      <c r="AW26">
        <v>2.2000000000000002</v>
      </c>
      <c r="AX26">
        <v>2</v>
      </c>
      <c r="AY26">
        <v>0.7</v>
      </c>
      <c r="AZ26">
        <v>9.1999999999999993</v>
      </c>
      <c r="BA26">
        <v>3.4</v>
      </c>
      <c r="BB26">
        <v>4.4000000000000004</v>
      </c>
      <c r="BC26">
        <v>3.6</v>
      </c>
      <c r="BD26">
        <v>1.9</v>
      </c>
      <c r="BE26">
        <v>53</v>
      </c>
      <c r="BF26">
        <v>2.46</v>
      </c>
      <c r="BG26">
        <v>0.32</v>
      </c>
      <c r="BH26">
        <v>93.9</v>
      </c>
      <c r="BI26">
        <v>9</v>
      </c>
      <c r="BJ26">
        <v>3</v>
      </c>
      <c r="BK26">
        <v>126</v>
      </c>
      <c r="BL26">
        <v>94</v>
      </c>
      <c r="BM26">
        <v>65</v>
      </c>
      <c r="BN26">
        <v>1.7</v>
      </c>
      <c r="BO26">
        <v>1.6</v>
      </c>
      <c r="BP26">
        <v>0.3</v>
      </c>
      <c r="BQ26">
        <v>5</v>
      </c>
      <c r="BR26">
        <v>1</v>
      </c>
      <c r="BS26">
        <v>4.2</v>
      </c>
      <c r="BT26">
        <v>3.1</v>
      </c>
      <c r="BU26">
        <v>2.2000000000000002</v>
      </c>
      <c r="BV26">
        <v>53</v>
      </c>
      <c r="BW26">
        <v>2.37</v>
      </c>
      <c r="BX26">
        <v>0.41</v>
      </c>
      <c r="BY26">
        <v>100</v>
      </c>
      <c r="BZ26">
        <v>6</v>
      </c>
      <c r="CA26">
        <v>25</v>
      </c>
      <c r="CB26">
        <v>-1</v>
      </c>
      <c r="CC26">
        <v>-1</v>
      </c>
      <c r="CD26">
        <v>-2</v>
      </c>
      <c r="CE26">
        <v>0</v>
      </c>
      <c r="CF26">
        <v>5</v>
      </c>
      <c r="CG26">
        <v>5</v>
      </c>
      <c r="CH26">
        <v>0</v>
      </c>
      <c r="CI26">
        <v>0</v>
      </c>
      <c r="CJ26">
        <v>0</v>
      </c>
      <c r="CK26">
        <v>161</v>
      </c>
      <c r="CL26">
        <v>136</v>
      </c>
      <c r="CM26">
        <v>66</v>
      </c>
      <c r="CN26">
        <v>2.2000000000000002</v>
      </c>
      <c r="CO26">
        <v>2.1</v>
      </c>
      <c r="CP26">
        <v>0.6</v>
      </c>
      <c r="CQ26">
        <v>6.2</v>
      </c>
      <c r="CR26">
        <v>2.5</v>
      </c>
      <c r="CS26">
        <v>5.4</v>
      </c>
      <c r="CT26">
        <v>4.5</v>
      </c>
      <c r="CU26">
        <v>2.2000000000000002</v>
      </c>
      <c r="CV26">
        <v>65</v>
      </c>
      <c r="CW26">
        <v>2.4700000000000002</v>
      </c>
      <c r="CX26">
        <v>0.39</v>
      </c>
      <c r="CY26">
        <v>95.4</v>
      </c>
      <c r="CZ26">
        <v>6</v>
      </c>
      <c r="DA26">
        <v>5</v>
      </c>
      <c r="DB26">
        <v>6</v>
      </c>
      <c r="DC26">
        <v>6</v>
      </c>
      <c r="DD26">
        <v>0</v>
      </c>
      <c r="DE26">
        <v>0</v>
      </c>
      <c r="DF26">
        <v>0</v>
      </c>
      <c r="DG26">
        <v>108</v>
      </c>
      <c r="DH26">
        <v>87</v>
      </c>
      <c r="DI26">
        <v>48</v>
      </c>
      <c r="DJ26">
        <v>2.1</v>
      </c>
      <c r="DK26">
        <v>1.9</v>
      </c>
      <c r="DL26">
        <v>0.9</v>
      </c>
      <c r="DM26">
        <v>4.8</v>
      </c>
      <c r="DN26">
        <v>2</v>
      </c>
      <c r="DO26">
        <v>3.6</v>
      </c>
      <c r="DP26">
        <v>2.9</v>
      </c>
      <c r="DQ26">
        <v>1.6</v>
      </c>
      <c r="DR26">
        <v>50</v>
      </c>
      <c r="DS26">
        <v>2.14</v>
      </c>
      <c r="DT26">
        <v>0.27</v>
      </c>
      <c r="DU26">
        <v>99.8</v>
      </c>
      <c r="DV26">
        <v>5</v>
      </c>
      <c r="DW26">
        <v>1</v>
      </c>
      <c r="DX26">
        <v>4</v>
      </c>
      <c r="DY26">
        <v>5</v>
      </c>
      <c r="DZ26">
        <v>0</v>
      </c>
      <c r="EA26">
        <v>0</v>
      </c>
      <c r="EB26">
        <v>0</v>
      </c>
      <c r="EC26">
        <v>0.89</v>
      </c>
      <c r="ED26">
        <v>0.66</v>
      </c>
      <c r="EE26">
        <v>0.89</v>
      </c>
      <c r="EF26">
        <v>1.35</v>
      </c>
      <c r="EG26">
        <v>1.08</v>
      </c>
      <c r="EH26">
        <v>0.97</v>
      </c>
      <c r="EI26">
        <v>1.08</v>
      </c>
      <c r="EJ26">
        <v>1.1100000000000001</v>
      </c>
      <c r="EK26">
        <v>0.82</v>
      </c>
      <c r="EL26">
        <v>0.94</v>
      </c>
      <c r="EM26">
        <v>0.82</v>
      </c>
      <c r="EN26">
        <v>0.87</v>
      </c>
    </row>
    <row r="27" spans="1:144">
      <c r="A27">
        <v>2</v>
      </c>
      <c r="C27" s="7">
        <v>22</v>
      </c>
      <c r="D27" s="7">
        <v>183</v>
      </c>
      <c r="F27" s="4">
        <f t="shared" si="0"/>
        <v>21.798202394816204</v>
      </c>
      <c r="G27" s="7">
        <v>2</v>
      </c>
      <c r="H27">
        <v>131</v>
      </c>
      <c r="I27">
        <v>89</v>
      </c>
      <c r="J27">
        <v>77</v>
      </c>
      <c r="K27">
        <v>0.6</v>
      </c>
      <c r="L27">
        <v>0.6</v>
      </c>
      <c r="M27">
        <v>0.2</v>
      </c>
      <c r="N27">
        <v>2.1</v>
      </c>
      <c r="O27">
        <v>0.8</v>
      </c>
      <c r="P27">
        <v>4.4000000000000004</v>
      </c>
      <c r="Q27">
        <v>3</v>
      </c>
      <c r="R27">
        <v>2.6</v>
      </c>
      <c r="S27">
        <v>24</v>
      </c>
      <c r="T27">
        <v>5.43</v>
      </c>
      <c r="U27">
        <v>1.1200000000000001</v>
      </c>
      <c r="V27">
        <v>100</v>
      </c>
      <c r="W27">
        <v>17</v>
      </c>
      <c r="X27">
        <v>31</v>
      </c>
      <c r="Y27">
        <v>-1</v>
      </c>
      <c r="Z27">
        <v>-1</v>
      </c>
      <c r="AA27">
        <v>-1</v>
      </c>
      <c r="AB27">
        <v>0</v>
      </c>
      <c r="AC27">
        <v>160</v>
      </c>
      <c r="AD27">
        <v>125</v>
      </c>
      <c r="AE27">
        <v>76</v>
      </c>
      <c r="AF27">
        <v>0.8</v>
      </c>
      <c r="AG27">
        <v>0.8</v>
      </c>
      <c r="AH27">
        <v>0.3</v>
      </c>
      <c r="AI27">
        <v>2.4</v>
      </c>
      <c r="AJ27">
        <v>0.9</v>
      </c>
      <c r="AK27">
        <v>5.3</v>
      </c>
      <c r="AL27">
        <v>4.2</v>
      </c>
      <c r="AM27">
        <v>2.5</v>
      </c>
      <c r="AN27">
        <v>32</v>
      </c>
      <c r="AO27">
        <v>4.92</v>
      </c>
      <c r="AP27">
        <v>1.02</v>
      </c>
      <c r="AQ27">
        <v>100</v>
      </c>
      <c r="AR27">
        <v>17</v>
      </c>
      <c r="AS27">
        <v>9</v>
      </c>
      <c r="AT27">
        <v>148</v>
      </c>
      <c r="AU27">
        <v>116</v>
      </c>
      <c r="AV27">
        <v>71</v>
      </c>
      <c r="AW27">
        <v>0.7</v>
      </c>
      <c r="AX27">
        <v>0.6</v>
      </c>
      <c r="AY27">
        <v>0.3</v>
      </c>
      <c r="AZ27">
        <v>2</v>
      </c>
      <c r="BA27">
        <v>0.9</v>
      </c>
      <c r="BB27">
        <v>4.9000000000000004</v>
      </c>
      <c r="BC27">
        <v>3.9</v>
      </c>
      <c r="BD27">
        <v>2.4</v>
      </c>
      <c r="BE27">
        <v>23</v>
      </c>
      <c r="BF27">
        <v>6.51</v>
      </c>
      <c r="BG27">
        <v>1.1599999999999999</v>
      </c>
      <c r="BH27">
        <v>100</v>
      </c>
      <c r="BI27">
        <v>17</v>
      </c>
      <c r="BJ27">
        <v>7</v>
      </c>
      <c r="BK27">
        <v>219</v>
      </c>
      <c r="BL27">
        <v>176</v>
      </c>
      <c r="BM27">
        <v>97</v>
      </c>
      <c r="BN27">
        <v>3.6</v>
      </c>
      <c r="BO27">
        <v>3.5</v>
      </c>
      <c r="BP27">
        <v>0.3</v>
      </c>
      <c r="BQ27">
        <v>13.9</v>
      </c>
      <c r="BR27">
        <v>1.3</v>
      </c>
      <c r="BS27">
        <v>7.3</v>
      </c>
      <c r="BT27">
        <v>5.9</v>
      </c>
      <c r="BU27">
        <v>3.2</v>
      </c>
      <c r="BV27">
        <v>182</v>
      </c>
      <c r="BW27">
        <v>1.21</v>
      </c>
      <c r="BX27">
        <v>0.32</v>
      </c>
      <c r="BY27">
        <v>68.900000000000006</v>
      </c>
      <c r="BZ27">
        <v>20</v>
      </c>
      <c r="CA27">
        <v>41</v>
      </c>
      <c r="CB27">
        <v>-1</v>
      </c>
      <c r="CC27">
        <v>-1</v>
      </c>
      <c r="CD27">
        <v>-2</v>
      </c>
      <c r="CE27">
        <v>1</v>
      </c>
      <c r="CF27">
        <v>14</v>
      </c>
      <c r="CG27">
        <v>13</v>
      </c>
      <c r="CH27">
        <v>0</v>
      </c>
      <c r="CI27">
        <v>0</v>
      </c>
      <c r="CJ27">
        <v>0</v>
      </c>
      <c r="CK27">
        <v>292</v>
      </c>
      <c r="CL27">
        <v>261</v>
      </c>
      <c r="CM27">
        <v>96</v>
      </c>
      <c r="CN27">
        <v>4.7</v>
      </c>
      <c r="CO27">
        <v>4.7</v>
      </c>
      <c r="CP27">
        <v>0.5</v>
      </c>
      <c r="CQ27">
        <v>19.3</v>
      </c>
      <c r="CR27">
        <v>3.1</v>
      </c>
      <c r="CS27">
        <v>9.6999999999999993</v>
      </c>
      <c r="CT27">
        <v>8.6999999999999993</v>
      </c>
      <c r="CU27">
        <v>3.2</v>
      </c>
      <c r="CV27">
        <v>225</v>
      </c>
      <c r="CW27">
        <v>1.3</v>
      </c>
      <c r="CX27">
        <v>0.33</v>
      </c>
      <c r="CY27">
        <v>61.9</v>
      </c>
      <c r="CZ27">
        <v>24</v>
      </c>
      <c r="DA27">
        <v>21</v>
      </c>
      <c r="DB27">
        <v>17</v>
      </c>
      <c r="DC27">
        <v>19</v>
      </c>
      <c r="DD27">
        <v>0</v>
      </c>
      <c r="DE27">
        <v>0</v>
      </c>
      <c r="DF27">
        <v>0</v>
      </c>
      <c r="DG27">
        <v>178</v>
      </c>
      <c r="DH27">
        <v>149</v>
      </c>
      <c r="DI27">
        <v>74</v>
      </c>
      <c r="DJ27">
        <v>2.7</v>
      </c>
      <c r="DK27">
        <v>2.5</v>
      </c>
      <c r="DL27">
        <v>0.6</v>
      </c>
      <c r="DM27">
        <v>10.7</v>
      </c>
      <c r="DN27">
        <v>3.1</v>
      </c>
      <c r="DO27">
        <v>5.9</v>
      </c>
      <c r="DP27">
        <v>5</v>
      </c>
      <c r="DQ27">
        <v>2.5</v>
      </c>
      <c r="DR27">
        <v>105</v>
      </c>
      <c r="DS27">
        <v>1.69</v>
      </c>
      <c r="DT27">
        <v>0.35</v>
      </c>
      <c r="DU27">
        <v>88.9</v>
      </c>
      <c r="DV27">
        <v>12</v>
      </c>
      <c r="DW27">
        <v>12</v>
      </c>
      <c r="DX27">
        <v>11</v>
      </c>
      <c r="DY27">
        <v>8</v>
      </c>
      <c r="DZ27">
        <v>0</v>
      </c>
      <c r="EA27">
        <v>0</v>
      </c>
      <c r="EB27">
        <v>0</v>
      </c>
      <c r="EC27">
        <v>1.68</v>
      </c>
      <c r="ED27">
        <v>7.57</v>
      </c>
      <c r="EE27">
        <v>1.68</v>
      </c>
      <c r="EF27">
        <v>0.22</v>
      </c>
      <c r="EG27">
        <v>1.82</v>
      </c>
      <c r="EH27">
        <v>6.92</v>
      </c>
      <c r="EI27">
        <v>1.82</v>
      </c>
      <c r="EJ27">
        <v>0.26</v>
      </c>
      <c r="EK27">
        <v>1.2</v>
      </c>
      <c r="EL27">
        <v>4.62</v>
      </c>
      <c r="EM27">
        <v>1.2</v>
      </c>
      <c r="EN27">
        <v>0.26</v>
      </c>
    </row>
    <row r="28" spans="1:144">
      <c r="A28">
        <v>2</v>
      </c>
      <c r="C28" s="7">
        <v>21</v>
      </c>
      <c r="D28" s="7">
        <v>181</v>
      </c>
      <c r="F28" s="4">
        <f t="shared" si="0"/>
        <v>25.640242971826257</v>
      </c>
      <c r="G28" s="7">
        <v>2</v>
      </c>
      <c r="H28">
        <v>128</v>
      </c>
      <c r="I28">
        <v>98</v>
      </c>
      <c r="J28">
        <v>63</v>
      </c>
      <c r="K28">
        <v>0.9</v>
      </c>
      <c r="L28">
        <v>0.7</v>
      </c>
      <c r="M28">
        <v>0.4</v>
      </c>
      <c r="N28">
        <v>3.3</v>
      </c>
      <c r="O28">
        <v>1.4</v>
      </c>
      <c r="P28">
        <v>4.3</v>
      </c>
      <c r="Q28">
        <v>3.3</v>
      </c>
      <c r="R28">
        <v>2.1</v>
      </c>
      <c r="S28">
        <v>34</v>
      </c>
      <c r="T28">
        <v>3.77</v>
      </c>
      <c r="U28">
        <v>0.74</v>
      </c>
      <c r="V28">
        <v>100</v>
      </c>
      <c r="W28">
        <v>17</v>
      </c>
      <c r="X28">
        <v>7</v>
      </c>
      <c r="Y28">
        <v>3</v>
      </c>
      <c r="Z28">
        <v>3</v>
      </c>
      <c r="AA28">
        <v>2</v>
      </c>
      <c r="AB28">
        <v>4</v>
      </c>
      <c r="AC28">
        <v>135</v>
      </c>
      <c r="AD28">
        <v>107</v>
      </c>
      <c r="AE28">
        <v>65</v>
      </c>
      <c r="AF28">
        <v>1</v>
      </c>
      <c r="AG28">
        <v>0.9</v>
      </c>
      <c r="AH28">
        <v>0.5</v>
      </c>
      <c r="AI28">
        <v>3.5</v>
      </c>
      <c r="AJ28">
        <v>2</v>
      </c>
      <c r="AK28">
        <v>4.5</v>
      </c>
      <c r="AL28">
        <v>3.6</v>
      </c>
      <c r="AM28">
        <v>2.2000000000000002</v>
      </c>
      <c r="AN28">
        <v>31</v>
      </c>
      <c r="AO28">
        <v>4.3899999999999997</v>
      </c>
      <c r="AP28">
        <v>0.71</v>
      </c>
      <c r="AQ28">
        <v>100</v>
      </c>
      <c r="AR28">
        <v>11</v>
      </c>
      <c r="AS28">
        <v>7</v>
      </c>
      <c r="AT28">
        <v>150</v>
      </c>
      <c r="AU28">
        <v>120</v>
      </c>
      <c r="AV28">
        <v>74</v>
      </c>
      <c r="AW28">
        <v>0.8</v>
      </c>
      <c r="AX28">
        <v>0.7</v>
      </c>
      <c r="AY28">
        <v>0.4</v>
      </c>
      <c r="AZ28">
        <v>3.8</v>
      </c>
      <c r="BA28">
        <v>2</v>
      </c>
      <c r="BB28">
        <v>5</v>
      </c>
      <c r="BC28">
        <v>4</v>
      </c>
      <c r="BD28">
        <v>2.5</v>
      </c>
      <c r="BE28">
        <v>25</v>
      </c>
      <c r="BF28">
        <v>5.9</v>
      </c>
      <c r="BG28">
        <v>0.98</v>
      </c>
      <c r="BH28">
        <v>100</v>
      </c>
      <c r="BI28">
        <v>23</v>
      </c>
      <c r="BJ28">
        <v>19</v>
      </c>
      <c r="BK28">
        <v>195</v>
      </c>
      <c r="BL28">
        <v>161</v>
      </c>
      <c r="BM28">
        <v>82</v>
      </c>
      <c r="BN28">
        <v>1.4</v>
      </c>
      <c r="BO28">
        <v>1.1000000000000001</v>
      </c>
      <c r="BP28">
        <v>0.6</v>
      </c>
      <c r="BQ28">
        <v>4.0999999999999996</v>
      </c>
      <c r="BR28">
        <v>3</v>
      </c>
      <c r="BS28">
        <v>6.5</v>
      </c>
      <c r="BT28">
        <v>5.4</v>
      </c>
      <c r="BU28">
        <v>2.7</v>
      </c>
      <c r="BV28">
        <v>82</v>
      </c>
      <c r="BW28">
        <v>2.38</v>
      </c>
      <c r="BX28">
        <v>0.76</v>
      </c>
      <c r="BY28">
        <v>100</v>
      </c>
      <c r="BZ28">
        <v>21</v>
      </c>
      <c r="CA28">
        <v>7</v>
      </c>
      <c r="CB28">
        <v>3</v>
      </c>
      <c r="CC28">
        <v>3</v>
      </c>
      <c r="CD28">
        <v>1</v>
      </c>
      <c r="CE28">
        <v>4</v>
      </c>
      <c r="CF28">
        <v>4</v>
      </c>
      <c r="CG28">
        <v>3</v>
      </c>
      <c r="CH28">
        <v>0</v>
      </c>
      <c r="CI28">
        <v>0</v>
      </c>
      <c r="CJ28">
        <v>0</v>
      </c>
      <c r="CK28">
        <v>237</v>
      </c>
      <c r="CL28">
        <v>203</v>
      </c>
      <c r="CM28">
        <v>103</v>
      </c>
      <c r="CN28">
        <v>1.1000000000000001</v>
      </c>
      <c r="CO28">
        <v>1</v>
      </c>
      <c r="CP28">
        <v>0.4</v>
      </c>
      <c r="CQ28">
        <v>3.4</v>
      </c>
      <c r="CR28">
        <v>1.5</v>
      </c>
      <c r="CS28">
        <v>7.9</v>
      </c>
      <c r="CT28">
        <v>6.8</v>
      </c>
      <c r="CU28">
        <v>3.4</v>
      </c>
      <c r="CV28">
        <v>35</v>
      </c>
      <c r="CW28">
        <v>6.73</v>
      </c>
      <c r="CX28">
        <v>1.1599999999999999</v>
      </c>
      <c r="CY28">
        <v>100</v>
      </c>
      <c r="CZ28">
        <v>23</v>
      </c>
      <c r="DA28">
        <v>30</v>
      </c>
      <c r="DB28">
        <v>3</v>
      </c>
      <c r="DC28">
        <v>3</v>
      </c>
      <c r="DD28">
        <v>0</v>
      </c>
      <c r="DE28">
        <v>0</v>
      </c>
      <c r="DF28">
        <v>0</v>
      </c>
      <c r="DG28">
        <v>202</v>
      </c>
      <c r="DH28">
        <v>167</v>
      </c>
      <c r="DI28">
        <v>95</v>
      </c>
      <c r="DJ28">
        <v>1.5</v>
      </c>
      <c r="DK28">
        <v>1.3</v>
      </c>
      <c r="DL28">
        <v>0.7</v>
      </c>
      <c r="DM28">
        <v>4.8</v>
      </c>
      <c r="DN28">
        <v>2.6</v>
      </c>
      <c r="DO28">
        <v>6.7</v>
      </c>
      <c r="DP28">
        <v>5.6</v>
      </c>
      <c r="DQ28">
        <v>3.2</v>
      </c>
      <c r="DR28">
        <v>44</v>
      </c>
      <c r="DS28">
        <v>4.59</v>
      </c>
      <c r="DT28">
        <v>0.7</v>
      </c>
      <c r="DU28">
        <v>99.4</v>
      </c>
      <c r="DV28">
        <v>17</v>
      </c>
      <c r="DW28">
        <v>17</v>
      </c>
      <c r="DX28">
        <v>5</v>
      </c>
      <c r="DY28">
        <v>3</v>
      </c>
      <c r="DZ28">
        <v>0</v>
      </c>
      <c r="EA28">
        <v>0</v>
      </c>
      <c r="EB28">
        <v>0</v>
      </c>
      <c r="EC28">
        <v>1.53</v>
      </c>
      <c r="ED28">
        <v>2.42</v>
      </c>
      <c r="EE28">
        <v>1.53</v>
      </c>
      <c r="EF28">
        <v>0.63</v>
      </c>
      <c r="EG28">
        <v>1.76</v>
      </c>
      <c r="EH28">
        <v>1.1499999999999999</v>
      </c>
      <c r="EI28">
        <v>1.76</v>
      </c>
      <c r="EJ28">
        <v>1.53</v>
      </c>
      <c r="EK28">
        <v>1.34</v>
      </c>
      <c r="EL28">
        <v>1.72</v>
      </c>
      <c r="EM28">
        <v>1.34</v>
      </c>
      <c r="EN28">
        <v>0.78</v>
      </c>
    </row>
    <row r="29" spans="1:144">
      <c r="A29">
        <v>2</v>
      </c>
      <c r="C29" s="7">
        <v>28</v>
      </c>
      <c r="D29" s="7">
        <v>175</v>
      </c>
      <c r="F29" s="4">
        <f t="shared" si="0"/>
        <v>24.163265306122447</v>
      </c>
      <c r="G29" s="7">
        <v>2</v>
      </c>
      <c r="H29">
        <v>96</v>
      </c>
      <c r="I29">
        <v>76</v>
      </c>
      <c r="J29">
        <v>43</v>
      </c>
      <c r="K29">
        <v>1.9</v>
      </c>
      <c r="L29">
        <v>1.4</v>
      </c>
      <c r="M29">
        <v>1</v>
      </c>
      <c r="N29">
        <v>3.5</v>
      </c>
      <c r="O29">
        <v>2.9</v>
      </c>
      <c r="P29">
        <v>3.2</v>
      </c>
      <c r="Q29">
        <v>2.5</v>
      </c>
      <c r="R29">
        <v>1.4</v>
      </c>
      <c r="S29">
        <v>56</v>
      </c>
      <c r="T29">
        <v>1.7</v>
      </c>
      <c r="U29">
        <v>0.27</v>
      </c>
      <c r="V29">
        <v>100</v>
      </c>
      <c r="W29">
        <v>13</v>
      </c>
      <c r="X29">
        <v>3</v>
      </c>
      <c r="Y29">
        <v>10</v>
      </c>
      <c r="Z29">
        <v>10</v>
      </c>
      <c r="AA29">
        <v>8</v>
      </c>
      <c r="AB29">
        <v>13</v>
      </c>
      <c r="AC29">
        <v>110</v>
      </c>
      <c r="AD29">
        <v>93</v>
      </c>
      <c r="AE29">
        <v>44</v>
      </c>
      <c r="AF29">
        <v>2.2999999999999998</v>
      </c>
      <c r="AG29">
        <v>2.1</v>
      </c>
      <c r="AH29">
        <v>0.9</v>
      </c>
      <c r="AI29">
        <v>5.6</v>
      </c>
      <c r="AJ29">
        <v>2.1</v>
      </c>
      <c r="AK29">
        <v>3.7</v>
      </c>
      <c r="AL29">
        <v>3.1</v>
      </c>
      <c r="AM29">
        <v>1.5</v>
      </c>
      <c r="AN29">
        <v>45</v>
      </c>
      <c r="AO29">
        <v>2.4500000000000002</v>
      </c>
      <c r="AP29">
        <v>0.26</v>
      </c>
      <c r="AQ29">
        <v>94.3</v>
      </c>
      <c r="AR29">
        <v>13</v>
      </c>
      <c r="AS29">
        <v>1</v>
      </c>
      <c r="AT29">
        <v>96</v>
      </c>
      <c r="AU29">
        <v>77</v>
      </c>
      <c r="AV29">
        <v>43</v>
      </c>
      <c r="AW29">
        <v>1</v>
      </c>
      <c r="AX29">
        <v>1</v>
      </c>
      <c r="AY29">
        <v>0.3</v>
      </c>
      <c r="AZ29">
        <v>2.6</v>
      </c>
      <c r="BA29">
        <v>1</v>
      </c>
      <c r="BB29">
        <v>3.2</v>
      </c>
      <c r="BC29">
        <v>2.6</v>
      </c>
      <c r="BD29">
        <v>1.4</v>
      </c>
      <c r="BE29">
        <v>22</v>
      </c>
      <c r="BF29">
        <v>4.3600000000000003</v>
      </c>
      <c r="BG29">
        <v>0.49</v>
      </c>
      <c r="BH29">
        <v>100</v>
      </c>
      <c r="BI29">
        <v>13</v>
      </c>
      <c r="BJ29">
        <v>7</v>
      </c>
      <c r="BK29">
        <v>164</v>
      </c>
      <c r="BL29">
        <v>146</v>
      </c>
      <c r="BM29">
        <v>51</v>
      </c>
      <c r="BN29">
        <v>4.0999999999999996</v>
      </c>
      <c r="BO29">
        <v>3.6</v>
      </c>
      <c r="BP29">
        <v>1.6</v>
      </c>
      <c r="BQ29">
        <v>14.6</v>
      </c>
      <c r="BR29">
        <v>3.5</v>
      </c>
      <c r="BS29">
        <v>5.5</v>
      </c>
      <c r="BT29">
        <v>4.9000000000000004</v>
      </c>
      <c r="BU29">
        <v>1.7</v>
      </c>
      <c r="BV29">
        <v>143</v>
      </c>
      <c r="BW29">
        <v>1.1499999999999999</v>
      </c>
      <c r="BX29">
        <v>0.21</v>
      </c>
      <c r="BY29">
        <v>69</v>
      </c>
      <c r="BZ29">
        <v>1</v>
      </c>
      <c r="CA29">
        <v>3</v>
      </c>
      <c r="CB29">
        <v>3</v>
      </c>
      <c r="CC29">
        <v>3</v>
      </c>
      <c r="CD29">
        <v>-1</v>
      </c>
      <c r="CE29">
        <v>6</v>
      </c>
      <c r="CF29">
        <v>15</v>
      </c>
      <c r="CG29">
        <v>8</v>
      </c>
      <c r="CH29">
        <v>0</v>
      </c>
      <c r="CI29">
        <v>0</v>
      </c>
      <c r="CJ29">
        <v>0</v>
      </c>
      <c r="CK29">
        <v>147</v>
      </c>
      <c r="CL29">
        <v>131</v>
      </c>
      <c r="CM29">
        <v>49</v>
      </c>
      <c r="CN29">
        <v>2.9</v>
      </c>
      <c r="CO29">
        <v>2.6</v>
      </c>
      <c r="CP29">
        <v>1.2</v>
      </c>
      <c r="CQ29">
        <v>11.5</v>
      </c>
      <c r="CR29">
        <v>3.3</v>
      </c>
      <c r="CS29">
        <v>4.9000000000000004</v>
      </c>
      <c r="CT29">
        <v>4.4000000000000004</v>
      </c>
      <c r="CU29">
        <v>1.6</v>
      </c>
      <c r="CV29">
        <v>79</v>
      </c>
      <c r="CW29">
        <v>1.86</v>
      </c>
      <c r="CX29">
        <v>0.27</v>
      </c>
      <c r="CY29">
        <v>87.1</v>
      </c>
      <c r="CZ29">
        <v>15</v>
      </c>
      <c r="DA29">
        <v>3</v>
      </c>
      <c r="DB29">
        <v>12</v>
      </c>
      <c r="DC29">
        <v>7</v>
      </c>
      <c r="DD29">
        <v>0</v>
      </c>
      <c r="DE29">
        <v>0</v>
      </c>
      <c r="DF29">
        <v>0</v>
      </c>
      <c r="DG29">
        <v>194</v>
      </c>
      <c r="DH29">
        <v>179</v>
      </c>
      <c r="DI29">
        <v>55</v>
      </c>
      <c r="DJ29">
        <v>5.3</v>
      </c>
      <c r="DK29">
        <v>5.2</v>
      </c>
      <c r="DL29">
        <v>0.6</v>
      </c>
      <c r="DM29">
        <v>18.5</v>
      </c>
      <c r="DN29">
        <v>2.4</v>
      </c>
      <c r="DO29">
        <v>6.5</v>
      </c>
      <c r="DP29">
        <v>6</v>
      </c>
      <c r="DQ29">
        <v>1.8</v>
      </c>
      <c r="DR29">
        <v>134</v>
      </c>
      <c r="DS29">
        <v>1.45</v>
      </c>
      <c r="DT29">
        <v>0.19</v>
      </c>
      <c r="DU29">
        <v>60</v>
      </c>
      <c r="DV29">
        <v>1</v>
      </c>
      <c r="DW29">
        <v>11</v>
      </c>
      <c r="DX29">
        <v>18</v>
      </c>
      <c r="DY29">
        <v>10</v>
      </c>
      <c r="DZ29">
        <v>0</v>
      </c>
      <c r="EA29">
        <v>0</v>
      </c>
      <c r="EB29">
        <v>0</v>
      </c>
      <c r="EC29">
        <v>1.71</v>
      </c>
      <c r="ED29">
        <v>2.52</v>
      </c>
      <c r="EE29">
        <v>1.71</v>
      </c>
      <c r="EF29">
        <v>0.68</v>
      </c>
      <c r="EG29">
        <v>1.34</v>
      </c>
      <c r="EH29">
        <v>1.77</v>
      </c>
      <c r="EI29">
        <v>1.34</v>
      </c>
      <c r="EJ29">
        <v>0.76</v>
      </c>
      <c r="EK29">
        <v>2.02</v>
      </c>
      <c r="EL29">
        <v>6.07</v>
      </c>
      <c r="EM29">
        <v>2.02</v>
      </c>
      <c r="EN29">
        <v>0.33</v>
      </c>
    </row>
    <row r="30" spans="1:144">
      <c r="A30">
        <v>2</v>
      </c>
      <c r="C30">
        <v>35</v>
      </c>
      <c r="D30" s="7">
        <v>185</v>
      </c>
      <c r="F30" s="4">
        <f t="shared" si="0"/>
        <v>26.880934989043094</v>
      </c>
      <c r="G30" s="7">
        <v>2</v>
      </c>
      <c r="H30" s="8">
        <v>128</v>
      </c>
      <c r="I30" s="8">
        <v>102</v>
      </c>
      <c r="J30" s="8">
        <v>58</v>
      </c>
      <c r="K30" s="9">
        <v>2.7</v>
      </c>
      <c r="L30" s="9">
        <v>2.1</v>
      </c>
      <c r="M30" s="9">
        <v>1.2</v>
      </c>
      <c r="N30" s="9">
        <v>7.3</v>
      </c>
      <c r="O30" s="9">
        <v>3.7</v>
      </c>
      <c r="P30" s="10">
        <v>4.3</v>
      </c>
      <c r="Q30" s="10">
        <v>3.4</v>
      </c>
      <c r="R30" s="10">
        <v>1.9</v>
      </c>
      <c r="S30" s="11">
        <v>100</v>
      </c>
      <c r="T30" s="12">
        <v>1.27</v>
      </c>
      <c r="U30" s="12">
        <v>0.25</v>
      </c>
      <c r="V30" s="10">
        <v>89</v>
      </c>
      <c r="W30" s="11">
        <v>13</v>
      </c>
      <c r="X30" s="11">
        <v>7</v>
      </c>
      <c r="Y30" s="11">
        <v>1</v>
      </c>
      <c r="Z30" s="11">
        <v>1</v>
      </c>
      <c r="AA30" s="11">
        <v>-1</v>
      </c>
      <c r="AB30" s="11">
        <v>5</v>
      </c>
      <c r="AC30" s="11">
        <v>119</v>
      </c>
      <c r="AD30" s="11">
        <v>99</v>
      </c>
      <c r="AE30" s="11">
        <v>49</v>
      </c>
      <c r="AF30" s="10">
        <v>1.7</v>
      </c>
      <c r="AG30" s="10">
        <v>1.6</v>
      </c>
      <c r="AH30" s="10">
        <v>0.4</v>
      </c>
      <c r="AI30" s="10">
        <v>5.0999999999999996</v>
      </c>
      <c r="AJ30" s="10">
        <v>1.1000000000000001</v>
      </c>
      <c r="AK30" s="10">
        <v>4</v>
      </c>
      <c r="AL30" s="10">
        <v>3.3</v>
      </c>
      <c r="AM30" s="10">
        <v>1.6</v>
      </c>
      <c r="AN30" s="11">
        <v>38</v>
      </c>
      <c r="AO30" s="12">
        <v>3.11</v>
      </c>
      <c r="AP30" s="12">
        <v>0.38</v>
      </c>
      <c r="AQ30" s="10">
        <v>99.4</v>
      </c>
      <c r="AR30" s="11">
        <v>10</v>
      </c>
      <c r="AS30" s="11">
        <v>6</v>
      </c>
      <c r="AT30" s="11">
        <v>153</v>
      </c>
      <c r="AU30" s="11">
        <v>133</v>
      </c>
      <c r="AV30" s="11">
        <v>60</v>
      </c>
      <c r="AW30" s="10">
        <v>3.3</v>
      </c>
      <c r="AX30" s="10">
        <v>3</v>
      </c>
      <c r="AY30" s="10">
        <v>0.9</v>
      </c>
      <c r="AZ30" s="10">
        <v>10.9</v>
      </c>
      <c r="BA30" s="10">
        <v>3.2</v>
      </c>
      <c r="BB30" s="10">
        <v>5.0999999999999996</v>
      </c>
      <c r="BC30" s="10">
        <v>4.4000000000000004</v>
      </c>
      <c r="BD30" s="10">
        <v>2</v>
      </c>
      <c r="BE30" s="11">
        <v>98</v>
      </c>
      <c r="BF30" s="12">
        <v>1.55</v>
      </c>
      <c r="BG30" s="12">
        <v>0.25</v>
      </c>
      <c r="BH30" s="10">
        <v>82.6</v>
      </c>
      <c r="BI30" s="11">
        <v>11</v>
      </c>
      <c r="BJ30" s="11">
        <v>11</v>
      </c>
      <c r="BK30" s="11">
        <v>173</v>
      </c>
      <c r="BL30" s="11">
        <v>146</v>
      </c>
      <c r="BM30" s="11">
        <v>66</v>
      </c>
      <c r="BN30" s="10">
        <v>2.5</v>
      </c>
      <c r="BO30" s="10">
        <v>2.2999999999999998</v>
      </c>
      <c r="BP30" s="10">
        <v>0.8</v>
      </c>
      <c r="BQ30" s="10">
        <v>12.8</v>
      </c>
      <c r="BR30" s="10">
        <v>2.9</v>
      </c>
      <c r="BS30" s="10">
        <v>5.8</v>
      </c>
      <c r="BT30" s="10">
        <v>4.9000000000000004</v>
      </c>
      <c r="BU30" s="10">
        <v>2.2000000000000002</v>
      </c>
      <c r="BV30" s="11">
        <v>121</v>
      </c>
      <c r="BW30" s="12">
        <v>1.43</v>
      </c>
      <c r="BX30" s="12">
        <v>0.36</v>
      </c>
      <c r="BY30" s="10">
        <v>90</v>
      </c>
      <c r="BZ30" s="11">
        <v>13</v>
      </c>
      <c r="CA30" s="11">
        <v>18</v>
      </c>
      <c r="CB30" s="11">
        <v>-2</v>
      </c>
      <c r="CC30" s="11">
        <v>-2</v>
      </c>
      <c r="CD30" s="11">
        <v>-4</v>
      </c>
      <c r="CE30" s="11">
        <v>1</v>
      </c>
      <c r="CF30" s="11">
        <v>13</v>
      </c>
      <c r="CG30" s="11">
        <v>10</v>
      </c>
      <c r="CH30" s="13">
        <v>0</v>
      </c>
      <c r="CI30" s="13">
        <v>0</v>
      </c>
    </row>
    <row r="31" spans="1:144">
      <c r="A31">
        <v>2</v>
      </c>
      <c r="C31" s="7">
        <v>42</v>
      </c>
      <c r="D31" s="7">
        <v>188</v>
      </c>
      <c r="F31" s="4">
        <f t="shared" si="0"/>
        <v>23.483476686283389</v>
      </c>
      <c r="G31" s="7">
        <v>2</v>
      </c>
      <c r="H31" s="8">
        <v>168</v>
      </c>
      <c r="I31" s="8">
        <v>142</v>
      </c>
      <c r="J31" s="8">
        <v>64</v>
      </c>
      <c r="K31" s="9">
        <v>1.6</v>
      </c>
      <c r="L31" s="9">
        <v>1.4</v>
      </c>
      <c r="M31" s="9">
        <v>0.6</v>
      </c>
      <c r="N31" s="9">
        <v>5.5</v>
      </c>
      <c r="O31" s="9">
        <v>2.5</v>
      </c>
      <c r="P31" s="10">
        <v>5.6</v>
      </c>
      <c r="Q31" s="10">
        <v>4.7</v>
      </c>
      <c r="R31" s="10">
        <v>2.1</v>
      </c>
      <c r="S31" s="11">
        <v>64</v>
      </c>
      <c r="T31" s="12">
        <v>2.61</v>
      </c>
      <c r="U31" s="12">
        <v>0.56999999999999995</v>
      </c>
      <c r="V31" s="10">
        <v>99.2</v>
      </c>
      <c r="W31" s="11">
        <v>20</v>
      </c>
      <c r="X31" s="11">
        <v>9</v>
      </c>
      <c r="Y31" s="11">
        <v>-1</v>
      </c>
      <c r="Z31" s="11">
        <v>-1</v>
      </c>
      <c r="AA31" s="11">
        <v>-5</v>
      </c>
      <c r="AB31" s="11">
        <v>1</v>
      </c>
    </row>
    <row r="32" spans="1:144">
      <c r="A32">
        <v>2</v>
      </c>
      <c r="C32" s="7">
        <v>40</v>
      </c>
      <c r="D32" s="7">
        <v>176</v>
      </c>
      <c r="F32" s="4">
        <f t="shared" si="0"/>
        <v>24.535123966942148</v>
      </c>
      <c r="G32" s="7">
        <v>2</v>
      </c>
      <c r="H32" s="8">
        <v>188</v>
      </c>
      <c r="I32" s="8">
        <v>150</v>
      </c>
      <c r="J32" s="8">
        <v>84</v>
      </c>
      <c r="K32" s="9">
        <v>3.7</v>
      </c>
      <c r="L32" s="9">
        <v>3.5</v>
      </c>
      <c r="M32" s="9">
        <v>0.7</v>
      </c>
      <c r="N32" s="9">
        <v>8.8000000000000007</v>
      </c>
      <c r="O32" s="9">
        <v>2.6</v>
      </c>
      <c r="P32" s="10">
        <v>6.3</v>
      </c>
      <c r="Q32" s="10">
        <v>5</v>
      </c>
      <c r="R32" s="10">
        <v>2.8</v>
      </c>
      <c r="S32" s="11">
        <v>167</v>
      </c>
      <c r="T32" s="12">
        <v>1.1299999999999999</v>
      </c>
      <c r="U32" s="12">
        <v>0.27</v>
      </c>
      <c r="V32" s="10">
        <v>76.400000000000006</v>
      </c>
      <c r="W32" s="11">
        <v>7</v>
      </c>
      <c r="X32" s="11">
        <v>12</v>
      </c>
      <c r="Y32" s="11">
        <v>1</v>
      </c>
      <c r="Z32" s="11">
        <v>1</v>
      </c>
      <c r="AA32" s="11">
        <v>-3</v>
      </c>
      <c r="AB32" s="11">
        <v>3</v>
      </c>
    </row>
    <row r="33" spans="1:28">
      <c r="A33">
        <v>2</v>
      </c>
      <c r="C33" s="7">
        <v>49</v>
      </c>
      <c r="D33" s="7">
        <v>178</v>
      </c>
      <c r="F33" s="4">
        <f t="shared" si="0"/>
        <v>24.618103774775911</v>
      </c>
      <c r="G33" s="7">
        <v>2</v>
      </c>
      <c r="H33" s="8">
        <v>234</v>
      </c>
      <c r="I33" s="8">
        <v>206</v>
      </c>
      <c r="J33" s="8">
        <v>77</v>
      </c>
      <c r="K33" s="9">
        <v>2.6</v>
      </c>
      <c r="L33" s="9">
        <v>2.4</v>
      </c>
      <c r="M33" s="9">
        <v>0.8</v>
      </c>
      <c r="N33" s="9">
        <v>11.5</v>
      </c>
      <c r="O33" s="9">
        <v>4</v>
      </c>
      <c r="P33" s="10">
        <v>7.8</v>
      </c>
      <c r="Q33" s="10">
        <v>6.9</v>
      </c>
      <c r="R33" s="10">
        <v>2.6</v>
      </c>
      <c r="S33" s="11">
        <v>140</v>
      </c>
      <c r="T33" s="12">
        <v>1.67</v>
      </c>
      <c r="U33" s="12">
        <v>0.47</v>
      </c>
      <c r="V33" s="10">
        <v>91.4</v>
      </c>
      <c r="W33" s="11">
        <v>19</v>
      </c>
      <c r="X33" s="11">
        <v>13</v>
      </c>
      <c r="Y33" s="11">
        <v>-7</v>
      </c>
      <c r="Z33" s="11">
        <v>-7</v>
      </c>
      <c r="AA33" s="11">
        <v>-10</v>
      </c>
      <c r="AB33" s="11">
        <v>-1</v>
      </c>
    </row>
    <row r="34" spans="1:28">
      <c r="A34">
        <v>2</v>
      </c>
      <c r="C34" s="7">
        <v>28</v>
      </c>
      <c r="D34" s="7">
        <v>185</v>
      </c>
      <c r="F34" s="4">
        <f t="shared" si="0"/>
        <v>24.835646457268076</v>
      </c>
      <c r="G34" s="7">
        <v>2</v>
      </c>
      <c r="H34" s="8">
        <v>138</v>
      </c>
      <c r="I34" s="8">
        <v>107</v>
      </c>
      <c r="J34" s="8">
        <v>67</v>
      </c>
      <c r="K34" s="9">
        <v>2</v>
      </c>
      <c r="L34" s="9">
        <v>1.9</v>
      </c>
      <c r="M34" s="9">
        <v>0.5</v>
      </c>
      <c r="N34" s="9">
        <v>5</v>
      </c>
      <c r="O34" s="9">
        <v>1.6</v>
      </c>
      <c r="P34" s="10">
        <v>4.5999999999999996</v>
      </c>
      <c r="Q34" s="10">
        <v>3.6</v>
      </c>
      <c r="R34" s="10">
        <v>2.2000000000000002</v>
      </c>
      <c r="S34" s="11">
        <v>75</v>
      </c>
      <c r="T34" s="12">
        <v>1.84</v>
      </c>
      <c r="U34" s="12">
        <v>0.36</v>
      </c>
      <c r="V34" s="10">
        <v>100</v>
      </c>
      <c r="W34" s="11">
        <v>5</v>
      </c>
      <c r="X34" s="11">
        <v>21</v>
      </c>
      <c r="Y34" s="11">
        <v>-5</v>
      </c>
      <c r="Z34" s="11">
        <v>-5</v>
      </c>
      <c r="AA34" s="11">
        <v>-7</v>
      </c>
      <c r="AB34" s="11">
        <v>-4</v>
      </c>
    </row>
    <row r="35" spans="1:28">
      <c r="E35" s="2">
        <v>132.30000000000001</v>
      </c>
    </row>
    <row r="36" spans="1:28">
      <c r="E36" s="2">
        <v>89.9</v>
      </c>
    </row>
    <row r="37" spans="1:28">
      <c r="E37" s="2">
        <v>85.3</v>
      </c>
    </row>
    <row r="38" spans="1:28">
      <c r="E38" s="2">
        <v>78.3</v>
      </c>
    </row>
    <row r="39" spans="1:28">
      <c r="E39" s="2">
        <v>88.5</v>
      </c>
    </row>
    <row r="40" spans="1:28">
      <c r="E40" s="2">
        <v>101.8</v>
      </c>
    </row>
    <row r="41" spans="1:28">
      <c r="E41" s="7">
        <v>55.6</v>
      </c>
    </row>
    <row r="42" spans="1:28">
      <c r="E42" s="7">
        <v>62.2</v>
      </c>
    </row>
    <row r="43" spans="1:28">
      <c r="E43" s="7">
        <v>82.2</v>
      </c>
    </row>
    <row r="44" spans="1:28">
      <c r="E44" s="7">
        <v>83.1</v>
      </c>
    </row>
    <row r="45" spans="1:28">
      <c r="E45" s="7">
        <v>66.3</v>
      </c>
    </row>
    <row r="46" spans="1:28">
      <c r="E46" s="7">
        <v>70.5</v>
      </c>
    </row>
    <row r="47" spans="1:28">
      <c r="E47" s="7">
        <v>62.3</v>
      </c>
    </row>
    <row r="48" spans="1:28">
      <c r="E48" s="7">
        <v>88.6</v>
      </c>
    </row>
    <row r="49" spans="5:5">
      <c r="E49" s="7">
        <v>63</v>
      </c>
    </row>
    <row r="50" spans="5:5">
      <c r="E50" s="7">
        <v>80.599999999999994</v>
      </c>
    </row>
    <row r="51" spans="5:5">
      <c r="E51" s="7">
        <v>84.6</v>
      </c>
    </row>
    <row r="52" spans="5:5">
      <c r="E52" s="7">
        <v>64.3</v>
      </c>
    </row>
    <row r="53" spans="5:5">
      <c r="E53" s="7">
        <v>70</v>
      </c>
    </row>
    <row r="54" spans="5:5">
      <c r="E54" s="7">
        <v>61.2</v>
      </c>
    </row>
    <row r="55" spans="5:5">
      <c r="E55" s="7">
        <v>58.6</v>
      </c>
    </row>
    <row r="56" spans="5:5">
      <c r="E56" s="7">
        <v>58.9</v>
      </c>
    </row>
    <row r="57" spans="5:5">
      <c r="E57" s="7">
        <v>87.1</v>
      </c>
    </row>
    <row r="58" spans="5:5">
      <c r="E58" s="7">
        <v>62.7</v>
      </c>
    </row>
    <row r="59" spans="5:5">
      <c r="E59" s="7">
        <v>77</v>
      </c>
    </row>
    <row r="60" spans="5:5">
      <c r="E60" s="7">
        <v>73</v>
      </c>
    </row>
    <row r="61" spans="5:5">
      <c r="E61" s="7">
        <v>84</v>
      </c>
    </row>
    <row r="62" spans="5:5">
      <c r="E62" s="7">
        <v>74</v>
      </c>
    </row>
    <row r="63" spans="5:5">
      <c r="E63" s="7">
        <v>92</v>
      </c>
    </row>
    <row r="64" spans="5:5">
      <c r="E64" s="7">
        <v>83</v>
      </c>
    </row>
    <row r="65" spans="5:5">
      <c r="E65" s="7">
        <v>76</v>
      </c>
    </row>
    <row r="66" spans="5:5">
      <c r="E66" s="7">
        <v>78</v>
      </c>
    </row>
    <row r="67" spans="5:5">
      <c r="E67" s="7">
        <v>85</v>
      </c>
    </row>
  </sheetData>
  <sortState ref="B2:EN72">
    <sortCondition ref="G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G1" sqref="A1:XFD1048576"/>
    </sheetView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Arkusz1</vt:lpstr>
      <vt:lpstr>Arkusz2</vt:lpstr>
      <vt:lpstr>Arkusz3</vt:lpstr>
      <vt:lpstr>Arkusz4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2021-02-11T21:06:08Z</dcterms:modified>
</cp:coreProperties>
</file>