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eer J-final version-1028\"/>
    </mc:Choice>
  </mc:AlternateContent>
  <xr:revisionPtr revIDLastSave="0" documentId="13_ncr:1_{0C51DE03-97B6-4401-855F-0A99C1F2AE02}" xr6:coauthVersionLast="47" xr6:coauthVersionMax="47" xr10:uidLastSave="{00000000-0000-0000-0000-000000000000}"/>
  <bookViews>
    <workbookView xWindow="-108" yWindow="-108" windowWidth="23256" windowHeight="12576" tabRatio="29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3" i="1"/>
  <c r="I3" i="1"/>
  <c r="D7" i="1" l="1"/>
  <c r="I9" i="1" s="1"/>
  <c r="D10" i="1" l="1"/>
  <c r="D11" i="1"/>
  <c r="D9" i="1"/>
  <c r="D13" i="1" l="1"/>
  <c r="D14" i="1"/>
  <c r="I5" i="1"/>
  <c r="I11" i="1" s="1"/>
  <c r="Y5" i="1"/>
  <c r="Y11" i="1" s="1"/>
  <c r="Y4" i="1"/>
  <c r="Y10" i="1" s="1"/>
  <c r="Y3" i="1"/>
  <c r="Y9" i="1" s="1"/>
  <c r="Y14" i="1" s="1"/>
  <c r="T5" i="1"/>
  <c r="T11" i="1" s="1"/>
  <c r="T4" i="1"/>
  <c r="T10" i="1" s="1"/>
  <c r="T3" i="1"/>
  <c r="T9" i="1" s="1"/>
  <c r="T14" i="1" s="1"/>
  <c r="O5" i="1"/>
  <c r="O11" i="1" s="1"/>
  <c r="O4" i="1"/>
  <c r="O10" i="1" s="1"/>
  <c r="I4" i="1"/>
  <c r="I10" i="1" s="1"/>
  <c r="O3" i="1"/>
  <c r="O9" i="1" s="1"/>
  <c r="O13" i="1" l="1"/>
  <c r="O14" i="1"/>
  <c r="I14" i="1"/>
  <c r="I13" i="1"/>
  <c r="Y13" i="1" l="1"/>
  <c r="T13" i="1" l="1"/>
</calcChain>
</file>

<file path=xl/sharedStrings.xml><?xml version="1.0" encoding="utf-8"?>
<sst xmlns="http://schemas.openxmlformats.org/spreadsheetml/2006/main" count="65" uniqueCount="32">
  <si>
    <t>LUC</t>
    <phoneticPr fontId="1" type="noConversion"/>
  </si>
  <si>
    <t>OsU6a-1</t>
    <phoneticPr fontId="1" type="noConversion"/>
  </si>
  <si>
    <t>OsU6a-2</t>
  </si>
  <si>
    <t>OsU6a-3</t>
  </si>
  <si>
    <t>MaU6b-1</t>
  </si>
  <si>
    <t>MaU6b-2</t>
  </si>
  <si>
    <t>MaU6b-3</t>
  </si>
  <si>
    <t>MaU6a-1</t>
    <phoneticPr fontId="1" type="noConversion"/>
  </si>
  <si>
    <t>MaU6a-2</t>
  </si>
  <si>
    <t>MaU6a-3</t>
  </si>
  <si>
    <t>MaU6c-1</t>
    <phoneticPr fontId="1" type="noConversion"/>
  </si>
  <si>
    <t>MaU6c-2</t>
  </si>
  <si>
    <t>MaU6c-3</t>
  </si>
  <si>
    <t>Preliminary activity analysis of U6 promoter</t>
    <phoneticPr fontId="1" type="noConversion"/>
  </si>
  <si>
    <t>SD</t>
    <phoneticPr fontId="1" type="noConversion"/>
  </si>
  <si>
    <t>SD</t>
  </si>
  <si>
    <t>OsU6a</t>
    <phoneticPr fontId="1" type="noConversion"/>
  </si>
  <si>
    <t>MaU6a</t>
    <phoneticPr fontId="1" type="noConversion"/>
  </si>
  <si>
    <t>MaU6b</t>
    <phoneticPr fontId="1" type="noConversion"/>
  </si>
  <si>
    <t>MaU6c</t>
    <phoneticPr fontId="1" type="noConversion"/>
  </si>
  <si>
    <t>Independent biological repeats</t>
    <phoneticPr fontId="1" type="noConversion"/>
  </si>
  <si>
    <t>Mean value</t>
    <phoneticPr fontId="1" type="noConversion"/>
  </si>
  <si>
    <t>Mean value</t>
    <phoneticPr fontId="1" type="noConversion"/>
  </si>
  <si>
    <t>LUC/REN</t>
  </si>
  <si>
    <t>LUC/REN</t>
    <phoneticPr fontId="1" type="noConversion"/>
  </si>
  <si>
    <t>REN</t>
  </si>
  <si>
    <t>REN</t>
    <phoneticPr fontId="1" type="noConversion"/>
  </si>
  <si>
    <t>0800-CK-1</t>
    <phoneticPr fontId="1" type="noConversion"/>
  </si>
  <si>
    <t>0800-CK-2</t>
  </si>
  <si>
    <t>0800-CK-3</t>
  </si>
  <si>
    <t>0800-ck</t>
    <phoneticPr fontId="1" type="noConversion"/>
  </si>
  <si>
    <t>0800-CK-1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</si>
</sst>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7030A0"/>
      <name val="Times New Roman"/>
      <family val="1"/>
    </font>
    <font>
      <b/>
      <sz val="11"/>
      <color theme="1"/>
      <name val="Times New Roman"/>
      <family val="1"/>
    </font>
    <font>
      <sz val="11"/>
      <color theme="5"/>
      <name val="Times New Roman"/>
      <family val="1"/>
    </font>
    <font>
      <sz val="11"/>
      <color rgb="FF000000"/>
      <name val="Times New Roman"/>
      <family val="1"/>
    </font>
    <font>
      <sz val="12"/>
      <color rgb="FF4A90E2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4774830777732"/>
          <c:y val="4.7008547008547008E-2"/>
          <c:w val="0.88608733941152096"/>
          <c:h val="0.86667406958745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Sheet1!$K$17</c:f>
              <c:strCache>
                <c:ptCount val="1"/>
                <c:pt idx="0">
                  <c:v>Mean value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Sheet1!$L$18:$P$18</c:f>
                <c:numCache>
                  <c:formatCode>General</c:formatCode>
                  <c:ptCount val="5"/>
                  <c:pt idx="0">
                    <c:v>6.1932347252732049E-2</c:v>
                  </c:pt>
                  <c:pt idx="1">
                    <c:v>0.10161094074005748</c:v>
                  </c:pt>
                  <c:pt idx="2">
                    <c:v>0.28878533871571621</c:v>
                  </c:pt>
                  <c:pt idx="3">
                    <c:v>0.27189816512407489</c:v>
                  </c:pt>
                  <c:pt idx="4">
                    <c:v>0.14036040638265071</c:v>
                  </c:pt>
                </c:numCache>
              </c:numRef>
            </c:plus>
            <c:minus>
              <c:numRef>
                <c:f>Sheet1!$L$18:$P$18</c:f>
                <c:numCache>
                  <c:formatCode>General</c:formatCode>
                  <c:ptCount val="5"/>
                  <c:pt idx="0">
                    <c:v>6.1932347252732049E-2</c:v>
                  </c:pt>
                  <c:pt idx="1">
                    <c:v>0.10161094074005748</c:v>
                  </c:pt>
                  <c:pt idx="2">
                    <c:v>0.28878533871571621</c:v>
                  </c:pt>
                  <c:pt idx="3">
                    <c:v>0.27189816512407489</c:v>
                  </c:pt>
                  <c:pt idx="4">
                    <c:v>0.14036040638265071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Sheet1!$L$16:$P$16</c:f>
              <c:strCache>
                <c:ptCount val="5"/>
                <c:pt idx="0">
                  <c:v>0800-ck</c:v>
                </c:pt>
                <c:pt idx="1">
                  <c:v>OsU6a</c:v>
                </c:pt>
                <c:pt idx="2">
                  <c:v>MaU6a</c:v>
                </c:pt>
                <c:pt idx="3">
                  <c:v>MaU6b</c:v>
                </c:pt>
                <c:pt idx="4">
                  <c:v>MaU6c</c:v>
                </c:pt>
              </c:strCache>
            </c:strRef>
          </c:cat>
          <c:val>
            <c:numRef>
              <c:f>Sheet1!$L$17:$P$17</c:f>
              <c:numCache>
                <c:formatCode>0.00_ </c:formatCode>
                <c:ptCount val="5"/>
                <c:pt idx="0" formatCode="General">
                  <c:v>1</c:v>
                </c:pt>
                <c:pt idx="1">
                  <c:v>4.1318966314743877</c:v>
                </c:pt>
                <c:pt idx="2">
                  <c:v>5.4455276604442631</c:v>
                </c:pt>
                <c:pt idx="3">
                  <c:v>7.16011229355954</c:v>
                </c:pt>
                <c:pt idx="4">
                  <c:v>8.9838959340598059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9-405C-8FA9-4F873C9FD1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4314448"/>
        <c:axId val="304315008"/>
      </c:barChart>
      <c:catAx>
        <c:axId val="30431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04315008"/>
        <c:crosses val="autoZero"/>
        <c:auto val="1"/>
        <c:lblAlgn val="ctr"/>
        <c:lblOffset val="100"/>
        <c:noMultiLvlLbl val="0"/>
      </c:catAx>
      <c:valAx>
        <c:axId val="304315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0" i="0" baseline="0">
                    <a:effectLst/>
                  </a:rPr>
                  <a:t>Relative activity</a:t>
                </a:r>
                <a:endParaRPr lang="zh-CN" altLang="zh-CN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0431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18</xdr:row>
      <xdr:rowOff>45720</xdr:rowOff>
    </xdr:from>
    <xdr:to>
      <xdr:col>17</xdr:col>
      <xdr:colOff>312420</xdr:colOff>
      <xdr:row>33</xdr:row>
      <xdr:rowOff>160020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EE44C08E-6E17-4B42-81D8-8B37BCEB6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topLeftCell="B4" zoomScaleNormal="100" workbookViewId="0">
      <selection activeCell="X17" sqref="X17"/>
    </sheetView>
  </sheetViews>
  <sheetFormatPr defaultColWidth="9" defaultRowHeight="13.8" x14ac:dyDescent="0.25"/>
  <cols>
    <col min="1" max="5" width="9" style="1"/>
    <col min="6" max="6" width="9" style="9"/>
    <col min="7" max="7" width="5.6640625" style="9" customWidth="1"/>
    <col min="8" max="8" width="9" style="9"/>
    <col min="9" max="16384" width="9" style="1"/>
  </cols>
  <sheetData>
    <row r="1" spans="1:25" ht="22.8" x14ac:dyDescent="0.25">
      <c r="J1" s="2"/>
      <c r="K1" s="3" t="s">
        <v>13</v>
      </c>
      <c r="L1" s="3"/>
    </row>
    <row r="2" spans="1:25" x14ac:dyDescent="0.25">
      <c r="A2" s="10">
        <v>1</v>
      </c>
      <c r="B2" s="9" t="s">
        <v>0</v>
      </c>
      <c r="C2" s="9" t="s">
        <v>26</v>
      </c>
      <c r="D2" s="1" t="s">
        <v>24</v>
      </c>
      <c r="F2" s="10">
        <v>1</v>
      </c>
      <c r="G2" s="9" t="s">
        <v>0</v>
      </c>
      <c r="H2" s="9" t="s">
        <v>26</v>
      </c>
      <c r="I2" s="1" t="s">
        <v>24</v>
      </c>
      <c r="K2" s="5">
        <v>2</v>
      </c>
      <c r="L2" s="5"/>
      <c r="M2" s="1" t="s">
        <v>0</v>
      </c>
      <c r="N2" s="1" t="s">
        <v>25</v>
      </c>
      <c r="O2" s="1" t="s">
        <v>23</v>
      </c>
      <c r="Q2" s="4">
        <v>3</v>
      </c>
      <c r="R2" s="1" t="s">
        <v>0</v>
      </c>
      <c r="S2" s="1" t="s">
        <v>25</v>
      </c>
      <c r="T2" s="1" t="s">
        <v>23</v>
      </c>
      <c r="V2" s="4">
        <v>4</v>
      </c>
      <c r="W2" s="1" t="s">
        <v>0</v>
      </c>
      <c r="X2" s="1" t="s">
        <v>25</v>
      </c>
      <c r="Y2" s="1" t="s">
        <v>23</v>
      </c>
    </row>
    <row r="3" spans="1:25" ht="14.4" x14ac:dyDescent="0.3">
      <c r="A3" s="9" t="s">
        <v>27</v>
      </c>
      <c r="B3" s="22">
        <v>25</v>
      </c>
      <c r="C3" s="22">
        <v>94119</v>
      </c>
      <c r="D3" s="6">
        <f t="shared" ref="D3:D5" si="0">B3/C3</f>
        <v>2.6562118169551314E-4</v>
      </c>
      <c r="F3" s="9" t="s">
        <v>1</v>
      </c>
      <c r="G3" s="22">
        <v>254</v>
      </c>
      <c r="H3" s="22">
        <v>223469</v>
      </c>
      <c r="I3" s="6">
        <f t="shared" ref="I3:I5" si="1">G3/H3</f>
        <v>1.1366229767887268E-3</v>
      </c>
      <c r="K3" s="1" t="s">
        <v>7</v>
      </c>
      <c r="M3" s="22">
        <v>378</v>
      </c>
      <c r="N3" s="22">
        <v>237640</v>
      </c>
      <c r="O3" s="6">
        <f t="shared" ref="O3:O5" si="2">M3/N3</f>
        <v>1.5906413061774112E-3</v>
      </c>
      <c r="Q3" s="1" t="s">
        <v>4</v>
      </c>
      <c r="R3" s="22">
        <v>198</v>
      </c>
      <c r="S3" s="22">
        <v>103764</v>
      </c>
      <c r="T3" s="6">
        <f t="shared" ref="T3:T5" si="3">R3/S3</f>
        <v>1.9081762460969123E-3</v>
      </c>
      <c r="V3" s="1" t="s">
        <v>10</v>
      </c>
      <c r="W3" s="22">
        <v>454</v>
      </c>
      <c r="X3" s="22">
        <v>181458</v>
      </c>
      <c r="Y3" s="6">
        <f t="shared" ref="Y3:Y5" si="4">W3/X3</f>
        <v>2.5019563755800242E-3</v>
      </c>
    </row>
    <row r="4" spans="1:25" ht="14.4" x14ac:dyDescent="0.3">
      <c r="A4" s="9" t="s">
        <v>28</v>
      </c>
      <c r="B4" s="22">
        <v>34</v>
      </c>
      <c r="C4" s="22">
        <v>114677</v>
      </c>
      <c r="D4" s="6">
        <f t="shared" si="0"/>
        <v>2.9648490979010612E-4</v>
      </c>
      <c r="F4" s="9" t="s">
        <v>2</v>
      </c>
      <c r="G4" s="22">
        <v>264</v>
      </c>
      <c r="H4" s="22">
        <v>224794</v>
      </c>
      <c r="I4" s="6">
        <f t="shared" si="1"/>
        <v>1.1744085696237445E-3</v>
      </c>
      <c r="K4" s="1" t="s">
        <v>8</v>
      </c>
      <c r="M4" s="22">
        <v>384</v>
      </c>
      <c r="N4" s="22">
        <v>256160</v>
      </c>
      <c r="O4" s="6">
        <f t="shared" si="2"/>
        <v>1.4990630855715179E-3</v>
      </c>
      <c r="Q4" s="1" t="s">
        <v>5</v>
      </c>
      <c r="R4" s="22">
        <v>238</v>
      </c>
      <c r="S4" s="22">
        <v>115616</v>
      </c>
      <c r="T4" s="6">
        <f t="shared" si="3"/>
        <v>2.0585386105729311E-3</v>
      </c>
      <c r="V4" s="1" t="s">
        <v>11</v>
      </c>
      <c r="W4" s="22">
        <v>503</v>
      </c>
      <c r="X4" s="22">
        <v>205976</v>
      </c>
      <c r="Y4" s="6">
        <f t="shared" si="4"/>
        <v>2.4420320814075428E-3</v>
      </c>
    </row>
    <row r="5" spans="1:25" ht="14.4" x14ac:dyDescent="0.3">
      <c r="A5" s="9" t="s">
        <v>29</v>
      </c>
      <c r="B5" s="22">
        <v>26</v>
      </c>
      <c r="C5" s="22">
        <v>96966</v>
      </c>
      <c r="D5" s="6">
        <f t="shared" si="0"/>
        <v>2.6813522265536373E-4</v>
      </c>
      <c r="F5" s="9" t="s">
        <v>3</v>
      </c>
      <c r="G5" s="22">
        <v>250</v>
      </c>
      <c r="H5" s="22">
        <v>223326</v>
      </c>
      <c r="I5" s="6">
        <f t="shared" si="1"/>
        <v>1.1194397427975247E-3</v>
      </c>
      <c r="K5" s="1" t="s">
        <v>9</v>
      </c>
      <c r="M5" s="22">
        <v>369</v>
      </c>
      <c r="N5" s="22">
        <v>257790</v>
      </c>
      <c r="O5" s="6">
        <f t="shared" si="2"/>
        <v>1.4313976492493891E-3</v>
      </c>
      <c r="P5" s="2"/>
      <c r="Q5" s="1" t="s">
        <v>6</v>
      </c>
      <c r="R5" s="22">
        <v>229</v>
      </c>
      <c r="S5" s="22">
        <v>115779</v>
      </c>
      <c r="T5" s="6">
        <f t="shared" si="3"/>
        <v>1.9779061833320377E-3</v>
      </c>
      <c r="V5" s="1" t="s">
        <v>12</v>
      </c>
      <c r="W5" s="22">
        <v>497</v>
      </c>
      <c r="X5" s="22">
        <v>197629</v>
      </c>
      <c r="Y5" s="6">
        <f t="shared" si="4"/>
        <v>2.5148131094120804E-3</v>
      </c>
    </row>
    <row r="6" spans="1:25" x14ac:dyDescent="0.25">
      <c r="I6" s="6"/>
      <c r="M6" s="7"/>
      <c r="N6" s="7"/>
      <c r="O6" s="6"/>
      <c r="R6" s="7"/>
      <c r="S6" s="7"/>
      <c r="T6" s="6"/>
      <c r="W6" s="8"/>
      <c r="X6" s="8"/>
      <c r="Y6" s="6"/>
    </row>
    <row r="7" spans="1:25" ht="27.6" x14ac:dyDescent="0.25">
      <c r="C7" s="11" t="s">
        <v>21</v>
      </c>
      <c r="D7" s="2">
        <f>AVERAGE(D3:D5)</f>
        <v>2.7674710471366101E-4</v>
      </c>
      <c r="H7" s="11"/>
      <c r="I7" s="2"/>
      <c r="O7" s="7"/>
      <c r="P7" s="2"/>
      <c r="R7" s="8"/>
      <c r="S7" s="8"/>
      <c r="T7" s="7"/>
      <c r="W7" s="8"/>
      <c r="X7" s="8"/>
      <c r="Y7" s="7"/>
    </row>
    <row r="9" spans="1:25" ht="13.95" customHeight="1" x14ac:dyDescent="0.25">
      <c r="A9" s="23" t="s">
        <v>20</v>
      </c>
      <c r="B9" s="23"/>
      <c r="C9" s="9" t="s">
        <v>31</v>
      </c>
      <c r="D9" s="21">
        <f>D3/$D$7</f>
        <v>0.959797508885741</v>
      </c>
      <c r="F9" s="23"/>
      <c r="G9" s="23"/>
      <c r="H9" s="9" t="s">
        <v>1</v>
      </c>
      <c r="I9" s="21">
        <f>I3/$D$7</f>
        <v>4.1070817270689952</v>
      </c>
      <c r="M9" s="8"/>
      <c r="N9" s="1" t="s">
        <v>7</v>
      </c>
      <c r="O9" s="21">
        <f>O3/$D$7</f>
        <v>5.7476348589922308</v>
      </c>
      <c r="S9" s="1" t="s">
        <v>4</v>
      </c>
      <c r="T9" s="1">
        <f>T3/$D$7</f>
        <v>6.8950179192343306</v>
      </c>
      <c r="X9" s="1" t="s">
        <v>10</v>
      </c>
      <c r="Y9" s="1">
        <f>Y3/$D$7</f>
        <v>9.04058735562454</v>
      </c>
    </row>
    <row r="10" spans="1:25" ht="13.95" customHeight="1" x14ac:dyDescent="0.25">
      <c r="A10" s="23"/>
      <c r="B10" s="23"/>
      <c r="C10" s="9" t="s">
        <v>28</v>
      </c>
      <c r="D10" s="21">
        <f t="shared" ref="D10:D11" si="5">D4/$D$7</f>
        <v>1.0713207283482407</v>
      </c>
      <c r="F10" s="23"/>
      <c r="G10" s="23"/>
      <c r="H10" s="9" t="s">
        <v>2</v>
      </c>
      <c r="I10" s="21">
        <f t="shared" ref="I10:I11" si="6">I4/$D$7</f>
        <v>4.2436164629034057</v>
      </c>
      <c r="N10" s="1" t="s">
        <v>8</v>
      </c>
      <c r="O10" s="21">
        <f t="shared" ref="O10:O11" si="7">O4/$D$7</f>
        <v>5.4167254509221969</v>
      </c>
      <c r="S10" s="1" t="s">
        <v>5</v>
      </c>
      <c r="T10" s="1">
        <f t="shared" ref="T10:T11" si="8">T4/$D$7</f>
        <v>7.4383383800991068</v>
      </c>
      <c r="X10" s="1" t="s">
        <v>11</v>
      </c>
      <c r="Y10" s="1">
        <f t="shared" ref="Y10:Y11" si="9">Y4/$D$7</f>
        <v>8.8240564754388817</v>
      </c>
    </row>
    <row r="11" spans="1:25" ht="13.95" customHeight="1" x14ac:dyDescent="0.25">
      <c r="A11" s="23"/>
      <c r="B11" s="23"/>
      <c r="C11" s="9" t="s">
        <v>29</v>
      </c>
      <c r="D11" s="21">
        <f t="shared" si="5"/>
        <v>0.96888176276601834</v>
      </c>
      <c r="F11" s="23"/>
      <c r="G11" s="23"/>
      <c r="H11" s="9" t="s">
        <v>3</v>
      </c>
      <c r="I11" s="21">
        <f t="shared" si="6"/>
        <v>4.0449917044507604</v>
      </c>
      <c r="M11" s="8"/>
      <c r="N11" s="1" t="s">
        <v>9</v>
      </c>
      <c r="O11" s="21">
        <f t="shared" si="7"/>
        <v>5.1722226714183623</v>
      </c>
      <c r="S11" s="1" t="s">
        <v>6</v>
      </c>
      <c r="T11" s="1">
        <f t="shared" si="8"/>
        <v>7.1469805813451845</v>
      </c>
      <c r="X11" s="1" t="s">
        <v>12</v>
      </c>
      <c r="Y11" s="1">
        <f t="shared" si="9"/>
        <v>9.087043971115996</v>
      </c>
    </row>
    <row r="12" spans="1:25" ht="13.95" customHeight="1" x14ac:dyDescent="0.25">
      <c r="A12" s="23"/>
      <c r="B12" s="23"/>
      <c r="C12" s="9"/>
      <c r="D12" s="21"/>
      <c r="F12" s="23"/>
      <c r="G12" s="23"/>
      <c r="I12" s="21"/>
      <c r="M12" s="8"/>
      <c r="O12" s="21"/>
    </row>
    <row r="13" spans="1:25" s="9" customFormat="1" ht="31.5" customHeight="1" x14ac:dyDescent="0.25">
      <c r="B13" s="14"/>
      <c r="C13" s="15" t="s">
        <v>21</v>
      </c>
      <c r="D13" s="16">
        <f>AVERAGE(D9:D11)</f>
        <v>1</v>
      </c>
      <c r="G13" s="14"/>
      <c r="H13" s="15" t="s">
        <v>21</v>
      </c>
      <c r="I13" s="16">
        <f>AVERAGE(I9:I11)</f>
        <v>4.1318966314743877</v>
      </c>
      <c r="J13" s="12"/>
      <c r="K13" s="12"/>
      <c r="L13" s="12"/>
      <c r="M13" s="17"/>
      <c r="N13" s="15" t="s">
        <v>21</v>
      </c>
      <c r="O13" s="16">
        <f>AVERAGE(O9:O11)</f>
        <v>5.4455276604442631</v>
      </c>
      <c r="P13" s="12"/>
      <c r="Q13" s="12"/>
      <c r="R13" s="12"/>
      <c r="S13" s="15" t="s">
        <v>21</v>
      </c>
      <c r="T13" s="13">
        <f>AVERAGE(T9:T12)</f>
        <v>7.16011229355954</v>
      </c>
      <c r="U13" s="12"/>
      <c r="V13" s="12"/>
      <c r="W13" s="12"/>
      <c r="X13" s="15" t="s">
        <v>21</v>
      </c>
      <c r="Y13" s="13">
        <f>AVERAGE(Y9:Y12)</f>
        <v>8.9838959340598059</v>
      </c>
    </row>
    <row r="14" spans="1:25" s="9" customFormat="1" x14ac:dyDescent="0.25">
      <c r="B14" s="14"/>
      <c r="C14" s="14" t="s">
        <v>14</v>
      </c>
      <c r="D14" s="18">
        <f>STDEV(D9:D11)</f>
        <v>6.1932347252732049E-2</v>
      </c>
      <c r="G14" s="14"/>
      <c r="H14" s="14" t="s">
        <v>14</v>
      </c>
      <c r="I14" s="18">
        <f>STDEV(I9:I11)</f>
        <v>0.10161094074005748</v>
      </c>
      <c r="M14" s="14"/>
      <c r="N14" s="14" t="s">
        <v>14</v>
      </c>
      <c r="O14" s="18">
        <f>STDEV(O9:O11)</f>
        <v>0.28878533871571621</v>
      </c>
      <c r="S14" s="14" t="s">
        <v>14</v>
      </c>
      <c r="T14" s="18">
        <f>STDEV(T9:T11)</f>
        <v>0.27189816512407489</v>
      </c>
      <c r="X14" s="14" t="s">
        <v>14</v>
      </c>
      <c r="Y14" s="18">
        <f>STDEV(Y9:Y11)</f>
        <v>0.14036040638265071</v>
      </c>
    </row>
    <row r="15" spans="1:25" x14ac:dyDescent="0.25">
      <c r="I15" s="7"/>
      <c r="M15" s="8"/>
      <c r="N15" s="8"/>
      <c r="O15" s="6"/>
      <c r="U15" s="2"/>
    </row>
    <row r="16" spans="1:25" x14ac:dyDescent="0.25">
      <c r="J16" s="2"/>
      <c r="K16" s="9"/>
      <c r="L16" s="9" t="s">
        <v>30</v>
      </c>
      <c r="M16" s="14" t="s">
        <v>16</v>
      </c>
      <c r="N16" s="14" t="s">
        <v>17</v>
      </c>
      <c r="O16" s="9" t="s">
        <v>18</v>
      </c>
      <c r="P16" s="9" t="s">
        <v>19</v>
      </c>
    </row>
    <row r="17" spans="10:25" ht="27.6" x14ac:dyDescent="0.25">
      <c r="K17" s="20" t="s">
        <v>22</v>
      </c>
      <c r="L17" s="20">
        <v>1</v>
      </c>
      <c r="M17" s="19">
        <v>4.1318966314743877</v>
      </c>
      <c r="N17" s="19">
        <v>5.4455276604442631</v>
      </c>
      <c r="O17" s="19">
        <v>7.16011229355954</v>
      </c>
      <c r="P17" s="19">
        <v>8.9838959340598059</v>
      </c>
      <c r="T17" s="6"/>
    </row>
    <row r="18" spans="10:25" x14ac:dyDescent="0.25">
      <c r="J18" s="2"/>
      <c r="K18" s="9" t="s">
        <v>15</v>
      </c>
      <c r="L18" s="9">
        <v>6.1932347252732049E-2</v>
      </c>
      <c r="M18" s="19">
        <v>0.10161094074005748</v>
      </c>
      <c r="N18" s="19">
        <v>0.28878533871571621</v>
      </c>
      <c r="O18" s="19">
        <v>0.27189816512407489</v>
      </c>
      <c r="P18" s="19">
        <v>0.14036040638265071</v>
      </c>
      <c r="T18" s="6"/>
      <c r="W18" s="8"/>
      <c r="X18" s="8"/>
      <c r="Y18" s="8"/>
    </row>
    <row r="19" spans="10:25" x14ac:dyDescent="0.25">
      <c r="S19" s="21"/>
      <c r="T19" s="21"/>
    </row>
    <row r="20" spans="10:25" x14ac:dyDescent="0.25">
      <c r="S20" s="21"/>
      <c r="T20" s="21"/>
    </row>
    <row r="21" spans="10:25" x14ac:dyDescent="0.25">
      <c r="S21" s="21"/>
      <c r="T21" s="21"/>
    </row>
    <row r="22" spans="10:25" x14ac:dyDescent="0.25">
      <c r="S22" s="21"/>
      <c r="T22" s="21"/>
    </row>
    <row r="31" spans="10:25" x14ac:dyDescent="0.25">
      <c r="S31" s="6"/>
      <c r="W31" s="6"/>
    </row>
  </sheetData>
  <mergeCells count="2">
    <mergeCell ref="F9:G12"/>
    <mergeCell ref="A9:B1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2021-08-10T14:15:19Z</dcterms:created>
  <dcterms:modified xsi:type="dcterms:W3CDTF">2021-10-28T03:46:17Z</dcterms:modified>
</cp:coreProperties>
</file>