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honkaenuniversity-my.sharepoint.com/personal/apinjus_kku_ac_th/Documents/AMS_20200210/Research/ARID1A/suparada/manuscript/PeerJ/submission/v2/Submitted_final/Raw sup file/"/>
    </mc:Choice>
  </mc:AlternateContent>
  <xr:revisionPtr revIDLastSave="0" documentId="8_{0D3E9030-9A9C-45FD-A5B1-BCE07CAF61D4}" xr6:coauthVersionLast="47" xr6:coauthVersionMax="47" xr10:uidLastSave="{00000000-0000-0000-0000-000000000000}"/>
  <bookViews>
    <workbookView xWindow="-120" yWindow="-120" windowWidth="29040" windowHeight="15840" tabRatio="586" xr2:uid="{412F4E94-8513-4986-A0EC-FC1B98337A1E}"/>
  </bookViews>
  <sheets>
    <sheet name="Supplemental fil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S25" i="1" s="1"/>
  <c r="L27" i="1"/>
  <c r="Q27" i="1" s="1"/>
  <c r="S27" i="1" s="1"/>
  <c r="L25" i="1"/>
  <c r="L22" i="1"/>
  <c r="Q22" i="1" s="1"/>
  <c r="S22" i="1" s="1"/>
  <c r="L21" i="1"/>
  <c r="M21" i="1" s="1"/>
  <c r="L26" i="1"/>
  <c r="P26" i="1" s="1"/>
  <c r="R26" i="1" s="1"/>
  <c r="L20" i="1"/>
  <c r="Q20" i="1" s="1"/>
  <c r="S20" i="1" s="1"/>
  <c r="F27" i="1"/>
  <c r="M27" i="1" s="1"/>
  <c r="F26" i="1"/>
  <c r="M26" i="1" s="1"/>
  <c r="N26" i="1" s="1"/>
  <c r="F25" i="1"/>
  <c r="M25" i="1" s="1"/>
  <c r="F22" i="1"/>
  <c r="M22" i="1" s="1"/>
  <c r="N22" i="1" s="1"/>
  <c r="F21" i="1"/>
  <c r="F20" i="1"/>
  <c r="M20" i="1" s="1"/>
  <c r="N20" i="1" s="1"/>
  <c r="T26" i="1" l="1"/>
  <c r="Q26" i="1"/>
  <c r="S26" i="1" s="1"/>
  <c r="P27" i="1"/>
  <c r="R27" i="1" s="1"/>
  <c r="T27" i="1" s="1"/>
  <c r="P20" i="1"/>
  <c r="R20" i="1" s="1"/>
  <c r="T20" i="1" s="1"/>
  <c r="N21" i="1"/>
  <c r="P21" i="1"/>
  <c r="R21" i="1" s="1"/>
  <c r="T21" i="1" s="1"/>
  <c r="Q21" i="1"/>
  <c r="S21" i="1" s="1"/>
  <c r="P22" i="1"/>
  <c r="R22" i="1" s="1"/>
  <c r="T22" i="1" s="1"/>
  <c r="N25" i="1"/>
  <c r="N27" i="1"/>
  <c r="P25" i="1"/>
  <c r="R25" i="1" s="1"/>
  <c r="T25" i="1" s="1"/>
</calcChain>
</file>

<file path=xl/sharedStrings.xml><?xml version="1.0" encoding="utf-8"?>
<sst xmlns="http://schemas.openxmlformats.org/spreadsheetml/2006/main" count="117" uniqueCount="25">
  <si>
    <t>ACTIN</t>
  </si>
  <si>
    <t>shARID1A#2_HUCCT1</t>
  </si>
  <si>
    <t>ARID1A</t>
  </si>
  <si>
    <t>shARID1A#1_HUCCT1</t>
  </si>
  <si>
    <t>shN_HUCCT1</t>
  </si>
  <si>
    <t>shARID1A#2_KKU-213A</t>
  </si>
  <si>
    <t>shARID1A#1_KKU-213A</t>
  </si>
  <si>
    <t>shN_KKU-213A</t>
  </si>
  <si>
    <t>Ct Mean</t>
  </si>
  <si>
    <t>CT</t>
  </si>
  <si>
    <t>Target Name</t>
  </si>
  <si>
    <t>Sample Name</t>
  </si>
  <si>
    <t>Well</t>
  </si>
  <si>
    <t>Real time PCR analysis (mRNA expression)</t>
  </si>
  <si>
    <t>Sample</t>
  </si>
  <si>
    <t>CT1</t>
  </si>
  <si>
    <t>CT2</t>
  </si>
  <si>
    <t>DCT</t>
  </si>
  <si>
    <t>2^-DCT</t>
  </si>
  <si>
    <t>DCT1</t>
  </si>
  <si>
    <t>DCT2</t>
  </si>
  <si>
    <t>2^-DCT1</t>
  </si>
  <si>
    <t>2^-DCT2</t>
  </si>
  <si>
    <t>Average-2^-DCT</t>
  </si>
  <si>
    <t>Ct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</si>
</sst>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#,##0.0"/>
    <numFmt numFmtId="188" formatCode="0.000"/>
    <numFmt numFmtId="189" formatCode="0.0"/>
  </numFmts>
  <fonts count="3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87" fontId="0" fillId="0" borderId="0" xfId="0" applyNumberFormat="1"/>
    <xf numFmtId="0" fontId="0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87" fontId="0" fillId="0" borderId="0" xfId="0" applyNumberFormat="1" applyFont="1" applyFill="1" applyBorder="1"/>
    <xf numFmtId="187" fontId="2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89" fontId="0" fillId="0" borderId="0" xfId="0" applyNumberFormat="1" applyFont="1" applyFill="1" applyBorder="1"/>
    <xf numFmtId="188" fontId="0" fillId="0" borderId="0" xfId="0" applyNumberFormat="1" applyFont="1" applyFill="1" applyBorder="1"/>
    <xf numFmtId="0" fontId="0" fillId="0" borderId="0" xfId="0" applyBorder="1"/>
    <xf numFmtId="187" fontId="0" fillId="0" borderId="0" xfId="0" applyNumberFormat="1" applyBorder="1"/>
    <xf numFmtId="0" fontId="0" fillId="0" borderId="0" xfId="0" applyFont="1" applyBorder="1"/>
    <xf numFmtId="189" fontId="2" fillId="0" borderId="0" xfId="0" applyNumberFormat="1" applyFont="1" applyFill="1" applyBorder="1"/>
    <xf numFmtId="188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188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7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9A58-F2BE-44B9-B3B7-22CA99D797EF}">
  <dimension ref="A1:U28"/>
  <sheetViews>
    <sheetView tabSelected="1" workbookViewId="0">
      <selection activeCell="H29" sqref="H29"/>
    </sheetView>
  </sheetViews>
  <sheetFormatPr defaultRowHeight="14.25" x14ac:dyDescent="0.2"/>
  <cols>
    <col min="1" max="1" width="6.375" customWidth="1"/>
    <col min="2" max="2" width="20.375" customWidth="1"/>
    <col min="3" max="3" width="12" customWidth="1"/>
    <col min="7" max="7" width="6.25" customWidth="1"/>
    <col min="8" max="8" width="21" customWidth="1"/>
    <col min="9" max="9" width="11.5" customWidth="1"/>
    <col min="15" max="15" width="6.25" customWidth="1"/>
    <col min="20" max="20" width="15.125" customWidth="1"/>
  </cols>
  <sheetData>
    <row r="1" spans="1:17" x14ac:dyDescent="0.2">
      <c r="A1" s="25" t="s">
        <v>13</v>
      </c>
      <c r="B1" s="25"/>
      <c r="C1" s="25"/>
    </row>
    <row r="3" spans="1:17" x14ac:dyDescent="0.2">
      <c r="A3" s="19" t="s">
        <v>12</v>
      </c>
      <c r="B3" s="19" t="s">
        <v>11</v>
      </c>
      <c r="C3" s="19" t="s">
        <v>10</v>
      </c>
      <c r="D3" s="19" t="s">
        <v>9</v>
      </c>
      <c r="E3" s="19" t="s">
        <v>8</v>
      </c>
      <c r="G3" s="18" t="s">
        <v>12</v>
      </c>
      <c r="H3" s="19" t="s">
        <v>11</v>
      </c>
      <c r="I3" s="19" t="s">
        <v>10</v>
      </c>
      <c r="J3" s="19" t="s">
        <v>9</v>
      </c>
      <c r="K3" s="19" t="s">
        <v>8</v>
      </c>
    </row>
    <row r="4" spans="1:17" x14ac:dyDescent="0.2">
      <c r="A4" s="22">
        <v>3</v>
      </c>
      <c r="B4" t="s">
        <v>7</v>
      </c>
      <c r="C4" s="22" t="s">
        <v>2</v>
      </c>
      <c r="D4" s="20">
        <v>25.715251922607422</v>
      </c>
      <c r="E4" s="20">
        <v>25.791254043579102</v>
      </c>
      <c r="G4" s="21">
        <v>27</v>
      </c>
      <c r="H4" t="s">
        <v>7</v>
      </c>
      <c r="I4" s="22" t="s">
        <v>0</v>
      </c>
      <c r="J4" s="20">
        <v>21.27008056640625</v>
      </c>
      <c r="K4" s="20">
        <v>21.36781120300293</v>
      </c>
    </row>
    <row r="5" spans="1:17" x14ac:dyDescent="0.2">
      <c r="A5" s="22">
        <v>4</v>
      </c>
      <c r="B5" t="s">
        <v>6</v>
      </c>
      <c r="C5" s="22" t="s">
        <v>2</v>
      </c>
      <c r="D5" s="20">
        <v>28.530281066894531</v>
      </c>
      <c r="E5" s="20">
        <v>28.545551300048828</v>
      </c>
      <c r="G5" s="21">
        <v>28</v>
      </c>
      <c r="H5" t="s">
        <v>6</v>
      </c>
      <c r="I5" s="22" t="s">
        <v>0</v>
      </c>
      <c r="J5" s="20">
        <v>21.615652084350586</v>
      </c>
      <c r="K5" s="20">
        <v>21.687978744506836</v>
      </c>
    </row>
    <row r="6" spans="1:17" x14ac:dyDescent="0.2">
      <c r="A6" s="22">
        <v>5</v>
      </c>
      <c r="B6" t="s">
        <v>5</v>
      </c>
      <c r="C6" s="22" t="s">
        <v>2</v>
      </c>
      <c r="D6" s="20">
        <v>29.939641952514648</v>
      </c>
      <c r="E6" s="20">
        <v>29.951932907104492</v>
      </c>
      <c r="G6" s="21">
        <v>29</v>
      </c>
      <c r="H6" t="s">
        <v>5</v>
      </c>
      <c r="I6" s="22" t="s">
        <v>0</v>
      </c>
      <c r="J6" s="20">
        <v>23.854114532470703</v>
      </c>
      <c r="K6" s="20">
        <v>23.781185150146484</v>
      </c>
    </row>
    <row r="7" spans="1:17" x14ac:dyDescent="0.2">
      <c r="A7" s="22">
        <v>9</v>
      </c>
      <c r="B7" t="s">
        <v>4</v>
      </c>
      <c r="C7" s="22" t="s">
        <v>2</v>
      </c>
      <c r="D7" s="20">
        <v>24.427095413208008</v>
      </c>
      <c r="E7" s="20">
        <v>24.435718536376953</v>
      </c>
      <c r="G7" s="21">
        <v>33</v>
      </c>
      <c r="H7" t="s">
        <v>4</v>
      </c>
      <c r="I7" s="22" t="s">
        <v>0</v>
      </c>
      <c r="J7" s="20">
        <v>18.798242568969727</v>
      </c>
      <c r="K7" s="20">
        <v>18.797266006469727</v>
      </c>
    </row>
    <row r="8" spans="1:17" x14ac:dyDescent="0.2">
      <c r="A8" s="22">
        <v>10</v>
      </c>
      <c r="B8" t="s">
        <v>3</v>
      </c>
      <c r="C8" s="22" t="s">
        <v>2</v>
      </c>
      <c r="D8" s="20">
        <v>28.288093566894531</v>
      </c>
      <c r="E8" s="20">
        <v>28.268669128417969</v>
      </c>
      <c r="G8" s="21">
        <v>34</v>
      </c>
      <c r="H8" t="s">
        <v>3</v>
      </c>
      <c r="I8" s="22" t="s">
        <v>0</v>
      </c>
      <c r="J8" s="20">
        <v>20.969226837158203</v>
      </c>
      <c r="K8" s="20">
        <v>20.969446182250977</v>
      </c>
    </row>
    <row r="9" spans="1:17" x14ac:dyDescent="0.2">
      <c r="A9" s="22">
        <v>11</v>
      </c>
      <c r="B9" t="s">
        <v>1</v>
      </c>
      <c r="C9" s="22" t="s">
        <v>2</v>
      </c>
      <c r="D9" s="20">
        <v>27.03065299987793</v>
      </c>
      <c r="E9" s="20">
        <v>27.071468353271484</v>
      </c>
      <c r="G9" s="21">
        <v>35</v>
      </c>
      <c r="H9" t="s">
        <v>1</v>
      </c>
      <c r="I9" s="22" t="s">
        <v>0</v>
      </c>
      <c r="J9" s="20">
        <v>20.955495834350586</v>
      </c>
      <c r="K9" s="20">
        <v>20.763809204101563</v>
      </c>
    </row>
    <row r="10" spans="1:17" x14ac:dyDescent="0.2">
      <c r="A10" s="22"/>
      <c r="C10" s="22"/>
      <c r="D10" s="20"/>
      <c r="E10" s="20"/>
      <c r="G10" s="21"/>
      <c r="I10" s="22"/>
      <c r="J10" s="20"/>
      <c r="K10" s="20"/>
    </row>
    <row r="11" spans="1:17" x14ac:dyDescent="0.2">
      <c r="A11" s="22">
        <v>15</v>
      </c>
      <c r="B11" t="s">
        <v>7</v>
      </c>
      <c r="C11" s="22" t="s">
        <v>2</v>
      </c>
      <c r="D11" s="20">
        <v>25.867256164550781</v>
      </c>
      <c r="E11" s="20">
        <v>25.791254043579102</v>
      </c>
      <c r="G11" s="21">
        <v>39</v>
      </c>
      <c r="H11" t="s">
        <v>7</v>
      </c>
      <c r="I11" s="22" t="s">
        <v>0</v>
      </c>
      <c r="J11" s="20">
        <v>21.465541839599609</v>
      </c>
      <c r="K11" s="20">
        <v>21.36781120300293</v>
      </c>
    </row>
    <row r="12" spans="1:17" x14ac:dyDescent="0.2">
      <c r="A12" s="22">
        <v>16</v>
      </c>
      <c r="B12" t="s">
        <v>6</v>
      </c>
      <c r="C12" s="22" t="s">
        <v>2</v>
      </c>
      <c r="D12" s="20">
        <v>28.560823440551758</v>
      </c>
      <c r="E12" s="20">
        <v>28.545551300048828</v>
      </c>
      <c r="G12" s="21">
        <v>40</v>
      </c>
      <c r="H12" t="s">
        <v>6</v>
      </c>
      <c r="I12" s="22" t="s">
        <v>0</v>
      </c>
      <c r="J12" s="20">
        <v>21.760305404663086</v>
      </c>
      <c r="K12" s="20">
        <v>21.687978744506836</v>
      </c>
    </row>
    <row r="13" spans="1:17" x14ac:dyDescent="0.2">
      <c r="A13" s="22">
        <v>17</v>
      </c>
      <c r="B13" t="s">
        <v>5</v>
      </c>
      <c r="C13" s="22" t="s">
        <v>2</v>
      </c>
      <c r="D13" s="20">
        <v>29.964223861694336</v>
      </c>
      <c r="E13" s="20">
        <v>29.951932907104492</v>
      </c>
      <c r="G13" s="21">
        <v>41</v>
      </c>
      <c r="H13" t="s">
        <v>5</v>
      </c>
      <c r="I13" s="22" t="s">
        <v>0</v>
      </c>
      <c r="J13" s="20">
        <v>23.708257675170898</v>
      </c>
      <c r="K13" s="20">
        <v>23.781185150146484</v>
      </c>
    </row>
    <row r="14" spans="1:17" x14ac:dyDescent="0.2">
      <c r="A14" s="22">
        <v>21</v>
      </c>
      <c r="B14" t="s">
        <v>4</v>
      </c>
      <c r="C14" s="22" t="s">
        <v>2</v>
      </c>
      <c r="D14" s="20">
        <v>24.444343566894531</v>
      </c>
      <c r="E14" s="20">
        <v>24.435718536376953</v>
      </c>
      <c r="G14" s="21">
        <v>45</v>
      </c>
      <c r="H14" t="s">
        <v>4</v>
      </c>
      <c r="I14" s="22" t="s">
        <v>0</v>
      </c>
      <c r="J14" s="20">
        <v>18.796289443969727</v>
      </c>
      <c r="K14" s="20">
        <v>18.797266006469727</v>
      </c>
    </row>
    <row r="15" spans="1:17" x14ac:dyDescent="0.2">
      <c r="A15" s="22">
        <v>22</v>
      </c>
      <c r="B15" t="s">
        <v>3</v>
      </c>
      <c r="C15" s="22" t="s">
        <v>2</v>
      </c>
      <c r="D15" s="20">
        <v>28.249246597290039</v>
      </c>
      <c r="E15" s="20">
        <v>28.268669128417969</v>
      </c>
      <c r="G15" s="21">
        <v>46</v>
      </c>
      <c r="H15" t="s">
        <v>3</v>
      </c>
      <c r="I15" s="22" t="s">
        <v>0</v>
      </c>
      <c r="J15" s="20">
        <v>20.96966552734375</v>
      </c>
      <c r="K15" s="20">
        <v>20.969446182250977</v>
      </c>
      <c r="N15" s="1"/>
      <c r="O15" s="1"/>
      <c r="P15" s="1"/>
      <c r="Q15" s="1"/>
    </row>
    <row r="16" spans="1:17" x14ac:dyDescent="0.2">
      <c r="A16" s="22">
        <v>23</v>
      </c>
      <c r="B16" t="s">
        <v>1</v>
      </c>
      <c r="C16" s="22" t="s">
        <v>2</v>
      </c>
      <c r="D16" s="20">
        <v>27.112285614013672</v>
      </c>
      <c r="E16" s="20">
        <v>27.071468353271484</v>
      </c>
      <c r="G16" s="21">
        <v>47</v>
      </c>
      <c r="H16" t="s">
        <v>1</v>
      </c>
      <c r="I16" s="22" t="s">
        <v>0</v>
      </c>
      <c r="J16" s="20">
        <v>20.572120666503906</v>
      </c>
      <c r="K16" s="20">
        <v>20.763809204101563</v>
      </c>
      <c r="N16" s="1"/>
      <c r="O16" s="1"/>
      <c r="P16" s="1"/>
      <c r="Q16" s="1"/>
    </row>
    <row r="17" spans="2:21" x14ac:dyDescent="0.2">
      <c r="M17" s="1"/>
      <c r="N17" s="1"/>
      <c r="O17" s="12"/>
      <c r="P17" s="12"/>
      <c r="Q17" s="11"/>
      <c r="R17" s="11"/>
      <c r="S17" s="11"/>
      <c r="T17" s="11"/>
      <c r="U17" s="11"/>
    </row>
    <row r="18" spans="2:21" x14ac:dyDescent="0.2">
      <c r="M18" s="1"/>
      <c r="N18" s="1"/>
      <c r="O18" s="12"/>
      <c r="P18" s="12"/>
      <c r="Q18" s="11"/>
      <c r="R18" s="11"/>
      <c r="S18" s="11"/>
      <c r="T18" s="11"/>
      <c r="U18" s="11"/>
    </row>
    <row r="19" spans="2:21" s="2" customFormat="1" x14ac:dyDescent="0.2">
      <c r="B19" s="16" t="s">
        <v>14</v>
      </c>
      <c r="C19" t="s">
        <v>10</v>
      </c>
      <c r="D19" s="4" t="s">
        <v>15</v>
      </c>
      <c r="E19" s="4" t="s">
        <v>16</v>
      </c>
      <c r="F19" s="4" t="s">
        <v>24</v>
      </c>
      <c r="H19" s="16" t="s">
        <v>14</v>
      </c>
      <c r="I19" t="s">
        <v>10</v>
      </c>
      <c r="J19" s="8" t="s">
        <v>15</v>
      </c>
      <c r="K19" s="8" t="s">
        <v>16</v>
      </c>
      <c r="L19" s="8" t="s">
        <v>24</v>
      </c>
      <c r="M19" s="8" t="s">
        <v>17</v>
      </c>
      <c r="N19" s="8" t="s">
        <v>18</v>
      </c>
      <c r="O19" s="13"/>
      <c r="P19" s="4" t="s">
        <v>19</v>
      </c>
      <c r="Q19" s="4" t="s">
        <v>20</v>
      </c>
      <c r="R19" s="17" t="s">
        <v>21</v>
      </c>
      <c r="S19" s="17" t="s">
        <v>22</v>
      </c>
      <c r="T19" s="4" t="s">
        <v>23</v>
      </c>
      <c r="U19" s="13"/>
    </row>
    <row r="20" spans="2:21" x14ac:dyDescent="0.2">
      <c r="B20" s="3" t="s">
        <v>7</v>
      </c>
      <c r="C20" s="23" t="s">
        <v>2</v>
      </c>
      <c r="D20" s="5">
        <v>25.715251922607422</v>
      </c>
      <c r="E20" s="5">
        <v>25.867256164550781</v>
      </c>
      <c r="F20" s="6">
        <f>AVERAGE(D20:E20)</f>
        <v>25.791254043579102</v>
      </c>
      <c r="H20" s="3" t="s">
        <v>7</v>
      </c>
      <c r="I20" s="24" t="s">
        <v>0</v>
      </c>
      <c r="J20" s="5">
        <v>21.27008056640625</v>
      </c>
      <c r="K20" s="5">
        <v>21.465541839599609</v>
      </c>
      <c r="L20" s="6">
        <f>AVERAGE(J20:K20)</f>
        <v>21.36781120300293</v>
      </c>
      <c r="M20" s="9">
        <f>F20-L20</f>
        <v>4.4234428405761719</v>
      </c>
      <c r="N20" s="10">
        <f>2^-M20</f>
        <v>4.6602693769283582E-2</v>
      </c>
      <c r="O20" s="13"/>
      <c r="P20" s="14">
        <f>D20-$L$20</f>
        <v>4.3474407196044922</v>
      </c>
      <c r="Q20" s="14">
        <f>E20-$L$20</f>
        <v>4.4994449615478516</v>
      </c>
      <c r="R20" s="15">
        <f t="shared" ref="R20:S22" si="0">2^-P20</f>
        <v>4.9123572023193771E-2</v>
      </c>
      <c r="S20" s="15">
        <f t="shared" si="0"/>
        <v>4.421117962529679E-2</v>
      </c>
      <c r="T20" s="15">
        <f>AVERAGE(R20:S20)</f>
        <v>4.666737582424528E-2</v>
      </c>
      <c r="U20" s="11"/>
    </row>
    <row r="21" spans="2:21" x14ac:dyDescent="0.2">
      <c r="B21" s="3" t="s">
        <v>6</v>
      </c>
      <c r="C21" s="23" t="s">
        <v>2</v>
      </c>
      <c r="D21" s="5">
        <v>28.530281066894531</v>
      </c>
      <c r="E21" s="5">
        <v>28.560823440551758</v>
      </c>
      <c r="F21" s="6">
        <f>AVERAGE(D21:E21)</f>
        <v>28.545552253723145</v>
      </c>
      <c r="H21" s="3" t="s">
        <v>6</v>
      </c>
      <c r="I21" s="24" t="s">
        <v>0</v>
      </c>
      <c r="J21" s="5">
        <v>21.615652084350586</v>
      </c>
      <c r="K21" s="5">
        <v>21.760305404663086</v>
      </c>
      <c r="L21" s="6">
        <f>AVERAGE(J21:K21)</f>
        <v>21.687978744506836</v>
      </c>
      <c r="M21" s="9">
        <f>F21-L21</f>
        <v>6.8575735092163086</v>
      </c>
      <c r="N21" s="10">
        <f>2^-M21</f>
        <v>8.6231248931260378E-3</v>
      </c>
      <c r="O21" s="13"/>
      <c r="P21" s="14">
        <f>D21-$L$21</f>
        <v>6.8423023223876953</v>
      </c>
      <c r="Q21" s="14">
        <f>E21-$L$21</f>
        <v>6.8728446960449219</v>
      </c>
      <c r="R21" s="15">
        <f t="shared" si="0"/>
        <v>8.7148870256455839E-3</v>
      </c>
      <c r="S21" s="15">
        <f t="shared" si="0"/>
        <v>8.5323289566041939E-3</v>
      </c>
      <c r="T21" s="15">
        <f>AVERAGE(R21:S21)</f>
        <v>8.6236079911248889E-3</v>
      </c>
      <c r="U21" s="11"/>
    </row>
    <row r="22" spans="2:21" x14ac:dyDescent="0.2">
      <c r="B22" s="3" t="s">
        <v>5</v>
      </c>
      <c r="C22" s="23" t="s">
        <v>2</v>
      </c>
      <c r="D22" s="5">
        <v>29.939641952514648</v>
      </c>
      <c r="E22" s="5">
        <v>29.964223861694336</v>
      </c>
      <c r="F22" s="6">
        <f>AVERAGE(D22:E22)</f>
        <v>29.951932907104492</v>
      </c>
      <c r="H22" s="3" t="s">
        <v>5</v>
      </c>
      <c r="I22" s="24" t="s">
        <v>0</v>
      </c>
      <c r="J22" s="5">
        <v>23.854114532470703</v>
      </c>
      <c r="K22" s="5">
        <v>23.708257675170898</v>
      </c>
      <c r="L22" s="6">
        <f>AVERAGE(J22:K22)</f>
        <v>23.781186103820801</v>
      </c>
      <c r="M22" s="9">
        <f>F22-L22</f>
        <v>6.1707468032836914</v>
      </c>
      <c r="N22" s="10">
        <f>2^-M22</f>
        <v>1.3880979619150359E-2</v>
      </c>
      <c r="O22" s="13"/>
      <c r="P22" s="14">
        <f>D22-$L$22</f>
        <v>6.1584558486938477</v>
      </c>
      <c r="Q22" s="14">
        <f>E22-$L$22</f>
        <v>6.1830377578735352</v>
      </c>
      <c r="R22" s="15">
        <f t="shared" si="0"/>
        <v>1.3999742979744947E-2</v>
      </c>
      <c r="S22" s="15">
        <f t="shared" si="0"/>
        <v>1.3763223758182008E-2</v>
      </c>
      <c r="T22" s="15">
        <f>AVERAGE(R22:S22)</f>
        <v>1.3881483368963478E-2</v>
      </c>
      <c r="U22" s="11"/>
    </row>
    <row r="23" spans="2:21" x14ac:dyDescent="0.2">
      <c r="B23" s="7"/>
      <c r="C23" s="7"/>
      <c r="D23" s="7"/>
      <c r="E23" s="7"/>
      <c r="F23" s="7"/>
      <c r="H23" s="7"/>
      <c r="I23" s="24"/>
      <c r="J23" s="7"/>
      <c r="K23" s="7"/>
      <c r="L23" s="7"/>
      <c r="M23" s="7"/>
      <c r="N23" s="7"/>
      <c r="O23" s="13"/>
      <c r="P23" s="7"/>
      <c r="Q23" s="7"/>
      <c r="R23" s="10"/>
      <c r="S23" s="10"/>
      <c r="T23" s="7"/>
      <c r="U23" s="11"/>
    </row>
    <row r="24" spans="2:21" s="2" customFormat="1" x14ac:dyDescent="0.2">
      <c r="B24" s="16" t="s">
        <v>14</v>
      </c>
      <c r="C24" t="s">
        <v>10</v>
      </c>
      <c r="D24" s="4" t="s">
        <v>15</v>
      </c>
      <c r="E24" s="4" t="s">
        <v>16</v>
      </c>
      <c r="F24" s="4" t="s">
        <v>24</v>
      </c>
      <c r="H24" s="16" t="s">
        <v>14</v>
      </c>
      <c r="I24" t="s">
        <v>10</v>
      </c>
      <c r="J24" s="8" t="s">
        <v>15</v>
      </c>
      <c r="K24" s="8" t="s">
        <v>16</v>
      </c>
      <c r="L24" s="8" t="s">
        <v>24</v>
      </c>
      <c r="M24" s="8" t="s">
        <v>17</v>
      </c>
      <c r="N24" s="8" t="s">
        <v>18</v>
      </c>
      <c r="O24" s="13"/>
      <c r="P24" s="4" t="s">
        <v>19</v>
      </c>
      <c r="Q24" s="4" t="s">
        <v>20</v>
      </c>
      <c r="R24" s="17" t="s">
        <v>21</v>
      </c>
      <c r="S24" s="17" t="s">
        <v>22</v>
      </c>
      <c r="T24" s="4" t="s">
        <v>23</v>
      </c>
      <c r="U24" s="13"/>
    </row>
    <row r="25" spans="2:21" x14ac:dyDescent="0.2">
      <c r="B25" s="3" t="s">
        <v>4</v>
      </c>
      <c r="C25" s="23" t="s">
        <v>2</v>
      </c>
      <c r="D25" s="5">
        <v>24.427095413208008</v>
      </c>
      <c r="E25" s="5">
        <v>24.444343566894531</v>
      </c>
      <c r="F25" s="6">
        <f>AVERAGE(D25:E25)</f>
        <v>24.43571949005127</v>
      </c>
      <c r="H25" s="3" t="s">
        <v>4</v>
      </c>
      <c r="I25" s="24" t="s">
        <v>0</v>
      </c>
      <c r="J25" s="5">
        <v>18.798242568969727</v>
      </c>
      <c r="K25" s="5">
        <v>18.796289443969727</v>
      </c>
      <c r="L25" s="6">
        <f>AVERAGE(J25:K25)</f>
        <v>18.797266006469727</v>
      </c>
      <c r="M25" s="9">
        <f>F25-L25</f>
        <v>5.638453483581543</v>
      </c>
      <c r="N25" s="10">
        <f>2^-M25</f>
        <v>2.0075037827084388E-2</v>
      </c>
      <c r="O25" s="13"/>
      <c r="P25" s="14">
        <f>D25-$L$25</f>
        <v>5.6298294067382813</v>
      </c>
      <c r="Q25" s="14">
        <f>E25-$L$25</f>
        <v>5.6470775604248047</v>
      </c>
      <c r="R25" s="15">
        <f t="shared" ref="R25:S27" si="1">2^-P25</f>
        <v>2.0195400867713834E-2</v>
      </c>
      <c r="S25" s="15">
        <f t="shared" si="1"/>
        <v>1.9955392140947895E-2</v>
      </c>
      <c r="T25" s="15">
        <f>AVERAGE(R25:S25)</f>
        <v>2.0075396504330864E-2</v>
      </c>
      <c r="U25" s="11"/>
    </row>
    <row r="26" spans="2:21" x14ac:dyDescent="0.2">
      <c r="B26" s="3" t="s">
        <v>3</v>
      </c>
      <c r="C26" s="23" t="s">
        <v>2</v>
      </c>
      <c r="D26" s="5">
        <v>28.288093566894531</v>
      </c>
      <c r="E26" s="5">
        <v>28.249246597290039</v>
      </c>
      <c r="F26" s="6">
        <f>AVERAGE(D26:E26)</f>
        <v>28.268670082092285</v>
      </c>
      <c r="H26" s="3" t="s">
        <v>3</v>
      </c>
      <c r="I26" s="24" t="s">
        <v>0</v>
      </c>
      <c r="J26" s="5">
        <v>20.969226837158203</v>
      </c>
      <c r="K26" s="5">
        <v>20.96966552734375</v>
      </c>
      <c r="L26" s="6">
        <f>AVERAGE(J26:K26)</f>
        <v>20.969446182250977</v>
      </c>
      <c r="M26" s="9">
        <f>F26-L26</f>
        <v>7.2992238998413086</v>
      </c>
      <c r="N26" s="10">
        <f>2^-M26</f>
        <v>6.349136456352422E-3</v>
      </c>
      <c r="O26" s="13"/>
      <c r="P26" s="14">
        <f>D26-$L$26</f>
        <v>7.3186473846435547</v>
      </c>
      <c r="Q26" s="14">
        <f>E26-$L$26</f>
        <v>7.2798004150390625</v>
      </c>
      <c r="R26" s="15">
        <f t="shared" si="1"/>
        <v>6.2642287661809843E-3</v>
      </c>
      <c r="S26" s="15">
        <f t="shared" si="1"/>
        <v>6.4351950169852208E-3</v>
      </c>
      <c r="T26" s="15">
        <f>AVERAGE(R26:S26)</f>
        <v>6.3497118915831026E-3</v>
      </c>
      <c r="U26" s="11"/>
    </row>
    <row r="27" spans="2:21" x14ac:dyDescent="0.2">
      <c r="B27" s="3" t="s">
        <v>1</v>
      </c>
      <c r="C27" s="23" t="s">
        <v>2</v>
      </c>
      <c r="D27" s="5">
        <v>27.03065299987793</v>
      </c>
      <c r="E27" s="5">
        <v>27.112285614013672</v>
      </c>
      <c r="F27" s="6">
        <f>AVERAGE(D27:E27)</f>
        <v>27.071469306945801</v>
      </c>
      <c r="H27" s="3" t="s">
        <v>1</v>
      </c>
      <c r="I27" s="24" t="s">
        <v>0</v>
      </c>
      <c r="J27" s="5">
        <v>20.955495834350586</v>
      </c>
      <c r="K27" s="5">
        <v>20.572120666503906</v>
      </c>
      <c r="L27" s="6">
        <f>AVERAGE(J27:K27)</f>
        <v>20.763808250427246</v>
      </c>
      <c r="M27" s="9">
        <f>F27-L27</f>
        <v>6.3076610565185547</v>
      </c>
      <c r="N27" s="10">
        <f>2^-M27</f>
        <v>1.2624227709031875E-2</v>
      </c>
      <c r="O27" s="13"/>
      <c r="P27" s="14">
        <f>D27-$L$27</f>
        <v>6.2668447494506836</v>
      </c>
      <c r="Q27" s="14">
        <f>E27-$L$27</f>
        <v>6.3484773635864258</v>
      </c>
      <c r="R27" s="15">
        <f t="shared" si="1"/>
        <v>1.2986489007519279E-2</v>
      </c>
      <c r="S27" s="15">
        <f t="shared" si="1"/>
        <v>1.2272071778385282E-2</v>
      </c>
      <c r="T27" s="15">
        <f>AVERAGE(R27:S27)</f>
        <v>1.2629280392952281E-2</v>
      </c>
      <c r="U27" s="11"/>
    </row>
    <row r="28" spans="2:21" x14ac:dyDescent="0.2"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file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2021-08-21T13:06:39Z</dcterms:created>
  <dcterms:modified xsi:type="dcterms:W3CDTF">2021-08-30T01:27:54Z</dcterms:modified>
</cp:coreProperties>
</file>