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1.xml" ContentType="application/vnd.openxmlformats-officedocument.themeOverride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fei/Desktop/"/>
    </mc:Choice>
  </mc:AlternateContent>
  <xr:revisionPtr revIDLastSave="0" documentId="13_ncr:1_{1CDCE2DC-CC91-7840-A540-6EED364D4E31}" xr6:coauthVersionLast="46" xr6:coauthVersionMax="46" xr10:uidLastSave="{00000000-0000-0000-0000-000000000000}"/>
  <bookViews>
    <workbookView xWindow="7820" yWindow="2440" windowWidth="27840" windowHeight="16940" activeTab="6" xr2:uid="{0555BA52-1588-4F43-A828-8412CD9E5043}"/>
  </bookViews>
  <sheets>
    <sheet name="Figure1A " sheetId="1" r:id="rId1"/>
    <sheet name="Figure1D" sheetId="3" r:id="rId2"/>
    <sheet name="Figure 1E" sheetId="4" r:id="rId3"/>
    <sheet name="Figure 1F" sheetId="5" r:id="rId4"/>
    <sheet name="Figure1G" sheetId="6" r:id="rId5"/>
    <sheet name="Figure 1H" sheetId="7" r:id="rId6"/>
    <sheet name="Figure2E" sheetId="2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5" l="1"/>
  <c r="F5" i="5"/>
  <c r="E5" i="5"/>
  <c r="F4" i="5"/>
  <c r="E4" i="5"/>
  <c r="E24" i="3" l="1"/>
  <c r="E20" i="3"/>
  <c r="B30" i="1" l="1"/>
  <c r="B46" i="1"/>
</calcChain>
</file>

<file path=xl/sharedStrings.xml><?xml version="1.0" encoding="utf-8"?>
<sst xmlns="http://schemas.openxmlformats.org/spreadsheetml/2006/main" count="181" uniqueCount="88">
  <si>
    <t>GAPDH</t>
  </si>
  <si>
    <t>∆Ct</t>
  </si>
  <si>
    <t>-∆∆Ct</t>
  </si>
  <si>
    <t>STDEV.</t>
  </si>
  <si>
    <t>p value</t>
  </si>
  <si>
    <t>RT 763</t>
  </si>
  <si>
    <t>GAPDH溶解曲线图</t>
  </si>
  <si>
    <t>RT1639</t>
    <phoneticPr fontId="2" type="noConversion"/>
  </si>
  <si>
    <t>GENE溶解曲线图</t>
  </si>
  <si>
    <t>The original data of Figure 1A</t>
    <phoneticPr fontId="2" type="noConversion"/>
  </si>
  <si>
    <t>shCtrl</t>
  </si>
  <si>
    <t>AVERAGE</t>
  </si>
  <si>
    <t>STDEV</t>
  </si>
  <si>
    <t>shDIDO1</t>
  </si>
  <si>
    <t>day1</t>
  </si>
  <si>
    <t>day2</t>
  </si>
  <si>
    <t>day3</t>
  </si>
  <si>
    <t>day4</t>
  </si>
  <si>
    <t>day5</t>
  </si>
  <si>
    <t>shCtrl vs shDIDO1</t>
  </si>
  <si>
    <t>备注
 1.TTest分析简要说明：
  t 检验是用t分布理论来推论差异发生的概率，从而比较两个平均数的差异是否显著。
  本报告t检验分析的具体做法为：
    - 将需要进行分析的两组先进行F检验（即方差齐性检验），
    - 如果F检验值&gt;0.05，则按等方差双样本检验得到TTest值，如果F检验值&lt;0.05，则按异方差双样本检验得到TTest值。
    - TTest值&lt;0.05，表明两个实验组统计学有显著性差异，TTest值&gt;0.05，表明两个实验组统计学无显著性差异。
 2.数据判断标准（仅供参考）：
    - 实验组与对照组相比，P&gt;0.05，判断为阴性结果；
    - 实验组与对照组相比，P&lt;0.05，且测定值差异&gt;50%，判断为强阳性结果；
    - 实验组与对照组相比，P&lt;0.05，且测定值差异为20%~50%，判断为阳性结果；
    - 实验组与对照组相比，P&lt;0.05，但测定值差异&lt;20%，不建议判断为阳性结果。</t>
  </si>
  <si>
    <t>shRNA慢病毒感染HUV-EC-C [HUVEC]细胞，3天后，shDIDO1组与对照组（shCtrl）细胞数量的变化倍数随时间变化的对比</t>
  </si>
  <si>
    <t>The original data of Figure 1D</t>
    <phoneticPr fontId="2" type="noConversion"/>
  </si>
  <si>
    <t>Time(day)</t>
  </si>
  <si>
    <t>OD490</t>
  </si>
  <si>
    <t>OD490/fold</t>
  </si>
  <si>
    <t>table1</t>
  </si>
  <si>
    <t>time(day)</t>
  </si>
  <si>
    <t>table2</t>
  </si>
  <si>
    <t xml:space="preserve"> Total Tube Area</t>
    <phoneticPr fontId="2" type="noConversion"/>
  </si>
  <si>
    <t>AVEREGE</t>
    <phoneticPr fontId="2" type="noConversion"/>
  </si>
  <si>
    <t>STDEV</t>
    <phoneticPr fontId="2" type="noConversion"/>
  </si>
  <si>
    <t>shCtrl</t>
    <phoneticPr fontId="20" type="noConversion"/>
  </si>
  <si>
    <t>shDIDO1</t>
    <phoneticPr fontId="21" type="noConversion"/>
  </si>
  <si>
    <t>T-Test
(P value)</t>
    <phoneticPr fontId="2" type="noConversion"/>
  </si>
  <si>
    <t>shCtrl  vs  shDIDO1</t>
    <phoneticPr fontId="21" type="noConversion"/>
  </si>
  <si>
    <t>M1</t>
  </si>
  <si>
    <t>M</t>
  </si>
  <si>
    <t>ALL</t>
  </si>
  <si>
    <t>Apoptosis (%)</t>
  </si>
  <si>
    <t>T-test Analysis</t>
  </si>
  <si>
    <t>P-value</t>
  </si>
  <si>
    <t>group</t>
  </si>
  <si>
    <t>Luminescence</t>
  </si>
  <si>
    <t>Blank</t>
  </si>
  <si>
    <t>Average</t>
  </si>
  <si>
    <t>CDK6</t>
  </si>
  <si>
    <t>CDK6</t>
    <phoneticPr fontId="2" type="noConversion"/>
  </si>
  <si>
    <t>KD</t>
  </si>
  <si>
    <t>NC</t>
    <phoneticPr fontId="23" type="noConversion"/>
  </si>
  <si>
    <t>2-∆∆Ct</t>
  </si>
  <si>
    <t>NC</t>
  </si>
  <si>
    <t>CCND1</t>
  </si>
  <si>
    <t>CCND1</t>
    <phoneticPr fontId="2" type="noConversion"/>
  </si>
  <si>
    <t>The original data of Figure 1E</t>
    <phoneticPr fontId="2" type="noConversion"/>
  </si>
  <si>
    <t>The original data of Figure 1G</t>
    <phoneticPr fontId="2" type="noConversion"/>
  </si>
  <si>
    <t>The original data of Figure 1F</t>
    <phoneticPr fontId="2" type="noConversion"/>
  </si>
  <si>
    <t>The original data of Figure 1H</t>
    <phoneticPr fontId="2" type="noConversion"/>
  </si>
  <si>
    <t>The original data of Figure 2E</t>
    <phoneticPr fontId="2" type="noConversion"/>
  </si>
  <si>
    <t>DATA</t>
    <phoneticPr fontId="23" type="noConversion"/>
  </si>
  <si>
    <t>GROUP</t>
    <phoneticPr fontId="2" type="noConversion"/>
  </si>
  <si>
    <t>Relative  expression</t>
    <phoneticPr fontId="2" type="noConversion"/>
  </si>
  <si>
    <t>knock</t>
    <phoneticPr fontId="2" type="noConversion"/>
  </si>
  <si>
    <t>GAPDH</t>
    <phoneticPr fontId="2" type="noConversion"/>
  </si>
  <si>
    <t>Dev</t>
    <phoneticPr fontId="23" type="noConversion"/>
  </si>
  <si>
    <t>GROUP</t>
    <phoneticPr fontId="23" type="noConversion"/>
  </si>
  <si>
    <t>CURVES</t>
    <phoneticPr fontId="2" type="noConversion"/>
  </si>
  <si>
    <t>Melt curve</t>
    <phoneticPr fontId="2" type="noConversion"/>
  </si>
  <si>
    <t>Rep3</t>
    <phoneticPr fontId="2" type="noConversion"/>
  </si>
  <si>
    <t>Rep 2</t>
    <phoneticPr fontId="2" type="noConversion"/>
  </si>
  <si>
    <t>Rep 1</t>
    <phoneticPr fontId="2" type="noConversion"/>
  </si>
  <si>
    <t>DIDO1</t>
  </si>
  <si>
    <t>Data analysis</t>
    <phoneticPr fontId="2" type="noConversion"/>
  </si>
  <si>
    <r>
      <t>三、data analysis（2</t>
    </r>
    <r>
      <rPr>
        <b/>
        <vertAlign val="superscript"/>
        <sz val="12"/>
        <color indexed="8"/>
        <rFont val="微软雅黑"/>
        <family val="2"/>
        <charset val="134"/>
      </rPr>
      <t>-∆∆Ct</t>
    </r>
    <r>
      <rPr>
        <b/>
        <sz val="12"/>
        <color indexed="8"/>
        <rFont val="微软雅黑"/>
        <family val="2"/>
        <charset val="134"/>
      </rPr>
      <t>）</t>
    </r>
    <phoneticPr fontId="2" type="noConversion"/>
  </si>
  <si>
    <t>Group</t>
    <phoneticPr fontId="2" type="noConversion"/>
  </si>
  <si>
    <t>Dev</t>
    <phoneticPr fontId="2" type="noConversion"/>
  </si>
  <si>
    <t>expression abundance</t>
    <phoneticPr fontId="2" type="noConversion"/>
  </si>
  <si>
    <t>day 5 fold  T-Test</t>
    <phoneticPr fontId="2" type="noConversion"/>
  </si>
  <si>
    <t>day 4 fold  T-Test</t>
    <phoneticPr fontId="2" type="noConversion"/>
  </si>
  <si>
    <t>change fold/1st day</t>
    <phoneticPr fontId="2" type="noConversion"/>
  </si>
  <si>
    <t>cell count</t>
    <phoneticPr fontId="2" type="noConversion"/>
  </si>
  <si>
    <t>compare</t>
    <phoneticPr fontId="2" type="noConversion"/>
  </si>
  <si>
    <t>day4 MTT   T-Test  ：</t>
    <phoneticPr fontId="2" type="noConversion"/>
  </si>
  <si>
    <t>day5 MTT   T-Test  ：</t>
    <phoneticPr fontId="2" type="noConversion"/>
  </si>
  <si>
    <t xml:space="preserve">compare </t>
    <phoneticPr fontId="2" type="noConversion"/>
  </si>
  <si>
    <t xml:space="preserve">      Caspase3/7 </t>
    <phoneticPr fontId="2" type="noConversion"/>
  </si>
  <si>
    <t xml:space="preserve">      Caspase3/7   T-Test ：</t>
    <phoneticPr fontId="2" type="noConversion"/>
  </si>
  <si>
    <t>comapre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</si>
</sst>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_ "/>
    <numFmt numFmtId="177" formatCode="0.00_ "/>
  </numFmts>
  <fonts count="28">
    <font>
      <sz val="11"/>
      <color indexed="8"/>
      <name val="宋体"/>
      <family val="3"/>
      <charset val="134"/>
    </font>
    <font>
      <b/>
      <sz val="12"/>
      <color indexed="8"/>
      <name val="微软雅黑"/>
      <family val="2"/>
      <charset val="134"/>
    </font>
    <font>
      <sz val="9"/>
      <name val="宋体"/>
      <family val="3"/>
      <charset val="134"/>
    </font>
    <font>
      <sz val="11"/>
      <color indexed="8"/>
      <name val="微软雅黑"/>
      <family val="2"/>
      <charset val="134"/>
    </font>
    <font>
      <sz val="11"/>
      <name val="ＭＳ Ｐゴシック"/>
      <family val="2"/>
    </font>
    <font>
      <sz val="11"/>
      <name val="微软雅黑"/>
      <family val="2"/>
      <charset val="134"/>
    </font>
    <font>
      <b/>
      <vertAlign val="superscript"/>
      <sz val="12"/>
      <color indexed="8"/>
      <name val="微软雅黑"/>
      <family val="2"/>
      <charset val="134"/>
    </font>
    <font>
      <b/>
      <sz val="11"/>
      <name val="微软雅黑"/>
      <family val="2"/>
      <charset val="134"/>
    </font>
    <font>
      <sz val="12"/>
      <name val="微软雅黑"/>
      <family val="2"/>
      <charset val="134"/>
    </font>
    <font>
      <b/>
      <sz val="11"/>
      <color indexed="25"/>
      <name val="微软雅黑"/>
      <family val="2"/>
      <charset val="134"/>
    </font>
    <font>
      <sz val="11"/>
      <color indexed="30"/>
      <name val="微软雅黑"/>
      <family val="2"/>
      <charset val="134"/>
    </font>
    <font>
      <b/>
      <sz val="16"/>
      <color indexed="8"/>
      <name val="微软雅黑"/>
      <family val="2"/>
      <charset val="134"/>
    </font>
    <font>
      <sz val="11"/>
      <color theme="1"/>
      <name val="等线"/>
      <family val="2"/>
      <scheme val="minor"/>
    </font>
    <font>
      <b/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6"/>
      <color theme="1"/>
      <name val="微软雅黑"/>
      <family val="2"/>
      <charset val="134"/>
    </font>
    <font>
      <sz val="11"/>
      <color theme="1"/>
      <name val="等线"/>
      <family val="3"/>
      <charset val="134"/>
      <scheme val="minor"/>
    </font>
    <font>
      <b/>
      <sz val="12"/>
      <name val="微软雅黑"/>
      <family val="2"/>
      <charset val="134"/>
    </font>
    <font>
      <sz val="10.5"/>
      <color indexed="8"/>
      <name val="微软雅黑"/>
      <family val="2"/>
      <charset val="134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b/>
      <sz val="13"/>
      <color theme="1"/>
      <name val="微软雅黑"/>
      <family val="2"/>
      <charset val="134"/>
    </font>
    <font>
      <sz val="9"/>
      <name val="宋体"/>
      <family val="2"/>
      <charset val="134"/>
    </font>
    <font>
      <sz val="11"/>
      <color rgb="FF000000"/>
      <name val="微软雅黑"/>
      <family val="2"/>
      <charset val="134"/>
    </font>
    <font>
      <b/>
      <sz val="14"/>
      <color indexed="8"/>
      <name val="宋体"/>
      <family val="3"/>
      <charset val="134"/>
    </font>
    <font>
      <b/>
      <sz val="14"/>
      <name val="微软雅黑"/>
      <family val="2"/>
      <charset val="134"/>
    </font>
    <font>
      <b/>
      <sz val="16"/>
      <color rgb="FF000000"/>
      <name val="微软雅黑"/>
      <family val="2"/>
      <charset val="13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0F0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12" fillId="0" borderId="0"/>
    <xf numFmtId="0" fontId="17" fillId="0" borderId="0">
      <alignment vertical="center"/>
    </xf>
    <xf numFmtId="0" fontId="17" fillId="0" borderId="0">
      <alignment vertical="center"/>
    </xf>
  </cellStyleXfs>
  <cellXfs count="13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0" borderId="0" xfId="0" applyFont="1">
      <alignment vertical="center"/>
    </xf>
    <xf numFmtId="0" fontId="7" fillId="0" borderId="0" xfId="1" applyFont="1" applyAlignment="1">
      <alignment horizontal="center" vertical="center"/>
    </xf>
    <xf numFmtId="0" fontId="5" fillId="2" borderId="9" xfId="1" applyFont="1" applyFill="1" applyBorder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>
      <alignment vertical="center"/>
    </xf>
    <xf numFmtId="0" fontId="5" fillId="2" borderId="14" xfId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3" xfId="1" applyFont="1" applyFill="1" applyBorder="1" applyProtection="1">
      <alignment vertical="center"/>
      <protection hidden="1"/>
    </xf>
    <xf numFmtId="0" fontId="5" fillId="2" borderId="13" xfId="0" applyFont="1" applyFill="1" applyBorder="1" applyProtection="1">
      <alignment vertical="center"/>
      <protection hidden="1"/>
    </xf>
    <xf numFmtId="176" fontId="5" fillId="2" borderId="13" xfId="0" applyNumberFormat="1" applyFont="1" applyFill="1" applyBorder="1" applyProtection="1">
      <alignment vertical="center"/>
      <protection hidden="1"/>
    </xf>
    <xf numFmtId="176" fontId="9" fillId="2" borderId="9" xfId="1" applyNumberFormat="1" applyFont="1" applyFill="1" applyBorder="1" applyAlignment="1" applyProtection="1">
      <alignment horizontal="center" vertical="center"/>
      <protection hidden="1"/>
    </xf>
    <xf numFmtId="176" fontId="5" fillId="2" borderId="1" xfId="0" applyNumberFormat="1" applyFont="1" applyFill="1" applyBorder="1" applyProtection="1">
      <alignment vertical="center"/>
      <protection hidden="1"/>
    </xf>
    <xf numFmtId="176" fontId="5" fillId="2" borderId="9" xfId="0" applyNumberFormat="1" applyFont="1" applyFill="1" applyBorder="1" applyProtection="1">
      <alignment vertical="center"/>
      <protection hidden="1"/>
    </xf>
    <xf numFmtId="176" fontId="3" fillId="2" borderId="9" xfId="0" applyNumberFormat="1" applyFont="1" applyFill="1" applyBorder="1">
      <alignment vertical="center"/>
    </xf>
    <xf numFmtId="176" fontId="3" fillId="2" borderId="2" xfId="0" applyNumberFormat="1" applyFont="1" applyFill="1" applyBorder="1">
      <alignment vertical="center"/>
    </xf>
    <xf numFmtId="176" fontId="9" fillId="2" borderId="9" xfId="0" applyNumberFormat="1" applyFont="1" applyFill="1" applyBorder="1" applyAlignment="1" applyProtection="1">
      <alignment horizontal="center" vertical="center"/>
      <protection hidden="1"/>
    </xf>
    <xf numFmtId="0" fontId="5" fillId="2" borderId="15" xfId="1" applyFont="1" applyFill="1" applyBorder="1">
      <alignment vertical="center"/>
    </xf>
    <xf numFmtId="0" fontId="9" fillId="2" borderId="15" xfId="1" applyFont="1" applyFill="1" applyBorder="1" applyAlignment="1">
      <alignment horizontal="center" vertical="center"/>
    </xf>
    <xf numFmtId="0" fontId="5" fillId="2" borderId="4" xfId="0" applyFont="1" applyFill="1" applyBorder="1">
      <alignment vertical="center"/>
    </xf>
    <xf numFmtId="0" fontId="5" fillId="2" borderId="15" xfId="0" applyFont="1" applyFill="1" applyBorder="1">
      <alignment vertical="center"/>
    </xf>
    <xf numFmtId="176" fontId="3" fillId="2" borderId="15" xfId="0" applyNumberFormat="1" applyFont="1" applyFill="1" applyBorder="1">
      <alignment vertical="center"/>
    </xf>
    <xf numFmtId="176" fontId="3" fillId="2" borderId="0" xfId="0" applyNumberFormat="1" applyFont="1" applyFill="1">
      <alignment vertical="center"/>
    </xf>
    <xf numFmtId="0" fontId="9" fillId="2" borderId="15" xfId="0" applyFont="1" applyFill="1" applyBorder="1" applyAlignment="1">
      <alignment horizontal="center" vertical="center"/>
    </xf>
    <xf numFmtId="0" fontId="3" fillId="2" borderId="14" xfId="0" applyFont="1" applyFill="1" applyBorder="1">
      <alignment vertical="center"/>
    </xf>
    <xf numFmtId="0" fontId="9" fillId="2" borderId="14" xfId="0" applyFont="1" applyFill="1" applyBorder="1" applyAlignment="1">
      <alignment horizontal="center" vertical="center"/>
    </xf>
    <xf numFmtId="0" fontId="3" fillId="2" borderId="6" xfId="0" applyFont="1" applyFill="1" applyBorder="1">
      <alignment vertical="center"/>
    </xf>
    <xf numFmtId="176" fontId="3" fillId="2" borderId="14" xfId="0" applyNumberFormat="1" applyFont="1" applyFill="1" applyBorder="1">
      <alignment vertical="center"/>
    </xf>
    <xf numFmtId="176" fontId="3" fillId="2" borderId="7" xfId="0" applyNumberFormat="1" applyFont="1" applyFill="1" applyBorder="1">
      <alignment vertical="center"/>
    </xf>
    <xf numFmtId="176" fontId="9" fillId="2" borderId="9" xfId="0" applyNumberFormat="1" applyFont="1" applyFill="1" applyBorder="1" applyAlignment="1">
      <alignment horizontal="center" vertical="center"/>
    </xf>
    <xf numFmtId="0" fontId="3" fillId="2" borderId="15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5" fillId="0" borderId="0" xfId="1" applyFont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176" fontId="5" fillId="0" borderId="0" xfId="0" applyNumberFormat="1" applyFont="1" applyProtection="1">
      <alignment vertical="center"/>
      <protection hidden="1"/>
    </xf>
    <xf numFmtId="0" fontId="10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3" fillId="3" borderId="0" xfId="2" applyFont="1" applyFill="1" applyAlignment="1">
      <alignment horizontal="center"/>
    </xf>
    <xf numFmtId="0" fontId="14" fillId="0" borderId="0" xfId="2" applyFont="1"/>
    <xf numFmtId="0" fontId="14" fillId="0" borderId="13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2" fillId="0" borderId="0" xfId="2"/>
    <xf numFmtId="11" fontId="14" fillId="0" borderId="10" xfId="2" applyNumberFormat="1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5" fillId="4" borderId="13" xfId="2" applyFont="1" applyFill="1" applyBorder="1" applyAlignment="1">
      <alignment horizontal="left" vertical="center" wrapText="1"/>
    </xf>
    <xf numFmtId="0" fontId="14" fillId="0" borderId="13" xfId="2" applyFont="1" applyBorder="1" applyAlignment="1">
      <alignment horizontal="left" vertical="center" wrapText="1"/>
    </xf>
    <xf numFmtId="0" fontId="16" fillId="0" borderId="0" xfId="2" applyFont="1" applyAlignment="1">
      <alignment vertical="center"/>
    </xf>
    <xf numFmtId="0" fontId="18" fillId="5" borderId="0" xfId="3" applyFont="1" applyFill="1" applyAlignment="1">
      <alignment horizontal="center" vertical="center"/>
    </xf>
    <xf numFmtId="0" fontId="3" fillId="5" borderId="0" xfId="3" applyFont="1" applyFill="1">
      <alignment vertical="center"/>
    </xf>
    <xf numFmtId="0" fontId="3" fillId="0" borderId="0" xfId="3" applyFont="1">
      <alignment vertical="center"/>
    </xf>
    <xf numFmtId="177" fontId="3" fillId="0" borderId="13" xfId="3" applyNumberFormat="1" applyFont="1" applyBorder="1" applyAlignment="1">
      <alignment horizontal="center" vertical="center"/>
    </xf>
    <xf numFmtId="177" fontId="3" fillId="6" borderId="0" xfId="3" applyNumberFormat="1" applyFont="1" applyFill="1">
      <alignment vertical="center"/>
    </xf>
    <xf numFmtId="0" fontId="3" fillId="6" borderId="0" xfId="3" applyFont="1" applyFill="1">
      <alignment vertical="center"/>
    </xf>
    <xf numFmtId="177" fontId="19" fillId="0" borderId="13" xfId="3" applyNumberFormat="1" applyFont="1" applyBorder="1" applyAlignment="1">
      <alignment horizontal="center" vertical="center"/>
    </xf>
    <xf numFmtId="10" fontId="5" fillId="0" borderId="13" xfId="3" applyNumberFormat="1" applyFont="1" applyBorder="1" applyAlignment="1">
      <alignment horizontal="center" vertical="center"/>
    </xf>
    <xf numFmtId="10" fontId="14" fillId="0" borderId="13" xfId="3" applyNumberFormat="1" applyFont="1" applyBorder="1" applyAlignment="1">
      <alignment horizontal="center" vertical="center"/>
    </xf>
    <xf numFmtId="177" fontId="3" fillId="0" borderId="12" xfId="3" applyNumberFormat="1" applyFont="1" applyBorder="1" applyAlignment="1">
      <alignment horizontal="center" vertical="center" wrapText="1"/>
    </xf>
    <xf numFmtId="177" fontId="19" fillId="0" borderId="10" xfId="3" applyNumberFormat="1" applyFont="1" applyBorder="1" applyAlignment="1">
      <alignment horizontal="center" vertical="center"/>
    </xf>
    <xf numFmtId="177" fontId="19" fillId="0" borderId="11" xfId="3" applyNumberFormat="1" applyFont="1" applyBorder="1" applyAlignment="1">
      <alignment horizontal="center" vertical="center"/>
    </xf>
    <xf numFmtId="177" fontId="19" fillId="0" borderId="12" xfId="3" applyNumberFormat="1" applyFont="1" applyBorder="1" applyAlignment="1">
      <alignment horizontal="center" vertical="center"/>
    </xf>
    <xf numFmtId="176" fontId="5" fillId="0" borderId="10" xfId="3" applyNumberFormat="1" applyFont="1" applyBorder="1" applyAlignment="1">
      <alignment horizontal="center" vertical="center"/>
    </xf>
    <xf numFmtId="176" fontId="5" fillId="0" borderId="12" xfId="3" applyNumberFormat="1" applyFont="1" applyBorder="1" applyAlignment="1">
      <alignment horizontal="center" vertical="center"/>
    </xf>
    <xf numFmtId="0" fontId="8" fillId="5" borderId="0" xfId="4" applyFont="1" applyFill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19" fillId="6" borderId="0" xfId="3" applyFont="1" applyFill="1">
      <alignment vertical="center"/>
    </xf>
    <xf numFmtId="0" fontId="19" fillId="0" borderId="0" xfId="3" applyFont="1">
      <alignment vertical="center"/>
    </xf>
    <xf numFmtId="0" fontId="22" fillId="7" borderId="0" xfId="2" applyFont="1" applyFill="1" applyAlignment="1">
      <alignment horizontal="left"/>
    </xf>
    <xf numFmtId="0" fontId="5" fillId="6" borderId="3" xfId="1" applyFont="1" applyFill="1" applyBorder="1">
      <alignment vertical="center"/>
    </xf>
    <xf numFmtId="0" fontId="5" fillId="6" borderId="13" xfId="1" applyFont="1" applyFill="1" applyBorder="1" applyProtection="1">
      <alignment vertical="center"/>
      <protection hidden="1"/>
    </xf>
    <xf numFmtId="0" fontId="5" fillId="6" borderId="13" xfId="0" applyFont="1" applyFill="1" applyBorder="1" applyProtection="1">
      <alignment vertical="center"/>
      <protection hidden="1"/>
    </xf>
    <xf numFmtId="176" fontId="5" fillId="6" borderId="13" xfId="0" applyNumberFormat="1" applyFont="1" applyFill="1" applyBorder="1" applyProtection="1">
      <alignment vertical="center"/>
      <protection hidden="1"/>
    </xf>
    <xf numFmtId="176" fontId="5" fillId="6" borderId="0" xfId="1" applyNumberFormat="1" applyFont="1" applyFill="1" applyProtection="1">
      <alignment vertical="center"/>
      <protection hidden="1"/>
    </xf>
    <xf numFmtId="176" fontId="5" fillId="6" borderId="9" xfId="0" applyNumberFormat="1" applyFont="1" applyFill="1" applyBorder="1" applyProtection="1">
      <alignment vertical="center"/>
      <protection hidden="1"/>
    </xf>
    <xf numFmtId="176" fontId="14" fillId="6" borderId="9" xfId="0" applyNumberFormat="1" applyFont="1" applyFill="1" applyBorder="1">
      <alignment vertical="center"/>
    </xf>
    <xf numFmtId="0" fontId="5" fillId="6" borderId="5" xfId="1" applyFont="1" applyFill="1" applyBorder="1">
      <alignment vertical="center"/>
    </xf>
    <xf numFmtId="0" fontId="5" fillId="6" borderId="0" xfId="1" applyFont="1" applyFill="1">
      <alignment vertical="center"/>
    </xf>
    <xf numFmtId="0" fontId="5" fillId="6" borderId="15" xfId="0" applyFont="1" applyFill="1" applyBorder="1">
      <alignment vertical="center"/>
    </xf>
    <xf numFmtId="0" fontId="14" fillId="6" borderId="15" xfId="0" applyFont="1" applyFill="1" applyBorder="1">
      <alignment vertical="center"/>
    </xf>
    <xf numFmtId="0" fontId="14" fillId="6" borderId="8" xfId="0" applyFont="1" applyFill="1" applyBorder="1">
      <alignment vertical="center"/>
    </xf>
    <xf numFmtId="0" fontId="14" fillId="6" borderId="0" xfId="0" applyFont="1" applyFill="1">
      <alignment vertical="center"/>
    </xf>
    <xf numFmtId="0" fontId="14" fillId="6" borderId="14" xfId="0" applyFont="1" applyFill="1" applyBorder="1">
      <alignment vertical="center"/>
    </xf>
    <xf numFmtId="176" fontId="5" fillId="6" borderId="1" xfId="1" applyNumberFormat="1" applyFont="1" applyFill="1" applyBorder="1" applyProtection="1">
      <alignment vertical="center"/>
      <protection hidden="1"/>
    </xf>
    <xf numFmtId="176" fontId="14" fillId="6" borderId="3" xfId="0" applyNumberFormat="1" applyFont="1" applyFill="1" applyBorder="1">
      <alignment vertical="center"/>
    </xf>
    <xf numFmtId="176" fontId="14" fillId="6" borderId="5" xfId="0" applyNumberFormat="1" applyFont="1" applyFill="1" applyBorder="1">
      <alignment vertical="center"/>
    </xf>
    <xf numFmtId="0" fontId="5" fillId="6" borderId="4" xfId="1" applyFont="1" applyFill="1" applyBorder="1">
      <alignment vertical="center"/>
    </xf>
    <xf numFmtId="0" fontId="14" fillId="6" borderId="5" xfId="0" applyFont="1" applyFill="1" applyBorder="1">
      <alignment vertical="center"/>
    </xf>
    <xf numFmtId="0" fontId="14" fillId="6" borderId="7" xfId="0" applyFont="1" applyFill="1" applyBorder="1">
      <alignment vertical="center"/>
    </xf>
    <xf numFmtId="0" fontId="14" fillId="6" borderId="6" xfId="0" applyFont="1" applyFill="1" applyBorder="1">
      <alignment vertical="center"/>
    </xf>
    <xf numFmtId="0" fontId="5" fillId="8" borderId="1" xfId="1" applyFont="1" applyFill="1" applyBorder="1">
      <alignment vertical="center"/>
    </xf>
    <xf numFmtId="0" fontId="5" fillId="8" borderId="9" xfId="1" applyFont="1" applyFill="1" applyBorder="1">
      <alignment vertical="center"/>
    </xf>
    <xf numFmtId="0" fontId="24" fillId="8" borderId="13" xfId="0" applyFont="1" applyFill="1" applyBorder="1" applyAlignment="1">
      <alignment horizontal="center" vertical="center"/>
    </xf>
    <xf numFmtId="0" fontId="24" fillId="8" borderId="10" xfId="0" applyFont="1" applyFill="1" applyBorder="1" applyAlignment="1">
      <alignment horizontal="center" vertical="center"/>
    </xf>
    <xf numFmtId="0" fontId="24" fillId="8" borderId="12" xfId="0" applyFont="1" applyFill="1" applyBorder="1" applyAlignment="1">
      <alignment horizontal="center" vertical="center"/>
    </xf>
    <xf numFmtId="0" fontId="5" fillId="8" borderId="6" xfId="1" applyFont="1" applyFill="1" applyBorder="1" applyAlignment="1">
      <alignment horizontal="right" vertical="center"/>
    </xf>
    <xf numFmtId="0" fontId="5" fillId="8" borderId="14" xfId="1" applyFont="1" applyFill="1" applyBorder="1" applyAlignment="1">
      <alignment horizontal="right" vertical="center"/>
    </xf>
    <xf numFmtId="0" fontId="5" fillId="8" borderId="13" xfId="0" applyFont="1" applyFill="1" applyBorder="1" applyAlignment="1">
      <alignment horizontal="right" vertical="center"/>
    </xf>
    <xf numFmtId="0" fontId="5" fillId="9" borderId="13" xfId="0" applyFont="1" applyFill="1" applyBorder="1" applyAlignment="1">
      <alignment horizontal="right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9" xfId="1" applyFont="1" applyFill="1" applyBorder="1" applyAlignment="1">
      <alignment horizontal="left" vertical="center"/>
    </xf>
    <xf numFmtId="0" fontId="5" fillId="8" borderId="3" xfId="1" applyFont="1" applyFill="1" applyBorder="1">
      <alignment vertical="center"/>
    </xf>
    <xf numFmtId="0" fontId="5" fillId="8" borderId="13" xfId="1" applyFont="1" applyFill="1" applyBorder="1" applyProtection="1">
      <alignment vertical="center"/>
      <protection hidden="1"/>
    </xf>
    <xf numFmtId="0" fontId="5" fillId="8" borderId="13" xfId="0" applyFont="1" applyFill="1" applyBorder="1" applyProtection="1">
      <alignment vertical="center"/>
      <protection hidden="1"/>
    </xf>
    <xf numFmtId="176" fontId="5" fillId="8" borderId="13" xfId="0" applyNumberFormat="1" applyFont="1" applyFill="1" applyBorder="1" applyProtection="1">
      <alignment vertical="center"/>
      <protection hidden="1"/>
    </xf>
    <xf numFmtId="176" fontId="5" fillId="8" borderId="0" xfId="1" applyNumberFormat="1" applyFont="1" applyFill="1" applyProtection="1">
      <alignment vertical="center"/>
      <protection hidden="1"/>
    </xf>
    <xf numFmtId="176" fontId="5" fillId="8" borderId="9" xfId="0" applyNumberFormat="1" applyFont="1" applyFill="1" applyBorder="1" applyProtection="1">
      <alignment vertical="center"/>
      <protection hidden="1"/>
    </xf>
    <xf numFmtId="176" fontId="24" fillId="8" borderId="9" xfId="0" applyNumberFormat="1" applyFont="1" applyFill="1" applyBorder="1">
      <alignment vertical="center"/>
    </xf>
    <xf numFmtId="0" fontId="5" fillId="8" borderId="15" xfId="1" applyFont="1" applyFill="1" applyBorder="1" applyAlignment="1">
      <alignment horizontal="left" vertical="center"/>
    </xf>
    <xf numFmtId="0" fontId="5" fillId="8" borderId="5" xfId="1" applyFont="1" applyFill="1" applyBorder="1">
      <alignment vertical="center"/>
    </xf>
    <xf numFmtId="0" fontId="5" fillId="8" borderId="0" xfId="1" applyFont="1" applyFill="1">
      <alignment vertical="center"/>
    </xf>
    <xf numFmtId="0" fontId="5" fillId="8" borderId="15" xfId="0" applyFont="1" applyFill="1" applyBorder="1">
      <alignment vertical="center"/>
    </xf>
    <xf numFmtId="0" fontId="24" fillId="8" borderId="15" xfId="0" applyFont="1" applyFill="1" applyBorder="1">
      <alignment vertical="center"/>
    </xf>
    <xf numFmtId="0" fontId="24" fillId="8" borderId="14" xfId="0" applyFont="1" applyFill="1" applyBorder="1" applyAlignment="1">
      <alignment horizontal="left" vertical="center"/>
    </xf>
    <xf numFmtId="0" fontId="24" fillId="8" borderId="8" xfId="0" applyFont="1" applyFill="1" applyBorder="1">
      <alignment vertical="center"/>
    </xf>
    <xf numFmtId="0" fontId="24" fillId="8" borderId="0" xfId="0" applyFont="1" applyFill="1">
      <alignment vertical="center"/>
    </xf>
    <xf numFmtId="0" fontId="24" fillId="8" borderId="14" xfId="0" applyFont="1" applyFill="1" applyBorder="1">
      <alignment vertical="center"/>
    </xf>
    <xf numFmtId="176" fontId="5" fillId="8" borderId="1" xfId="1" applyNumberFormat="1" applyFont="1" applyFill="1" applyBorder="1" applyProtection="1">
      <alignment vertical="center"/>
      <protection hidden="1"/>
    </xf>
    <xf numFmtId="176" fontId="24" fillId="8" borderId="3" xfId="0" applyNumberFormat="1" applyFont="1" applyFill="1" applyBorder="1">
      <alignment vertical="center"/>
    </xf>
    <xf numFmtId="176" fontId="24" fillId="8" borderId="5" xfId="0" applyNumberFormat="1" applyFont="1" applyFill="1" applyBorder="1">
      <alignment vertical="center"/>
    </xf>
    <xf numFmtId="0" fontId="5" fillId="8" borderId="4" xfId="1" applyFont="1" applyFill="1" applyBorder="1">
      <alignment vertical="center"/>
    </xf>
    <xf numFmtId="0" fontId="24" fillId="8" borderId="5" xfId="0" applyFont="1" applyFill="1" applyBorder="1">
      <alignment vertical="center"/>
    </xf>
    <xf numFmtId="0" fontId="24" fillId="8" borderId="7" xfId="0" applyFont="1" applyFill="1" applyBorder="1">
      <alignment vertical="center"/>
    </xf>
    <xf numFmtId="0" fontId="24" fillId="8" borderId="6" xfId="0" applyFont="1" applyFill="1" applyBorder="1">
      <alignment vertical="center"/>
    </xf>
    <xf numFmtId="0" fontId="25" fillId="0" borderId="0" xfId="0" applyFont="1">
      <alignment vertical="center"/>
    </xf>
    <xf numFmtId="0" fontId="26" fillId="9" borderId="13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</cellXfs>
  <cellStyles count="5">
    <cellStyle name="常规" xfId="0" builtinId="0"/>
    <cellStyle name="常规 2" xfId="1" xr:uid="{199BC9C5-5788-4042-9288-3362E5C4E94C}"/>
    <cellStyle name="常规 2 2" xfId="4" xr:uid="{7F1154F3-426D-6D4A-8B6F-33522A80DEB3}"/>
    <cellStyle name="常规 3" xfId="2" xr:uid="{6881E24F-59F9-924A-9AC9-57856556643D}"/>
    <cellStyle name="常规 4" xfId="3" xr:uid="{770E5EC3-5A4A-4F47-9538-92E1FAD790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[1]实验报告!$B$41</c:f>
              <c:strCache>
                <c:ptCount val="1"/>
                <c:pt idx="0">
                  <c:v>Average
(2-ΔΔCt)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[1]实验报告!$C$42:$C$43</c:f>
                <c:numCache>
                  <c:formatCode>General</c:formatCode>
                  <c:ptCount val="2"/>
                  <c:pt idx="0">
                    <c:v>7.3975331862386223E-2</c:v>
                  </c:pt>
                  <c:pt idx="1">
                    <c:v>1.062501751608272E-2</c:v>
                  </c:pt>
                </c:numCache>
              </c:numRef>
            </c:plus>
            <c:minus>
              <c:numRef>
                <c:f>[1]实验报告!$C$42:$C$43</c:f>
                <c:numCache>
                  <c:formatCode>General</c:formatCode>
                  <c:ptCount val="2"/>
                  <c:pt idx="0">
                    <c:v>7.3975331862386223E-2</c:v>
                  </c:pt>
                  <c:pt idx="1">
                    <c:v>1.062501751608272E-2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[1]实验报告!$A$42:$A$43</c:f>
              <c:strCache>
                <c:ptCount val="2"/>
                <c:pt idx="0">
                  <c:v>shCtrl</c:v>
                </c:pt>
                <c:pt idx="1">
                  <c:v>shDIDO1</c:v>
                </c:pt>
              </c:strCache>
            </c:strRef>
          </c:cat>
          <c:val>
            <c:numRef>
              <c:f>[1]实验报告!$B$42:$B$43</c:f>
              <c:numCache>
                <c:formatCode>0.000_);[Red]\(0.000\)</c:formatCode>
                <c:ptCount val="2"/>
                <c:pt idx="0">
                  <c:v>1.0018566529284765</c:v>
                </c:pt>
                <c:pt idx="1">
                  <c:v>4.8526913837965167E-2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42-774D-804A-D38898439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934784"/>
        <c:axId val="60952960"/>
      </c:barChart>
      <c:catAx>
        <c:axId val="60934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60952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0952960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微软雅黑" pitchFamily="34" charset="-122"/>
                    <a:ea typeface="微软雅黑" pitchFamily="34" charset="-122"/>
                    <a:cs typeface="宋体"/>
                  </a:defRPr>
                </a:pPr>
                <a:r>
                  <a:rPr lang="zh-CN" altLang="zh-CN" sz="1400">
                    <a:latin typeface="Arial" pitchFamily="34" charset="0"/>
                    <a:ea typeface="微软雅黑" pitchFamily="34" charset="-122"/>
                    <a:cs typeface="Arial" pitchFamily="34" charset="0"/>
                  </a:rPr>
                  <a:t>relative mRNA level </a:t>
                </a:r>
                <a:endParaRPr lang="en-US" altLang="zh-CN" sz="1400">
                  <a:latin typeface="Arial" pitchFamily="34" charset="0"/>
                  <a:ea typeface="微软雅黑" pitchFamily="34" charset="-122"/>
                  <a:cs typeface="Arial" pitchFamily="34" charset="0"/>
                </a:endParaRPr>
              </a:p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微软雅黑" pitchFamily="34" charset="-122"/>
                    <a:ea typeface="微软雅黑" pitchFamily="34" charset="-122"/>
                    <a:cs typeface="宋体"/>
                  </a:defRPr>
                </a:pPr>
                <a:r>
                  <a:rPr lang="zh-CN" altLang="zh-CN" sz="1400">
                    <a:latin typeface="Arial" pitchFamily="34" charset="0"/>
                    <a:ea typeface="微软雅黑" pitchFamily="34" charset="-122"/>
                    <a:cs typeface="Arial" pitchFamily="34" charset="0"/>
                  </a:rPr>
                  <a:t>(</a:t>
                </a:r>
                <a:r>
                  <a:rPr lang="en-US" altLang="zh-CN" sz="1400">
                    <a:latin typeface="Arial" pitchFamily="34" charset="0"/>
                    <a:ea typeface="微软雅黑" pitchFamily="34" charset="-122"/>
                    <a:cs typeface="Arial" pitchFamily="34" charset="0"/>
                  </a:rPr>
                  <a:t>DIDO1</a:t>
                </a:r>
                <a:r>
                  <a:rPr lang="zh-CN" altLang="zh-CN" sz="1400">
                    <a:latin typeface="Arial" pitchFamily="34" charset="0"/>
                    <a:ea typeface="微软雅黑" pitchFamily="34" charset="-122"/>
                    <a:cs typeface="Arial" pitchFamily="34" charset="0"/>
                  </a:rPr>
                  <a:t>/GAPDH)</a:t>
                </a:r>
              </a:p>
            </c:rich>
          </c:tx>
          <c:overlay val="0"/>
          <c:spPr>
            <a:solidFill>
              <a:schemeClr val="bg1"/>
            </a:solidFill>
            <a:ln>
              <a:noFill/>
            </a:ln>
          </c:spPr>
        </c:title>
        <c:numFmt formatCode="0.000_);[Red]\(0.0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6093478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zh-CN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73534898793934"/>
          <c:y val="4.3679727427597959E-2"/>
          <c:w val="0.82667355679538945"/>
          <c:h val="0.79724020442930155"/>
        </c:manualLayout>
      </c:layout>
      <c:lineChart>
        <c:grouping val="standard"/>
        <c:varyColors val="0"/>
        <c:ser>
          <c:idx val="0"/>
          <c:order val="0"/>
          <c:tx>
            <c:v>shCtrl</c:v>
          </c:tx>
          <c:marker>
            <c:symbol val="circle"/>
            <c:size val="8"/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</c:v>
                </c:pt>
                <c:pt idx="1">
                  <c:v>4.8807038140400001E-2</c:v>
                </c:pt>
                <c:pt idx="2">
                  <c:v>0.108627916824</c:v>
                </c:pt>
                <c:pt idx="3">
                  <c:v>0.174413785766</c:v>
                </c:pt>
                <c:pt idx="4">
                  <c:v>0.29605237899100001</c:v>
                </c:pt>
              </c:numLit>
            </c:plus>
            <c:minus>
              <c:numLit>
                <c:formatCode>General</c:formatCode>
                <c:ptCount val="5"/>
                <c:pt idx="0">
                  <c:v>0</c:v>
                </c:pt>
                <c:pt idx="1">
                  <c:v>4.8807038140400001E-2</c:v>
                </c:pt>
                <c:pt idx="2">
                  <c:v>0.108627916824</c:v>
                </c:pt>
                <c:pt idx="3">
                  <c:v>0.174413785766</c:v>
                </c:pt>
                <c:pt idx="4">
                  <c:v>0.29605237899100001</c:v>
                </c:pt>
              </c:numLit>
            </c:minus>
            <c:spPr>
              <a:ln w="19050"/>
            </c:spPr>
          </c:errBars>
          <c:cat>
            <c:strRef>
              <c:f>Figure1D!$A$12:$A$16</c:f>
              <c:strCache>
                <c:ptCount val="5"/>
                <c:pt idx="0">
                  <c:v>day1</c:v>
                </c:pt>
                <c:pt idx="1">
                  <c:v>day2</c:v>
                </c:pt>
                <c:pt idx="2">
                  <c:v>day3</c:v>
                </c:pt>
                <c:pt idx="3">
                  <c:v>day4</c:v>
                </c:pt>
                <c:pt idx="4">
                  <c:v>day5</c:v>
                </c:pt>
              </c:strCache>
            </c:strRef>
          </c:cat>
          <c:val>
            <c:numRef>
              <c:f>Figure1D!$E$12:$E$16</c:f>
              <c:numCache>
                <c:formatCode>General</c:formatCode>
                <c:ptCount val="5"/>
                <c:pt idx="0">
                  <c:v>1</c:v>
                </c:pt>
                <c:pt idx="1">
                  <c:v>1.69</c:v>
                </c:pt>
                <c:pt idx="2">
                  <c:v>4.16</c:v>
                </c:pt>
                <c:pt idx="3">
                  <c:v>7.91</c:v>
                </c:pt>
                <c:pt idx="4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C7-B943-8179-8464548C1B18}"/>
            </c:ext>
          </c:extLst>
        </c:ser>
        <c:ser>
          <c:idx val="1"/>
          <c:order val="1"/>
          <c:tx>
            <c:v>shDIDO1</c:v>
          </c:tx>
          <c:marker>
            <c:symbol val="circle"/>
            <c:size val="8"/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</c:v>
                </c:pt>
                <c:pt idx="1">
                  <c:v>2.6055346342600001E-2</c:v>
                </c:pt>
                <c:pt idx="2">
                  <c:v>8.0268806861999997E-2</c:v>
                </c:pt>
                <c:pt idx="3">
                  <c:v>6.6650703797900002E-2</c:v>
                </c:pt>
                <c:pt idx="4">
                  <c:v>5.6171438111100001E-2</c:v>
                </c:pt>
              </c:numLit>
            </c:plus>
            <c:minus>
              <c:numLit>
                <c:formatCode>General</c:formatCode>
                <c:ptCount val="5"/>
                <c:pt idx="0">
                  <c:v>0</c:v>
                </c:pt>
                <c:pt idx="1">
                  <c:v>2.6055346342600001E-2</c:v>
                </c:pt>
                <c:pt idx="2">
                  <c:v>8.0268806861999997E-2</c:v>
                </c:pt>
                <c:pt idx="3">
                  <c:v>6.6650703797900002E-2</c:v>
                </c:pt>
                <c:pt idx="4">
                  <c:v>5.6171438111100001E-2</c:v>
                </c:pt>
              </c:numLit>
            </c:minus>
            <c:spPr>
              <a:ln w="19050"/>
            </c:spPr>
          </c:errBars>
          <c:cat>
            <c:strRef>
              <c:f>Figure1D!$H$12:$H$16</c:f>
              <c:strCache>
                <c:ptCount val="5"/>
                <c:pt idx="0">
                  <c:v>day1</c:v>
                </c:pt>
                <c:pt idx="1">
                  <c:v>day2</c:v>
                </c:pt>
                <c:pt idx="2">
                  <c:v>day3</c:v>
                </c:pt>
                <c:pt idx="3">
                  <c:v>day4</c:v>
                </c:pt>
                <c:pt idx="4">
                  <c:v>day5</c:v>
                </c:pt>
              </c:strCache>
            </c:strRef>
          </c:cat>
          <c:val>
            <c:numRef>
              <c:f>Figure1D!$L$12:$L$16</c:f>
              <c:numCache>
                <c:formatCode>General</c:formatCode>
                <c:ptCount val="5"/>
                <c:pt idx="0">
                  <c:v>1</c:v>
                </c:pt>
                <c:pt idx="1">
                  <c:v>1.34</c:v>
                </c:pt>
                <c:pt idx="2">
                  <c:v>2.94</c:v>
                </c:pt>
                <c:pt idx="3">
                  <c:v>4.4800000000000004</c:v>
                </c:pt>
                <c:pt idx="4">
                  <c:v>6.12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C7-B943-8179-8464548C1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576640"/>
        <c:axId val="184578816"/>
      </c:lineChart>
      <c:catAx>
        <c:axId val="184576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aseline="0">
                    <a:solidFill>
                      <a:srgbClr val="000000"/>
                    </a:solidFill>
                    <a:latin typeface="Arial"/>
                  </a:defRPr>
                </a:pPr>
                <a:r>
                  <a:rPr lang="en-US" sz="1400" baseline="0">
                    <a:solidFill>
                      <a:srgbClr val="000000"/>
                    </a:solidFill>
                    <a:latin typeface="Arial"/>
                  </a:rPr>
                  <a:t>Time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sz="1400" baseline="0">
                <a:solidFill>
                  <a:srgbClr val="000000"/>
                </a:solidFill>
                <a:latin typeface="Arial"/>
              </a:defRPr>
            </a:pPr>
            <a:endParaRPr lang="zh-CN"/>
          </a:p>
        </c:txPr>
        <c:crossAx val="184578816"/>
        <c:crosses val="autoZero"/>
        <c:auto val="1"/>
        <c:lblAlgn val="ctr"/>
        <c:lblOffset val="100"/>
        <c:noMultiLvlLbl val="0"/>
      </c:catAx>
      <c:valAx>
        <c:axId val="1845788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aseline="0">
                    <a:solidFill>
                      <a:srgbClr val="000000"/>
                    </a:solidFill>
                    <a:latin typeface="Arial"/>
                  </a:defRPr>
                </a:pPr>
                <a:r>
                  <a:rPr lang="en-US" sz="1400" baseline="0">
                    <a:solidFill>
                      <a:srgbClr val="000000"/>
                    </a:solidFill>
                    <a:latin typeface="Arial"/>
                  </a:rPr>
                  <a:t>Cell Count/Fold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sz="1400" baseline="0">
                <a:solidFill>
                  <a:srgbClr val="000000"/>
                </a:solidFill>
                <a:latin typeface="Arial"/>
              </a:defRPr>
            </a:pPr>
            <a:endParaRPr lang="zh-CN"/>
          </a:p>
        </c:txPr>
        <c:crossAx val="184576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"/>
          <c:y val="0"/>
          <c:w val="0.5"/>
          <c:h val="0.2"/>
        </c:manualLayout>
      </c:layout>
      <c:overlay val="0"/>
      <c:txPr>
        <a:bodyPr/>
        <a:lstStyle/>
        <a:p>
          <a:pPr>
            <a:defRPr sz="1500" b="1" baseline="0"/>
          </a:pPr>
          <a:endParaRPr lang="zh-CN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shCtrl</c:v>
          </c:tx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1.6786025663500001E-2</c:v>
                </c:pt>
                <c:pt idx="1">
                  <c:v>3.7704125480600002E-2</c:v>
                </c:pt>
                <c:pt idx="2">
                  <c:v>2.45031613339E-2</c:v>
                </c:pt>
                <c:pt idx="3">
                  <c:v>3.9387699099900003E-2</c:v>
                </c:pt>
                <c:pt idx="4">
                  <c:v>4.07214602159E-2</c:v>
                </c:pt>
              </c:numLit>
            </c:plus>
            <c:minus>
              <c:numLit>
                <c:formatCode>General</c:formatCode>
                <c:ptCount val="5"/>
                <c:pt idx="0">
                  <c:v>1.6786025663500001E-2</c:v>
                </c:pt>
                <c:pt idx="1">
                  <c:v>3.7704125480600002E-2</c:v>
                </c:pt>
                <c:pt idx="2">
                  <c:v>2.45031613339E-2</c:v>
                </c:pt>
                <c:pt idx="3">
                  <c:v>3.9387699099900003E-2</c:v>
                </c:pt>
                <c:pt idx="4">
                  <c:v>4.07214602159E-2</c:v>
                </c:pt>
              </c:numLit>
            </c:minus>
            <c:spPr>
              <a:ln w="19050"/>
            </c:spPr>
          </c:errBars>
          <c:cat>
            <c:numRef>
              <c:f>'Figure 1E'!$B$34:$B$38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'Figure 1E'!$C$34:$C$38</c:f>
              <c:numCache>
                <c:formatCode>General</c:formatCode>
                <c:ptCount val="5"/>
                <c:pt idx="0">
                  <c:v>1</c:v>
                </c:pt>
                <c:pt idx="1">
                  <c:v>2.012</c:v>
                </c:pt>
                <c:pt idx="2">
                  <c:v>3.7559999999999998</c:v>
                </c:pt>
                <c:pt idx="3">
                  <c:v>6.133</c:v>
                </c:pt>
                <c:pt idx="4">
                  <c:v>8.7460000000000004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71-C84F-94D0-88FF8A1648D4}"/>
            </c:ext>
          </c:extLst>
        </c:ser>
        <c:ser>
          <c:idx val="1"/>
          <c:order val="1"/>
          <c:tx>
            <c:v>shDIDO1</c:v>
          </c:tx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1.4381609194599999E-2</c:v>
                </c:pt>
                <c:pt idx="1">
                  <c:v>4.0556073305699998E-2</c:v>
                </c:pt>
                <c:pt idx="2">
                  <c:v>2.1452209942400002E-2</c:v>
                </c:pt>
                <c:pt idx="3">
                  <c:v>2.23959732393E-2</c:v>
                </c:pt>
                <c:pt idx="4">
                  <c:v>3.7165486159700001E-2</c:v>
                </c:pt>
              </c:numLit>
            </c:plus>
            <c:minus>
              <c:numLit>
                <c:formatCode>General</c:formatCode>
                <c:ptCount val="5"/>
                <c:pt idx="0">
                  <c:v>1.4381609194599999E-2</c:v>
                </c:pt>
                <c:pt idx="1">
                  <c:v>4.0556073305699998E-2</c:v>
                </c:pt>
                <c:pt idx="2">
                  <c:v>2.1452209942400002E-2</c:v>
                </c:pt>
                <c:pt idx="3">
                  <c:v>2.23959732393E-2</c:v>
                </c:pt>
                <c:pt idx="4">
                  <c:v>3.7165486159700001E-2</c:v>
                </c:pt>
              </c:numLit>
            </c:minus>
            <c:spPr>
              <a:ln w="19050"/>
            </c:spPr>
          </c:errBars>
          <c:cat>
            <c:numRef>
              <c:f>'Figure 1E'!$B$34:$B$38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'Figure 1E'!$D$34:$D$38</c:f>
              <c:numCache>
                <c:formatCode>General</c:formatCode>
                <c:ptCount val="5"/>
                <c:pt idx="0">
                  <c:v>1</c:v>
                </c:pt>
                <c:pt idx="1">
                  <c:v>1.327</c:v>
                </c:pt>
                <c:pt idx="2">
                  <c:v>1.6639999999999999</c:v>
                </c:pt>
                <c:pt idx="3">
                  <c:v>2.2360000000000002</c:v>
                </c:pt>
                <c:pt idx="4">
                  <c:v>2.319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71-C84F-94D0-88FF8A164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614976"/>
        <c:axId val="89617152"/>
      </c:lineChart>
      <c:catAx>
        <c:axId val="89614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aseline="0">
                    <a:solidFill>
                      <a:srgbClr val="000000"/>
                    </a:solidFill>
                    <a:latin typeface="Arial"/>
                  </a:defRPr>
                </a:pPr>
                <a:r>
                  <a:rPr lang="en-US" sz="1400" baseline="0">
                    <a:solidFill>
                      <a:srgbClr val="000000"/>
                    </a:solidFill>
                    <a:latin typeface="Arial"/>
                  </a:rPr>
                  <a:t>Time(day)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sz="1400" baseline="0">
                <a:solidFill>
                  <a:srgbClr val="000000"/>
                </a:solidFill>
                <a:latin typeface="Arial"/>
              </a:defRPr>
            </a:pPr>
            <a:endParaRPr lang="zh-CN"/>
          </a:p>
        </c:txPr>
        <c:crossAx val="89617152"/>
        <c:crosses val="autoZero"/>
        <c:auto val="1"/>
        <c:lblAlgn val="ctr"/>
        <c:lblOffset val="100"/>
        <c:noMultiLvlLbl val="0"/>
      </c:catAx>
      <c:valAx>
        <c:axId val="896171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aseline="0">
                    <a:solidFill>
                      <a:srgbClr val="000000"/>
                    </a:solidFill>
                    <a:latin typeface="Arial"/>
                  </a:defRPr>
                </a:pPr>
                <a:r>
                  <a:rPr lang="en-US" sz="1400" baseline="0">
                    <a:solidFill>
                      <a:srgbClr val="000000"/>
                    </a:solidFill>
                    <a:latin typeface="Arial"/>
                  </a:rPr>
                  <a:t>OD490/fold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sz="1400" baseline="0">
                <a:solidFill>
                  <a:srgbClr val="000000"/>
                </a:solidFill>
                <a:latin typeface="Arial"/>
              </a:defRPr>
            </a:pPr>
            <a:endParaRPr lang="zh-CN"/>
          </a:p>
        </c:txPr>
        <c:crossAx val="89614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"/>
          <c:y val="0"/>
          <c:w val="0.5"/>
          <c:h val="0.2"/>
        </c:manualLayout>
      </c:layout>
      <c:overlay val="0"/>
      <c:txPr>
        <a:bodyPr/>
        <a:lstStyle/>
        <a:p>
          <a:pPr>
            <a:defRPr sz="1500" b="1" baseline="0"/>
          </a:pPr>
          <a:endParaRPr lang="zh-CN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41637303593217"/>
          <c:y val="6.942657591529873E-2"/>
          <c:w val="0.73515883609599142"/>
          <c:h val="0.80670568721282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1F'!$E$3</c:f>
              <c:strCache>
                <c:ptCount val="1"/>
                <c:pt idx="0">
                  <c:v>AVEREGE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113284907183212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zh-CN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AA-FC46-8897-4ED4B3C69D5D}"/>
                </c:ext>
              </c:extLst>
            </c:dLbl>
            <c:dLbl>
              <c:idx val="1"/>
              <c:layout>
                <c:manualLayout>
                  <c:x val="4.1666659831584669E-3"/>
                  <c:y val="0.1197417271993542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zh-CN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AA-FC46-8897-4ED4B3C69D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zh-CN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errBars>
            <c:errBarType val="both"/>
            <c:errValType val="cust"/>
            <c:noEndCap val="0"/>
            <c:plus>
              <c:numRef>
                <c:f>'Figure 1F'!$F$4:$F$5</c:f>
                <c:numCache>
                  <c:formatCode>General</c:formatCode>
                  <c:ptCount val="2"/>
                  <c:pt idx="0">
                    <c:v>2.7707580629375427E-3</c:v>
                  </c:pt>
                  <c:pt idx="1">
                    <c:v>3.6867039921091221E-2</c:v>
                  </c:pt>
                </c:numCache>
              </c:numRef>
            </c:plus>
            <c:minus>
              <c:numRef>
                <c:f>'Figure 1F'!$F$4:$F$5</c:f>
                <c:numCache>
                  <c:formatCode>General</c:formatCode>
                  <c:ptCount val="2"/>
                  <c:pt idx="0">
                    <c:v>2.7707580629375427E-3</c:v>
                  </c:pt>
                  <c:pt idx="1">
                    <c:v>3.6867039921091221E-2</c:v>
                  </c:pt>
                </c:numCache>
              </c:numRef>
            </c:minus>
            <c:spPr>
              <a:ln w="25400">
                <a:solidFill>
                  <a:schemeClr val="tx1"/>
                </a:solidFill>
              </a:ln>
            </c:spPr>
          </c:errBars>
          <c:cat>
            <c:strRef>
              <c:f>'Figure 1F'!$A$4:$A$5</c:f>
              <c:strCache>
                <c:ptCount val="2"/>
                <c:pt idx="0">
                  <c:v>shCtrl</c:v>
                </c:pt>
                <c:pt idx="1">
                  <c:v>shDIDO1</c:v>
                </c:pt>
              </c:strCache>
            </c:strRef>
          </c:cat>
          <c:val>
            <c:numRef>
              <c:f>'Figure 1F'!$E$4:$E$5</c:f>
              <c:numCache>
                <c:formatCode>0.00%</c:formatCode>
                <c:ptCount val="2"/>
                <c:pt idx="0">
                  <c:v>0.67048136666666658</c:v>
                </c:pt>
                <c:pt idx="1">
                  <c:v>0.54256006666666667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AA-FC46-8897-4ED4B3C69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91679744"/>
        <c:axId val="93598848"/>
      </c:barChart>
      <c:catAx>
        <c:axId val="9167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Arial" panose="020B0604020202020204" pitchFamily="34" charset="0"/>
                <a:ea typeface="微软雅黑" panose="020B0503020204020204" pitchFamily="34" charset="-122"/>
                <a:cs typeface="Arial" panose="020B0604020202020204" pitchFamily="34" charset="0"/>
              </a:defRPr>
            </a:pPr>
            <a:endParaRPr lang="zh-CN"/>
          </a:p>
        </c:txPr>
        <c:crossAx val="93598848"/>
        <c:crossesAt val="0"/>
        <c:auto val="1"/>
        <c:lblAlgn val="ctr"/>
        <c:lblOffset val="100"/>
        <c:noMultiLvlLbl val="0"/>
      </c:catAx>
      <c:valAx>
        <c:axId val="93598848"/>
        <c:scaling>
          <c:orientation val="minMax"/>
          <c:max val="0.8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微软雅黑" panose="020B0503020204020204" pitchFamily="34" charset="-122"/>
                    <a:cs typeface="Arial" panose="020B0604020202020204" pitchFamily="34" charset="0"/>
                  </a:defRPr>
                </a:pPr>
                <a:r>
                  <a:rPr lang="en-US" sz="1400" b="1">
                    <a:latin typeface="Arial" panose="020B0604020202020204" pitchFamily="34" charset="0"/>
                    <a:ea typeface="微软雅黑" panose="020B0503020204020204" pitchFamily="34" charset="-122"/>
                    <a:cs typeface="Arial" panose="020B0604020202020204" pitchFamily="34" charset="0"/>
                  </a:rPr>
                  <a:t> Total Tube Area</a:t>
                </a:r>
                <a:r>
                  <a:rPr lang="en-US" altLang="zh-CN" sz="1400" b="1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(%)</a:t>
                </a:r>
                <a:endParaRPr lang="zh-CN" altLang="zh-CN" sz="14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0577916571864082E-2"/>
              <c:y val="0.23678735073370069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none"/>
        <c:tickLblPos val="nextTo"/>
        <c:spPr>
          <a:ln w="22225"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Arial" panose="020B0604020202020204" pitchFamily="34" charset="0"/>
                <a:ea typeface="微软雅黑" panose="020B0503020204020204" pitchFamily="34" charset="-122"/>
                <a:cs typeface="Arial" panose="020B0604020202020204" pitchFamily="34" charset="0"/>
              </a:defRPr>
            </a:pPr>
            <a:endParaRPr lang="zh-CN"/>
          </a:p>
        </c:txPr>
        <c:crossAx val="916797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 b="1">
          <a:latin typeface="+mn-lt"/>
        </a:defRPr>
      </a:pPr>
      <a:endParaRPr lang="zh-CN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2"/>
                <c:pt idx="0">
                  <c:v>7.1270674734099995E-2</c:v>
                </c:pt>
                <c:pt idx="1">
                  <c:v>0.34775255129400001</c:v>
                </c:pt>
              </c:numLit>
            </c:plus>
            <c:minus>
              <c:numLit>
                <c:formatCode>General</c:formatCode>
                <c:ptCount val="2"/>
                <c:pt idx="0">
                  <c:v>7.1270674734099995E-2</c:v>
                </c:pt>
                <c:pt idx="1">
                  <c:v>0.34775255129400001</c:v>
                </c:pt>
              </c:numLit>
            </c:minus>
            <c:spPr>
              <a:ln w="19050"/>
            </c:spPr>
          </c:errBars>
          <c:cat>
            <c:strRef>
              <c:f>Figure1G!$A$21:$A$22</c:f>
              <c:strCache>
                <c:ptCount val="2"/>
                <c:pt idx="0">
                  <c:v>shCtrl</c:v>
                </c:pt>
                <c:pt idx="1">
                  <c:v>shDIDO1</c:v>
                </c:pt>
              </c:strCache>
            </c:strRef>
          </c:cat>
          <c:val>
            <c:numRef>
              <c:f>Figure1G!$B$21:$B$22</c:f>
              <c:numCache>
                <c:formatCode>General</c:formatCode>
                <c:ptCount val="2"/>
                <c:pt idx="0">
                  <c:v>2.5</c:v>
                </c:pt>
                <c:pt idx="1">
                  <c:v>13.05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79-C44D-9CC6-1AF9D0B50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overlap val="16"/>
        <c:axId val="159299456"/>
        <c:axId val="159300992"/>
      </c:barChart>
      <c:catAx>
        <c:axId val="159299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5400">
            <a:solidFill>
              <a:schemeClr val="tx1">
                <a:lumMod val="65000"/>
                <a:lumOff val="35000"/>
              </a:schemeClr>
            </a:solidFill>
          </a:ln>
        </c:spPr>
        <c:txPr>
          <a:bodyPr/>
          <a:lstStyle/>
          <a:p>
            <a:pPr>
              <a:defRPr sz="1400" baseline="0">
                <a:solidFill>
                  <a:srgbClr val="000000"/>
                </a:solidFill>
                <a:latin typeface="Arial"/>
              </a:defRPr>
            </a:pPr>
            <a:endParaRPr lang="zh-CN"/>
          </a:p>
        </c:txPr>
        <c:crossAx val="159300992"/>
        <c:crosses val="autoZero"/>
        <c:auto val="1"/>
        <c:lblAlgn val="ctr"/>
        <c:lblOffset val="100"/>
        <c:noMultiLvlLbl val="0"/>
      </c:catAx>
      <c:valAx>
        <c:axId val="1593009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aseline="0">
                    <a:solidFill>
                      <a:srgbClr val="000000"/>
                    </a:solidFill>
                    <a:latin typeface="Arial"/>
                  </a:defRPr>
                </a:pPr>
                <a:r>
                  <a:rPr lang="en-US" sz="1400" baseline="0">
                    <a:solidFill>
                      <a:srgbClr val="000000"/>
                    </a:solidFill>
                    <a:latin typeface="Arial"/>
                  </a:rPr>
                  <a:t>Percentage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lumMod val="65000"/>
                <a:lumOff val="35000"/>
              </a:schemeClr>
            </a:solidFill>
          </a:ln>
        </c:spPr>
        <c:txPr>
          <a:bodyPr/>
          <a:lstStyle/>
          <a:p>
            <a:pPr>
              <a:defRPr sz="1400" baseline="0">
                <a:solidFill>
                  <a:srgbClr val="000000"/>
                </a:solidFill>
                <a:latin typeface="Arial"/>
              </a:defRPr>
            </a:pPr>
            <a:endParaRPr lang="zh-CN"/>
          </a:p>
        </c:txPr>
        <c:crossAx val="1592994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2"/>
                <c:pt idx="0">
                  <c:v>177.279440432</c:v>
                </c:pt>
                <c:pt idx="1">
                  <c:v>250.25054112500001</c:v>
                </c:pt>
              </c:numLit>
            </c:plus>
            <c:minus>
              <c:numLit>
                <c:formatCode>General</c:formatCode>
                <c:ptCount val="2"/>
                <c:pt idx="0">
                  <c:v>177.279440432</c:v>
                </c:pt>
                <c:pt idx="1">
                  <c:v>250.25054112500001</c:v>
                </c:pt>
              </c:numLit>
            </c:minus>
            <c:spPr>
              <a:ln w="19050"/>
            </c:spPr>
          </c:errBars>
          <c:cat>
            <c:strRef>
              <c:f>'Figure 1H'!$B$23:$B$24</c:f>
              <c:strCache>
                <c:ptCount val="2"/>
                <c:pt idx="0">
                  <c:v>shCtrl</c:v>
                </c:pt>
                <c:pt idx="1">
                  <c:v>shDIDO1</c:v>
                </c:pt>
              </c:strCache>
            </c:strRef>
          </c:cat>
          <c:val>
            <c:numRef>
              <c:f>'Figure 1H'!$C$23:$C$24</c:f>
              <c:numCache>
                <c:formatCode>General</c:formatCode>
                <c:ptCount val="2"/>
                <c:pt idx="0">
                  <c:v>37792.667000000001</c:v>
                </c:pt>
                <c:pt idx="1">
                  <c:v>76553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CE-6C4D-833D-8F74D352E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05408"/>
        <c:axId val="93506944"/>
      </c:barChart>
      <c:catAx>
        <c:axId val="93505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sz="1400" baseline="0">
                <a:solidFill>
                  <a:srgbClr val="000000"/>
                </a:solidFill>
                <a:latin typeface="Arial"/>
              </a:defRPr>
            </a:pPr>
            <a:endParaRPr lang="zh-CN"/>
          </a:p>
        </c:txPr>
        <c:crossAx val="93506944"/>
        <c:crosses val="autoZero"/>
        <c:auto val="1"/>
        <c:lblAlgn val="ctr"/>
        <c:lblOffset val="100"/>
        <c:noMultiLvlLbl val="0"/>
      </c:catAx>
      <c:valAx>
        <c:axId val="93506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aseline="0">
                    <a:solidFill>
                      <a:srgbClr val="000000"/>
                    </a:solidFill>
                    <a:latin typeface="Arial"/>
                  </a:defRPr>
                </a:pPr>
                <a:r>
                  <a:rPr lang="en-US" sz="1400" baseline="0">
                    <a:solidFill>
                      <a:srgbClr val="000000"/>
                    </a:solidFill>
                    <a:latin typeface="Arial"/>
                  </a:rPr>
                  <a:t>Caspase3/7 activity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sz="1400" baseline="0">
                <a:solidFill>
                  <a:srgbClr val="000000"/>
                </a:solidFill>
                <a:latin typeface="Arial"/>
              </a:defRPr>
            </a:pPr>
            <a:endParaRPr lang="zh-CN"/>
          </a:p>
        </c:txPr>
        <c:crossAx val="935054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0151203653242631"/>
          <c:y val="3.7288059395598198E-2"/>
          <c:w val="0.67741516797273849"/>
          <c:h val="0.853624228961304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errBars>
            <c:errBarType val="both"/>
            <c:errValType val="fixedVal"/>
            <c:noEndCap val="0"/>
            <c:val val="1.0000000000000002E-2"/>
            <c:spPr>
              <a:ln w="22225"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errBars>
          <c:cat>
            <c:strRef>
              <c:f>[7]统计图!$B$168:$B$169</c:f>
              <c:strCache>
                <c:ptCount val="2"/>
                <c:pt idx="0">
                  <c:v>NC</c:v>
                </c:pt>
                <c:pt idx="1">
                  <c:v>KD</c:v>
                </c:pt>
              </c:strCache>
            </c:strRef>
          </c:cat>
          <c:val>
            <c:numRef>
              <c:f>[7]统计图!$C$168:$C$169</c:f>
              <c:numCache>
                <c:formatCode>General</c:formatCode>
                <c:ptCount val="2"/>
                <c:pt idx="0">
                  <c:v>1.0015228448124429</c:v>
                </c:pt>
                <c:pt idx="1">
                  <c:v>0.4043019594851523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9A-9D41-94E7-3655ECB88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3"/>
        <c:axId val="197178880"/>
        <c:axId val="197180416"/>
      </c:barChart>
      <c:catAx>
        <c:axId val="197178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65000"/>
                <a:lumOff val="35000"/>
              </a:sysClr>
            </a:solidFill>
          </a:ln>
        </c:spPr>
        <c:txPr>
          <a:bodyPr/>
          <a:lstStyle/>
          <a:p>
            <a:pPr>
              <a:defRPr lang="zh-CN" sz="16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zh-CN"/>
          </a:p>
        </c:txPr>
        <c:crossAx val="197180416"/>
        <c:crosses val="autoZero"/>
        <c:auto val="1"/>
        <c:lblAlgn val="ctr"/>
        <c:lblOffset val="100"/>
        <c:noMultiLvlLbl val="0"/>
      </c:catAx>
      <c:valAx>
        <c:axId val="197180416"/>
        <c:scaling>
          <c:orientation val="minMax"/>
        </c:scaling>
        <c:delete val="0"/>
        <c:axPos val="l"/>
        <c:title>
          <c:tx>
            <c:strRef>
              <c:f>[7]统计图!$F$12</c:f>
              <c:strCache>
                <c:ptCount val="1"/>
                <c:pt idx="0">
                  <c:v>relative mRNA level
(CDK6/GAPDH)</c:v>
                </c:pt>
              </c:strCache>
            </c:strRef>
          </c:tx>
          <c:layout>
            <c:manualLayout>
              <c:xMode val="edge"/>
              <c:yMode val="edge"/>
              <c:x val="4.9978127734032413E-4"/>
              <c:y val="0.15336322543015471"/>
            </c:manualLayout>
          </c:layout>
          <c:overlay val="0"/>
          <c:txPr>
            <a:bodyPr rot="-5400000" vert="horz"/>
            <a:lstStyle/>
            <a:p>
              <a:pPr>
                <a:defRPr lang="zh-CN" sz="1800"/>
              </a:pPr>
              <a:endParaRPr lang="zh-CN"/>
            </a:p>
          </c:txPr>
        </c:title>
        <c:numFmt formatCode="0.0_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65000"/>
                <a:lumOff val="35000"/>
              </a:sysClr>
            </a:solidFill>
          </a:ln>
        </c:spPr>
        <c:txPr>
          <a:bodyPr/>
          <a:lstStyle/>
          <a:p>
            <a:pPr>
              <a:defRPr lang="zh-CN" sz="16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zh-CN"/>
          </a:p>
        </c:txPr>
        <c:crossAx val="1971788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1465" r="0.7500000000000146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0151203653242631"/>
          <c:y val="3.7288059395598198E-2"/>
          <c:w val="0.67741516797273849"/>
          <c:h val="0.853624228961304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errBars>
            <c:errBarType val="both"/>
            <c:errValType val="fixedVal"/>
            <c:noEndCap val="0"/>
            <c:val val="1.0000000000000002E-2"/>
            <c:spPr>
              <a:ln w="25400"/>
            </c:spPr>
          </c:errBars>
          <c:cat>
            <c:strRef>
              <c:f>[8]统计图!$B$93:$B$94</c:f>
              <c:strCache>
                <c:ptCount val="2"/>
                <c:pt idx="0">
                  <c:v>NC</c:v>
                </c:pt>
                <c:pt idx="1">
                  <c:v>KD</c:v>
                </c:pt>
              </c:strCache>
            </c:strRef>
          </c:cat>
          <c:val>
            <c:numRef>
              <c:f>[8]统计图!$C$93:$C$94</c:f>
              <c:numCache>
                <c:formatCode>General</c:formatCode>
                <c:ptCount val="2"/>
                <c:pt idx="0">
                  <c:v>1.0025493307488582</c:v>
                </c:pt>
                <c:pt idx="1">
                  <c:v>0.36413883996840229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69-7C49-A218-39713329C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3"/>
        <c:axId val="197178880"/>
        <c:axId val="197180416"/>
      </c:barChart>
      <c:catAx>
        <c:axId val="197178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65000"/>
                <a:lumOff val="35000"/>
              </a:sysClr>
            </a:solidFill>
          </a:ln>
        </c:spPr>
        <c:txPr>
          <a:bodyPr/>
          <a:lstStyle/>
          <a:p>
            <a:pPr>
              <a:defRPr lang="zh-CN" sz="16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zh-CN"/>
          </a:p>
        </c:txPr>
        <c:crossAx val="197180416"/>
        <c:crosses val="autoZero"/>
        <c:auto val="1"/>
        <c:lblAlgn val="ctr"/>
        <c:lblOffset val="100"/>
        <c:noMultiLvlLbl val="0"/>
      </c:catAx>
      <c:valAx>
        <c:axId val="197180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6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altLang="zh-CN" sz="1600">
                    <a:latin typeface="Arial" panose="020B0604020202020204" pitchFamily="34" charset="0"/>
                    <a:cs typeface="Arial" panose="020B0604020202020204" pitchFamily="34" charset="0"/>
                  </a:rPr>
                  <a:t>relative mRNA level</a:t>
                </a:r>
                <a:r>
                  <a:rPr lang="zh-CN" altLang="en-US" sz="1600">
                    <a:latin typeface="Arial" panose="020B0604020202020204" pitchFamily="34" charset="0"/>
                    <a:cs typeface="Arial" panose="020B0604020202020204" pitchFamily="34" charset="0"/>
                  </a:rPr>
                  <a:t>（</a:t>
                </a:r>
                <a:r>
                  <a:rPr lang="en-US" altLang="zh-CN" sz="1600">
                    <a:latin typeface="Arial" panose="020B0604020202020204" pitchFamily="34" charset="0"/>
                    <a:cs typeface="Arial" panose="020B0604020202020204" pitchFamily="34" charset="0"/>
                  </a:rPr>
                  <a:t>CCND1/GAPDH</a:t>
                </a:r>
                <a:r>
                  <a:rPr lang="zh-CN" altLang="en-US" sz="1600">
                    <a:latin typeface="Arial" panose="020B0604020202020204" pitchFamily="34" charset="0"/>
                    <a:cs typeface="Arial" panose="020B0604020202020204" pitchFamily="34" charset="0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2.6574003306020156E-2"/>
              <c:y val="0.16461059484681531"/>
            </c:manualLayout>
          </c:layout>
          <c:overlay val="0"/>
        </c:title>
        <c:numFmt formatCode="0.0_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65000"/>
                <a:lumOff val="35000"/>
              </a:sysClr>
            </a:solidFill>
          </a:ln>
        </c:spPr>
        <c:txPr>
          <a:bodyPr/>
          <a:lstStyle/>
          <a:p>
            <a:pPr>
              <a:defRPr lang="zh-CN" sz="16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zh-CN"/>
          </a:p>
        </c:txPr>
        <c:crossAx val="1971788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1465" r="0.7500000000000146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5" Type="http://schemas.openxmlformats.org/officeDocument/2006/relationships/chart" Target="../charts/chart8.xml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9</xdr:col>
      <xdr:colOff>428625</xdr:colOff>
      <xdr:row>14</xdr:row>
      <xdr:rowOff>19050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405744BE-7C2F-3641-9516-994971B12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8600"/>
          <a:ext cx="6677025" cy="2609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9</xdr:col>
      <xdr:colOff>428625</xdr:colOff>
      <xdr:row>42</xdr:row>
      <xdr:rowOff>142875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8774B7A8-9478-0049-A030-B68D970B3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55200"/>
          <a:ext cx="6677025" cy="27336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9</xdr:col>
      <xdr:colOff>428625</xdr:colOff>
      <xdr:row>58</xdr:row>
      <xdr:rowOff>142875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87D5C9E9-EE54-724C-BE00-DD832FFBC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830300"/>
          <a:ext cx="6677025" cy="27336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62</xdr:row>
      <xdr:rowOff>0</xdr:rowOff>
    </xdr:from>
    <xdr:to>
      <xdr:col>8</xdr:col>
      <xdr:colOff>34925</xdr:colOff>
      <xdr:row>78</xdr:row>
      <xdr:rowOff>181610</xdr:rowOff>
    </xdr:to>
    <xdr:grpSp>
      <xdr:nvGrpSpPr>
        <xdr:cNvPr id="5" name="组合 4">
          <a:extLst>
            <a:ext uri="{FF2B5EF4-FFF2-40B4-BE49-F238E27FC236}">
              <a16:creationId xmlns:a16="http://schemas.microsoft.com/office/drawing/2014/main" id="{E84551BC-4DDB-734F-89C7-103BC1712205}"/>
            </a:ext>
          </a:extLst>
        </xdr:cNvPr>
        <xdr:cNvGrpSpPr/>
      </xdr:nvGrpSpPr>
      <xdr:grpSpPr>
        <a:xfrm>
          <a:off x="685800" y="14325600"/>
          <a:ext cx="4911725" cy="3813810"/>
          <a:chOff x="838200" y="10276840"/>
          <a:chExt cx="4914900" cy="3220085"/>
        </a:xfrm>
      </xdr:grpSpPr>
      <xdr:graphicFrame macro="">
        <xdr:nvGraphicFramePr>
          <xdr:cNvPr id="6" name="图表 3">
            <a:extLst>
              <a:ext uri="{FF2B5EF4-FFF2-40B4-BE49-F238E27FC236}">
                <a16:creationId xmlns:a16="http://schemas.microsoft.com/office/drawing/2014/main" id="{E77EB4D8-9E73-E24B-9932-812C37DD7E72}"/>
              </a:ext>
            </a:extLst>
          </xdr:cNvPr>
          <xdr:cNvGraphicFramePr/>
        </xdr:nvGraphicFramePr>
        <xdr:xfrm>
          <a:off x="838200" y="10276840"/>
          <a:ext cx="4914900" cy="322008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pSp>
        <xdr:nvGrpSpPr>
          <xdr:cNvPr id="7" name="组合 6">
            <a:extLst>
              <a:ext uri="{FF2B5EF4-FFF2-40B4-BE49-F238E27FC236}">
                <a16:creationId xmlns:a16="http://schemas.microsoft.com/office/drawing/2014/main" id="{CE6FAF9F-AFA3-F940-9706-B28B7DE8D4D4}"/>
              </a:ext>
            </a:extLst>
          </xdr:cNvPr>
          <xdr:cNvGrpSpPr/>
        </xdr:nvGrpSpPr>
        <xdr:grpSpPr>
          <a:xfrm>
            <a:off x="2924175" y="10706100"/>
            <a:ext cx="1800000" cy="99525"/>
            <a:chOff x="2971800" y="10858500"/>
            <a:chExt cx="1800000" cy="99525"/>
          </a:xfrm>
        </xdr:grpSpPr>
        <xdr:cxnSp macro="">
          <xdr:nvCxnSpPr>
            <xdr:cNvPr id="9" name="直接连接符 7">
              <a:extLst>
                <a:ext uri="{FF2B5EF4-FFF2-40B4-BE49-F238E27FC236}">
                  <a16:creationId xmlns:a16="http://schemas.microsoft.com/office/drawing/2014/main" id="{200F8C52-C4EB-8949-B57E-95273AF68D0D}"/>
                </a:ext>
              </a:extLst>
            </xdr:cNvPr>
            <xdr:cNvCxnSpPr/>
          </xdr:nvCxnSpPr>
          <xdr:spPr>
            <a:xfrm>
              <a:off x="2971800" y="10858500"/>
              <a:ext cx="1800000" cy="0"/>
            </a:xfrm>
            <a:prstGeom prst="line">
              <a:avLst/>
            </a:prstGeom>
            <a:ln w="222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10" name="组合 9">
              <a:extLst>
                <a:ext uri="{FF2B5EF4-FFF2-40B4-BE49-F238E27FC236}">
                  <a16:creationId xmlns:a16="http://schemas.microsoft.com/office/drawing/2014/main" id="{DA4F69DE-5CD3-4346-ACC8-83459B52062D}"/>
                </a:ext>
              </a:extLst>
            </xdr:cNvPr>
            <xdr:cNvGrpSpPr/>
          </xdr:nvGrpSpPr>
          <xdr:grpSpPr>
            <a:xfrm>
              <a:off x="2971800" y="10868025"/>
              <a:ext cx="1790700" cy="90000"/>
              <a:chOff x="2971800" y="10868025"/>
              <a:chExt cx="1790700" cy="90000"/>
            </a:xfrm>
          </xdr:grpSpPr>
          <xdr:cxnSp macro="">
            <xdr:nvCxnSpPr>
              <xdr:cNvPr id="11" name="直接连接符 9">
                <a:extLst>
                  <a:ext uri="{FF2B5EF4-FFF2-40B4-BE49-F238E27FC236}">
                    <a16:creationId xmlns:a16="http://schemas.microsoft.com/office/drawing/2014/main" id="{1C3D9362-A120-2141-B65D-09018792B290}"/>
                  </a:ext>
                </a:extLst>
              </xdr:cNvPr>
              <xdr:cNvCxnSpPr/>
            </xdr:nvCxnSpPr>
            <xdr:spPr>
              <a:xfrm>
                <a:off x="4762500" y="10868025"/>
                <a:ext cx="0" cy="90000"/>
              </a:xfrm>
              <a:prstGeom prst="line">
                <a:avLst/>
              </a:prstGeom>
              <a:ln w="2222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" name="直接连接符 10">
                <a:extLst>
                  <a:ext uri="{FF2B5EF4-FFF2-40B4-BE49-F238E27FC236}">
                    <a16:creationId xmlns:a16="http://schemas.microsoft.com/office/drawing/2014/main" id="{F7F50AED-383F-0D45-BC8F-B63400D848E5}"/>
                  </a:ext>
                </a:extLst>
              </xdr:cNvPr>
              <xdr:cNvCxnSpPr/>
            </xdr:nvCxnSpPr>
            <xdr:spPr>
              <a:xfrm>
                <a:off x="2971800" y="10868025"/>
                <a:ext cx="0" cy="90000"/>
              </a:xfrm>
              <a:prstGeom prst="line">
                <a:avLst/>
              </a:prstGeom>
              <a:ln w="2222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sp macro="" textlink="">
        <xdr:nvSpPr>
          <xdr:cNvPr id="8" name="TextBox 6">
            <a:extLst>
              <a:ext uri="{FF2B5EF4-FFF2-40B4-BE49-F238E27FC236}">
                <a16:creationId xmlns:a16="http://schemas.microsoft.com/office/drawing/2014/main" id="{84A66837-A2EB-4E48-A4E3-C9369760077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81400" y="10582275"/>
            <a:ext cx="438150" cy="2095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41148" rIns="45720" bIns="41148" anchor="ctr" upright="1"/>
          <a:lstStyle/>
          <a:p>
            <a:pPr algn="ctr" rtl="0">
              <a:defRPr sz="1000"/>
            </a:pPr>
            <a:r>
              <a:rPr lang="zh-CN" altLang="en-US" sz="2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**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10</xdr:row>
      <xdr:rowOff>0</xdr:rowOff>
    </xdr:from>
    <xdr:to>
      <xdr:col>24</xdr:col>
      <xdr:colOff>222250</xdr:colOff>
      <xdr:row>27</xdr:row>
      <xdr:rowOff>57150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20738745-1D5F-6446-8421-F13017F53F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19</xdr:row>
      <xdr:rowOff>0</xdr:rowOff>
    </xdr:from>
    <xdr:to>
      <xdr:col>16</xdr:col>
      <xdr:colOff>193675</xdr:colOff>
      <xdr:row>36</xdr:row>
      <xdr:rowOff>57150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C81ABDF2-71F3-AF49-81A5-7599FF3FB6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7</xdr:row>
      <xdr:rowOff>177800</xdr:rowOff>
    </xdr:from>
    <xdr:to>
      <xdr:col>5</xdr:col>
      <xdr:colOff>149226</xdr:colOff>
      <xdr:row>26</xdr:row>
      <xdr:rowOff>244475</xdr:rowOff>
    </xdr:to>
    <xdr:graphicFrame macro="">
      <xdr:nvGraphicFramePr>
        <xdr:cNvPr id="2" name="图表 4">
          <a:extLst>
            <a:ext uri="{FF2B5EF4-FFF2-40B4-BE49-F238E27FC236}">
              <a16:creationId xmlns:a16="http://schemas.microsoft.com/office/drawing/2014/main" id="{96862561-4E9C-344A-A7E8-58791B5440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12</xdr:row>
      <xdr:rowOff>76200</xdr:rowOff>
    </xdr:from>
    <xdr:to>
      <xdr:col>9</xdr:col>
      <xdr:colOff>457199</xdr:colOff>
      <xdr:row>26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BB31757-7ECB-D544-BD67-77BA15C01D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</xdr:row>
      <xdr:rowOff>0</xdr:rowOff>
    </xdr:from>
    <xdr:to>
      <xdr:col>17</xdr:col>
      <xdr:colOff>650875</xdr:colOff>
      <xdr:row>21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E3F0EB-3C9F-124F-B2AC-2AB8AF1685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152400</xdr:rowOff>
    </xdr:from>
    <xdr:to>
      <xdr:col>9</xdr:col>
      <xdr:colOff>66675</xdr:colOff>
      <xdr:row>30</xdr:row>
      <xdr:rowOff>9525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C43110CA-229A-4941-9121-185548611B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3124200"/>
          <a:ext cx="6670675" cy="25622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9</xdr:col>
      <xdr:colOff>66675</xdr:colOff>
      <xdr:row>46</xdr:row>
      <xdr:rowOff>34925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0F1B41C1-AFD7-4C4B-B613-AA313DC55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5994400"/>
          <a:ext cx="6670675" cy="256222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17</xdr:row>
      <xdr:rowOff>0</xdr:rowOff>
    </xdr:from>
    <xdr:to>
      <xdr:col>15</xdr:col>
      <xdr:colOff>546100</xdr:colOff>
      <xdr:row>34</xdr:row>
      <xdr:rowOff>41275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23AD86FC-8A4D-F943-9FFB-7D577B029C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61</xdr:row>
      <xdr:rowOff>0</xdr:rowOff>
    </xdr:from>
    <xdr:to>
      <xdr:col>9</xdr:col>
      <xdr:colOff>66675</xdr:colOff>
      <xdr:row>75</xdr:row>
      <xdr:rowOff>34925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83FCBA97-8289-8641-BA9E-A73E886B1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11455400"/>
          <a:ext cx="6670675" cy="25622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9</xdr:col>
      <xdr:colOff>66675</xdr:colOff>
      <xdr:row>92</xdr:row>
      <xdr:rowOff>34925</xdr:rowOff>
    </xdr:to>
    <xdr:pic>
      <xdr:nvPicPr>
        <xdr:cNvPr id="6" name="图片 5">
          <a:extLst>
            <a:ext uri="{FF2B5EF4-FFF2-40B4-BE49-F238E27FC236}">
              <a16:creationId xmlns:a16="http://schemas.microsoft.com/office/drawing/2014/main" id="{D8993826-3232-344F-AF17-E1C8C96BC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14478000"/>
          <a:ext cx="6670675" cy="2562225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62</xdr:row>
      <xdr:rowOff>0</xdr:rowOff>
    </xdr:from>
    <xdr:to>
      <xdr:col>16</xdr:col>
      <xdr:colOff>746125</xdr:colOff>
      <xdr:row>79</xdr:row>
      <xdr:rowOff>123825</xdr:rowOff>
    </xdr:to>
    <xdr:graphicFrame macro="">
      <xdr:nvGraphicFramePr>
        <xdr:cNvPr id="7" name="图表 6">
          <a:extLst>
            <a:ext uri="{FF2B5EF4-FFF2-40B4-BE49-F238E27FC236}">
              <a16:creationId xmlns:a16="http://schemas.microsoft.com/office/drawing/2014/main" id="{B0B779DB-A898-5946-8AE1-EE02364AFD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fei/&#25991;&#31456;&#36164;&#26009;/201911&#30003;&#27491;&#30922;/&#32467;&#26524;&#25991;&#20214;&#26803;&#29702;/2-DIDO&#25970;&#20943;&#21518;&#32454;&#32990;&#22686;&#27542;&#20998;&#26512;/04-%20qPCR&#26816;&#27979;mRNA&#27700;&#24179;&#30446;&#30340;&#22522;&#22240;&#25970;&#20943;&#25928;&#29575;/qPCR&#26816;&#27979;&#25970;&#26816;&#25928;&#295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fei/&#25991;&#31456;&#36164;&#26009;/201911&#30003;&#27491;&#30922;/&#32467;&#26524;&#25991;&#20214;&#26803;&#29702;/2-DIDO&#25970;&#20943;&#21518;&#32454;&#32990;&#22686;&#27542;&#20998;&#26512;/05-%20Celigo&#32454;&#32990;&#35745;&#25968;&#26816;&#27979;&#29983;&#38271;/Celigo&#32454;&#32990;&#35745;&#25968;&#26816;&#27979;&#29983;&#38271;%20&#23454;&#39564;&#25253;&#2157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fei/&#25991;&#31456;&#36164;&#26009;/201911&#30003;&#27491;&#30922;/&#32467;&#26524;&#25991;&#20214;&#26803;&#29702;/2-DIDO&#25970;&#20943;&#21518;&#32454;&#32990;&#22686;&#27542;&#20998;&#26512;/06-%20MTT&#26816;&#27979;/MTT&#26816;&#27979;&#23454;&#39564;&#25253;&#21578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fei/&#25991;&#31456;&#36164;&#26009;/201911&#30003;&#27491;&#30922;/&#32467;&#26524;&#25991;&#20214;&#26803;&#29702;/2-DIDO&#25970;&#20943;&#21518;&#32454;&#32990;&#22686;&#27542;&#20998;&#26512;/07-%20&#34880;&#31649;&#24418;&#25104;/&#34880;&#31649;&#24418;&#25104;%20&#23454;&#39564;&#25968;&#25454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fei/&#25991;&#31456;&#36164;&#26009;/201911&#30003;&#27491;&#30922;/&#32467;&#26524;&#25991;&#20214;&#26803;&#29702;/2-DIDO&#25970;&#20943;&#21518;&#32454;&#32990;&#22686;&#27542;&#20998;&#26512;/08-%20FACS&#32454;&#32990;&#20939;&#20129;&#26816;&#27979;/FACS&#32454;&#32990;&#20939;&#20129;&#26816;&#27979;&#65288;&#21333;&#26579;&#65289;&#23454;&#39564;&#25253;&#21578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fei/&#25991;&#31456;&#36164;&#26009;/201911&#30003;&#27491;&#30922;/&#32467;&#26524;&#25991;&#20214;&#26803;&#29702;/2-DIDO&#25970;&#20943;&#21518;&#32454;&#32990;&#22686;&#27542;&#20998;&#26512;/09-%20caspase3-7%20&#26816;&#27979;/caspase3-7&#26816;&#27979;%20&#23454;&#39564;&#25253;&#21578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fei/&#25991;&#31456;&#36164;&#26009;/201911&#30003;&#27491;&#30922;/&#32467;&#26524;&#25991;&#20214;&#26803;&#29702;/3-DIDOI&#25970;&#20943;&#21518;&#36890;&#36807;&#33455;&#29255;&#31579;&#36873;&#19979;&#28216;&#22522;&#22240;/qPCR&#19979;&#28216;&#22522;&#22240;&#39564;&#35777;/11-20%20GSAE0143265%20Human%2010&#20010;&#22522;&#22240;%20ON%20HUV-EC-C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fei/&#25991;&#31456;&#36164;&#26009;/201911&#30003;&#27491;&#30922;/&#32467;&#26524;&#25991;&#20214;&#26803;&#29702;/3-DIDOI&#25970;&#20943;&#21518;&#36890;&#36807;&#33455;&#29255;&#31579;&#36873;&#19979;&#28216;&#22522;&#22240;/qPCR&#19979;&#28216;&#22522;&#22240;&#39564;&#35777;/21-30%20GSAE0143265%20Human%2010&#20010;&#22522;&#22240;%20ON%20HUV-EC-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实验报告"/>
      <sheetName val="数据处理"/>
    </sheetNames>
    <sheetDataSet>
      <sheetData sheetId="0">
        <row r="41">
          <cell r="B41" t="str">
            <v>Average
(2-ΔΔCt)</v>
          </cell>
        </row>
        <row r="42">
          <cell r="A42" t="str">
            <v>shCtrl</v>
          </cell>
          <cell r="B42">
            <v>1.0018566529284765</v>
          </cell>
          <cell r="C42">
            <v>7.3975331862386223E-2</v>
          </cell>
        </row>
        <row r="43">
          <cell r="A43" t="str">
            <v>shDIDO1</v>
          </cell>
          <cell r="B43">
            <v>4.8526913837965167E-2</v>
          </cell>
          <cell r="C43">
            <v>1.062501751608272E-2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实验报告"/>
      <sheetName val="实验数据"/>
    </sheetNames>
    <sheetDataSet>
      <sheetData sheetId="0" refreshError="1"/>
      <sheetData sheetId="1">
        <row r="11">
          <cell r="A11" t="str">
            <v>day1</v>
          </cell>
          <cell r="E11">
            <v>1</v>
          </cell>
          <cell r="H11" t="str">
            <v>day1</v>
          </cell>
          <cell r="L11">
            <v>1</v>
          </cell>
        </row>
        <row r="12">
          <cell r="A12" t="str">
            <v>day2</v>
          </cell>
          <cell r="E12">
            <v>1.69</v>
          </cell>
          <cell r="H12" t="str">
            <v>day2</v>
          </cell>
          <cell r="L12">
            <v>1.34</v>
          </cell>
        </row>
        <row r="13">
          <cell r="A13" t="str">
            <v>day3</v>
          </cell>
          <cell r="E13">
            <v>4.16</v>
          </cell>
          <cell r="H13" t="str">
            <v>day3</v>
          </cell>
          <cell r="L13">
            <v>2.94</v>
          </cell>
        </row>
        <row r="14">
          <cell r="A14" t="str">
            <v>day4</v>
          </cell>
          <cell r="E14">
            <v>7.91</v>
          </cell>
          <cell r="H14" t="str">
            <v>day4</v>
          </cell>
          <cell r="L14">
            <v>4.4800000000000004</v>
          </cell>
        </row>
        <row r="15">
          <cell r="A15" t="str">
            <v>day5</v>
          </cell>
          <cell r="E15">
            <v>11.7</v>
          </cell>
          <cell r="H15" t="str">
            <v>day5</v>
          </cell>
          <cell r="L15">
            <v>6.12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实验报告"/>
      <sheetName val="实验数据"/>
    </sheetNames>
    <sheetDataSet>
      <sheetData sheetId="0" refreshError="1"/>
      <sheetData sheetId="1">
        <row r="32">
          <cell r="B32">
            <v>1</v>
          </cell>
          <cell r="C32">
            <v>1</v>
          </cell>
          <cell r="D32">
            <v>1</v>
          </cell>
        </row>
        <row r="33">
          <cell r="B33">
            <v>2</v>
          </cell>
          <cell r="C33">
            <v>2.012</v>
          </cell>
          <cell r="D33">
            <v>1.327</v>
          </cell>
        </row>
        <row r="34">
          <cell r="B34">
            <v>3</v>
          </cell>
          <cell r="C34">
            <v>3.7559999999999998</v>
          </cell>
          <cell r="D34">
            <v>1.6639999999999999</v>
          </cell>
        </row>
        <row r="35">
          <cell r="B35">
            <v>4</v>
          </cell>
          <cell r="C35">
            <v>6.133</v>
          </cell>
          <cell r="D35">
            <v>2.2360000000000002</v>
          </cell>
        </row>
        <row r="36">
          <cell r="B36">
            <v>5</v>
          </cell>
          <cell r="C36">
            <v>8.7460000000000004</v>
          </cell>
          <cell r="D36">
            <v>2.319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实验报告"/>
      <sheetName val="实验数据"/>
    </sheetNames>
    <sheetDataSet>
      <sheetData sheetId="0" refreshError="1"/>
      <sheetData sheetId="1">
        <row r="2">
          <cell r="E2" t="str">
            <v>AVEREGE</v>
          </cell>
        </row>
        <row r="3">
          <cell r="A3" t="str">
            <v>shCtrl</v>
          </cell>
          <cell r="E3">
            <v>0.67048136666666658</v>
          </cell>
          <cell r="F3">
            <v>2.7707580629375427E-3</v>
          </cell>
        </row>
        <row r="4">
          <cell r="A4" t="str">
            <v>shDIDO1</v>
          </cell>
          <cell r="E4">
            <v>0.54256006666666667</v>
          </cell>
          <cell r="F4">
            <v>3.6867039921091221E-2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实验报告"/>
      <sheetName val="实验数据"/>
    </sheetNames>
    <sheetDataSet>
      <sheetData sheetId="0" refreshError="1"/>
      <sheetData sheetId="1">
        <row r="20">
          <cell r="A20" t="str">
            <v>shCtrl</v>
          </cell>
          <cell r="B20">
            <v>2.5</v>
          </cell>
        </row>
        <row r="21">
          <cell r="A21" t="str">
            <v>shDIDO1</v>
          </cell>
          <cell r="B21">
            <v>13.05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实验报告"/>
      <sheetName val="实验数据"/>
    </sheetNames>
    <sheetDataSet>
      <sheetData sheetId="0" refreshError="1"/>
      <sheetData sheetId="1">
        <row r="22">
          <cell r="B22" t="str">
            <v>shCtrl</v>
          </cell>
          <cell r="C22">
            <v>37792.667000000001</v>
          </cell>
        </row>
        <row r="23">
          <cell r="B23" t="str">
            <v>shDIDO1</v>
          </cell>
          <cell r="C23">
            <v>76553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据处理"/>
      <sheetName val="统计图"/>
      <sheetName val="结论"/>
    </sheetNames>
    <sheetDataSet>
      <sheetData sheetId="0" refreshError="1"/>
      <sheetData sheetId="1">
        <row r="12">
          <cell r="F12" t="str">
            <v>relative mRNA level
(CDK6/GAPDH)</v>
          </cell>
        </row>
        <row r="168">
          <cell r="B168" t="str">
            <v>NC</v>
          </cell>
          <cell r="C168">
            <v>1.0015228448124429</v>
          </cell>
        </row>
        <row r="169">
          <cell r="B169" t="str">
            <v>KD</v>
          </cell>
          <cell r="C169">
            <v>0.4043019594851523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据处理"/>
      <sheetName val="统计图"/>
      <sheetName val="结论"/>
    </sheetNames>
    <sheetDataSet>
      <sheetData sheetId="0" refreshError="1"/>
      <sheetData sheetId="1">
        <row r="93">
          <cell r="B93" t="str">
            <v>NC</v>
          </cell>
          <cell r="C93">
            <v>1.0025493307488582</v>
          </cell>
        </row>
        <row r="94">
          <cell r="B94" t="str">
            <v>KD</v>
          </cell>
          <cell r="C94">
            <v>0.36413883996840229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7FEC1-7809-B740-BD6A-02D01C1CB20D}">
  <dimension ref="A1:M64"/>
  <sheetViews>
    <sheetView topLeftCell="A47" workbookViewId="0">
      <selection activeCell="P32" sqref="P32"/>
    </sheetView>
  </sheetViews>
  <sheetFormatPr baseColWidth="10" defaultColWidth="9" defaultRowHeight="17"/>
  <cols>
    <col min="1" max="1" width="9" style="2"/>
    <col min="2" max="2" width="10" style="2" customWidth="1"/>
    <col min="3" max="16384" width="9" style="2"/>
  </cols>
  <sheetData>
    <row r="1" spans="1:13" ht="45" customHeight="1">
      <c r="A1" s="43" t="s">
        <v>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8">
      <c r="A2" s="1" t="s">
        <v>66</v>
      </c>
    </row>
    <row r="18" spans="1:13" ht="19">
      <c r="A18" s="1" t="s">
        <v>73</v>
      </c>
    </row>
    <row r="19" spans="1:13">
      <c r="A19" s="3"/>
      <c r="B19" s="3"/>
    </row>
    <row r="20" spans="1:13">
      <c r="B20" s="4" t="s">
        <v>74</v>
      </c>
      <c r="C20" s="5" t="s">
        <v>72</v>
      </c>
      <c r="D20" s="6"/>
      <c r="E20" s="6"/>
      <c r="F20" s="6"/>
      <c r="G20" s="6"/>
      <c r="H20" s="6"/>
      <c r="I20" s="6"/>
      <c r="J20" s="7"/>
      <c r="K20" s="5" t="s">
        <v>75</v>
      </c>
      <c r="L20" s="7"/>
      <c r="M20" s="8"/>
    </row>
    <row r="21" spans="1:13" ht="18">
      <c r="B21" s="9"/>
      <c r="C21" s="10" t="s">
        <v>0</v>
      </c>
      <c r="D21" s="11" t="s">
        <v>71</v>
      </c>
      <c r="E21" s="10" t="s">
        <v>1</v>
      </c>
      <c r="F21" s="10" t="s">
        <v>2</v>
      </c>
      <c r="G21" s="10" t="s">
        <v>50</v>
      </c>
      <c r="H21" s="12" t="s">
        <v>76</v>
      </c>
      <c r="I21" s="13" t="s">
        <v>3</v>
      </c>
      <c r="J21" s="13" t="s">
        <v>4</v>
      </c>
      <c r="K21" s="10" t="s">
        <v>0</v>
      </c>
      <c r="L21" s="11" t="s">
        <v>71</v>
      </c>
      <c r="M21" s="12" t="s">
        <v>62</v>
      </c>
    </row>
    <row r="22" spans="1:13">
      <c r="B22" s="4" t="s">
        <v>10</v>
      </c>
      <c r="C22" s="14">
        <v>12.49</v>
      </c>
      <c r="D22" s="14">
        <v>23.08</v>
      </c>
      <c r="E22" s="15">
        <v>10.589999999999998</v>
      </c>
      <c r="F22" s="16">
        <v>9.0000000000001634E-2</v>
      </c>
      <c r="G22" s="16">
        <v>1.0643701824533611</v>
      </c>
      <c r="H22" s="17">
        <v>1.0018566529284765</v>
      </c>
      <c r="I22" s="18">
        <v>7.3975331862386223E-2</v>
      </c>
      <c r="J22" s="19"/>
      <c r="K22" s="20">
        <v>7.0000000000000284E-2</v>
      </c>
      <c r="L22" s="21">
        <v>0.14000000000000057</v>
      </c>
      <c r="M22" s="22"/>
    </row>
    <row r="23" spans="1:13">
      <c r="B23" s="23"/>
      <c r="C23" s="14">
        <v>12.44</v>
      </c>
      <c r="D23" s="14">
        <v>23.09</v>
      </c>
      <c r="E23" s="15">
        <v>10.65</v>
      </c>
      <c r="F23" s="16">
        <v>2.9999999999999361E-2</v>
      </c>
      <c r="G23" s="16">
        <v>1.0210121257071929</v>
      </c>
      <c r="H23" s="24"/>
      <c r="I23" s="25"/>
      <c r="J23" s="26"/>
      <c r="K23" s="27"/>
      <c r="L23" s="28"/>
      <c r="M23" s="29"/>
    </row>
    <row r="24" spans="1:13">
      <c r="B24" s="30"/>
      <c r="C24" s="14">
        <v>12.42</v>
      </c>
      <c r="D24" s="14">
        <v>23.22</v>
      </c>
      <c r="E24" s="15">
        <v>10.799999999999999</v>
      </c>
      <c r="F24" s="16">
        <v>-0.11999999999999922</v>
      </c>
      <c r="G24" s="16">
        <v>0.92018765062487551</v>
      </c>
      <c r="H24" s="31"/>
      <c r="I24" s="32"/>
      <c r="J24" s="30"/>
      <c r="K24" s="33"/>
      <c r="L24" s="34"/>
      <c r="M24" s="31"/>
    </row>
    <row r="25" spans="1:13">
      <c r="B25" s="23" t="s">
        <v>13</v>
      </c>
      <c r="C25" s="14">
        <v>13.23</v>
      </c>
      <c r="D25" s="14">
        <v>27.95</v>
      </c>
      <c r="E25" s="15">
        <v>14.719999999999999</v>
      </c>
      <c r="F25" s="16">
        <v>-4.0399999999999991</v>
      </c>
      <c r="G25" s="16">
        <v>6.0790934213267894E-2</v>
      </c>
      <c r="H25" s="35">
        <v>4.8526913837965167E-2</v>
      </c>
      <c r="I25" s="18">
        <v>1.062501751608272E-2</v>
      </c>
      <c r="J25" s="20">
        <v>1.6710029550052949E-3</v>
      </c>
      <c r="K25" s="20">
        <v>0.28000000000000114</v>
      </c>
      <c r="L25" s="21">
        <v>0.33000000000000185</v>
      </c>
      <c r="M25" s="35">
        <v>0.95147308616203485</v>
      </c>
    </row>
    <row r="26" spans="1:13">
      <c r="B26" s="36"/>
      <c r="C26" s="14">
        <v>13.03</v>
      </c>
      <c r="D26" s="14">
        <v>28.28</v>
      </c>
      <c r="E26" s="15">
        <v>15.250000000000002</v>
      </c>
      <c r="F26" s="16">
        <v>-4.5700000000000021</v>
      </c>
      <c r="G26" s="16">
        <v>4.2101049277052764E-2</v>
      </c>
      <c r="H26" s="29"/>
      <c r="I26" s="37"/>
      <c r="J26" s="36"/>
      <c r="K26" s="27"/>
      <c r="L26" s="28"/>
      <c r="M26" s="29"/>
    </row>
    <row r="27" spans="1:13">
      <c r="B27" s="30"/>
      <c r="C27" s="14">
        <v>12.95</v>
      </c>
      <c r="D27" s="14">
        <v>28.18</v>
      </c>
      <c r="E27" s="15">
        <v>15.23</v>
      </c>
      <c r="F27" s="16">
        <v>-4.5500000000000007</v>
      </c>
      <c r="G27" s="16">
        <v>4.2688758023574837E-2</v>
      </c>
      <c r="H27" s="31"/>
      <c r="I27" s="32"/>
      <c r="J27" s="30"/>
      <c r="K27" s="33"/>
      <c r="L27" s="34"/>
      <c r="M27" s="31"/>
    </row>
    <row r="28" spans="1:13">
      <c r="B28" s="38"/>
      <c r="E28" s="39"/>
      <c r="F28" s="39"/>
      <c r="G28" s="40"/>
      <c r="H28" s="41"/>
      <c r="I28" s="41"/>
    </row>
    <row r="29" spans="1:13" ht="18">
      <c r="A29" s="1" t="s">
        <v>67</v>
      </c>
    </row>
    <row r="30" spans="1:13">
      <c r="A30" s="42" t="s">
        <v>5</v>
      </c>
      <c r="B30" s="2" t="str">
        <f>C21</f>
        <v>GAPDH</v>
      </c>
    </row>
    <row r="31" spans="1:13">
      <c r="A31" s="2" t="s">
        <v>6</v>
      </c>
    </row>
    <row r="45" spans="1:2" ht="58.5" customHeight="1"/>
    <row r="46" spans="1:2">
      <c r="A46" s="42" t="s">
        <v>7</v>
      </c>
      <c r="B46" s="2" t="str">
        <f>D21</f>
        <v>DIDO1</v>
      </c>
    </row>
    <row r="47" spans="1:2">
      <c r="A47" s="2" t="s">
        <v>8</v>
      </c>
    </row>
    <row r="63" spans="1:1" ht="30.75" customHeight="1"/>
    <row r="64" spans="1:1" ht="18">
      <c r="A64" s="1"/>
    </row>
  </sheetData>
  <mergeCells count="3">
    <mergeCell ref="C20:J20"/>
    <mergeCell ref="K20:L20"/>
    <mergeCell ref="A1:M1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DBFAA-2232-B941-83B7-5D14BE29695F}">
  <dimension ref="A1:S31"/>
  <sheetViews>
    <sheetView workbookViewId="0">
      <selection activeCell="K27" sqref="K27"/>
    </sheetView>
  </sheetViews>
  <sheetFormatPr baseColWidth="10" defaultColWidth="9" defaultRowHeight="17"/>
  <cols>
    <col min="1" max="13" width="9" style="45"/>
    <col min="14" max="14" width="9.5" style="45" bestFit="1" customWidth="1"/>
    <col min="15" max="16384" width="9" style="45"/>
  </cols>
  <sheetData>
    <row r="1" spans="1:13" ht="56" customHeight="1">
      <c r="A1" s="54" t="s">
        <v>22</v>
      </c>
    </row>
    <row r="2" spans="1:13">
      <c r="A2" s="44" t="s">
        <v>80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3">
      <c r="B3" s="46" t="s">
        <v>10</v>
      </c>
      <c r="C3" s="46"/>
      <c r="D3" s="46"/>
      <c r="E3" s="47" t="s">
        <v>11</v>
      </c>
      <c r="F3" s="47" t="s">
        <v>12</v>
      </c>
      <c r="I3" s="46" t="s">
        <v>13</v>
      </c>
      <c r="J3" s="46"/>
      <c r="K3" s="46"/>
      <c r="L3" s="47" t="s">
        <v>11</v>
      </c>
      <c r="M3" s="47" t="s">
        <v>12</v>
      </c>
    </row>
    <row r="4" spans="1:13">
      <c r="A4" s="47" t="s">
        <v>14</v>
      </c>
      <c r="B4" s="47">
        <v>954</v>
      </c>
      <c r="C4" s="47">
        <v>998</v>
      </c>
      <c r="D4" s="47">
        <v>954</v>
      </c>
      <c r="E4" s="47">
        <v>968</v>
      </c>
      <c r="F4" s="47">
        <v>25</v>
      </c>
      <c r="H4" s="47" t="s">
        <v>14</v>
      </c>
      <c r="I4" s="47">
        <v>615</v>
      </c>
      <c r="J4" s="47">
        <v>608</v>
      </c>
      <c r="K4" s="47">
        <v>633</v>
      </c>
      <c r="L4" s="47">
        <v>618</v>
      </c>
      <c r="M4" s="47">
        <v>12</v>
      </c>
    </row>
    <row r="5" spans="1:13">
      <c r="A5" s="47" t="s">
        <v>15</v>
      </c>
      <c r="B5" s="47">
        <v>1635</v>
      </c>
      <c r="C5" s="47">
        <v>1658</v>
      </c>
      <c r="D5" s="47">
        <v>1611</v>
      </c>
      <c r="E5" s="47">
        <v>1634</v>
      </c>
      <c r="F5" s="47">
        <v>23</v>
      </c>
      <c r="H5" s="47" t="s">
        <v>15</v>
      </c>
      <c r="I5" s="47">
        <v>785</v>
      </c>
      <c r="J5" s="47">
        <v>845</v>
      </c>
      <c r="K5" s="47">
        <v>856</v>
      </c>
      <c r="L5" s="47">
        <v>828</v>
      </c>
      <c r="M5" s="47">
        <v>38</v>
      </c>
    </row>
    <row r="6" spans="1:13">
      <c r="A6" s="47" t="s">
        <v>16</v>
      </c>
      <c r="B6" s="47">
        <v>3982</v>
      </c>
      <c r="C6" s="47">
        <v>4144</v>
      </c>
      <c r="D6" s="47">
        <v>3972</v>
      </c>
      <c r="E6" s="47">
        <v>4032</v>
      </c>
      <c r="F6" s="47">
        <v>96</v>
      </c>
      <c r="H6" s="47" t="s">
        <v>16</v>
      </c>
      <c r="I6" s="47">
        <v>1740</v>
      </c>
      <c r="J6" s="47">
        <v>1894</v>
      </c>
      <c r="K6" s="47">
        <v>1822</v>
      </c>
      <c r="L6" s="47">
        <v>1818</v>
      </c>
      <c r="M6" s="47">
        <v>77</v>
      </c>
    </row>
    <row r="7" spans="1:13">
      <c r="A7" s="47" t="s">
        <v>17</v>
      </c>
      <c r="B7" s="47">
        <v>7632</v>
      </c>
      <c r="C7" s="47">
        <v>7918</v>
      </c>
      <c r="D7" s="47">
        <v>7431</v>
      </c>
      <c r="E7" s="47">
        <v>7660</v>
      </c>
      <c r="F7" s="47">
        <v>244</v>
      </c>
      <c r="H7" s="47" t="s">
        <v>17</v>
      </c>
      <c r="I7" s="47">
        <v>2739</v>
      </c>
      <c r="J7" s="47">
        <v>2833</v>
      </c>
      <c r="K7" s="47">
        <v>2735</v>
      </c>
      <c r="L7" s="47">
        <v>2769</v>
      </c>
      <c r="M7" s="47">
        <v>55</v>
      </c>
    </row>
    <row r="8" spans="1:13">
      <c r="A8" s="47" t="s">
        <v>18</v>
      </c>
      <c r="B8" s="47">
        <v>11639</v>
      </c>
      <c r="C8" s="47">
        <v>11607</v>
      </c>
      <c r="D8" s="47">
        <v>10752</v>
      </c>
      <c r="E8" s="47">
        <v>11332</v>
      </c>
      <c r="F8" s="47">
        <v>503</v>
      </c>
      <c r="H8" s="47" t="s">
        <v>18</v>
      </c>
      <c r="I8" s="47">
        <v>4003</v>
      </c>
      <c r="J8" s="47">
        <v>3739</v>
      </c>
      <c r="K8" s="47">
        <v>3609</v>
      </c>
      <c r="L8" s="47">
        <v>3783</v>
      </c>
      <c r="M8" s="47">
        <v>200</v>
      </c>
    </row>
    <row r="10" spans="1:13">
      <c r="A10" s="44" t="s">
        <v>79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3">
      <c r="B11" s="46" t="s">
        <v>10</v>
      </c>
      <c r="C11" s="46"/>
      <c r="D11" s="46"/>
      <c r="E11" s="47" t="s">
        <v>11</v>
      </c>
      <c r="F11" s="47" t="s">
        <v>12</v>
      </c>
      <c r="I11" s="46" t="s">
        <v>13</v>
      </c>
      <c r="J11" s="46"/>
      <c r="K11" s="46"/>
      <c r="L11" s="47" t="s">
        <v>11</v>
      </c>
      <c r="M11" s="47" t="s">
        <v>12</v>
      </c>
    </row>
    <row r="12" spans="1:13">
      <c r="A12" s="47" t="s">
        <v>14</v>
      </c>
      <c r="B12" s="47">
        <v>1</v>
      </c>
      <c r="C12" s="47">
        <v>1</v>
      </c>
      <c r="D12" s="47">
        <v>1</v>
      </c>
      <c r="E12" s="47">
        <v>1</v>
      </c>
      <c r="F12" s="47">
        <v>0</v>
      </c>
      <c r="H12" s="47" t="s">
        <v>14</v>
      </c>
      <c r="I12" s="47">
        <v>1</v>
      </c>
      <c r="J12" s="47">
        <v>1</v>
      </c>
      <c r="K12" s="47">
        <v>1</v>
      </c>
      <c r="L12" s="47">
        <v>1</v>
      </c>
      <c r="M12" s="47">
        <v>0</v>
      </c>
    </row>
    <row r="13" spans="1:13">
      <c r="A13" s="47" t="s">
        <v>15</v>
      </c>
      <c r="B13" s="47">
        <v>1.71</v>
      </c>
      <c r="C13" s="47">
        <v>1.66</v>
      </c>
      <c r="D13" s="47">
        <v>1.69</v>
      </c>
      <c r="E13" s="47">
        <v>1.69</v>
      </c>
      <c r="F13" s="47">
        <v>0.03</v>
      </c>
      <c r="H13" s="47" t="s">
        <v>15</v>
      </c>
      <c r="I13" s="47">
        <v>1.28</v>
      </c>
      <c r="J13" s="47">
        <v>1.39</v>
      </c>
      <c r="K13" s="47">
        <v>1.35</v>
      </c>
      <c r="L13" s="47">
        <v>1.34</v>
      </c>
      <c r="M13" s="47">
        <v>0.06</v>
      </c>
    </row>
    <row r="14" spans="1:13">
      <c r="A14" s="47" t="s">
        <v>16</v>
      </c>
      <c r="B14" s="47">
        <v>4.17</v>
      </c>
      <c r="C14" s="47">
        <v>4.1500000000000004</v>
      </c>
      <c r="D14" s="47">
        <v>4.16</v>
      </c>
      <c r="E14" s="47">
        <v>4.16</v>
      </c>
      <c r="F14" s="47">
        <v>0.01</v>
      </c>
      <c r="H14" s="47" t="s">
        <v>16</v>
      </c>
      <c r="I14" s="47">
        <v>2.83</v>
      </c>
      <c r="J14" s="47">
        <v>3.12</v>
      </c>
      <c r="K14" s="47">
        <v>2.88</v>
      </c>
      <c r="L14" s="47">
        <v>2.94</v>
      </c>
      <c r="M14" s="47">
        <v>0.15</v>
      </c>
    </row>
    <row r="15" spans="1:13">
      <c r="A15" s="47" t="s">
        <v>17</v>
      </c>
      <c r="B15" s="47">
        <v>8</v>
      </c>
      <c r="C15" s="47">
        <v>7.93</v>
      </c>
      <c r="D15" s="47">
        <v>7.79</v>
      </c>
      <c r="E15" s="47">
        <v>7.91</v>
      </c>
      <c r="F15" s="47">
        <v>0.11</v>
      </c>
      <c r="H15" s="47" t="s">
        <v>17</v>
      </c>
      <c r="I15" s="47">
        <v>4.45</v>
      </c>
      <c r="J15" s="47">
        <v>4.66</v>
      </c>
      <c r="K15" s="47">
        <v>4.32</v>
      </c>
      <c r="L15" s="47">
        <v>4.4800000000000004</v>
      </c>
      <c r="M15" s="47">
        <v>0.17</v>
      </c>
    </row>
    <row r="16" spans="1:13">
      <c r="A16" s="47" t="s">
        <v>18</v>
      </c>
      <c r="B16" s="47">
        <v>12.2</v>
      </c>
      <c r="C16" s="47">
        <v>11.63</v>
      </c>
      <c r="D16" s="47">
        <v>11.27</v>
      </c>
      <c r="E16" s="47">
        <v>11.7</v>
      </c>
      <c r="F16" s="47">
        <v>0.47</v>
      </c>
      <c r="H16" s="47" t="s">
        <v>18</v>
      </c>
      <c r="I16" s="47">
        <v>6.51</v>
      </c>
      <c r="J16" s="47">
        <v>6.15</v>
      </c>
      <c r="K16" s="47">
        <v>5.7</v>
      </c>
      <c r="L16" s="47">
        <v>6.12</v>
      </c>
      <c r="M16" s="47">
        <v>0.4</v>
      </c>
    </row>
    <row r="18" spans="1:19">
      <c r="A18" s="44" t="s">
        <v>78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8"/>
    </row>
    <row r="19" spans="1:19">
      <c r="A19" s="46" t="s">
        <v>81</v>
      </c>
      <c r="B19" s="46"/>
      <c r="C19" s="46"/>
      <c r="D19" s="46"/>
      <c r="E19" s="46" t="s">
        <v>4</v>
      </c>
      <c r="F19" s="46"/>
      <c r="G19" s="46"/>
      <c r="H19" s="46"/>
      <c r="L19" s="48"/>
    </row>
    <row r="20" spans="1:19">
      <c r="A20" s="46" t="s">
        <v>19</v>
      </c>
      <c r="B20" s="46"/>
      <c r="C20" s="46"/>
      <c r="D20" s="46"/>
      <c r="E20" s="49">
        <f>IF(FTEST(B15:D15,I15:K15)&gt;0.05,TTEST(B15:D15,I15:K15,2,2),TTEST(B15:D15,I15:K15,2,3))</f>
        <v>7.9822574818866191E-6</v>
      </c>
      <c r="F20" s="50"/>
      <c r="G20" s="50"/>
      <c r="H20" s="51"/>
      <c r="L20" s="48"/>
    </row>
    <row r="21" spans="1:19">
      <c r="L21" s="48"/>
    </row>
    <row r="22" spans="1:19">
      <c r="A22" s="44" t="s">
        <v>77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8"/>
    </row>
    <row r="23" spans="1:19">
      <c r="A23" s="46" t="s">
        <v>81</v>
      </c>
      <c r="B23" s="46"/>
      <c r="C23" s="46"/>
      <c r="D23" s="46"/>
      <c r="E23" s="46" t="s">
        <v>4</v>
      </c>
      <c r="F23" s="46"/>
      <c r="G23" s="46"/>
      <c r="H23" s="46"/>
      <c r="L23" s="48"/>
    </row>
    <row r="24" spans="1:19">
      <c r="A24" s="46" t="s">
        <v>19</v>
      </c>
      <c r="B24" s="46"/>
      <c r="C24" s="46"/>
      <c r="D24" s="46"/>
      <c r="E24" s="49">
        <f>IF(FTEST(B16:D16,I16:K16)&gt;0.05,TTEST(B16:D16,I16:K16,2,2),TTEST(B16:D16,I16:K16,2,3))</f>
        <v>9.8983448457522593E-5</v>
      </c>
      <c r="F24" s="50"/>
      <c r="G24" s="50"/>
      <c r="H24" s="51"/>
    </row>
    <row r="29" spans="1:19">
      <c r="R29" s="53" t="s">
        <v>21</v>
      </c>
      <c r="S29" s="53"/>
    </row>
    <row r="30" spans="1:19">
      <c r="R30" s="53"/>
      <c r="S30" s="53"/>
    </row>
    <row r="31" spans="1:19">
      <c r="R31" s="53"/>
      <c r="S31" s="53"/>
    </row>
  </sheetData>
  <mergeCells count="17">
    <mergeCell ref="E24:H24"/>
    <mergeCell ref="R29:S31"/>
    <mergeCell ref="A18:K18"/>
    <mergeCell ref="A19:D19"/>
    <mergeCell ref="E19:H19"/>
    <mergeCell ref="A20:D20"/>
    <mergeCell ref="E20:H20"/>
    <mergeCell ref="A22:K22"/>
    <mergeCell ref="A23:D23"/>
    <mergeCell ref="E23:H23"/>
    <mergeCell ref="A24:D24"/>
    <mergeCell ref="A2:K2"/>
    <mergeCell ref="B3:D3"/>
    <mergeCell ref="I3:K3"/>
    <mergeCell ref="A10:K10"/>
    <mergeCell ref="B11:D11"/>
    <mergeCell ref="I11:K11"/>
  </mergeCells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4B201-1528-D24C-9A2D-21631A0F0BAD}">
  <dimension ref="A1:M51"/>
  <sheetViews>
    <sheetView workbookViewId="0">
      <selection activeCell="H38" sqref="H38"/>
    </sheetView>
  </sheetViews>
  <sheetFormatPr baseColWidth="10" defaultColWidth="9" defaultRowHeight="17"/>
  <cols>
    <col min="1" max="16384" width="9" style="45"/>
  </cols>
  <sheetData>
    <row r="1" spans="1:13" ht="23">
      <c r="A1" s="43" t="s">
        <v>54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3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5" spans="1:13">
      <c r="B5" s="47" t="s">
        <v>23</v>
      </c>
      <c r="C5" s="46" t="s">
        <v>10</v>
      </c>
      <c r="D5" s="46"/>
      <c r="E5" s="46"/>
      <c r="F5" s="46"/>
      <c r="G5" s="46"/>
      <c r="H5" s="46" t="s">
        <v>13</v>
      </c>
      <c r="I5" s="46"/>
      <c r="J5" s="46"/>
      <c r="K5" s="46"/>
      <c r="L5" s="46"/>
    </row>
    <row r="6" spans="1:13">
      <c r="A6" s="46" t="s">
        <v>24</v>
      </c>
      <c r="B6" s="47">
        <v>1</v>
      </c>
      <c r="C6" s="47">
        <v>0.17799999999999999</v>
      </c>
      <c r="D6" s="47">
        <v>0.17699999999999999</v>
      </c>
      <c r="E6" s="47">
        <v>0.183</v>
      </c>
      <c r="F6" s="47">
        <v>0.17799999999999999</v>
      </c>
      <c r="G6" s="47">
        <v>0.183</v>
      </c>
      <c r="H6" s="47">
        <v>0.16200000000000001</v>
      </c>
      <c r="I6" s="47">
        <v>0.16600000000000001</v>
      </c>
      <c r="J6" s="47">
        <v>0.16200000000000001</v>
      </c>
      <c r="K6" s="47">
        <v>0.161</v>
      </c>
      <c r="L6" s="47">
        <v>0.16400000000000001</v>
      </c>
    </row>
    <row r="7" spans="1:13">
      <c r="A7" s="46"/>
      <c r="B7" s="47">
        <v>2</v>
      </c>
      <c r="C7" s="47">
        <v>0.36499999999999999</v>
      </c>
      <c r="D7" s="47">
        <v>0.36299999999999999</v>
      </c>
      <c r="E7" s="47">
        <v>0.37</v>
      </c>
      <c r="F7" s="47">
        <v>0.35199999999999998</v>
      </c>
      <c r="G7" s="47">
        <v>0.35899999999999999</v>
      </c>
      <c r="H7" s="47">
        <v>0.216</v>
      </c>
      <c r="I7" s="47">
        <v>0.22500000000000001</v>
      </c>
      <c r="J7" s="47">
        <v>0.20799999999999999</v>
      </c>
      <c r="K7" s="47">
        <v>0.221</v>
      </c>
      <c r="L7" s="47">
        <v>0.21099999999999999</v>
      </c>
    </row>
    <row r="8" spans="1:13">
      <c r="A8" s="46"/>
      <c r="B8" s="47">
        <v>3</v>
      </c>
      <c r="C8" s="47">
        <v>0.68</v>
      </c>
      <c r="D8" s="47">
        <v>0.67100000000000004</v>
      </c>
      <c r="E8" s="47">
        <v>0.67500000000000004</v>
      </c>
      <c r="F8" s="47">
        <v>0.67</v>
      </c>
      <c r="G8" s="47">
        <v>0.67900000000000005</v>
      </c>
      <c r="H8" s="47">
        <v>0.27</v>
      </c>
      <c r="I8" s="47">
        <v>0.27</v>
      </c>
      <c r="J8" s="47">
        <v>0.27300000000000002</v>
      </c>
      <c r="K8" s="47">
        <v>0.27600000000000002</v>
      </c>
      <c r="L8" s="47">
        <v>0.26700000000000002</v>
      </c>
    </row>
    <row r="9" spans="1:13">
      <c r="A9" s="46"/>
      <c r="B9" s="47">
        <v>4</v>
      </c>
      <c r="C9" s="47">
        <v>1.109</v>
      </c>
      <c r="D9" s="47">
        <v>1.103</v>
      </c>
      <c r="E9" s="47">
        <v>1.0960000000000001</v>
      </c>
      <c r="F9" s="47">
        <v>1.0940000000000001</v>
      </c>
      <c r="G9" s="47">
        <v>1.1100000000000001</v>
      </c>
      <c r="H9" s="47">
        <v>0.36299999999999999</v>
      </c>
      <c r="I9" s="47">
        <v>0.371</v>
      </c>
      <c r="J9" s="47">
        <v>0.36299999999999999</v>
      </c>
      <c r="K9" s="47">
        <v>0.36099999999999999</v>
      </c>
      <c r="L9" s="47">
        <v>0.36499999999999999</v>
      </c>
    </row>
    <row r="10" spans="1:13">
      <c r="A10" s="46"/>
      <c r="B10" s="47">
        <v>5</v>
      </c>
      <c r="C10" s="47">
        <v>1.5660000000000001</v>
      </c>
      <c r="D10" s="47">
        <v>1.5669999999999999</v>
      </c>
      <c r="E10" s="47">
        <v>1.57</v>
      </c>
      <c r="F10" s="47">
        <v>1.5840000000000001</v>
      </c>
      <c r="G10" s="47">
        <v>1.573</v>
      </c>
      <c r="H10" s="47">
        <v>0.375</v>
      </c>
      <c r="I10" s="47">
        <v>0.375</v>
      </c>
      <c r="J10" s="47">
        <v>0.372</v>
      </c>
      <c r="K10" s="47">
        <v>0.38400000000000001</v>
      </c>
      <c r="L10" s="47">
        <v>0.38500000000000001</v>
      </c>
    </row>
    <row r="11" spans="1:13">
      <c r="B11" s="47" t="s">
        <v>23</v>
      </c>
      <c r="C11" s="46" t="s">
        <v>10</v>
      </c>
      <c r="D11" s="46"/>
      <c r="E11" s="46"/>
      <c r="F11" s="46"/>
      <c r="G11" s="46"/>
      <c r="H11" s="46" t="s">
        <v>13</v>
      </c>
      <c r="I11" s="46"/>
      <c r="J11" s="46"/>
      <c r="K11" s="46"/>
      <c r="L11" s="46"/>
    </row>
    <row r="12" spans="1:13">
      <c r="A12" s="46" t="s">
        <v>25</v>
      </c>
      <c r="B12" s="47">
        <v>1</v>
      </c>
      <c r="C12" s="47">
        <v>0.98899999999999999</v>
      </c>
      <c r="D12" s="47">
        <v>0.98299999999999998</v>
      </c>
      <c r="E12" s="47">
        <v>1.02</v>
      </c>
      <c r="F12" s="47">
        <v>0.99299999999999999</v>
      </c>
      <c r="G12" s="47">
        <v>1.016</v>
      </c>
      <c r="H12" s="47">
        <v>0.99099999999999999</v>
      </c>
      <c r="I12" s="47">
        <v>1.0209999999999999</v>
      </c>
      <c r="J12" s="47">
        <v>0.997</v>
      </c>
      <c r="K12" s="47">
        <v>0.98399999999999999</v>
      </c>
      <c r="L12" s="47">
        <v>1.008</v>
      </c>
    </row>
    <row r="13" spans="1:13">
      <c r="A13" s="46"/>
      <c r="B13" s="47">
        <v>2</v>
      </c>
      <c r="C13" s="47">
        <v>2.0310000000000001</v>
      </c>
      <c r="D13" s="47">
        <v>2.0179999999999998</v>
      </c>
      <c r="E13" s="47">
        <v>2.0569999999999999</v>
      </c>
      <c r="F13" s="47">
        <v>1.958</v>
      </c>
      <c r="G13" s="47">
        <v>1.9950000000000001</v>
      </c>
      <c r="H13" s="47">
        <v>1.327</v>
      </c>
      <c r="I13" s="47">
        <v>1.3779999999999999</v>
      </c>
      <c r="J13" s="47">
        <v>1.2789999999999999</v>
      </c>
      <c r="K13" s="47">
        <v>1.353</v>
      </c>
      <c r="L13" s="47">
        <v>1.296</v>
      </c>
    </row>
    <row r="14" spans="1:13">
      <c r="A14" s="46"/>
      <c r="B14" s="47">
        <v>3</v>
      </c>
      <c r="C14" s="47">
        <v>3.7810000000000001</v>
      </c>
      <c r="D14" s="47">
        <v>3.7330000000000001</v>
      </c>
      <c r="E14" s="47">
        <v>3.7549999999999999</v>
      </c>
      <c r="F14" s="47">
        <v>3.73</v>
      </c>
      <c r="G14" s="47">
        <v>3.78</v>
      </c>
      <c r="H14" s="47">
        <v>1.657</v>
      </c>
      <c r="I14" s="47">
        <v>1.655</v>
      </c>
      <c r="J14" s="47">
        <v>1.6719999999999999</v>
      </c>
      <c r="K14" s="47">
        <v>1.696</v>
      </c>
      <c r="L14" s="47">
        <v>1.639</v>
      </c>
    </row>
    <row r="15" spans="1:13">
      <c r="A15" s="46"/>
      <c r="B15" s="47">
        <v>4</v>
      </c>
      <c r="C15" s="47">
        <v>6.1669999999999998</v>
      </c>
      <c r="D15" s="47">
        <v>6.1369999999999996</v>
      </c>
      <c r="E15" s="47">
        <v>6.0979999999999999</v>
      </c>
      <c r="F15" s="47">
        <v>6.0880000000000001</v>
      </c>
      <c r="G15" s="47">
        <v>6.1740000000000004</v>
      </c>
      <c r="H15" s="47">
        <v>2.2250000000000001</v>
      </c>
      <c r="I15" s="47">
        <v>2.274</v>
      </c>
      <c r="J15" s="47">
        <v>2.226</v>
      </c>
      <c r="K15" s="47">
        <v>2.2170000000000001</v>
      </c>
      <c r="L15" s="47">
        <v>2.238</v>
      </c>
    </row>
    <row r="16" spans="1:13">
      <c r="A16" s="46"/>
      <c r="B16" s="47">
        <v>5</v>
      </c>
      <c r="C16" s="47">
        <v>8.7110000000000003</v>
      </c>
      <c r="D16" s="47">
        <v>8.718</v>
      </c>
      <c r="E16" s="47">
        <v>8.7379999999999995</v>
      </c>
      <c r="F16" s="47">
        <v>8.8130000000000006</v>
      </c>
      <c r="G16" s="47">
        <v>8.7520000000000007</v>
      </c>
      <c r="H16" s="47">
        <v>2.3010000000000002</v>
      </c>
      <c r="I16" s="47">
        <v>2.2970000000000002</v>
      </c>
      <c r="J16" s="47">
        <v>2.2789999999999999</v>
      </c>
      <c r="K16" s="47">
        <v>2.3580000000000001</v>
      </c>
      <c r="L16" s="47">
        <v>2.36</v>
      </c>
    </row>
    <row r="18" spans="1:13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20" spans="1:13">
      <c r="A20" s="47" t="s">
        <v>26</v>
      </c>
      <c r="B20" s="47" t="s">
        <v>27</v>
      </c>
      <c r="C20" s="47" t="s">
        <v>10</v>
      </c>
      <c r="D20" s="47" t="s">
        <v>13</v>
      </c>
    </row>
    <row r="21" spans="1:13">
      <c r="A21" s="46" t="s">
        <v>11</v>
      </c>
      <c r="B21" s="47">
        <v>1</v>
      </c>
      <c r="C21" s="47">
        <v>0.18</v>
      </c>
      <c r="D21" s="47">
        <v>0.16300000000000001</v>
      </c>
    </row>
    <row r="22" spans="1:13">
      <c r="A22" s="46"/>
      <c r="B22" s="47">
        <v>2</v>
      </c>
      <c r="C22" s="47">
        <v>0.36199999999999999</v>
      </c>
      <c r="D22" s="47">
        <v>0.216</v>
      </c>
    </row>
    <row r="23" spans="1:13">
      <c r="A23" s="46"/>
      <c r="B23" s="47">
        <v>3</v>
      </c>
      <c r="C23" s="47">
        <v>0.67500000000000004</v>
      </c>
      <c r="D23" s="47">
        <v>0.27100000000000002</v>
      </c>
    </row>
    <row r="24" spans="1:13">
      <c r="A24" s="46"/>
      <c r="B24" s="47">
        <v>4</v>
      </c>
      <c r="C24" s="47">
        <v>1.1020000000000001</v>
      </c>
      <c r="D24" s="47">
        <v>0.36499999999999999</v>
      </c>
    </row>
    <row r="25" spans="1:13">
      <c r="A25" s="46"/>
      <c r="B25" s="47">
        <v>5</v>
      </c>
      <c r="C25" s="47">
        <v>1.5720000000000001</v>
      </c>
      <c r="D25" s="47">
        <v>0.378</v>
      </c>
    </row>
    <row r="26" spans="1:13">
      <c r="A26" s="46" t="s">
        <v>12</v>
      </c>
      <c r="B26" s="47">
        <v>1</v>
      </c>
      <c r="C26" s="47">
        <v>3.0000000000000001E-3</v>
      </c>
      <c r="D26" s="47">
        <v>2.3E-3</v>
      </c>
    </row>
    <row r="27" spans="1:13">
      <c r="A27" s="46"/>
      <c r="B27" s="47">
        <v>2</v>
      </c>
      <c r="C27" s="47">
        <v>6.7999999999999996E-3</v>
      </c>
      <c r="D27" s="47">
        <v>6.6E-3</v>
      </c>
    </row>
    <row r="28" spans="1:13">
      <c r="A28" s="46"/>
      <c r="B28" s="47">
        <v>3</v>
      </c>
      <c r="C28" s="47">
        <v>4.4000000000000003E-3</v>
      </c>
      <c r="D28" s="47">
        <v>3.5000000000000001E-3</v>
      </c>
    </row>
    <row r="29" spans="1:13">
      <c r="A29" s="46"/>
      <c r="B29" s="47">
        <v>4</v>
      </c>
      <c r="C29" s="47">
        <v>7.1000000000000004E-3</v>
      </c>
      <c r="D29" s="47">
        <v>3.7000000000000002E-3</v>
      </c>
    </row>
    <row r="30" spans="1:13">
      <c r="A30" s="46"/>
      <c r="B30" s="47">
        <v>5</v>
      </c>
      <c r="C30" s="47">
        <v>7.3000000000000001E-3</v>
      </c>
      <c r="D30" s="47">
        <v>6.1000000000000004E-3</v>
      </c>
    </row>
    <row r="33" spans="1:8">
      <c r="A33" s="47" t="s">
        <v>28</v>
      </c>
      <c r="B33" s="47" t="s">
        <v>27</v>
      </c>
      <c r="C33" s="47" t="s">
        <v>10</v>
      </c>
      <c r="D33" s="47" t="s">
        <v>13</v>
      </c>
    </row>
    <row r="34" spans="1:8">
      <c r="A34" s="46" t="s">
        <v>11</v>
      </c>
      <c r="B34" s="47">
        <v>1</v>
      </c>
      <c r="C34" s="47">
        <v>1</v>
      </c>
      <c r="D34" s="47">
        <v>1</v>
      </c>
    </row>
    <row r="35" spans="1:8">
      <c r="A35" s="46"/>
      <c r="B35" s="47">
        <v>2</v>
      </c>
      <c r="C35" s="47">
        <v>2.012</v>
      </c>
      <c r="D35" s="47">
        <v>1.327</v>
      </c>
    </row>
    <row r="36" spans="1:8">
      <c r="A36" s="46"/>
      <c r="B36" s="47">
        <v>3</v>
      </c>
      <c r="C36" s="47">
        <v>3.7559999999999998</v>
      </c>
      <c r="D36" s="47">
        <v>1.6639999999999999</v>
      </c>
    </row>
    <row r="37" spans="1:8">
      <c r="A37" s="46"/>
      <c r="B37" s="47">
        <v>4</v>
      </c>
      <c r="C37" s="47">
        <v>6.133</v>
      </c>
      <c r="D37" s="47">
        <v>2.2360000000000002</v>
      </c>
    </row>
    <row r="38" spans="1:8">
      <c r="A38" s="46"/>
      <c r="B38" s="47">
        <v>5</v>
      </c>
      <c r="C38" s="47">
        <v>8.7460000000000004</v>
      </c>
      <c r="D38" s="47">
        <v>2.319</v>
      </c>
    </row>
    <row r="39" spans="1:8">
      <c r="A39" s="46" t="s">
        <v>12</v>
      </c>
      <c r="B39" s="47">
        <v>1</v>
      </c>
      <c r="C39" s="47">
        <v>1.6799999999999999E-2</v>
      </c>
      <c r="D39" s="47">
        <v>1.44E-2</v>
      </c>
    </row>
    <row r="40" spans="1:8">
      <c r="A40" s="46"/>
      <c r="B40" s="47">
        <v>2</v>
      </c>
      <c r="C40" s="47">
        <v>3.7699999999999997E-2</v>
      </c>
      <c r="D40" s="47">
        <v>4.0599999999999997E-2</v>
      </c>
    </row>
    <row r="41" spans="1:8">
      <c r="A41" s="46"/>
      <c r="B41" s="47">
        <v>3</v>
      </c>
      <c r="C41" s="47">
        <v>2.4500000000000001E-2</v>
      </c>
      <c r="D41" s="47">
        <v>2.1499999999999998E-2</v>
      </c>
    </row>
    <row r="42" spans="1:8">
      <c r="A42" s="46"/>
      <c r="B42" s="47">
        <v>4</v>
      </c>
      <c r="C42" s="47">
        <v>3.9399999999999998E-2</v>
      </c>
      <c r="D42" s="47">
        <v>2.24E-2</v>
      </c>
    </row>
    <row r="43" spans="1:8">
      <c r="A43" s="46"/>
      <c r="B43" s="47">
        <v>5</v>
      </c>
      <c r="C43" s="47">
        <v>4.07E-2</v>
      </c>
      <c r="D43" s="47">
        <v>3.7199999999999997E-2</v>
      </c>
    </row>
    <row r="45" spans="1:8">
      <c r="A45" s="44" t="s">
        <v>82</v>
      </c>
      <c r="B45" s="44"/>
      <c r="C45" s="44"/>
      <c r="D45" s="44"/>
      <c r="E45" s="44"/>
      <c r="F45" s="44"/>
      <c r="G45" s="44"/>
    </row>
    <row r="46" spans="1:8">
      <c r="A46" s="46" t="s">
        <v>81</v>
      </c>
      <c r="B46" s="46"/>
      <c r="C46" s="46"/>
      <c r="D46" s="46"/>
      <c r="E46" s="46" t="s">
        <v>4</v>
      </c>
      <c r="F46" s="46"/>
      <c r="G46" s="46"/>
      <c r="H46" s="46"/>
    </row>
    <row r="47" spans="1:8">
      <c r="A47" s="46" t="s">
        <v>19</v>
      </c>
      <c r="B47" s="46"/>
      <c r="C47" s="46"/>
      <c r="D47" s="46"/>
      <c r="E47" s="46">
        <v>5.9831051977736201E-16</v>
      </c>
      <c r="F47" s="46"/>
      <c r="G47" s="46"/>
      <c r="H47" s="46"/>
    </row>
    <row r="49" spans="1:8">
      <c r="A49" s="44" t="s">
        <v>83</v>
      </c>
      <c r="B49" s="44"/>
      <c r="C49" s="44"/>
      <c r="D49" s="44"/>
      <c r="E49" s="44"/>
      <c r="F49" s="44"/>
      <c r="G49" s="44"/>
    </row>
    <row r="50" spans="1:8">
      <c r="A50" s="46" t="s">
        <v>84</v>
      </c>
      <c r="B50" s="46"/>
      <c r="C50" s="46"/>
      <c r="D50" s="46"/>
      <c r="E50" s="46" t="s">
        <v>4</v>
      </c>
      <c r="F50" s="46"/>
      <c r="G50" s="46"/>
      <c r="H50" s="46"/>
    </row>
    <row r="51" spans="1:8">
      <c r="A51" s="46" t="s">
        <v>19</v>
      </c>
      <c r="B51" s="46"/>
      <c r="C51" s="46"/>
      <c r="D51" s="46"/>
      <c r="E51" s="46">
        <v>5.24864782524215E-17</v>
      </c>
      <c r="F51" s="46"/>
      <c r="G51" s="46"/>
      <c r="H51" s="46"/>
    </row>
  </sheetData>
  <mergeCells count="23">
    <mergeCell ref="A50:D50"/>
    <mergeCell ref="E50:H50"/>
    <mergeCell ref="A51:D51"/>
    <mergeCell ref="E51:H51"/>
    <mergeCell ref="A1:M1"/>
    <mergeCell ref="A45:G45"/>
    <mergeCell ref="A46:D46"/>
    <mergeCell ref="E46:H46"/>
    <mergeCell ref="A47:D47"/>
    <mergeCell ref="E47:H47"/>
    <mergeCell ref="A49:G49"/>
    <mergeCell ref="A12:A16"/>
    <mergeCell ref="A18:M18"/>
    <mergeCell ref="A21:A25"/>
    <mergeCell ref="A26:A30"/>
    <mergeCell ref="A34:A38"/>
    <mergeCell ref="A39:A43"/>
    <mergeCell ref="A3:M3"/>
    <mergeCell ref="C5:G5"/>
    <mergeCell ref="H5:L5"/>
    <mergeCell ref="A6:A10"/>
    <mergeCell ref="C11:G11"/>
    <mergeCell ref="H11:L11"/>
  </mergeCells>
  <phoneticPr fontId="2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3B0FC-EE03-3548-9517-63932FA103A8}">
  <dimension ref="A1:AG316"/>
  <sheetViews>
    <sheetView workbookViewId="0">
      <selection activeCell="H20" sqref="H20"/>
    </sheetView>
  </sheetViews>
  <sheetFormatPr baseColWidth="10" defaultColWidth="9" defaultRowHeight="17"/>
  <cols>
    <col min="1" max="1" width="12.6640625" style="57" customWidth="1"/>
    <col min="2" max="2" width="16.1640625" style="57" customWidth="1"/>
    <col min="3" max="3" width="16.83203125" style="57" customWidth="1"/>
    <col min="4" max="4" width="17.6640625" style="57" customWidth="1"/>
    <col min="5" max="6" width="10.6640625" style="57" customWidth="1"/>
    <col min="7" max="7" width="10.6640625" style="60" customWidth="1"/>
    <col min="8" max="8" width="12.6640625" style="57" customWidth="1"/>
    <col min="9" max="13" width="10.6640625" style="57" customWidth="1"/>
    <col min="14" max="33" width="9" style="60"/>
    <col min="34" max="16384" width="9" style="57"/>
  </cols>
  <sheetData>
    <row r="1" spans="1:13" ht="36" customHeight="1">
      <c r="A1" s="43" t="s">
        <v>56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s="56" customFormat="1" ht="19.5" customHeight="1">
      <c r="A2" s="55" t="s">
        <v>29</v>
      </c>
      <c r="B2" s="55"/>
      <c r="C2" s="55"/>
      <c r="D2" s="55"/>
      <c r="E2" s="55"/>
      <c r="F2" s="55"/>
    </row>
    <row r="3" spans="1:13" ht="20" customHeight="1">
      <c r="B3" s="58" t="s">
        <v>70</v>
      </c>
      <c r="C3" s="58" t="s">
        <v>69</v>
      </c>
      <c r="D3" s="58" t="s">
        <v>68</v>
      </c>
      <c r="E3" s="58" t="s">
        <v>30</v>
      </c>
      <c r="F3" s="58" t="s">
        <v>31</v>
      </c>
      <c r="G3" s="59"/>
      <c r="H3" s="60"/>
      <c r="I3" s="60"/>
      <c r="J3" s="60"/>
      <c r="K3" s="60"/>
      <c r="L3" s="60"/>
      <c r="M3" s="60"/>
    </row>
    <row r="4" spans="1:13" ht="20" customHeight="1">
      <c r="A4" s="61" t="s">
        <v>32</v>
      </c>
      <c r="B4" s="62">
        <v>0.67192010000000002</v>
      </c>
      <c r="C4" s="62">
        <v>0.66728719999999997</v>
      </c>
      <c r="D4" s="62">
        <v>0.67223679999999997</v>
      </c>
      <c r="E4" s="63">
        <f>AVERAGE(B4:D4)</f>
        <v>0.67048136666666658</v>
      </c>
      <c r="F4" s="58">
        <f>STDEV(B4:D4)</f>
        <v>2.7707580629375427E-3</v>
      </c>
      <c r="G4" s="59"/>
      <c r="H4" s="60"/>
      <c r="I4" s="60"/>
      <c r="J4" s="60"/>
      <c r="K4" s="60"/>
      <c r="L4" s="60"/>
      <c r="M4" s="60"/>
    </row>
    <row r="5" spans="1:13" ht="20" customHeight="1">
      <c r="A5" s="61" t="s">
        <v>33</v>
      </c>
      <c r="B5" s="62">
        <v>0.52907150000000003</v>
      </c>
      <c r="C5" s="62">
        <v>0.51433689999999999</v>
      </c>
      <c r="D5" s="62">
        <v>0.58427180000000001</v>
      </c>
      <c r="E5" s="63">
        <f>AVERAGE(B5:D5)</f>
        <v>0.54256006666666667</v>
      </c>
      <c r="F5" s="58">
        <f>STDEV(B5:D5)</f>
        <v>3.6867039921091221E-2</v>
      </c>
      <c r="G5" s="59"/>
      <c r="H5" s="60"/>
      <c r="I5" s="60"/>
      <c r="J5" s="60"/>
      <c r="K5" s="60"/>
      <c r="L5" s="60"/>
      <c r="M5" s="60"/>
    </row>
    <row r="6" spans="1:13" ht="36">
      <c r="A6" s="64" t="s">
        <v>34</v>
      </c>
      <c r="B6" s="65" t="s">
        <v>35</v>
      </c>
      <c r="C6" s="66"/>
      <c r="D6" s="67"/>
      <c r="E6" s="68">
        <f>IF(FTEST(B4:D4,B5:D5)&gt;0.05,TTEST(B4:D4,B5:D5,2,2),TTEST(B4:D4,B5:D5,2,3))</f>
        <v>2.6029887345514136E-2</v>
      </c>
      <c r="F6" s="69"/>
      <c r="H6" s="60"/>
      <c r="I6" s="60"/>
      <c r="J6" s="60"/>
      <c r="K6" s="60"/>
      <c r="L6" s="60"/>
      <c r="M6" s="60"/>
    </row>
    <row r="7" spans="1:13" s="60" customFormat="1" ht="20" customHeight="1"/>
    <row r="8" spans="1:13" s="70" customFormat="1" ht="32.25" customHeight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3" s="71" customFormat="1" ht="34.5" customHeight="1"/>
    <row r="10" spans="1:13" s="71" customFormat="1" ht="14.25" customHeight="1"/>
    <row r="11" spans="1:13" s="71" customFormat="1" ht="14.25" customHeight="1"/>
    <row r="12" spans="1:13" s="71" customFormat="1" ht="14.25" customHeight="1"/>
    <row r="13" spans="1:13" s="71" customFormat="1" ht="14.25" customHeight="1"/>
    <row r="14" spans="1:13" s="71" customFormat="1" ht="14.25" customHeight="1"/>
    <row r="15" spans="1:13" s="71" customFormat="1" ht="14.25" customHeight="1"/>
    <row r="16" spans="1:13" s="71" customFormat="1" ht="14.25" customHeight="1"/>
    <row r="17" spans="1:1" s="71" customFormat="1" ht="14.25" customHeight="1"/>
    <row r="18" spans="1:1" s="71" customFormat="1" ht="14.25" customHeight="1"/>
    <row r="19" spans="1:1" s="71" customFormat="1" ht="14.25" customHeight="1"/>
    <row r="20" spans="1:1" s="71" customFormat="1" ht="14.25" customHeight="1"/>
    <row r="21" spans="1:1" s="71" customFormat="1" ht="14.25" customHeight="1"/>
    <row r="22" spans="1:1" s="71" customFormat="1" ht="14.25" customHeight="1"/>
    <row r="23" spans="1:1" s="71" customFormat="1" ht="14.25" customHeight="1"/>
    <row r="24" spans="1:1" s="71" customFormat="1"/>
    <row r="25" spans="1:1" s="60" customFormat="1" ht="20" customHeight="1"/>
    <row r="26" spans="1:1" s="60" customFormat="1" ht="20" customHeight="1"/>
    <row r="27" spans="1:1" s="60" customFormat="1" ht="20" customHeight="1"/>
    <row r="28" spans="1:1" s="60" customFormat="1" ht="20" customHeight="1"/>
    <row r="29" spans="1:1" s="60" customFormat="1" ht="20" customHeight="1"/>
    <row r="30" spans="1:1" s="60" customFormat="1" ht="20" customHeight="1"/>
    <row r="31" spans="1:1" s="60" customFormat="1" ht="20" customHeight="1">
      <c r="A31" s="72"/>
    </row>
    <row r="32" spans="1:1" s="60" customFormat="1" ht="20" customHeight="1">
      <c r="A32" s="72"/>
    </row>
    <row r="33" spans="1:1" s="60" customFormat="1" ht="20" customHeight="1"/>
    <row r="34" spans="1:1" s="60" customFormat="1" ht="20" customHeight="1"/>
    <row r="35" spans="1:1" s="60" customFormat="1" ht="20" customHeight="1"/>
    <row r="36" spans="1:1" s="60" customFormat="1" ht="20" customHeight="1"/>
    <row r="37" spans="1:1" s="60" customFormat="1" ht="20" customHeight="1"/>
    <row r="38" spans="1:1" s="60" customFormat="1" ht="20" customHeight="1"/>
    <row r="39" spans="1:1" s="60" customFormat="1" ht="20" customHeight="1"/>
    <row r="40" spans="1:1" s="60" customFormat="1" ht="20" customHeight="1"/>
    <row r="41" spans="1:1" s="60" customFormat="1" ht="20" customHeight="1"/>
    <row r="42" spans="1:1" s="60" customFormat="1" ht="20" customHeight="1">
      <c r="A42" s="72"/>
    </row>
    <row r="43" spans="1:1" s="60" customFormat="1" ht="20" customHeight="1">
      <c r="A43" s="72"/>
    </row>
    <row r="44" spans="1:1" s="60" customFormat="1" ht="20" customHeight="1"/>
    <row r="45" spans="1:1" s="60" customFormat="1" ht="20" customHeight="1"/>
    <row r="46" spans="1:1" s="60" customFormat="1" ht="20" customHeight="1"/>
    <row r="47" spans="1:1" s="60" customFormat="1" ht="20" customHeight="1"/>
    <row r="48" spans="1:1" s="60" customFormat="1" ht="20" customHeight="1"/>
    <row r="49" spans="1:1" s="60" customFormat="1" ht="20" customHeight="1"/>
    <row r="50" spans="1:1" s="60" customFormat="1" ht="20" customHeight="1"/>
    <row r="51" spans="1:1" s="60" customFormat="1" ht="20" customHeight="1"/>
    <row r="52" spans="1:1" s="60" customFormat="1" ht="20" customHeight="1"/>
    <row r="53" spans="1:1" s="60" customFormat="1" ht="20" customHeight="1"/>
    <row r="54" spans="1:1" s="60" customFormat="1" ht="20" customHeight="1">
      <c r="A54" s="72"/>
    </row>
    <row r="55" spans="1:1" s="60" customFormat="1" ht="20" customHeight="1">
      <c r="A55" s="72"/>
    </row>
    <row r="56" spans="1:1" s="60" customFormat="1" ht="20" customHeight="1"/>
    <row r="57" spans="1:1" s="60" customFormat="1" ht="20" customHeight="1"/>
    <row r="58" spans="1:1" s="60" customFormat="1" ht="20" customHeight="1"/>
    <row r="59" spans="1:1" s="60" customFormat="1" ht="20" customHeight="1"/>
    <row r="60" spans="1:1" s="60" customFormat="1" ht="20" customHeight="1"/>
    <row r="61" spans="1:1" s="60" customFormat="1" ht="20" customHeight="1"/>
    <row r="62" spans="1:1" s="60" customFormat="1" ht="20" customHeight="1"/>
    <row r="63" spans="1:1" s="60" customFormat="1" ht="20" customHeight="1"/>
    <row r="64" spans="1:1" s="60" customFormat="1" ht="20" customHeight="1"/>
    <row r="65" spans="1:1" s="60" customFormat="1" ht="20" customHeight="1"/>
    <row r="66" spans="1:1" s="60" customFormat="1" ht="20" customHeight="1">
      <c r="A66" s="72"/>
    </row>
    <row r="67" spans="1:1" s="60" customFormat="1">
      <c r="A67" s="72"/>
    </row>
    <row r="68" spans="1:1" s="60" customFormat="1"/>
    <row r="69" spans="1:1" s="60" customFormat="1"/>
    <row r="70" spans="1:1" s="60" customFormat="1"/>
    <row r="71" spans="1:1" s="60" customFormat="1"/>
    <row r="72" spans="1:1" s="60" customFormat="1"/>
    <row r="73" spans="1:1" s="60" customFormat="1"/>
    <row r="74" spans="1:1" s="60" customFormat="1"/>
    <row r="75" spans="1:1" s="60" customFormat="1">
      <c r="A75" s="72"/>
    </row>
    <row r="76" spans="1:1" s="60" customFormat="1">
      <c r="A76" s="72"/>
    </row>
    <row r="77" spans="1:1" s="60" customFormat="1">
      <c r="A77" s="72"/>
    </row>
    <row r="78" spans="1:1" s="60" customFormat="1">
      <c r="A78" s="72"/>
    </row>
    <row r="79" spans="1:1" s="60" customFormat="1">
      <c r="A79" s="72"/>
    </row>
    <row r="80" spans="1:1" s="60" customFormat="1"/>
    <row r="81" spans="1:1" s="60" customFormat="1"/>
    <row r="82" spans="1:1" s="60" customFormat="1"/>
    <row r="83" spans="1:1" s="60" customFormat="1"/>
    <row r="84" spans="1:1" s="60" customFormat="1"/>
    <row r="85" spans="1:1" s="60" customFormat="1"/>
    <row r="86" spans="1:1" s="60" customFormat="1"/>
    <row r="87" spans="1:1" s="60" customFormat="1">
      <c r="A87" s="72"/>
    </row>
    <row r="88" spans="1:1" s="60" customFormat="1">
      <c r="A88" s="72"/>
    </row>
    <row r="89" spans="1:1" s="60" customFormat="1">
      <c r="A89" s="72"/>
    </row>
    <row r="90" spans="1:1" s="60" customFormat="1">
      <c r="A90" s="72"/>
    </row>
    <row r="91" spans="1:1" s="60" customFormat="1">
      <c r="A91" s="72"/>
    </row>
    <row r="92" spans="1:1" s="60" customFormat="1"/>
    <row r="93" spans="1:1" s="60" customFormat="1"/>
    <row r="94" spans="1:1" s="60" customFormat="1"/>
    <row r="95" spans="1:1" s="60" customFormat="1"/>
    <row r="96" spans="1:1" s="60" customFormat="1"/>
    <row r="97" spans="1:1" s="60" customFormat="1"/>
    <row r="98" spans="1:1" s="60" customFormat="1"/>
    <row r="99" spans="1:1" s="60" customFormat="1"/>
    <row r="100" spans="1:1" s="60" customFormat="1">
      <c r="A100" s="72"/>
    </row>
    <row r="101" spans="1:1" s="60" customFormat="1">
      <c r="A101" s="72"/>
    </row>
    <row r="102" spans="1:1" s="60" customFormat="1">
      <c r="A102" s="72"/>
    </row>
    <row r="103" spans="1:1" s="60" customFormat="1">
      <c r="A103" s="72"/>
    </row>
    <row r="104" spans="1:1" s="60" customFormat="1">
      <c r="A104" s="72"/>
    </row>
    <row r="105" spans="1:1" s="60" customFormat="1"/>
    <row r="106" spans="1:1" s="60" customFormat="1"/>
    <row r="107" spans="1:1" s="60" customFormat="1"/>
    <row r="108" spans="1:1" s="60" customFormat="1"/>
    <row r="109" spans="1:1" s="60" customFormat="1"/>
    <row r="110" spans="1:1" s="60" customFormat="1"/>
    <row r="111" spans="1:1" s="60" customFormat="1"/>
    <row r="112" spans="1:1" s="60" customFormat="1"/>
    <row r="113" spans="1:1" s="60" customFormat="1">
      <c r="A113" s="72"/>
    </row>
    <row r="114" spans="1:1" s="60" customFormat="1">
      <c r="A114" s="72"/>
    </row>
    <row r="115" spans="1:1" s="60" customFormat="1">
      <c r="A115" s="72"/>
    </row>
    <row r="116" spans="1:1" s="60" customFormat="1">
      <c r="A116" s="72"/>
    </row>
    <row r="117" spans="1:1" s="60" customFormat="1">
      <c r="A117" s="72"/>
    </row>
    <row r="118" spans="1:1" s="60" customFormat="1"/>
    <row r="119" spans="1:1" s="60" customFormat="1"/>
    <row r="120" spans="1:1" s="60" customFormat="1"/>
    <row r="121" spans="1:1" s="60" customFormat="1"/>
    <row r="122" spans="1:1" s="60" customFormat="1"/>
    <row r="123" spans="1:1" s="60" customFormat="1"/>
    <row r="124" spans="1:1" s="60" customFormat="1"/>
    <row r="125" spans="1:1" s="60" customFormat="1"/>
    <row r="126" spans="1:1" s="60" customFormat="1">
      <c r="A126" s="72"/>
    </row>
    <row r="127" spans="1:1" s="60" customFormat="1">
      <c r="A127" s="72"/>
    </row>
    <row r="128" spans="1:1" s="60" customFormat="1">
      <c r="A128" s="72"/>
    </row>
    <row r="129" spans="1:1" s="60" customFormat="1">
      <c r="A129" s="72"/>
    </row>
    <row r="130" spans="1:1" s="60" customFormat="1">
      <c r="A130" s="72"/>
    </row>
    <row r="131" spans="1:1" s="60" customFormat="1"/>
    <row r="132" spans="1:1" s="60" customFormat="1"/>
    <row r="133" spans="1:1" s="60" customFormat="1"/>
    <row r="134" spans="1:1" s="60" customFormat="1"/>
    <row r="138" spans="1:1">
      <c r="A138" s="73"/>
    </row>
    <row r="139" spans="1:1">
      <c r="A139" s="73"/>
    </row>
    <row r="140" spans="1:1">
      <c r="A140" s="73"/>
    </row>
    <row r="141" spans="1:1">
      <c r="A141" s="73"/>
    </row>
    <row r="142" spans="1:1">
      <c r="A142" s="73"/>
    </row>
    <row r="151" spans="1:1">
      <c r="A151" s="73"/>
    </row>
    <row r="152" spans="1:1">
      <c r="A152" s="73"/>
    </row>
    <row r="153" spans="1:1">
      <c r="A153" s="73"/>
    </row>
    <row r="154" spans="1:1">
      <c r="A154" s="73"/>
    </row>
    <row r="155" spans="1:1">
      <c r="A155" s="73"/>
    </row>
    <row r="163" spans="1:1">
      <c r="A163" s="73"/>
    </row>
    <row r="164" spans="1:1">
      <c r="A164" s="73"/>
    </row>
    <row r="165" spans="1:1">
      <c r="A165" s="73"/>
    </row>
    <row r="166" spans="1:1">
      <c r="A166" s="73"/>
    </row>
    <row r="167" spans="1:1">
      <c r="A167" s="73"/>
    </row>
    <row r="176" spans="1:1">
      <c r="A176" s="73"/>
    </row>
    <row r="177" spans="1:1">
      <c r="A177" s="73"/>
    </row>
    <row r="178" spans="1:1">
      <c r="A178" s="73"/>
    </row>
    <row r="179" spans="1:1">
      <c r="A179" s="73"/>
    </row>
    <row r="180" spans="1:1">
      <c r="A180" s="73"/>
    </row>
    <row r="188" spans="1:1">
      <c r="A188" s="73"/>
    </row>
    <row r="189" spans="1:1">
      <c r="A189" s="73"/>
    </row>
    <row r="190" spans="1:1">
      <c r="A190" s="73"/>
    </row>
    <row r="191" spans="1:1">
      <c r="A191" s="73"/>
    </row>
    <row r="192" spans="1:1">
      <c r="A192" s="73"/>
    </row>
    <row r="201" spans="1:1">
      <c r="A201" s="73"/>
    </row>
    <row r="202" spans="1:1">
      <c r="A202" s="73"/>
    </row>
    <row r="203" spans="1:1">
      <c r="A203" s="73"/>
    </row>
    <row r="204" spans="1:1">
      <c r="A204" s="73"/>
    </row>
    <row r="205" spans="1:1">
      <c r="A205" s="73"/>
    </row>
    <row r="213" spans="1:1">
      <c r="A213" s="73"/>
    </row>
    <row r="214" spans="1:1">
      <c r="A214" s="73"/>
    </row>
    <row r="215" spans="1:1">
      <c r="A215" s="73"/>
    </row>
    <row r="216" spans="1:1">
      <c r="A216" s="73"/>
    </row>
    <row r="217" spans="1:1">
      <c r="A217" s="73"/>
    </row>
    <row r="225" spans="1:1">
      <c r="A225" s="73"/>
    </row>
    <row r="226" spans="1:1">
      <c r="A226" s="73"/>
    </row>
    <row r="227" spans="1:1">
      <c r="A227" s="73"/>
    </row>
    <row r="228" spans="1:1">
      <c r="A228" s="73"/>
    </row>
    <row r="229" spans="1:1">
      <c r="A229" s="73"/>
    </row>
    <row r="237" spans="1:1">
      <c r="A237" s="73"/>
    </row>
    <row r="238" spans="1:1">
      <c r="A238" s="73"/>
    </row>
    <row r="239" spans="1:1">
      <c r="A239" s="73"/>
    </row>
    <row r="240" spans="1:1">
      <c r="A240" s="73"/>
    </row>
    <row r="241" spans="1:1">
      <c r="A241" s="73"/>
    </row>
    <row r="250" spans="1:1">
      <c r="A250" s="73"/>
    </row>
    <row r="251" spans="1:1">
      <c r="A251" s="73"/>
    </row>
    <row r="252" spans="1:1">
      <c r="A252" s="73"/>
    </row>
    <row r="253" spans="1:1">
      <c r="A253" s="73"/>
    </row>
    <row r="254" spans="1:1">
      <c r="A254" s="73"/>
    </row>
    <row r="263" spans="1:1">
      <c r="A263" s="73"/>
    </row>
    <row r="264" spans="1:1">
      <c r="A264" s="73"/>
    </row>
    <row r="265" spans="1:1">
      <c r="A265" s="73"/>
    </row>
    <row r="266" spans="1:1">
      <c r="A266" s="73"/>
    </row>
    <row r="267" spans="1:1">
      <c r="A267" s="73"/>
    </row>
    <row r="276" spans="1:1">
      <c r="A276" s="73"/>
    </row>
    <row r="277" spans="1:1">
      <c r="A277" s="73"/>
    </row>
    <row r="278" spans="1:1">
      <c r="A278" s="73"/>
    </row>
    <row r="279" spans="1:1">
      <c r="A279" s="73"/>
    </row>
    <row r="280" spans="1:1">
      <c r="A280" s="73"/>
    </row>
    <row r="288" spans="1:1">
      <c r="A288" s="73"/>
    </row>
    <row r="289" spans="1:1">
      <c r="A289" s="73"/>
    </row>
    <row r="290" spans="1:1">
      <c r="A290" s="73"/>
    </row>
    <row r="291" spans="1:1">
      <c r="A291" s="73"/>
    </row>
    <row r="292" spans="1:1">
      <c r="A292" s="73"/>
    </row>
    <row r="300" spans="1:1">
      <c r="A300" s="73"/>
    </row>
    <row r="301" spans="1:1">
      <c r="A301" s="73"/>
    </row>
    <row r="302" spans="1:1">
      <c r="A302" s="73"/>
    </row>
    <row r="303" spans="1:1">
      <c r="A303" s="73"/>
    </row>
    <row r="304" spans="1:1">
      <c r="A304" s="73"/>
    </row>
    <row r="312" spans="1:1">
      <c r="A312" s="73"/>
    </row>
    <row r="313" spans="1:1">
      <c r="A313" s="73"/>
    </row>
    <row r="314" spans="1:1">
      <c r="A314" s="73"/>
    </row>
    <row r="315" spans="1:1">
      <c r="A315" s="73"/>
    </row>
    <row r="316" spans="1:1">
      <c r="A316" s="73"/>
    </row>
  </sheetData>
  <mergeCells count="4">
    <mergeCell ref="A2:F2"/>
    <mergeCell ref="B6:D6"/>
    <mergeCell ref="E6:F6"/>
    <mergeCell ref="A1:M1"/>
  </mergeCells>
  <phoneticPr fontId="2" type="noConversion"/>
  <pageMargins left="0.75" right="0.75" top="1" bottom="1" header="0.5" footer="0.5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87E16-9444-D74C-B8F6-36CB0129B297}">
  <dimension ref="A1:M25"/>
  <sheetViews>
    <sheetView workbookViewId="0">
      <selection activeCell="D29" sqref="D29"/>
    </sheetView>
  </sheetViews>
  <sheetFormatPr baseColWidth="10" defaultColWidth="9" defaultRowHeight="17"/>
  <cols>
    <col min="1" max="16384" width="9" style="45"/>
  </cols>
  <sheetData>
    <row r="1" spans="1:13" ht="23">
      <c r="A1" s="43" t="s">
        <v>55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>
      <c r="A2" s="44"/>
      <c r="B2" s="44"/>
      <c r="C2" s="44"/>
      <c r="D2" s="44"/>
      <c r="E2" s="44"/>
      <c r="F2" s="44"/>
    </row>
    <row r="3" spans="1:13">
      <c r="B3" s="47" t="s">
        <v>36</v>
      </c>
      <c r="C3" s="47" t="s">
        <v>37</v>
      </c>
      <c r="D3" s="47" t="s">
        <v>38</v>
      </c>
    </row>
    <row r="4" spans="1:13">
      <c r="A4" s="46" t="s">
        <v>10</v>
      </c>
      <c r="B4" s="47">
        <v>2.56</v>
      </c>
      <c r="C4" s="47">
        <v>97.44</v>
      </c>
      <c r="D4" s="47">
        <v>100</v>
      </c>
    </row>
    <row r="5" spans="1:13">
      <c r="A5" s="46"/>
      <c r="B5" s="47">
        <v>2.42</v>
      </c>
      <c r="C5" s="47">
        <v>97.58</v>
      </c>
      <c r="D5" s="47">
        <v>100</v>
      </c>
    </row>
    <row r="6" spans="1:13">
      <c r="A6" s="46"/>
      <c r="B6" s="47">
        <v>2.5099999999999998</v>
      </c>
      <c r="C6" s="47">
        <v>97.49</v>
      </c>
      <c r="D6" s="47">
        <v>100</v>
      </c>
    </row>
    <row r="7" spans="1:13">
      <c r="A7" s="46" t="s">
        <v>13</v>
      </c>
      <c r="B7" s="47">
        <v>12.66</v>
      </c>
      <c r="C7" s="47">
        <v>87.34</v>
      </c>
      <c r="D7" s="47">
        <v>100</v>
      </c>
    </row>
    <row r="8" spans="1:13">
      <c r="A8" s="46"/>
      <c r="B8" s="47">
        <v>13.14</v>
      </c>
      <c r="C8" s="47">
        <v>86.86</v>
      </c>
      <c r="D8" s="47">
        <v>100</v>
      </c>
    </row>
    <row r="9" spans="1:13">
      <c r="A9" s="46"/>
      <c r="B9" s="47">
        <v>13.34</v>
      </c>
      <c r="C9" s="47">
        <v>86.66</v>
      </c>
      <c r="D9" s="47">
        <v>100</v>
      </c>
    </row>
    <row r="11" spans="1:13">
      <c r="A11" s="44"/>
      <c r="B11" s="44"/>
      <c r="C11" s="44"/>
      <c r="D11" s="44"/>
      <c r="E11" s="44"/>
      <c r="F11" s="44"/>
    </row>
    <row r="12" spans="1:13">
      <c r="B12" s="47" t="s">
        <v>39</v>
      </c>
    </row>
    <row r="13" spans="1:13">
      <c r="A13" s="46" t="s">
        <v>10</v>
      </c>
      <c r="B13" s="47">
        <v>2.56</v>
      </c>
    </row>
    <row r="14" spans="1:13">
      <c r="A14" s="46"/>
      <c r="B14" s="47">
        <v>2.42</v>
      </c>
    </row>
    <row r="15" spans="1:13">
      <c r="A15" s="46"/>
      <c r="B15" s="47">
        <v>2.5099999999999998</v>
      </c>
    </row>
    <row r="16" spans="1:13">
      <c r="A16" s="46" t="s">
        <v>13</v>
      </c>
      <c r="B16" s="47">
        <v>12.66</v>
      </c>
    </row>
    <row r="17" spans="1:3">
      <c r="A17" s="46"/>
      <c r="B17" s="47">
        <v>13.14</v>
      </c>
    </row>
    <row r="18" spans="1:3">
      <c r="A18" s="46"/>
      <c r="B18" s="47">
        <v>13.34</v>
      </c>
    </row>
    <row r="20" spans="1:3">
      <c r="B20" s="47" t="s">
        <v>11</v>
      </c>
      <c r="C20" s="47" t="s">
        <v>12</v>
      </c>
    </row>
    <row r="21" spans="1:3">
      <c r="A21" s="47" t="s">
        <v>10</v>
      </c>
      <c r="B21" s="47">
        <v>2.5</v>
      </c>
      <c r="C21" s="47">
        <v>7.1300000000000002E-2</v>
      </c>
    </row>
    <row r="22" spans="1:3">
      <c r="A22" s="47" t="s">
        <v>13</v>
      </c>
      <c r="B22" s="47">
        <v>13.05</v>
      </c>
      <c r="C22" s="47">
        <v>0.3478</v>
      </c>
    </row>
    <row r="24" spans="1:3">
      <c r="A24" s="46" t="s">
        <v>40</v>
      </c>
      <c r="B24" s="46"/>
      <c r="C24" s="47" t="s">
        <v>41</v>
      </c>
    </row>
    <row r="25" spans="1:3">
      <c r="A25" s="46" t="s">
        <v>19</v>
      </c>
      <c r="B25" s="46"/>
      <c r="C25" s="47">
        <v>8.5231792996575298E-7</v>
      </c>
    </row>
  </sheetData>
  <mergeCells count="9">
    <mergeCell ref="A24:B24"/>
    <mergeCell ref="A25:B25"/>
    <mergeCell ref="A1:M1"/>
    <mergeCell ref="A2:F2"/>
    <mergeCell ref="A4:A6"/>
    <mergeCell ref="A7:A9"/>
    <mergeCell ref="A11:F11"/>
    <mergeCell ref="A13:A15"/>
    <mergeCell ref="A16:A18"/>
  </mergeCells>
  <phoneticPr fontId="2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CA83E-9534-1A40-94B3-86CBE28A9869}">
  <dimension ref="A1:M48"/>
  <sheetViews>
    <sheetView workbookViewId="0">
      <selection activeCell="A27" sqref="A27:D27"/>
    </sheetView>
  </sheetViews>
  <sheetFormatPr baseColWidth="10" defaultColWidth="9" defaultRowHeight="17"/>
  <cols>
    <col min="1" max="16384" width="9" style="45"/>
  </cols>
  <sheetData>
    <row r="1" spans="1:13" ht="23">
      <c r="A1" s="133" t="s">
        <v>57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9">
      <c r="A2" s="74" t="s">
        <v>85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3">
      <c r="B3" s="47" t="s">
        <v>42</v>
      </c>
      <c r="C3" s="47" t="s">
        <v>43</v>
      </c>
    </row>
    <row r="4" spans="1:13">
      <c r="B4" s="46" t="s">
        <v>44</v>
      </c>
      <c r="C4" s="47">
        <v>3794</v>
      </c>
    </row>
    <row r="5" spans="1:13">
      <c r="B5" s="46"/>
      <c r="C5" s="47">
        <v>3769</v>
      </c>
    </row>
    <row r="6" spans="1:13">
      <c r="B6" s="46"/>
      <c r="C6" s="47">
        <v>3847</v>
      </c>
    </row>
    <row r="7" spans="1:13">
      <c r="B7" s="46" t="s">
        <v>10</v>
      </c>
      <c r="C7" s="47">
        <v>41650</v>
      </c>
    </row>
    <row r="8" spans="1:13">
      <c r="B8" s="46"/>
      <c r="C8" s="47">
        <v>41398</v>
      </c>
    </row>
    <row r="9" spans="1:13">
      <c r="B9" s="46"/>
      <c r="C9" s="47">
        <v>41740</v>
      </c>
    </row>
    <row r="10" spans="1:13">
      <c r="B10" s="46" t="s">
        <v>13</v>
      </c>
      <c r="C10" s="47">
        <v>80641</v>
      </c>
    </row>
    <row r="11" spans="1:13">
      <c r="B11" s="46"/>
      <c r="C11" s="47">
        <v>80171</v>
      </c>
    </row>
    <row r="12" spans="1:13">
      <c r="B12" s="46"/>
      <c r="C12" s="47">
        <v>80257</v>
      </c>
    </row>
    <row r="13" spans="1:13" ht="19">
      <c r="A13" s="74" t="s">
        <v>85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3">
      <c r="B14" s="47" t="s">
        <v>42</v>
      </c>
      <c r="C14" s="47" t="s">
        <v>43</v>
      </c>
    </row>
    <row r="15" spans="1:13">
      <c r="B15" s="46" t="s">
        <v>10</v>
      </c>
      <c r="C15" s="47">
        <v>37846.667000000001</v>
      </c>
    </row>
    <row r="16" spans="1:13">
      <c r="B16" s="46"/>
      <c r="C16" s="47">
        <v>37594.667000000001</v>
      </c>
    </row>
    <row r="17" spans="1:11">
      <c r="B17" s="46"/>
      <c r="C17" s="47">
        <v>37936.667000000001</v>
      </c>
    </row>
    <row r="18" spans="1:11">
      <c r="B18" s="46" t="s">
        <v>13</v>
      </c>
      <c r="C18" s="47">
        <v>76837.667000000001</v>
      </c>
    </row>
    <row r="19" spans="1:11">
      <c r="B19" s="46"/>
      <c r="C19" s="47">
        <v>76367.667000000001</v>
      </c>
    </row>
    <row r="20" spans="1:11">
      <c r="B20" s="46"/>
      <c r="C20" s="47">
        <v>76453.667000000001</v>
      </c>
    </row>
    <row r="22" spans="1:11">
      <c r="B22" s="47" t="s">
        <v>42</v>
      </c>
      <c r="C22" s="47" t="s">
        <v>45</v>
      </c>
      <c r="D22" s="47" t="s">
        <v>3</v>
      </c>
    </row>
    <row r="23" spans="1:11">
      <c r="B23" s="47" t="s">
        <v>10</v>
      </c>
      <c r="C23" s="47">
        <v>37792.667000000001</v>
      </c>
      <c r="D23" s="47">
        <v>177.279</v>
      </c>
    </row>
    <row r="24" spans="1:11">
      <c r="B24" s="47" t="s">
        <v>13</v>
      </c>
      <c r="C24" s="47">
        <v>76553</v>
      </c>
      <c r="D24" s="47">
        <v>250.251</v>
      </c>
    </row>
    <row r="26" spans="1:11" ht="19">
      <c r="A26" s="74" t="s">
        <v>86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1:11">
      <c r="A27" s="46" t="s">
        <v>87</v>
      </c>
      <c r="B27" s="46"/>
      <c r="C27" s="46"/>
      <c r="D27" s="46"/>
      <c r="E27" s="46" t="s">
        <v>4</v>
      </c>
      <c r="F27" s="46"/>
      <c r="G27" s="46"/>
      <c r="H27" s="46"/>
    </row>
    <row r="28" spans="1:11">
      <c r="A28" s="46" t="s">
        <v>19</v>
      </c>
      <c r="B28" s="46"/>
      <c r="C28" s="46"/>
      <c r="D28" s="46"/>
      <c r="E28" s="46">
        <v>2.6124422302365599E-9</v>
      </c>
      <c r="F28" s="46"/>
      <c r="G28" s="46"/>
      <c r="H28" s="46"/>
    </row>
    <row r="33" spans="1:11">
      <c r="A33" s="52" t="s">
        <v>20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</row>
    <row r="34" spans="1:1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</row>
    <row r="35" spans="1:1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</row>
    <row r="36" spans="1:1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</row>
    <row r="37" spans="1:1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</row>
    <row r="38" spans="1:1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</row>
    <row r="39" spans="1:1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</row>
    <row r="40" spans="1:1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</row>
    <row r="41" spans="1:1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</row>
    <row r="42" spans="1:1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</row>
    <row r="43" spans="1:1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</row>
    <row r="44" spans="1:1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</row>
    <row r="45" spans="1:1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</row>
    <row r="46" spans="1:1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</row>
    <row r="47" spans="1:1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</row>
    <row r="48" spans="1:1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</row>
  </sheetData>
  <mergeCells count="14">
    <mergeCell ref="A33:K48"/>
    <mergeCell ref="A1:M1"/>
    <mergeCell ref="B18:B20"/>
    <mergeCell ref="A26:K26"/>
    <mergeCell ref="A27:D27"/>
    <mergeCell ref="E27:H27"/>
    <mergeCell ref="A28:D28"/>
    <mergeCell ref="E28:H28"/>
    <mergeCell ref="A2:K2"/>
    <mergeCell ref="B4:B6"/>
    <mergeCell ref="B7:B9"/>
    <mergeCell ref="B10:B12"/>
    <mergeCell ref="A13:K13"/>
    <mergeCell ref="B15:B17"/>
  </mergeCells>
  <phoneticPr fontId="2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039D5-38A6-6B47-B1BF-1D19BEDD74F9}">
  <dimension ref="A1:M79"/>
  <sheetViews>
    <sheetView tabSelected="1" topLeftCell="A28" workbookViewId="0">
      <selection activeCell="P52" sqref="P52"/>
    </sheetView>
  </sheetViews>
  <sheetFormatPr baseColWidth="10" defaultRowHeight="14"/>
  <sheetData>
    <row r="1" spans="1:13" ht="23">
      <c r="A1" s="133" t="s">
        <v>58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4" spans="1:13" ht="17">
      <c r="A4" s="130" t="s">
        <v>47</v>
      </c>
      <c r="B4" s="96"/>
      <c r="C4" s="97" t="s">
        <v>60</v>
      </c>
      <c r="D4" s="98" t="s">
        <v>59</v>
      </c>
      <c r="E4" s="98"/>
      <c r="F4" s="98"/>
      <c r="G4" s="98"/>
      <c r="H4" s="98"/>
      <c r="I4" s="98"/>
      <c r="J4" s="98"/>
      <c r="K4" s="99" t="s">
        <v>64</v>
      </c>
      <c r="L4" s="100"/>
    </row>
    <row r="5" spans="1:13" ht="17">
      <c r="B5" s="101"/>
      <c r="C5" s="102"/>
      <c r="D5" s="103" t="s">
        <v>0</v>
      </c>
      <c r="E5" s="104" t="s">
        <v>46</v>
      </c>
      <c r="F5" s="103" t="s">
        <v>1</v>
      </c>
      <c r="G5" s="103" t="s">
        <v>2</v>
      </c>
      <c r="H5" s="103" t="s">
        <v>50</v>
      </c>
      <c r="I5" s="105" t="s">
        <v>61</v>
      </c>
      <c r="J5" s="105" t="s">
        <v>62</v>
      </c>
      <c r="K5" s="103" t="s">
        <v>63</v>
      </c>
      <c r="L5" s="103" t="s">
        <v>47</v>
      </c>
    </row>
    <row r="6" spans="1:13" ht="17">
      <c r="B6" s="106"/>
      <c r="C6" s="107" t="s">
        <v>49</v>
      </c>
      <c r="D6" s="108">
        <v>12.6</v>
      </c>
      <c r="E6" s="108">
        <v>21.57</v>
      </c>
      <c r="F6" s="109">
        <v>8.9700000000000006</v>
      </c>
      <c r="G6" s="110">
        <v>0.10666666666666558</v>
      </c>
      <c r="H6" s="110">
        <v>1.0767375682475222</v>
      </c>
      <c r="I6" s="111">
        <v>1.0015228448124429</v>
      </c>
      <c r="J6" s="112"/>
      <c r="K6" s="113">
        <v>0.27999999999999936</v>
      </c>
      <c r="L6" s="113">
        <v>9.9999999999997868E-2</v>
      </c>
    </row>
    <row r="7" spans="1:13" ht="17">
      <c r="B7" s="114"/>
      <c r="C7" s="115"/>
      <c r="D7" s="108">
        <v>12.48</v>
      </c>
      <c r="E7" s="108">
        <v>21.58</v>
      </c>
      <c r="F7" s="109">
        <v>9.0999999999999979</v>
      </c>
      <c r="G7" s="110">
        <v>-2.3333333333331652E-2</v>
      </c>
      <c r="H7" s="110">
        <v>0.98395665350811334</v>
      </c>
      <c r="I7" s="116"/>
      <c r="J7" s="117"/>
      <c r="K7" s="118"/>
      <c r="L7" s="118"/>
    </row>
    <row r="8" spans="1:13" ht="17">
      <c r="B8" s="119"/>
      <c r="C8" s="120"/>
      <c r="D8" s="108">
        <v>12.32</v>
      </c>
      <c r="E8" s="108">
        <v>21.48</v>
      </c>
      <c r="F8" s="109">
        <v>9.16</v>
      </c>
      <c r="G8" s="110">
        <v>-8.3333333333333925E-2</v>
      </c>
      <c r="H8" s="110">
        <v>0.94387431268169308</v>
      </c>
      <c r="I8" s="121"/>
      <c r="J8" s="122"/>
      <c r="K8" s="122"/>
      <c r="L8" s="122"/>
    </row>
    <row r="9" spans="1:13" ht="17">
      <c r="B9" s="106"/>
      <c r="C9" s="116" t="s">
        <v>48</v>
      </c>
      <c r="D9" s="108">
        <v>12.33</v>
      </c>
      <c r="E9" s="108">
        <v>22.64</v>
      </c>
      <c r="F9" s="109">
        <v>10.31</v>
      </c>
      <c r="G9" s="110">
        <v>-1.2333333333333343</v>
      </c>
      <c r="H9" s="110">
        <v>0.42533358047542758</v>
      </c>
      <c r="I9" s="123">
        <v>0.4043019594851523</v>
      </c>
      <c r="J9" s="112">
        <v>0.59569804051484776</v>
      </c>
      <c r="K9" s="124">
        <v>0.23000000000000043</v>
      </c>
      <c r="L9" s="125">
        <v>3.9999999999999147E-2</v>
      </c>
    </row>
    <row r="10" spans="1:13" ht="17">
      <c r="B10" s="114"/>
      <c r="C10" s="116"/>
      <c r="D10" s="108">
        <v>12.1</v>
      </c>
      <c r="E10" s="108">
        <v>22.63</v>
      </c>
      <c r="F10" s="109">
        <v>10.53</v>
      </c>
      <c r="G10" s="110">
        <v>-1.4533333333333331</v>
      </c>
      <c r="H10" s="110">
        <v>0.36517671115251821</v>
      </c>
      <c r="I10" s="126"/>
      <c r="J10" s="117"/>
      <c r="K10" s="127"/>
      <c r="L10" s="127"/>
    </row>
    <row r="11" spans="1:13" ht="17">
      <c r="B11" s="119"/>
      <c r="C11" s="128"/>
      <c r="D11" s="108">
        <v>12.28</v>
      </c>
      <c r="E11" s="108">
        <v>22.6</v>
      </c>
      <c r="F11" s="109">
        <v>10.320000000000002</v>
      </c>
      <c r="G11" s="110">
        <v>-1.2433333333333358</v>
      </c>
      <c r="H11" s="110">
        <v>0.42239558682751122</v>
      </c>
      <c r="I11" s="129"/>
      <c r="J11" s="122"/>
      <c r="K11" s="120"/>
      <c r="L11" s="120"/>
    </row>
    <row r="17" spans="1:1" ht="17">
      <c r="A17" s="130" t="s">
        <v>0</v>
      </c>
    </row>
    <row r="33" spans="1:1" ht="17">
      <c r="A33" s="130" t="s">
        <v>46</v>
      </c>
    </row>
    <row r="52" spans="1:12" ht="21">
      <c r="A52" s="131" t="s">
        <v>52</v>
      </c>
      <c r="B52" s="96"/>
      <c r="C52" s="97" t="s">
        <v>65</v>
      </c>
      <c r="D52" s="98" t="s">
        <v>59</v>
      </c>
      <c r="E52" s="98"/>
      <c r="F52" s="98"/>
      <c r="G52" s="98"/>
      <c r="H52" s="98"/>
      <c r="I52" s="98"/>
      <c r="J52" s="98"/>
      <c r="K52" s="99" t="s">
        <v>64</v>
      </c>
      <c r="L52" s="100"/>
    </row>
    <row r="53" spans="1:12" ht="17">
      <c r="B53" s="101"/>
      <c r="C53" s="102"/>
      <c r="D53" s="103" t="s">
        <v>0</v>
      </c>
      <c r="E53" s="104" t="s">
        <v>53</v>
      </c>
      <c r="F53" s="103" t="s">
        <v>1</v>
      </c>
      <c r="G53" s="103" t="s">
        <v>2</v>
      </c>
      <c r="H53" s="103" t="s">
        <v>50</v>
      </c>
      <c r="I53" s="105" t="s">
        <v>61</v>
      </c>
      <c r="J53" s="105" t="s">
        <v>62</v>
      </c>
      <c r="K53" s="103" t="s">
        <v>63</v>
      </c>
      <c r="L53" s="103" t="s">
        <v>53</v>
      </c>
    </row>
    <row r="54" spans="1:12" ht="17">
      <c r="B54" s="106"/>
      <c r="C54" s="75" t="s">
        <v>51</v>
      </c>
      <c r="D54" s="76">
        <v>12.6</v>
      </c>
      <c r="E54" s="76">
        <v>17.309999999999999</v>
      </c>
      <c r="F54" s="77">
        <v>4.7099999999999991</v>
      </c>
      <c r="G54" s="78">
        <v>2.3333333333334316E-2</v>
      </c>
      <c r="H54" s="78">
        <v>1.0163049321681896</v>
      </c>
      <c r="I54" s="79">
        <v>1.0025493307488582</v>
      </c>
      <c r="J54" s="80"/>
      <c r="K54" s="81">
        <v>0.27999999999999936</v>
      </c>
      <c r="L54" s="81">
        <v>0.2099999999999973</v>
      </c>
    </row>
    <row r="55" spans="1:12" ht="17">
      <c r="B55" s="114"/>
      <c r="C55" s="82"/>
      <c r="D55" s="76">
        <v>12.48</v>
      </c>
      <c r="E55" s="76">
        <v>17.100000000000001</v>
      </c>
      <c r="F55" s="77">
        <v>4.620000000000001</v>
      </c>
      <c r="G55" s="78">
        <v>0.1133333333333324</v>
      </c>
      <c r="H55" s="78">
        <v>1.0817246660801041</v>
      </c>
      <c r="I55" s="83"/>
      <c r="J55" s="84"/>
      <c r="K55" s="85"/>
      <c r="L55" s="85"/>
    </row>
    <row r="56" spans="1:12" ht="17">
      <c r="B56" s="119"/>
      <c r="C56" s="86"/>
      <c r="D56" s="76">
        <v>12.32</v>
      </c>
      <c r="E56" s="76">
        <v>17.190000000000001</v>
      </c>
      <c r="F56" s="77">
        <v>4.870000000000001</v>
      </c>
      <c r="G56" s="78">
        <v>-0.1366666666666676</v>
      </c>
      <c r="H56" s="78">
        <v>0.90961839399828082</v>
      </c>
      <c r="I56" s="87"/>
      <c r="J56" s="88"/>
      <c r="K56" s="88"/>
      <c r="L56" s="88"/>
    </row>
    <row r="57" spans="1:12" ht="17">
      <c r="B57" s="106"/>
      <c r="C57" s="83" t="s">
        <v>48</v>
      </c>
      <c r="D57" s="76">
        <v>12.33</v>
      </c>
      <c r="E57" s="76">
        <v>18.329999999999998</v>
      </c>
      <c r="F57" s="77">
        <v>5.9999999999999982</v>
      </c>
      <c r="G57" s="78">
        <v>-1.2666666666666648</v>
      </c>
      <c r="H57" s="78">
        <v>0.41561894807139443</v>
      </c>
      <c r="I57" s="89">
        <v>0.36413883996840229</v>
      </c>
      <c r="J57" s="80">
        <v>0.63586116003159776</v>
      </c>
      <c r="K57" s="90">
        <v>0.23000000000000043</v>
      </c>
      <c r="L57" s="91">
        <v>0.17000000000000171</v>
      </c>
    </row>
    <row r="58" spans="1:12" ht="17">
      <c r="B58" s="114"/>
      <c r="C58" s="83"/>
      <c r="D58" s="76">
        <v>12.1</v>
      </c>
      <c r="E58" s="76">
        <v>18.5</v>
      </c>
      <c r="F58" s="77">
        <v>6.4</v>
      </c>
      <c r="G58" s="78">
        <v>-1.666666666666667</v>
      </c>
      <c r="H58" s="78">
        <v>0.31498026247371824</v>
      </c>
      <c r="I58" s="92"/>
      <c r="J58" s="84"/>
      <c r="K58" s="93"/>
      <c r="L58" s="93"/>
    </row>
    <row r="59" spans="1:12" ht="17">
      <c r="B59" s="119"/>
      <c r="C59" s="94"/>
      <c r="D59" s="76">
        <v>12.28</v>
      </c>
      <c r="E59" s="76">
        <v>18.48</v>
      </c>
      <c r="F59" s="77">
        <v>6.2000000000000011</v>
      </c>
      <c r="G59" s="78">
        <v>-1.4666666666666677</v>
      </c>
      <c r="H59" s="78">
        <v>0.36181730936009432</v>
      </c>
      <c r="I59" s="95"/>
      <c r="J59" s="88"/>
      <c r="K59" s="86"/>
      <c r="L59" s="86"/>
    </row>
    <row r="62" spans="1:12" ht="17">
      <c r="A62" s="130" t="s">
        <v>0</v>
      </c>
    </row>
    <row r="79" spans="1:1" ht="17">
      <c r="A79" s="130" t="s">
        <v>53</v>
      </c>
    </row>
  </sheetData>
  <mergeCells count="5">
    <mergeCell ref="D4:J4"/>
    <mergeCell ref="K4:L4"/>
    <mergeCell ref="D52:J52"/>
    <mergeCell ref="K52:L52"/>
    <mergeCell ref="A1:M1"/>
  </mergeCells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Figure1A </vt:lpstr>
      <vt:lpstr>Figure1D</vt:lpstr>
      <vt:lpstr>Figure 1E</vt:lpstr>
      <vt:lpstr>Figure 1F</vt:lpstr>
      <vt:lpstr>Figure1G</vt:lpstr>
      <vt:lpstr>Figure 1H</vt:lpstr>
      <vt:lpstr>Figure2E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User</dc:creator>
  <cp:lastModifiedBy>Office User</cp:lastModifiedBy>
  <dcterms:created xsi:type="dcterms:W3CDTF">2021-03-23T02:39:31Z</dcterms:created>
  <dcterms:modified xsi:type="dcterms:W3CDTF">2021-03-23T05:45:28Z</dcterms:modified>
</cp:coreProperties>
</file>