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eld papers\DBP\PeerJ\"/>
    </mc:Choice>
  </mc:AlternateContent>
  <xr:revisionPtr revIDLastSave="0" documentId="13_ncr:1_{E4FDCE8C-865A-4111-B1EE-EF6CB2DA80A3}" xr6:coauthVersionLast="47" xr6:coauthVersionMax="47" xr10:uidLastSave="{00000000-0000-0000-0000-000000000000}"/>
  <bookViews>
    <workbookView xWindow="-120" yWindow="-120" windowWidth="20730" windowHeight="11160" xr2:uid="{70DA4887-1E55-43EB-A8AA-CAD51EA82A80}"/>
  </bookViews>
  <sheets>
    <sheet name="RAF" sheetId="4" r:id="rId1"/>
    <sheet name="SAF" sheetId="1" r:id="rId2"/>
    <sheet name="TF" sheetId="2" r:id="rId3"/>
    <sheet name="Seed AF, TF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" l="1"/>
  <c r="D8" i="3"/>
  <c r="E8" i="3"/>
  <c r="G8" i="3"/>
  <c r="H8" i="3"/>
  <c r="I8" i="3"/>
  <c r="J8" i="3"/>
  <c r="B8" i="3"/>
  <c r="C8" i="2"/>
  <c r="D8" i="2"/>
  <c r="E8" i="2"/>
  <c r="G8" i="2"/>
  <c r="H8" i="2"/>
  <c r="I8" i="2"/>
  <c r="J8" i="2"/>
  <c r="L8" i="2"/>
  <c r="M8" i="2"/>
  <c r="N8" i="2"/>
  <c r="O8" i="2"/>
  <c r="Q8" i="2"/>
  <c r="R8" i="2"/>
  <c r="S8" i="2"/>
  <c r="T8" i="2"/>
  <c r="B8" i="2"/>
  <c r="G8" i="1"/>
  <c r="H8" i="1"/>
  <c r="I8" i="1"/>
  <c r="J8" i="1"/>
  <c r="L8" i="1"/>
  <c r="M8" i="1"/>
  <c r="N8" i="1"/>
  <c r="O8" i="1"/>
  <c r="Q8" i="1"/>
  <c r="R8" i="1"/>
  <c r="S8" i="1"/>
  <c r="T8" i="1"/>
  <c r="C8" i="1"/>
  <c r="D8" i="1"/>
  <c r="E8" i="1"/>
  <c r="B8" i="1"/>
  <c r="G9" i="4"/>
  <c r="H9" i="4"/>
  <c r="I9" i="4"/>
  <c r="J9" i="4"/>
  <c r="L9" i="4"/>
  <c r="M9" i="4"/>
  <c r="N9" i="4"/>
  <c r="O9" i="4"/>
  <c r="Q9" i="4"/>
  <c r="R9" i="4"/>
  <c r="S9" i="4"/>
  <c r="T9" i="4"/>
  <c r="C9" i="4"/>
  <c r="D9" i="4"/>
  <c r="E9" i="4"/>
  <c r="B9" i="4"/>
  <c r="T7" i="2"/>
  <c r="S7" i="2"/>
  <c r="R7" i="2"/>
  <c r="Q7" i="2"/>
  <c r="O7" i="2"/>
  <c r="N7" i="2"/>
  <c r="M7" i="2"/>
  <c r="L7" i="2"/>
  <c r="J7" i="2"/>
  <c r="I7" i="2"/>
  <c r="H7" i="2"/>
  <c r="G7" i="2"/>
  <c r="E7" i="2"/>
  <c r="D7" i="2"/>
  <c r="C7" i="2"/>
  <c r="B7" i="2"/>
  <c r="T6" i="2"/>
  <c r="S6" i="2"/>
  <c r="R6" i="2"/>
  <c r="Q6" i="2"/>
  <c r="O6" i="2"/>
  <c r="N6" i="2"/>
  <c r="M6" i="2"/>
  <c r="L6" i="2"/>
  <c r="J6" i="2"/>
  <c r="I6" i="2"/>
  <c r="H6" i="2"/>
  <c r="G6" i="2"/>
  <c r="E6" i="2"/>
  <c r="D6" i="2"/>
  <c r="C6" i="2"/>
  <c r="B6" i="2"/>
  <c r="J7" i="3"/>
  <c r="I7" i="3"/>
  <c r="H7" i="3"/>
  <c r="G7" i="3"/>
  <c r="E7" i="3"/>
  <c r="D7" i="3"/>
  <c r="C7" i="3"/>
  <c r="B7" i="3"/>
  <c r="J6" i="3"/>
  <c r="I6" i="3"/>
  <c r="H6" i="3"/>
  <c r="G6" i="3"/>
  <c r="E6" i="3"/>
  <c r="D6" i="3"/>
  <c r="C6" i="3"/>
  <c r="B6" i="3"/>
  <c r="T7" i="1"/>
  <c r="S7" i="1"/>
  <c r="R7" i="1"/>
  <c r="Q7" i="1"/>
  <c r="O7" i="1"/>
  <c r="N7" i="1"/>
  <c r="M7" i="1"/>
  <c r="L7" i="1"/>
  <c r="J7" i="1"/>
  <c r="I7" i="1"/>
  <c r="H7" i="1"/>
  <c r="G7" i="1"/>
  <c r="E7" i="1"/>
  <c r="D7" i="1"/>
  <c r="C7" i="1"/>
  <c r="B7" i="1"/>
  <c r="T6" i="1"/>
  <c r="S6" i="1"/>
  <c r="R6" i="1"/>
  <c r="Q6" i="1"/>
  <c r="O6" i="1"/>
  <c r="N6" i="1"/>
  <c r="M6" i="1"/>
  <c r="L6" i="1"/>
  <c r="J6" i="1"/>
  <c r="I6" i="1"/>
  <c r="H6" i="1"/>
  <c r="G6" i="1"/>
  <c r="E6" i="1"/>
  <c r="D6" i="1"/>
  <c r="C6" i="1"/>
  <c r="B6" i="1"/>
  <c r="D7" i="4"/>
  <c r="C8" i="4"/>
  <c r="D8" i="4" l="1"/>
  <c r="E8" i="4"/>
  <c r="G8" i="4"/>
  <c r="H8" i="4"/>
  <c r="I8" i="4"/>
  <c r="J8" i="4"/>
  <c r="L8" i="4"/>
  <c r="M8" i="4"/>
  <c r="N8" i="4"/>
  <c r="O8" i="4"/>
  <c r="Q8" i="4"/>
  <c r="R8" i="4"/>
  <c r="S8" i="4"/>
  <c r="T8" i="4"/>
  <c r="B8" i="4"/>
  <c r="C7" i="4"/>
  <c r="E7" i="4"/>
  <c r="G7" i="4"/>
  <c r="H7" i="4"/>
  <c r="I7" i="4"/>
  <c r="J7" i="4"/>
  <c r="L7" i="4"/>
  <c r="M7" i="4"/>
  <c r="N7" i="4"/>
  <c r="O7" i="4"/>
  <c r="Q7" i="4"/>
  <c r="R7" i="4"/>
  <c r="S7" i="4"/>
  <c r="T7" i="4"/>
  <c r="B7" i="4"/>
</calcChain>
</file>

<file path=xl/sharedStrings.xml><?xml version="1.0" encoding="utf-8"?>
<sst xmlns="http://schemas.openxmlformats.org/spreadsheetml/2006/main" count="36" uniqueCount="9">
  <si>
    <t>Control</t>
  </si>
  <si>
    <t>Mean</t>
  </si>
  <si>
    <t>SD</t>
  </si>
  <si>
    <t>SE</t>
  </si>
  <si>
    <t>Conc. (mg/kg)</t>
  </si>
  <si>
    <t>0= ND</t>
  </si>
  <si>
    <t>Not detected</t>
  </si>
  <si>
    <t>Seed TF</t>
  </si>
  <si>
    <t>Seed 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</si>
</sst>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A8EF-0465-4126-94D2-2810CCF3C0C6}">
  <dimension ref="A3:T12"/>
  <sheetViews>
    <sheetView tabSelected="1" workbookViewId="0">
      <selection activeCell="F19" sqref="F19"/>
    </sheetView>
  </sheetViews>
  <sheetFormatPr defaultRowHeight="15" x14ac:dyDescent="0.25"/>
  <sheetData>
    <row r="3" spans="1:20" x14ac:dyDescent="0.25">
      <c r="A3" s="4" t="s">
        <v>4</v>
      </c>
      <c r="B3" s="2" t="s">
        <v>0</v>
      </c>
      <c r="C3" s="2">
        <v>800</v>
      </c>
      <c r="D3" s="2">
        <v>1600</v>
      </c>
      <c r="E3" s="2">
        <v>2400</v>
      </c>
      <c r="F3" s="3"/>
      <c r="G3" s="2" t="s">
        <v>0</v>
      </c>
      <c r="H3" s="2">
        <v>800</v>
      </c>
      <c r="I3" s="2">
        <v>1600</v>
      </c>
      <c r="J3" s="2">
        <v>2400</v>
      </c>
      <c r="K3" s="3"/>
      <c r="L3" s="2" t="s">
        <v>0</v>
      </c>
      <c r="M3" s="2">
        <v>800</v>
      </c>
      <c r="N3" s="2">
        <v>1600</v>
      </c>
      <c r="O3" s="2">
        <v>2400</v>
      </c>
      <c r="P3" s="3"/>
      <c r="Q3" s="2" t="s">
        <v>0</v>
      </c>
      <c r="R3" s="2">
        <v>800</v>
      </c>
      <c r="S3" s="2">
        <v>1600</v>
      </c>
      <c r="T3" s="2">
        <v>2400</v>
      </c>
    </row>
    <row r="4" spans="1:20" x14ac:dyDescent="0.25">
      <c r="A4" s="4"/>
      <c r="B4" s="5">
        <v>0</v>
      </c>
      <c r="C4" s="5">
        <v>7.6818831224184786E-2</v>
      </c>
      <c r="D4" s="5">
        <v>6.8242661277928898E-2</v>
      </c>
      <c r="E4" s="5">
        <v>2.1216043830349449E-2</v>
      </c>
      <c r="F4" s="1"/>
      <c r="G4" s="5">
        <v>0</v>
      </c>
      <c r="H4" s="5">
        <v>1.9764778313320554E-2</v>
      </c>
      <c r="I4" s="5">
        <v>2.7393550117843411E-2</v>
      </c>
      <c r="J4" s="5">
        <v>3.3074808524642216E-2</v>
      </c>
      <c r="K4" s="1"/>
      <c r="L4" s="5">
        <v>0</v>
      </c>
      <c r="M4" s="5">
        <v>0.22535515027435704</v>
      </c>
      <c r="N4" s="5">
        <v>3.3476749610000932E-2</v>
      </c>
      <c r="O4" s="5">
        <v>2.3182477252836724E-2</v>
      </c>
      <c r="P4" s="1"/>
      <c r="Q4" s="5">
        <v>0</v>
      </c>
      <c r="R4" s="5">
        <v>1.8895939440183133E-2</v>
      </c>
      <c r="S4" s="5">
        <v>2.1444747661475066E-2</v>
      </c>
      <c r="T4" s="5">
        <v>8.4355408497994739E-3</v>
      </c>
    </row>
    <row r="5" spans="1:20" x14ac:dyDescent="0.25">
      <c r="A5" s="4"/>
      <c r="B5" s="5">
        <v>0</v>
      </c>
      <c r="C5" s="5">
        <v>5.4108934475281728E-2</v>
      </c>
      <c r="D5" s="5">
        <v>8.9542813830967002E-2</v>
      </c>
      <c r="E5" s="5">
        <v>1.4152993015295087E-2</v>
      </c>
      <c r="F5" s="1"/>
      <c r="G5" s="5">
        <v>0</v>
      </c>
      <c r="H5" s="5">
        <v>2.0663486078529053E-2</v>
      </c>
      <c r="I5" s="5">
        <v>2.1918590601509649E-2</v>
      </c>
      <c r="J5" s="5">
        <v>2.69359428254385E-2</v>
      </c>
      <c r="K5" s="1"/>
      <c r="L5" s="5">
        <v>0</v>
      </c>
      <c r="M5" s="5">
        <v>0.30025758724678497</v>
      </c>
      <c r="N5" s="5">
        <v>6.6237892966728176E-2</v>
      </c>
      <c r="O5" s="5">
        <v>3.7511058686032724E-2</v>
      </c>
      <c r="P5" s="1"/>
      <c r="Q5" s="5">
        <v>0</v>
      </c>
      <c r="R5" s="5">
        <v>1.87298091904941E-2</v>
      </c>
      <c r="S5" s="5">
        <v>1.884082500402361E-2</v>
      </c>
      <c r="T5" s="5">
        <v>2.3241510079922659E-2</v>
      </c>
    </row>
    <row r="6" spans="1:20" x14ac:dyDescent="0.25">
      <c r="A6" s="4"/>
      <c r="B6" s="5">
        <v>0</v>
      </c>
      <c r="C6" s="5">
        <v>0.2212160234753387</v>
      </c>
      <c r="D6" s="5">
        <v>0.17970151015301</v>
      </c>
      <c r="E6" s="5">
        <v>8.07011071951254E-3</v>
      </c>
      <c r="F6" s="1"/>
      <c r="G6" s="5">
        <v>0</v>
      </c>
      <c r="H6" s="5">
        <v>3.2017593813738948E-2</v>
      </c>
      <c r="I6" s="5">
        <v>3.9559617790543428E-2</v>
      </c>
      <c r="J6" s="5">
        <v>3.0526836717656526E-2</v>
      </c>
      <c r="K6" s="1"/>
      <c r="L6" s="5">
        <v>0</v>
      </c>
      <c r="M6" s="5">
        <v>0.55600376943821472</v>
      </c>
      <c r="N6" s="5">
        <v>4.5149563782685441E-2</v>
      </c>
      <c r="O6" s="5">
        <v>6.8542719728098875E-2</v>
      </c>
      <c r="P6" s="1"/>
      <c r="Q6" s="5">
        <v>0</v>
      </c>
      <c r="R6" s="5">
        <v>2.7806533615353811E-2</v>
      </c>
      <c r="S6" s="5">
        <v>2.2264598578523698E-2</v>
      </c>
      <c r="T6" s="5">
        <v>1.7491324785241416E-2</v>
      </c>
    </row>
    <row r="7" spans="1:20" x14ac:dyDescent="0.25">
      <c r="A7" s="4" t="s">
        <v>1</v>
      </c>
      <c r="B7" s="1">
        <f>AVERAGE(B4:B6)</f>
        <v>0</v>
      </c>
      <c r="C7" s="1">
        <f t="shared" ref="C7:T7" si="0">AVERAGE(C4:C6)</f>
        <v>0.1173812630582684</v>
      </c>
      <c r="D7" s="1">
        <f>AVERAGE(D4:D6)</f>
        <v>0.11249566175396863</v>
      </c>
      <c r="E7" s="1">
        <f t="shared" si="0"/>
        <v>1.4479715855052358E-2</v>
      </c>
      <c r="F7" s="1"/>
      <c r="G7" s="1">
        <f t="shared" si="0"/>
        <v>0</v>
      </c>
      <c r="H7" s="1">
        <f t="shared" si="0"/>
        <v>2.4148619401862848E-2</v>
      </c>
      <c r="I7" s="1">
        <f t="shared" si="0"/>
        <v>2.9623919503298828E-2</v>
      </c>
      <c r="J7" s="1">
        <f t="shared" si="0"/>
        <v>3.0179196022579079E-2</v>
      </c>
      <c r="K7" s="1"/>
      <c r="L7" s="1">
        <f t="shared" si="0"/>
        <v>0</v>
      </c>
      <c r="M7" s="1">
        <f t="shared" si="0"/>
        <v>0.36053883565311889</v>
      </c>
      <c r="N7" s="1">
        <f t="shared" si="0"/>
        <v>4.8288068786471516E-2</v>
      </c>
      <c r="O7" s="1">
        <f t="shared" si="0"/>
        <v>4.3078751888989443E-2</v>
      </c>
      <c r="P7" s="1"/>
      <c r="Q7" s="1">
        <f t="shared" si="0"/>
        <v>0</v>
      </c>
      <c r="R7" s="1">
        <f t="shared" si="0"/>
        <v>2.1810760748677011E-2</v>
      </c>
      <c r="S7" s="1">
        <f t="shared" si="0"/>
        <v>2.085005708134079E-2</v>
      </c>
      <c r="T7" s="1">
        <f t="shared" si="0"/>
        <v>1.6389458571654515E-2</v>
      </c>
    </row>
    <row r="8" spans="1:20" x14ac:dyDescent="0.25">
      <c r="A8" s="4" t="s">
        <v>2</v>
      </c>
      <c r="B8" s="1">
        <f>_xlfn.STDEV.S(B4:B6)</f>
        <v>0</v>
      </c>
      <c r="C8" s="1">
        <f>_xlfn.STDEV.S(C4:C6)</f>
        <v>9.0637618877258949E-2</v>
      </c>
      <c r="D8" s="1">
        <f t="shared" ref="D8:T8" si="1">_xlfn.STDEV.S(D4:D6)</f>
        <v>5.9168350230269867E-2</v>
      </c>
      <c r="E8" s="1">
        <f t="shared" si="1"/>
        <v>6.5790538984844887E-3</v>
      </c>
      <c r="F8" s="1"/>
      <c r="G8" s="1">
        <f t="shared" si="1"/>
        <v>0</v>
      </c>
      <c r="H8" s="1">
        <f t="shared" si="1"/>
        <v>6.8295305572844741E-3</v>
      </c>
      <c r="I8" s="1">
        <f t="shared" si="1"/>
        <v>9.0295277156526802E-3</v>
      </c>
      <c r="J8" s="1">
        <f t="shared" si="1"/>
        <v>3.0841625375246404E-3</v>
      </c>
      <c r="K8" s="1"/>
      <c r="L8" s="1">
        <f t="shared" si="1"/>
        <v>0</v>
      </c>
      <c r="M8" s="1">
        <f t="shared" si="1"/>
        <v>0.17337098667542702</v>
      </c>
      <c r="N8" s="1">
        <f t="shared" si="1"/>
        <v>1.6604541208780847E-2</v>
      </c>
      <c r="O8" s="1">
        <f t="shared" si="1"/>
        <v>2.3187007246631277E-2</v>
      </c>
      <c r="P8" s="1"/>
      <c r="Q8" s="1">
        <f t="shared" si="1"/>
        <v>0</v>
      </c>
      <c r="R8" s="1">
        <f t="shared" si="1"/>
        <v>5.1931559784536485E-3</v>
      </c>
      <c r="S8" s="1">
        <f t="shared" si="1"/>
        <v>1.787679791499755E-3</v>
      </c>
      <c r="T8" s="1">
        <f t="shared" si="1"/>
        <v>7.4642322495566717E-3</v>
      </c>
    </row>
    <row r="9" spans="1:20" x14ac:dyDescent="0.25">
      <c r="A9" s="4" t="s">
        <v>3</v>
      </c>
      <c r="B9" s="1">
        <f>((B8/SQRT(3)))</f>
        <v>0</v>
      </c>
      <c r="C9" s="1">
        <f t="shared" ref="C9:E9" si="2">((C8/SQRT(3)))</f>
        <v>5.2329653657492162E-2</v>
      </c>
      <c r="D9" s="1">
        <f t="shared" si="2"/>
        <v>3.4160862932952368E-2</v>
      </c>
      <c r="E9" s="1">
        <f t="shared" si="2"/>
        <v>3.7984185393030766E-3</v>
      </c>
      <c r="F9" s="1"/>
      <c r="G9" s="1">
        <f t="shared" ref="G9" si="3">((G8/SQRT(3)))</f>
        <v>0</v>
      </c>
      <c r="H9" s="1">
        <f t="shared" ref="H9" si="4">((H8/SQRT(3)))</f>
        <v>3.9430313056869658E-3</v>
      </c>
      <c r="I9" s="1">
        <f t="shared" ref="I9" si="5">((I8/SQRT(3)))</f>
        <v>5.2132002572872621E-3</v>
      </c>
      <c r="J9" s="1">
        <f t="shared" ref="J9" si="6">((J8/SQRT(3)))</f>
        <v>1.7806420712644104E-3</v>
      </c>
      <c r="K9" s="1"/>
      <c r="L9" s="1">
        <f t="shared" ref="L9" si="7">((L8/SQRT(3)))</f>
        <v>0</v>
      </c>
      <c r="M9" s="1">
        <f t="shared" ref="M9" si="8">((M8/SQRT(3)))</f>
        <v>0.10009578582672882</v>
      </c>
      <c r="N9" s="1">
        <f t="shared" ref="N9" si="9">((N8/SQRT(3)))</f>
        <v>9.5866363366598571E-3</v>
      </c>
      <c r="O9" s="1">
        <f t="shared" ref="O9" si="10">((O8/SQRT(3)))</f>
        <v>1.3387024875544372E-2</v>
      </c>
      <c r="P9" s="1"/>
      <c r="Q9" s="1">
        <f t="shared" ref="Q9" si="11">((Q8/SQRT(3)))</f>
        <v>0</v>
      </c>
      <c r="R9" s="1">
        <f t="shared" ref="R9" si="12">((R8/SQRT(3)))</f>
        <v>2.9982700021039285E-3</v>
      </c>
      <c r="S9" s="1">
        <f t="shared" ref="S9" si="13">((S8/SQRT(3)))</f>
        <v>1.0321174088472377E-3</v>
      </c>
      <c r="T9" s="1">
        <f t="shared" ref="T9" si="14">((T8/SQRT(3)))</f>
        <v>4.3094764985754305E-3</v>
      </c>
    </row>
    <row r="12" spans="1:20" x14ac:dyDescent="0.25">
      <c r="B12" t="s">
        <v>5</v>
      </c>
      <c r="C12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501C-2FD8-4132-A08A-FA91B4740339}">
  <dimension ref="A2:AF19"/>
  <sheetViews>
    <sheetView workbookViewId="0">
      <selection activeCell="G15" sqref="G15"/>
    </sheetView>
  </sheetViews>
  <sheetFormatPr defaultRowHeight="15" x14ac:dyDescent="0.25"/>
  <sheetData>
    <row r="2" spans="1:32" x14ac:dyDescent="0.25">
      <c r="A2" s="4" t="s">
        <v>4</v>
      </c>
      <c r="B2" s="2" t="s">
        <v>0</v>
      </c>
      <c r="C2" s="2">
        <v>800</v>
      </c>
      <c r="D2" s="2">
        <v>1600</v>
      </c>
      <c r="E2" s="2">
        <v>2400</v>
      </c>
      <c r="F2" s="3"/>
      <c r="G2" s="2" t="s">
        <v>0</v>
      </c>
      <c r="H2" s="2">
        <v>800</v>
      </c>
      <c r="I2" s="2">
        <v>1600</v>
      </c>
      <c r="J2" s="2">
        <v>2400</v>
      </c>
      <c r="K2" s="3"/>
      <c r="L2" s="2" t="s">
        <v>0</v>
      </c>
      <c r="M2" s="2">
        <v>800</v>
      </c>
      <c r="N2" s="2">
        <v>1600</v>
      </c>
      <c r="O2" s="2">
        <v>2400</v>
      </c>
      <c r="P2" s="3"/>
      <c r="Q2" s="2" t="s">
        <v>0</v>
      </c>
      <c r="R2" s="2">
        <v>800</v>
      </c>
      <c r="S2" s="2">
        <v>1600</v>
      </c>
      <c r="T2" s="2">
        <v>2400</v>
      </c>
    </row>
    <row r="3" spans="1:32" x14ac:dyDescent="0.25">
      <c r="A3" s="4"/>
      <c r="B3" s="5">
        <v>0</v>
      </c>
      <c r="C3" s="5">
        <v>7.8827807196241273E-2</v>
      </c>
      <c r="D3" s="5">
        <v>1.6593906246873284E-2</v>
      </c>
      <c r="E3" s="5">
        <v>1.1632564978606383E-2</v>
      </c>
      <c r="F3" s="1"/>
      <c r="G3" s="5">
        <v>0</v>
      </c>
      <c r="H3" s="5">
        <v>2.73175335683816E-2</v>
      </c>
      <c r="I3" s="5">
        <v>3.8318014823035422E-2</v>
      </c>
      <c r="J3" s="5">
        <v>1.7055955063097306E-2</v>
      </c>
      <c r="K3" s="1"/>
      <c r="L3" s="5">
        <v>0</v>
      </c>
      <c r="M3" s="5">
        <v>3.0155896679547507E-2</v>
      </c>
      <c r="N3" s="5">
        <v>0.27216076685693807</v>
      </c>
      <c r="O3" s="5">
        <v>2.5426658809110627E-2</v>
      </c>
      <c r="P3" s="1"/>
      <c r="Q3" s="5">
        <v>0</v>
      </c>
      <c r="R3" s="5">
        <v>9.2279227195654727E-3</v>
      </c>
      <c r="S3" s="5">
        <v>7.039581346959453E-3</v>
      </c>
      <c r="T3" s="5">
        <v>7.4803618050579591E-3</v>
      </c>
    </row>
    <row r="4" spans="1:32" x14ac:dyDescent="0.25">
      <c r="A4" s="4"/>
      <c r="B4" s="5">
        <v>0</v>
      </c>
      <c r="C4" s="5">
        <v>3.4926501657662409E-2</v>
      </c>
      <c r="D4" s="5">
        <v>4.6009218935231496E-3</v>
      </c>
      <c r="E4" s="5">
        <v>8.836106445634765E-3</v>
      </c>
      <c r="F4" s="1"/>
      <c r="G4" s="5">
        <v>0</v>
      </c>
      <c r="H4" s="5">
        <v>4.9340272416399981E-2</v>
      </c>
      <c r="I4" s="5">
        <v>2.7846473251652053E-2</v>
      </c>
      <c r="J4" s="5">
        <v>1.6442903785539101E-2</v>
      </c>
      <c r="K4" s="1"/>
      <c r="L4" s="5">
        <v>0</v>
      </c>
      <c r="M4" s="5">
        <v>2.5033416801331743E-2</v>
      </c>
      <c r="N4" s="5">
        <v>0.19430171242030519</v>
      </c>
      <c r="O4" s="5">
        <v>1.4792910314820664E-2</v>
      </c>
      <c r="P4" s="1"/>
      <c r="Q4" s="5">
        <v>0</v>
      </c>
      <c r="R4" s="5">
        <v>6.7508151522348006E-3</v>
      </c>
      <c r="S4" s="5">
        <v>1.8696734632061556E-3</v>
      </c>
      <c r="T4" s="5">
        <v>2.432108591038287E-3</v>
      </c>
    </row>
    <row r="5" spans="1:32" x14ac:dyDescent="0.25">
      <c r="A5" s="4"/>
      <c r="B5" s="5">
        <v>0</v>
      </c>
      <c r="C5" s="5">
        <v>4.3751879087792572E-2</v>
      </c>
      <c r="D5" s="5">
        <v>8.2645130303576828E-3</v>
      </c>
      <c r="E5" s="5">
        <v>1.0004335357682949E-2</v>
      </c>
      <c r="F5" s="1"/>
      <c r="G5" s="5">
        <v>0</v>
      </c>
      <c r="H5" s="5">
        <v>5.6474156072127787E-2</v>
      </c>
      <c r="I5" s="5">
        <v>2.7243672747027093E-2</v>
      </c>
      <c r="J5" s="5">
        <v>3.2290727204186916E-2</v>
      </c>
      <c r="K5" s="1"/>
      <c r="L5" s="5">
        <v>0</v>
      </c>
      <c r="M5" s="5">
        <v>2.9673063311524018E-2</v>
      </c>
      <c r="N5" s="5">
        <v>0.19698604601171554</v>
      </c>
      <c r="O5" s="5">
        <v>1.9961619923290239E-2</v>
      </c>
      <c r="P5" s="1"/>
      <c r="Q5" s="5">
        <v>0</v>
      </c>
      <c r="R5" s="5">
        <v>1.1755667085551888E-2</v>
      </c>
      <c r="S5" s="5">
        <v>4.718590209900164E-3</v>
      </c>
      <c r="T5" s="5">
        <v>4.285510839705459E-3</v>
      </c>
    </row>
    <row r="6" spans="1:32" x14ac:dyDescent="0.25">
      <c r="A6" s="4" t="s">
        <v>1</v>
      </c>
      <c r="B6" s="1">
        <f>AVERAGE(B3:B5)</f>
        <v>0</v>
      </c>
      <c r="C6" s="1">
        <f t="shared" ref="C6:T6" si="0">AVERAGE(C3:C5)</f>
        <v>5.2502062647232083E-2</v>
      </c>
      <c r="D6" s="1">
        <f>AVERAGE(D3:D5)</f>
        <v>9.8197803902513713E-3</v>
      </c>
      <c r="E6" s="1">
        <f t="shared" si="0"/>
        <v>1.0157668927308032E-2</v>
      </c>
      <c r="F6" s="1"/>
      <c r="G6" s="1">
        <f t="shared" si="0"/>
        <v>0</v>
      </c>
      <c r="H6" s="1">
        <f t="shared" si="0"/>
        <v>4.4377320685636455E-2</v>
      </c>
      <c r="I6" s="1">
        <f t="shared" si="0"/>
        <v>3.1136053607238187E-2</v>
      </c>
      <c r="J6" s="1">
        <f t="shared" si="0"/>
        <v>2.1929862017607771E-2</v>
      </c>
      <c r="K6" s="1"/>
      <c r="L6" s="1">
        <f t="shared" si="0"/>
        <v>0</v>
      </c>
      <c r="M6" s="1">
        <f t="shared" si="0"/>
        <v>2.828745893080109E-2</v>
      </c>
      <c r="N6" s="1">
        <f t="shared" si="0"/>
        <v>0.22114950842965295</v>
      </c>
      <c r="O6" s="1">
        <f t="shared" si="0"/>
        <v>2.0060396349073844E-2</v>
      </c>
      <c r="P6" s="1"/>
      <c r="Q6" s="1">
        <f t="shared" si="0"/>
        <v>0</v>
      </c>
      <c r="R6" s="1">
        <f t="shared" si="0"/>
        <v>9.2448016524507206E-3</v>
      </c>
      <c r="S6" s="1">
        <f t="shared" si="0"/>
        <v>4.5426150066885905E-3</v>
      </c>
      <c r="T6" s="1">
        <f t="shared" si="0"/>
        <v>4.7326604119339016E-3</v>
      </c>
    </row>
    <row r="7" spans="1:32" x14ac:dyDescent="0.25">
      <c r="A7" s="4" t="s">
        <v>2</v>
      </c>
      <c r="B7" s="1">
        <f>_xlfn.STDEV.S(B3:B5)</f>
        <v>0</v>
      </c>
      <c r="C7" s="1">
        <f>_xlfn.STDEV.S(C3:C5)</f>
        <v>2.3221874197420594E-2</v>
      </c>
      <c r="D7" s="1">
        <f t="shared" ref="D7:T7" si="1">_xlfn.STDEV.S(D3:D5)</f>
        <v>6.1458978876554977E-3</v>
      </c>
      <c r="E7" s="1">
        <f t="shared" si="1"/>
        <v>1.4045207258484729E-3</v>
      </c>
      <c r="F7" s="1"/>
      <c r="G7" s="1">
        <f t="shared" si="1"/>
        <v>0</v>
      </c>
      <c r="H7" s="1">
        <f t="shared" si="1"/>
        <v>1.5198694890282721E-2</v>
      </c>
      <c r="I7" s="1">
        <f t="shared" si="1"/>
        <v>6.2270592811539934E-3</v>
      </c>
      <c r="J7" s="1">
        <f t="shared" si="1"/>
        <v>8.9780066567184003E-3</v>
      </c>
      <c r="K7" s="1"/>
      <c r="L7" s="1">
        <f t="shared" si="1"/>
        <v>0</v>
      </c>
      <c r="M7" s="1">
        <f t="shared" si="1"/>
        <v>2.8284049658049803E-3</v>
      </c>
      <c r="N7" s="1">
        <f t="shared" si="1"/>
        <v>4.4197429523208029E-2</v>
      </c>
      <c r="O7" s="1">
        <f t="shared" si="1"/>
        <v>5.3175623500502072E-3</v>
      </c>
      <c r="P7" s="1"/>
      <c r="Q7" s="1">
        <f t="shared" si="1"/>
        <v>0</v>
      </c>
      <c r="R7" s="1">
        <f t="shared" si="1"/>
        <v>2.5024686596216254E-3</v>
      </c>
      <c r="S7" s="1">
        <f t="shared" si="1"/>
        <v>2.5894424758493182E-3</v>
      </c>
      <c r="T7" s="1">
        <f t="shared" si="1"/>
        <v>2.5536585878251322E-3</v>
      </c>
    </row>
    <row r="8" spans="1:32" x14ac:dyDescent="0.25">
      <c r="A8" s="4" t="s">
        <v>3</v>
      </c>
      <c r="B8" s="1">
        <f>((B7/SQRT(3)))</f>
        <v>0</v>
      </c>
      <c r="C8" s="1">
        <f t="shared" ref="C8:F8" si="2">((C7/SQRT(3)))</f>
        <v>1.3407155318968406E-2</v>
      </c>
      <c r="D8" s="1">
        <f t="shared" si="2"/>
        <v>3.548335799849854E-3</v>
      </c>
      <c r="E8" s="1">
        <f t="shared" si="2"/>
        <v>8.1090041915102447E-4</v>
      </c>
      <c r="F8" s="1"/>
      <c r="G8" s="1">
        <f t="shared" ref="G8" si="3">((G7/SQRT(3)))</f>
        <v>0</v>
      </c>
      <c r="H8" s="1">
        <f t="shared" ref="H8" si="4">((H7/SQRT(3)))</f>
        <v>8.7749705862357197E-3</v>
      </c>
      <c r="I8" s="1">
        <f t="shared" ref="I8:J8" si="5">((I7/SQRT(3)))</f>
        <v>3.5951943522340157E-3</v>
      </c>
      <c r="J8" s="1">
        <f t="shared" si="5"/>
        <v>5.1834545600426205E-3</v>
      </c>
      <c r="K8" s="1"/>
      <c r="L8" s="1">
        <f t="shared" ref="L8" si="6">((L7/SQRT(3)))</f>
        <v>0</v>
      </c>
      <c r="M8" s="1">
        <f t="shared" ref="M8:N8" si="7">((M7/SQRT(3)))</f>
        <v>1.6329803683847797E-3</v>
      </c>
      <c r="N8" s="1">
        <f t="shared" si="7"/>
        <v>2.551739783271367E-2</v>
      </c>
      <c r="O8" s="1">
        <f t="shared" ref="O8" si="8">((O7/SQRT(3)))</f>
        <v>3.0700960542341064E-3</v>
      </c>
      <c r="P8" s="1"/>
      <c r="Q8" s="1">
        <f t="shared" ref="Q8:R8" si="9">((Q7/SQRT(3)))</f>
        <v>0</v>
      </c>
      <c r="R8" s="1">
        <f t="shared" si="9"/>
        <v>1.4448009542711476E-3</v>
      </c>
      <c r="S8" s="1">
        <f t="shared" ref="S8" si="10">((S7/SQRT(3)))</f>
        <v>1.4950153104826549E-3</v>
      </c>
      <c r="T8" s="1">
        <f t="shared" ref="T8" si="11">((T7/SQRT(3)))</f>
        <v>1.4743554730992398E-3</v>
      </c>
    </row>
    <row r="12" spans="1:32" x14ac:dyDescent="0.25">
      <c r="B12" t="s">
        <v>5</v>
      </c>
      <c r="C12" t="s">
        <v>6</v>
      </c>
    </row>
    <row r="15" spans="1:32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2:32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2:3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2:3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12EF-A72E-4D82-84DF-39A2D02C3231}">
  <dimension ref="A2:AB14"/>
  <sheetViews>
    <sheetView workbookViewId="0">
      <selection activeCell="P8" sqref="P8"/>
    </sheetView>
  </sheetViews>
  <sheetFormatPr defaultRowHeight="15" x14ac:dyDescent="0.25"/>
  <sheetData>
    <row r="2" spans="1:28" x14ac:dyDescent="0.25">
      <c r="A2" s="4" t="s">
        <v>4</v>
      </c>
      <c r="B2" s="2" t="s">
        <v>0</v>
      </c>
      <c r="C2" s="2">
        <v>800</v>
      </c>
      <c r="D2" s="2">
        <v>1600</v>
      </c>
      <c r="E2" s="2">
        <v>2400</v>
      </c>
      <c r="F2" s="3"/>
      <c r="G2" s="2" t="s">
        <v>0</v>
      </c>
      <c r="H2" s="2">
        <v>800</v>
      </c>
      <c r="I2" s="2">
        <v>1600</v>
      </c>
      <c r="J2" s="2">
        <v>2400</v>
      </c>
      <c r="K2" s="3"/>
      <c r="L2" s="2" t="s">
        <v>0</v>
      </c>
      <c r="M2" s="2">
        <v>800</v>
      </c>
      <c r="N2" s="2">
        <v>1600</v>
      </c>
      <c r="O2" s="2">
        <v>2400</v>
      </c>
      <c r="P2" s="3"/>
      <c r="Q2" s="2" t="s">
        <v>0</v>
      </c>
      <c r="R2" s="2">
        <v>800</v>
      </c>
      <c r="S2" s="2">
        <v>1600</v>
      </c>
      <c r="T2" s="2">
        <v>2400</v>
      </c>
    </row>
    <row r="3" spans="1:28" x14ac:dyDescent="0.25">
      <c r="A3" s="4"/>
      <c r="B3" s="5">
        <v>0</v>
      </c>
      <c r="C3" s="5">
        <v>1.0261521288470736</v>
      </c>
      <c r="D3" s="5">
        <v>0.25434134539951514</v>
      </c>
      <c r="E3" s="5">
        <v>0.5482909571465937</v>
      </c>
      <c r="F3" s="1"/>
      <c r="G3" s="5">
        <v>0</v>
      </c>
      <c r="H3" s="5">
        <v>1.3821320500200518</v>
      </c>
      <c r="I3" s="5">
        <v>1.3987969671034393</v>
      </c>
      <c r="J3" s="5">
        <v>0.51567811950868447</v>
      </c>
      <c r="K3" s="1"/>
      <c r="L3" s="5">
        <v>0</v>
      </c>
      <c r="M3" s="5">
        <v>0.1338149877774456</v>
      </c>
      <c r="N3" s="5">
        <v>8.1298444451020426</v>
      </c>
      <c r="O3" s="5">
        <v>1.0968050796210442</v>
      </c>
      <c r="P3" s="1"/>
      <c r="Q3" s="5">
        <v>0</v>
      </c>
      <c r="R3" s="5">
        <v>0.48835479965297979</v>
      </c>
      <c r="S3" s="5">
        <v>0.32826599119214067</v>
      </c>
      <c r="T3" s="5">
        <v>0.88676730256552305</v>
      </c>
    </row>
    <row r="4" spans="1:28" x14ac:dyDescent="0.25">
      <c r="A4" s="4"/>
      <c r="B4" s="5">
        <v>0</v>
      </c>
      <c r="C4" s="5">
        <v>0.6454849276992819</v>
      </c>
      <c r="D4" s="5">
        <v>0.16056664733659184</v>
      </c>
      <c r="E4" s="5">
        <v>0.62432776134953349</v>
      </c>
      <c r="F4" s="1"/>
      <c r="G4" s="5">
        <v>0</v>
      </c>
      <c r="H4" s="5">
        <v>2.3878000173295209</v>
      </c>
      <c r="I4" s="5">
        <v>1.2704499918774028</v>
      </c>
      <c r="J4" s="5">
        <v>0.61044470921620397</v>
      </c>
      <c r="K4" s="1"/>
      <c r="L4" s="5">
        <v>0</v>
      </c>
      <c r="M4" s="5">
        <v>8.337313648216492E-2</v>
      </c>
      <c r="N4" s="5">
        <v>2.9333921071116271</v>
      </c>
      <c r="O4" s="5">
        <v>0.39436131191703255</v>
      </c>
      <c r="P4" s="1"/>
      <c r="Q4" s="5">
        <v>0</v>
      </c>
      <c r="R4" s="5">
        <v>0.36043160309721828</v>
      </c>
      <c r="S4" s="5">
        <v>9.9235222598101289E-2</v>
      </c>
      <c r="T4" s="5">
        <v>0.10464503307550919</v>
      </c>
    </row>
    <row r="5" spans="1:28" x14ac:dyDescent="0.25">
      <c r="A5" s="4"/>
      <c r="B5" s="5">
        <v>0</v>
      </c>
      <c r="C5" s="5">
        <v>0.19777897821524695</v>
      </c>
      <c r="D5" s="5">
        <v>0.79412905138790668</v>
      </c>
      <c r="E5" s="5">
        <v>1.2396775837899832</v>
      </c>
      <c r="F5" s="1"/>
      <c r="G5" s="5">
        <v>0</v>
      </c>
      <c r="H5" s="5">
        <v>1.7638476020610385</v>
      </c>
      <c r="I5" s="5">
        <v>0.68867381103817404</v>
      </c>
      <c r="J5" s="5">
        <v>1.0577816333491956</v>
      </c>
      <c r="K5" s="1"/>
      <c r="L5" s="5">
        <v>0</v>
      </c>
      <c r="M5" s="5">
        <v>5.3368457090687771E-2</v>
      </c>
      <c r="N5" s="5">
        <v>4.3629667599858051</v>
      </c>
      <c r="O5" s="5">
        <v>0.2912288861964582</v>
      </c>
      <c r="P5" s="1"/>
      <c r="Q5" s="5">
        <v>0</v>
      </c>
      <c r="R5" s="5">
        <v>0.42276636304860427</v>
      </c>
      <c r="S5" s="5">
        <v>0.21193241788116893</v>
      </c>
      <c r="T5" s="5">
        <v>0.24500779056606548</v>
      </c>
    </row>
    <row r="6" spans="1:28" x14ac:dyDescent="0.25">
      <c r="A6" s="4" t="s">
        <v>1</v>
      </c>
      <c r="B6" s="1">
        <f>AVERAGE(B3:B5)</f>
        <v>0</v>
      </c>
      <c r="C6" s="1">
        <f t="shared" ref="C6:T6" si="0">AVERAGE(C3:C5)</f>
        <v>0.6231386782538676</v>
      </c>
      <c r="D6" s="1">
        <f>AVERAGE(D3:D5)</f>
        <v>0.4030123480413379</v>
      </c>
      <c r="E6" s="1">
        <f t="shared" si="0"/>
        <v>0.80409876742870345</v>
      </c>
      <c r="F6" s="1"/>
      <c r="G6" s="1">
        <f t="shared" si="0"/>
        <v>0</v>
      </c>
      <c r="H6" s="1">
        <f t="shared" si="0"/>
        <v>1.8445932231368705</v>
      </c>
      <c r="I6" s="1">
        <f t="shared" si="0"/>
        <v>1.119306923339672</v>
      </c>
      <c r="J6" s="1">
        <f t="shared" si="0"/>
        <v>0.72796815402469461</v>
      </c>
      <c r="K6" s="1"/>
      <c r="L6" s="1">
        <f t="shared" si="0"/>
        <v>0</v>
      </c>
      <c r="M6" s="1">
        <f t="shared" si="0"/>
        <v>9.0185527116766098E-2</v>
      </c>
      <c r="N6" s="1">
        <f t="shared" si="0"/>
        <v>5.142067770733159</v>
      </c>
      <c r="O6" s="1">
        <f t="shared" si="0"/>
        <v>0.59413175924484507</v>
      </c>
      <c r="P6" s="1"/>
      <c r="Q6" s="1">
        <f t="shared" si="0"/>
        <v>0</v>
      </c>
      <c r="R6" s="1">
        <f t="shared" si="0"/>
        <v>0.42385092193293411</v>
      </c>
      <c r="S6" s="1">
        <f t="shared" si="0"/>
        <v>0.2131445438904703</v>
      </c>
      <c r="T6" s="1">
        <f t="shared" si="0"/>
        <v>0.4121400420690326</v>
      </c>
    </row>
    <row r="7" spans="1:28" x14ac:dyDescent="0.25">
      <c r="A7" s="4" t="s">
        <v>2</v>
      </c>
      <c r="B7" s="1">
        <f>_xlfn.STDEV.S(B3:B5)</f>
        <v>0</v>
      </c>
      <c r="C7" s="1">
        <f>_xlfn.STDEV.S(C3:C5)</f>
        <v>0.41463843926984406</v>
      </c>
      <c r="D7" s="1">
        <f t="shared" ref="D7:T7" si="1">_xlfn.STDEV.S(D3:D5)</f>
        <v>0.34194682368273871</v>
      </c>
      <c r="E7" s="1">
        <f t="shared" si="1"/>
        <v>0.37913332463049088</v>
      </c>
      <c r="F7" s="1"/>
      <c r="G7" s="1">
        <f t="shared" si="1"/>
        <v>0</v>
      </c>
      <c r="H7" s="1">
        <f t="shared" si="1"/>
        <v>0.507673031202447</v>
      </c>
      <c r="I7" s="1">
        <f t="shared" si="1"/>
        <v>0.37842026183896915</v>
      </c>
      <c r="J7" s="1">
        <f t="shared" si="1"/>
        <v>0.28953043879581664</v>
      </c>
      <c r="K7" s="1"/>
      <c r="L7" s="1">
        <f t="shared" si="1"/>
        <v>0</v>
      </c>
      <c r="M7" s="1">
        <f t="shared" si="1"/>
        <v>4.0653629290663157E-2</v>
      </c>
      <c r="N7" s="1">
        <f t="shared" si="1"/>
        <v>2.6844045920766431</v>
      </c>
      <c r="O7" s="1">
        <f t="shared" si="1"/>
        <v>0.43837133183213195</v>
      </c>
      <c r="P7" s="1"/>
      <c r="Q7" s="1">
        <f t="shared" si="1"/>
        <v>0</v>
      </c>
      <c r="R7" s="1">
        <f t="shared" si="1"/>
        <v>6.3968494239282844E-2</v>
      </c>
      <c r="S7" s="1">
        <f t="shared" si="1"/>
        <v>0.11452019550188924</v>
      </c>
      <c r="T7" s="1">
        <f t="shared" si="1"/>
        <v>0.41698765356709389</v>
      </c>
    </row>
    <row r="8" spans="1:28" x14ac:dyDescent="0.25">
      <c r="A8" s="4" t="s">
        <v>3</v>
      </c>
      <c r="B8" s="1">
        <f>((B7/SQRT(3)))</f>
        <v>0</v>
      </c>
      <c r="C8" s="1">
        <f t="shared" ref="C8:T8" si="2">((C7/SQRT(3)))</f>
        <v>0.23939161452881078</v>
      </c>
      <c r="D8" s="1">
        <f t="shared" si="2"/>
        <v>0.1974230907017667</v>
      </c>
      <c r="E8" s="1">
        <f t="shared" si="2"/>
        <v>0.2188927270341717</v>
      </c>
      <c r="F8" s="1"/>
      <c r="G8" s="1">
        <f t="shared" si="2"/>
        <v>0</v>
      </c>
      <c r="H8" s="1">
        <f t="shared" si="2"/>
        <v>0.2931051612250461</v>
      </c>
      <c r="I8" s="1">
        <f t="shared" si="2"/>
        <v>0.21848104003953753</v>
      </c>
      <c r="J8" s="1">
        <f t="shared" si="2"/>
        <v>0.16716047677735521</v>
      </c>
      <c r="K8" s="1"/>
      <c r="L8" s="1">
        <f t="shared" si="2"/>
        <v>0</v>
      </c>
      <c r="M8" s="1">
        <f t="shared" si="2"/>
        <v>2.3471383814499629E-2</v>
      </c>
      <c r="N8" s="1">
        <f t="shared" si="2"/>
        <v>1.5498417138493175</v>
      </c>
      <c r="O8" s="1">
        <f t="shared" si="2"/>
        <v>0.25309380643829615</v>
      </c>
      <c r="P8" s="1"/>
      <c r="Q8" s="1">
        <f t="shared" si="2"/>
        <v>0</v>
      </c>
      <c r="R8" s="1">
        <f t="shared" si="2"/>
        <v>3.6932227368704974E-2</v>
      </c>
      <c r="S8" s="1">
        <f t="shared" si="2"/>
        <v>6.6118265700664328E-2</v>
      </c>
      <c r="T8" s="1">
        <f t="shared" si="2"/>
        <v>0.24074793403571207</v>
      </c>
    </row>
    <row r="12" spans="1:2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813C9-0600-46BB-9D6D-25CD1CCF72C6}">
  <dimension ref="A1:M16"/>
  <sheetViews>
    <sheetView workbookViewId="0">
      <selection activeCell="F8" sqref="F8"/>
    </sheetView>
  </sheetViews>
  <sheetFormatPr defaultRowHeight="15" x14ac:dyDescent="0.25"/>
  <sheetData>
    <row r="1" spans="1:13" x14ac:dyDescent="0.25">
      <c r="B1" t="s">
        <v>8</v>
      </c>
      <c r="G1" t="s">
        <v>7</v>
      </c>
    </row>
    <row r="2" spans="1:13" x14ac:dyDescent="0.25">
      <c r="A2" s="4" t="s">
        <v>4</v>
      </c>
      <c r="B2" s="2" t="s">
        <v>0</v>
      </c>
      <c r="C2" s="2">
        <v>800</v>
      </c>
      <c r="D2" s="2">
        <v>1600</v>
      </c>
      <c r="E2" s="2">
        <v>2400</v>
      </c>
      <c r="F2" s="3"/>
      <c r="G2" s="2" t="s">
        <v>0</v>
      </c>
      <c r="H2" s="2">
        <v>800</v>
      </c>
      <c r="I2" s="2">
        <v>1600</v>
      </c>
      <c r="J2" s="2">
        <v>2400</v>
      </c>
    </row>
    <row r="3" spans="1:13" x14ac:dyDescent="0.25">
      <c r="A3" s="4"/>
      <c r="B3" s="5">
        <v>0</v>
      </c>
      <c r="C3" s="5">
        <v>7.8827807196241273E-2</v>
      </c>
      <c r="D3" s="5">
        <v>1.6593906246873284E-2</v>
      </c>
      <c r="E3" s="5">
        <v>1.1632564978606383E-2</v>
      </c>
      <c r="F3" s="1"/>
      <c r="G3" s="5">
        <v>0</v>
      </c>
      <c r="H3" s="5">
        <v>4.3925622254758414</v>
      </c>
      <c r="I3" s="5">
        <v>1.9142753274776305</v>
      </c>
      <c r="J3" s="5">
        <v>2.5282186432406051</v>
      </c>
    </row>
    <row r="4" spans="1:13" x14ac:dyDescent="0.25">
      <c r="A4" s="4"/>
      <c r="B4" s="5">
        <v>0</v>
      </c>
      <c r="C4" s="5">
        <v>3.4926501657662409E-2</v>
      </c>
      <c r="D4" s="5">
        <v>4.6009218935231496E-3</v>
      </c>
      <c r="E4" s="5">
        <v>8.836106445634765E-3</v>
      </c>
      <c r="F4" s="1"/>
      <c r="G4" s="5">
        <v>0</v>
      </c>
      <c r="H4" s="5">
        <v>5.980837958082204</v>
      </c>
      <c r="I4" s="5">
        <v>4.6983018568481185</v>
      </c>
      <c r="J4" s="5">
        <v>3.210931056772842</v>
      </c>
    </row>
    <row r="5" spans="1:13" x14ac:dyDescent="0.25">
      <c r="A5" s="4"/>
      <c r="B5" s="5">
        <v>0</v>
      </c>
      <c r="C5" s="5">
        <v>4.3751879087792572E-2</v>
      </c>
      <c r="D5" s="5">
        <v>8.2645130303576828E-3</v>
      </c>
      <c r="E5" s="5">
        <v>1.0004335357682949E-2</v>
      </c>
      <c r="F5" s="1"/>
      <c r="G5" s="5">
        <v>0</v>
      </c>
      <c r="H5" s="5">
        <v>5.0491989463593452</v>
      </c>
      <c r="I5" s="5">
        <v>2.2240471863622355</v>
      </c>
      <c r="J5" s="5">
        <v>2.2216656042596274</v>
      </c>
    </row>
    <row r="6" spans="1:13" x14ac:dyDescent="0.25">
      <c r="A6" s="4" t="s">
        <v>1</v>
      </c>
      <c r="B6" s="1">
        <f>AVERAGE(B3:B5)</f>
        <v>0</v>
      </c>
      <c r="C6" s="1">
        <f t="shared" ref="C6:J6" si="0">AVERAGE(C3:C5)</f>
        <v>5.2502062647232083E-2</v>
      </c>
      <c r="D6" s="1">
        <f>AVERAGE(D3:D5)</f>
        <v>9.8197803902513713E-3</v>
      </c>
      <c r="E6" s="1">
        <f t="shared" si="0"/>
        <v>1.0157668927308032E-2</v>
      </c>
      <c r="F6" s="1"/>
      <c r="G6" s="1">
        <f t="shared" si="0"/>
        <v>0</v>
      </c>
      <c r="H6" s="1">
        <f t="shared" si="0"/>
        <v>5.1408663766391305</v>
      </c>
      <c r="I6" s="1">
        <f t="shared" si="0"/>
        <v>2.9455414568959952</v>
      </c>
      <c r="J6" s="1">
        <f t="shared" si="0"/>
        <v>2.653605101424358</v>
      </c>
    </row>
    <row r="7" spans="1:13" x14ac:dyDescent="0.25">
      <c r="A7" s="4" t="s">
        <v>2</v>
      </c>
      <c r="B7" s="1">
        <f>_xlfn.STDEV.S(B3:B5)</f>
        <v>0</v>
      </c>
      <c r="C7" s="1">
        <f>_xlfn.STDEV.S(C3:C5)</f>
        <v>2.3221874197420594E-2</v>
      </c>
      <c r="D7" s="1">
        <f t="shared" ref="D7:J7" si="1">_xlfn.STDEV.S(D3:D5)</f>
        <v>6.1458978876554977E-3</v>
      </c>
      <c r="E7" s="1">
        <f t="shared" si="1"/>
        <v>1.4045207258484729E-3</v>
      </c>
      <c r="F7" s="1"/>
      <c r="G7" s="1">
        <f t="shared" si="1"/>
        <v>0</v>
      </c>
      <c r="H7" s="1">
        <f t="shared" si="1"/>
        <v>0.79809594600345268</v>
      </c>
      <c r="I7" s="1">
        <f t="shared" si="1"/>
        <v>1.5258166390066163</v>
      </c>
      <c r="J7" s="1">
        <f t="shared" si="1"/>
        <v>0.50641174631513508</v>
      </c>
    </row>
    <row r="8" spans="1:13" x14ac:dyDescent="0.25">
      <c r="A8" s="4" t="s">
        <v>3</v>
      </c>
      <c r="B8" s="1">
        <f>((B7/SQRT(3)))</f>
        <v>0</v>
      </c>
      <c r="C8" s="1">
        <f t="shared" ref="C8:J8" si="2">((C7/SQRT(3)))</f>
        <v>1.3407155318968406E-2</v>
      </c>
      <c r="D8" s="1">
        <f t="shared" si="2"/>
        <v>3.548335799849854E-3</v>
      </c>
      <c r="E8" s="1">
        <f t="shared" si="2"/>
        <v>8.1090041915102447E-4</v>
      </c>
      <c r="F8" s="1"/>
      <c r="G8" s="1">
        <f t="shared" si="2"/>
        <v>0</v>
      </c>
      <c r="H8" s="1">
        <f t="shared" si="2"/>
        <v>0.46078090926424248</v>
      </c>
      <c r="I8" s="1">
        <f t="shared" si="2"/>
        <v>0.88093064726448</v>
      </c>
      <c r="J8" s="1">
        <f t="shared" si="2"/>
        <v>0.29237695805583175</v>
      </c>
    </row>
    <row r="10" spans="1:13" x14ac:dyDescent="0.25">
      <c r="J10" s="1"/>
      <c r="K10" s="1"/>
      <c r="L10" s="1"/>
      <c r="M10" s="1"/>
    </row>
    <row r="11" spans="1:13" x14ac:dyDescent="0.25">
      <c r="J11" s="1"/>
      <c r="K11" s="1"/>
      <c r="L11" s="1"/>
      <c r="M11" s="1"/>
    </row>
    <row r="12" spans="1:13" x14ac:dyDescent="0.25">
      <c r="J12" s="1"/>
      <c r="K12" s="1"/>
      <c r="L12" s="1"/>
      <c r="M12" s="1"/>
    </row>
    <row r="13" spans="1:13" x14ac:dyDescent="0.25">
      <c r="J13" s="1"/>
      <c r="K13" s="1"/>
      <c r="L13" s="1"/>
      <c r="M13" s="1"/>
    </row>
    <row r="14" spans="1:13" x14ac:dyDescent="0.25">
      <c r="E14" s="1"/>
      <c r="F14" s="1"/>
      <c r="G14" s="1"/>
      <c r="H14" s="1"/>
      <c r="J14" s="1"/>
      <c r="K14" s="1"/>
      <c r="L14" s="1"/>
      <c r="M14" s="1"/>
    </row>
    <row r="15" spans="1:13" x14ac:dyDescent="0.25">
      <c r="E15" s="1"/>
      <c r="F15" s="1"/>
      <c r="G15" s="1"/>
      <c r="H15" s="1"/>
    </row>
    <row r="16" spans="1:13" x14ac:dyDescent="0.25">
      <c r="E16" s="1"/>
      <c r="F16" s="1"/>
      <c r="G16" s="1"/>
      <c r="H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RAF</vt:lpstr>
      <vt:lpstr>SAF</vt:lpstr>
      <vt:lpstr>TF</vt:lpstr>
      <vt:lpstr>Seed AF, TF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2021-06-28T07:16:30Z</dcterms:created>
  <dcterms:modified xsi:type="dcterms:W3CDTF">2021-07-05T13:14:41Z</dcterms:modified>
</cp:coreProperties>
</file>