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Water loss rate" sheetId="1" r:id="rId1"/>
    <sheet name="Relative water content" sheetId="2" r:id="rId2"/>
    <sheet name="Relative electrical conductivit" sheetId="3" r:id="rId3"/>
    <sheet name="Malondialdehyde content" sheetId="4" r:id="rId4"/>
    <sheet name="Proline content" sheetId="5" r:id="rId5"/>
    <sheet name="Soluble sugar content" sheetId="6" r:id="rId6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6" l="1"/>
  <c r="I3" i="6"/>
  <c r="M3" i="6"/>
  <c r="Q3" i="6"/>
  <c r="U3" i="6"/>
  <c r="Y3" i="6"/>
  <c r="Y2" i="6"/>
  <c r="U2" i="6"/>
  <c r="Q2" i="6"/>
  <c r="M2" i="6"/>
  <c r="I2" i="6"/>
  <c r="E2" i="6"/>
  <c r="E3" i="5"/>
  <c r="I3" i="5"/>
  <c r="M3" i="5"/>
  <c r="Q3" i="5"/>
  <c r="U3" i="5"/>
  <c r="Y3" i="5"/>
  <c r="Y2" i="5"/>
  <c r="U2" i="5"/>
  <c r="Q2" i="5"/>
  <c r="M2" i="5"/>
  <c r="I2" i="5"/>
  <c r="E2" i="5"/>
  <c r="E3" i="4"/>
  <c r="I3" i="4"/>
  <c r="M3" i="4"/>
  <c r="Q3" i="4"/>
  <c r="U3" i="4"/>
  <c r="Y3" i="4"/>
  <c r="Y2" i="4"/>
  <c r="U2" i="4"/>
  <c r="Q2" i="4"/>
  <c r="M2" i="4"/>
  <c r="I2" i="4"/>
  <c r="E2" i="4"/>
  <c r="E3" i="3"/>
  <c r="I3" i="3"/>
  <c r="M3" i="3"/>
  <c r="Q3" i="3"/>
  <c r="U3" i="3"/>
  <c r="Y3" i="3"/>
  <c r="Y2" i="3"/>
  <c r="U2" i="3"/>
  <c r="Q2" i="3"/>
  <c r="M2" i="3"/>
  <c r="I2" i="3"/>
  <c r="E2" i="3"/>
  <c r="Y3" i="2"/>
  <c r="U3" i="2"/>
  <c r="Q3" i="2"/>
  <c r="M3" i="2"/>
  <c r="I3" i="2"/>
  <c r="E3" i="2"/>
  <c r="Y2" i="2"/>
  <c r="U2" i="2"/>
  <c r="Q2" i="2"/>
  <c r="M2" i="2"/>
  <c r="I2" i="2"/>
  <c r="E2" i="2"/>
</calcChain>
</file>

<file path=xl/sharedStrings.xml><?xml version="1.0" encoding="utf-8"?>
<sst xmlns="http://schemas.openxmlformats.org/spreadsheetml/2006/main" count="76" uniqueCount="15">
  <si>
    <t>TRV-00</t>
    <phoneticPr fontId="1" type="noConversion"/>
  </si>
  <si>
    <t>TRV-GbDCDPK26</t>
    <phoneticPr fontId="1" type="noConversion"/>
  </si>
  <si>
    <t>TRV-GbDCDPK32</t>
    <phoneticPr fontId="1" type="noConversion"/>
  </si>
  <si>
    <t>TRV-GbDCDPK38</t>
    <phoneticPr fontId="1" type="noConversion"/>
  </si>
  <si>
    <t>TRV-GbDCDPK41</t>
    <phoneticPr fontId="1" type="noConversion"/>
  </si>
  <si>
    <t>TRV-00</t>
  </si>
  <si>
    <t>Mock</t>
    <phoneticPr fontId="1" type="noConversion"/>
  </si>
  <si>
    <t>Drought</t>
    <phoneticPr fontId="1" type="noConversion"/>
  </si>
  <si>
    <t>mean</t>
    <phoneticPr fontId="1" type="noConversion"/>
  </si>
  <si>
    <t>TRV-GbCDPK32</t>
  </si>
  <si>
    <t>TRV-GbCDPK32</t>
    <phoneticPr fontId="1" type="noConversion"/>
  </si>
  <si>
    <t>TRV-GbCDPK68</t>
  </si>
  <si>
    <t>TRV-GbCDPK74</t>
  </si>
  <si>
    <t>TRV-GbCDPK80</t>
  </si>
  <si>
    <t>TRV-GbCDPK83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</si>
</sst>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0" fontId="0" fillId="0" borderId="0" xfId="0" applyNumberFormat="1"/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A2" sqref="A2:XFD2"/>
    </sheetView>
  </sheetViews>
  <sheetFormatPr defaultRowHeight="14.25" x14ac:dyDescent="0.2"/>
  <sheetData>
    <row r="1" spans="1:6" x14ac:dyDescent="0.2">
      <c r="B1">
        <v>1</v>
      </c>
      <c r="C1">
        <v>2</v>
      </c>
      <c r="D1">
        <v>3</v>
      </c>
      <c r="E1">
        <v>4</v>
      </c>
      <c r="F1">
        <v>5</v>
      </c>
    </row>
    <row r="2" spans="1:6" x14ac:dyDescent="0.2">
      <c r="A2" s="1" t="s">
        <v>0</v>
      </c>
      <c r="B2" s="1">
        <v>4.9999999999990052E-2</v>
      </c>
      <c r="C2" s="1">
        <v>9.9999999999980105E-2</v>
      </c>
      <c r="D2" s="1">
        <v>0.15999999999998238</v>
      </c>
      <c r="E2" s="1">
        <v>0.1699999999999946</v>
      </c>
      <c r="F2" s="1">
        <v>0.17999999999997129</v>
      </c>
    </row>
    <row r="3" spans="1:6" x14ac:dyDescent="0.2">
      <c r="A3" s="1" t="s">
        <v>10</v>
      </c>
      <c r="B3" s="1">
        <v>0.19999999999999574</v>
      </c>
      <c r="C3" s="1">
        <v>0.23999999999997357</v>
      </c>
      <c r="D3" s="1">
        <v>0.27999999999998693</v>
      </c>
      <c r="E3" s="1">
        <v>0.28999999999999915</v>
      </c>
      <c r="F3" s="1">
        <v>0.30999999999998806</v>
      </c>
    </row>
    <row r="4" spans="1:6" x14ac:dyDescent="0.2">
      <c r="A4" s="1" t="s">
        <v>1</v>
      </c>
      <c r="B4" s="1">
        <v>0.19999999999999574</v>
      </c>
      <c r="C4" s="1">
        <v>0.35999999999997812</v>
      </c>
      <c r="D4" s="1">
        <v>0.41000000000000369</v>
      </c>
      <c r="E4" s="1">
        <v>0.44000000000000483</v>
      </c>
      <c r="F4" s="1">
        <v>0.45999999999999375</v>
      </c>
    </row>
    <row r="5" spans="1:6" x14ac:dyDescent="0.2">
      <c r="A5" s="1" t="s">
        <v>2</v>
      </c>
      <c r="B5" s="1">
        <v>0.12999999999998124</v>
      </c>
      <c r="C5" s="1">
        <v>0.23999999999997357</v>
      </c>
      <c r="D5" s="1">
        <v>0.24999999999998579</v>
      </c>
      <c r="E5" s="1">
        <v>0.2699999999999747</v>
      </c>
      <c r="F5" s="1">
        <v>0.27999999999998693</v>
      </c>
    </row>
    <row r="6" spans="1:6" x14ac:dyDescent="0.2">
      <c r="A6" s="1" t="s">
        <v>3</v>
      </c>
      <c r="B6" s="1">
        <v>0.49500000000000099</v>
      </c>
      <c r="C6" s="1">
        <v>0.53000000000000824</v>
      </c>
      <c r="D6" s="1">
        <v>0.56499999999999773</v>
      </c>
      <c r="E6" s="1">
        <v>0.58500000000000441</v>
      </c>
      <c r="F6" s="1">
        <v>0.58500000000000441</v>
      </c>
    </row>
    <row r="7" spans="1:6" x14ac:dyDescent="0.2">
      <c r="A7" s="1" t="s">
        <v>4</v>
      </c>
      <c r="B7" s="1">
        <v>6.9999999999978968E-2</v>
      </c>
      <c r="C7" s="1">
        <v>0.12999999999998124</v>
      </c>
      <c r="D7" s="1">
        <v>0.15000000000000568</v>
      </c>
      <c r="E7" s="1">
        <v>0.19999999999999574</v>
      </c>
      <c r="F7" s="1">
        <v>0.22999999999999687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"/>
  <sheetViews>
    <sheetView workbookViewId="0">
      <selection activeCell="G20" sqref="G20"/>
    </sheetView>
  </sheetViews>
  <sheetFormatPr defaultRowHeight="14.25" x14ac:dyDescent="0.2"/>
  <sheetData>
    <row r="1" spans="1:25" x14ac:dyDescent="0.2">
      <c r="B1" t="s">
        <v>5</v>
      </c>
      <c r="E1" t="s">
        <v>8</v>
      </c>
      <c r="F1" t="s">
        <v>9</v>
      </c>
      <c r="I1" t="s">
        <v>8</v>
      </c>
      <c r="J1" t="s">
        <v>11</v>
      </c>
      <c r="M1" t="s">
        <v>8</v>
      </c>
      <c r="N1" t="s">
        <v>12</v>
      </c>
      <c r="Q1" t="s">
        <v>8</v>
      </c>
      <c r="R1" t="s">
        <v>13</v>
      </c>
      <c r="U1" t="s">
        <v>8</v>
      </c>
      <c r="V1" t="s">
        <v>14</v>
      </c>
      <c r="Y1" t="s">
        <v>8</v>
      </c>
    </row>
    <row r="2" spans="1:25" x14ac:dyDescent="0.2">
      <c r="A2" t="s">
        <v>6</v>
      </c>
      <c r="B2">
        <v>52.366</v>
      </c>
      <c r="C2">
        <v>65.381</v>
      </c>
      <c r="D2">
        <v>70.861999999999995</v>
      </c>
      <c r="E2">
        <f>AVERAGE(B2:D2)</f>
        <v>62.86966666666666</v>
      </c>
      <c r="F2">
        <v>46.664000000000001</v>
      </c>
      <c r="G2">
        <v>58.024999999999999</v>
      </c>
      <c r="H2">
        <v>63.295000000000002</v>
      </c>
      <c r="I2">
        <f>AVERAGE(F2:H2)</f>
        <v>55.99466666666666</v>
      </c>
      <c r="J2" s="2">
        <v>43.959000000000003</v>
      </c>
      <c r="K2" s="2">
        <v>64.084000000000003</v>
      </c>
      <c r="L2" s="2">
        <v>72.105999999999995</v>
      </c>
      <c r="M2">
        <f>AVERAGE(J2:L2)</f>
        <v>60.049666666666667</v>
      </c>
      <c r="N2" s="2">
        <v>53.911000000000001</v>
      </c>
      <c r="O2" s="2">
        <v>54.381999999999998</v>
      </c>
      <c r="P2" s="2">
        <v>70.596000000000004</v>
      </c>
      <c r="Q2">
        <f>AVERAGE(N2:P2)</f>
        <v>59.629666666666672</v>
      </c>
      <c r="R2">
        <v>43.345999999999997</v>
      </c>
      <c r="S2">
        <v>54.6</v>
      </c>
      <c r="T2">
        <v>40.383000000000003</v>
      </c>
      <c r="U2">
        <f>AVERAGE(R2:T2)</f>
        <v>46.109666666666669</v>
      </c>
      <c r="V2" s="2">
        <v>62.098999999999997</v>
      </c>
      <c r="W2" s="2">
        <v>72.5</v>
      </c>
      <c r="X2" s="2">
        <v>42.01</v>
      </c>
      <c r="Y2">
        <f>AVERAGE(V2:X2)</f>
        <v>58.86966666666666</v>
      </c>
    </row>
    <row r="3" spans="1:25" x14ac:dyDescent="0.2">
      <c r="A3" t="s">
        <v>7</v>
      </c>
      <c r="B3">
        <v>44.244</v>
      </c>
      <c r="C3">
        <v>42.94</v>
      </c>
      <c r="D3">
        <v>53.052</v>
      </c>
      <c r="E3">
        <f>AVERAGE(B3:D3)</f>
        <v>46.745333333333328</v>
      </c>
      <c r="F3" s="2">
        <v>26.625</v>
      </c>
      <c r="G3" s="2">
        <v>15.63</v>
      </c>
      <c r="H3" s="2">
        <v>20.866</v>
      </c>
      <c r="I3">
        <f>AVERAGE(F3:H3)</f>
        <v>21.040333333333333</v>
      </c>
      <c r="J3" s="2">
        <v>23.283999999999999</v>
      </c>
      <c r="K3" s="2">
        <v>8.0920000000000005</v>
      </c>
      <c r="L3" s="2">
        <v>9.0790000000000006</v>
      </c>
      <c r="M3">
        <f>AVERAGE(J3:L3)</f>
        <v>13.484999999999999</v>
      </c>
      <c r="N3" s="2">
        <v>28.495000000000001</v>
      </c>
      <c r="O3" s="2">
        <v>10.029999999999999</v>
      </c>
      <c r="P3" s="2">
        <v>27.925999999999998</v>
      </c>
      <c r="Q3">
        <f>AVERAGE(N3:P3)</f>
        <v>22.150333333333332</v>
      </c>
      <c r="R3" s="2">
        <v>29.600999999999999</v>
      </c>
      <c r="S3" s="2">
        <v>7.2320000000000002</v>
      </c>
      <c r="T3" s="2">
        <v>28.088000000000001</v>
      </c>
      <c r="U3">
        <f>AVERAGE(R3:T3)</f>
        <v>21.640333333333331</v>
      </c>
      <c r="V3" s="2">
        <v>22.715</v>
      </c>
      <c r="W3" s="2">
        <v>39.103000000000002</v>
      </c>
      <c r="X3" s="2">
        <v>16.498000000000001</v>
      </c>
      <c r="Y3">
        <f>AVERAGE(V3:X3)</f>
        <v>26.105333333333334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"/>
  <sheetViews>
    <sheetView workbookViewId="0">
      <selection activeCell="E2" sqref="E2:E3"/>
    </sheetView>
  </sheetViews>
  <sheetFormatPr defaultRowHeight="14.25" x14ac:dyDescent="0.2"/>
  <sheetData>
    <row r="1" spans="1:25" x14ac:dyDescent="0.2">
      <c r="B1" t="s">
        <v>5</v>
      </c>
      <c r="E1" t="s">
        <v>8</v>
      </c>
      <c r="F1" t="s">
        <v>9</v>
      </c>
      <c r="I1" t="s">
        <v>8</v>
      </c>
      <c r="J1" t="s">
        <v>11</v>
      </c>
      <c r="M1" t="s">
        <v>8</v>
      </c>
      <c r="N1" t="s">
        <v>12</v>
      </c>
      <c r="Q1" t="s">
        <v>8</v>
      </c>
      <c r="R1" t="s">
        <v>13</v>
      </c>
      <c r="U1" t="s">
        <v>8</v>
      </c>
      <c r="V1" t="s">
        <v>14</v>
      </c>
      <c r="Y1" t="s">
        <v>8</v>
      </c>
    </row>
    <row r="2" spans="1:25" x14ac:dyDescent="0.2">
      <c r="A2" t="s">
        <v>6</v>
      </c>
      <c r="B2">
        <v>42.570999999999998</v>
      </c>
      <c r="C2">
        <v>35.680999999999997</v>
      </c>
      <c r="D2">
        <v>27.109000000000002</v>
      </c>
      <c r="E2">
        <f>AVERAGE(B2:D2)</f>
        <v>35.120333333333328</v>
      </c>
      <c r="F2">
        <v>24.385000000000002</v>
      </c>
      <c r="G2">
        <v>31.635999999999999</v>
      </c>
      <c r="H2">
        <v>32.630000000000003</v>
      </c>
      <c r="I2">
        <f>AVERAGE(F2:H2)</f>
        <v>29.550333333333338</v>
      </c>
      <c r="J2">
        <v>9.8979999999999997</v>
      </c>
      <c r="K2">
        <v>30.103000000000002</v>
      </c>
      <c r="L2">
        <v>32.75</v>
      </c>
      <c r="M2">
        <f>AVERAGE(J2:L2)</f>
        <v>24.250333333333334</v>
      </c>
      <c r="N2">
        <v>31.584</v>
      </c>
      <c r="O2">
        <v>33.887999999999998</v>
      </c>
      <c r="P2">
        <v>7.6989999999999998</v>
      </c>
      <c r="Q2">
        <f>AVERAGE(N2:P2)</f>
        <v>24.390333333333331</v>
      </c>
      <c r="R2" s="2">
        <v>33.545000000000002</v>
      </c>
      <c r="S2" s="2">
        <v>35.139000000000003</v>
      </c>
      <c r="T2" s="2">
        <v>12.734999999999999</v>
      </c>
      <c r="U2">
        <f>AVERAGE(R2:T2)</f>
        <v>27.139666666666667</v>
      </c>
      <c r="V2" s="2">
        <v>38.94</v>
      </c>
      <c r="W2" s="2">
        <v>14.095000000000001</v>
      </c>
      <c r="X2" s="2">
        <v>24.11</v>
      </c>
      <c r="Y2">
        <f>AVERAGE(V2:X2)</f>
        <v>25.715</v>
      </c>
    </row>
    <row r="3" spans="1:25" x14ac:dyDescent="0.2">
      <c r="A3" t="s">
        <v>7</v>
      </c>
      <c r="B3" s="2">
        <v>59.192</v>
      </c>
      <c r="C3" s="2">
        <v>70.891000000000005</v>
      </c>
      <c r="D3" s="2">
        <v>54.357999999999997</v>
      </c>
      <c r="E3">
        <f>AVERAGE(B3:D3)</f>
        <v>61.480333333333334</v>
      </c>
      <c r="F3" s="2">
        <v>70.671999999999997</v>
      </c>
      <c r="G3" s="2">
        <v>71.430999999999997</v>
      </c>
      <c r="H3" s="2">
        <v>80.555999999999997</v>
      </c>
      <c r="I3">
        <f>AVERAGE(F3:H3)</f>
        <v>74.219666666666669</v>
      </c>
      <c r="J3" s="2">
        <v>67.233000000000004</v>
      </c>
      <c r="K3" s="2">
        <v>89.347999999999999</v>
      </c>
      <c r="L3" s="2">
        <v>59.478000000000002</v>
      </c>
      <c r="M3">
        <f>AVERAGE(J3:L3)</f>
        <v>72.01966666666668</v>
      </c>
      <c r="N3" s="2">
        <v>76.510999999999996</v>
      </c>
      <c r="O3" s="2">
        <v>57.676000000000002</v>
      </c>
      <c r="P3" s="2">
        <v>64.924000000000007</v>
      </c>
      <c r="Q3">
        <f>AVERAGE(N3:P3)</f>
        <v>66.370333333333335</v>
      </c>
      <c r="R3" s="2">
        <v>56.180999999999997</v>
      </c>
      <c r="S3" s="2">
        <v>69.941999999999993</v>
      </c>
      <c r="T3" s="2">
        <v>54.417999999999999</v>
      </c>
      <c r="U3">
        <f>AVERAGE(R3:T3)</f>
        <v>60.18033333333333</v>
      </c>
      <c r="V3" s="2">
        <v>76.55</v>
      </c>
      <c r="W3" s="2">
        <v>61.051000000000002</v>
      </c>
      <c r="X3" s="2">
        <v>92.05</v>
      </c>
      <c r="Y3">
        <f>AVERAGE(V3:X3)</f>
        <v>76.550333333333342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workbookViewId="0">
      <selection activeCell="E2" sqref="E2:E3"/>
    </sheetView>
  </sheetViews>
  <sheetFormatPr defaultRowHeight="14.25" x14ac:dyDescent="0.2"/>
  <sheetData>
    <row r="1" spans="1:25" x14ac:dyDescent="0.2">
      <c r="B1" t="s">
        <v>5</v>
      </c>
      <c r="E1" t="s">
        <v>8</v>
      </c>
      <c r="F1" t="s">
        <v>9</v>
      </c>
      <c r="I1" t="s">
        <v>8</v>
      </c>
      <c r="J1" t="s">
        <v>11</v>
      </c>
      <c r="M1" t="s">
        <v>8</v>
      </c>
      <c r="N1" t="s">
        <v>12</v>
      </c>
      <c r="Q1" t="s">
        <v>8</v>
      </c>
      <c r="R1" t="s">
        <v>13</v>
      </c>
      <c r="U1" t="s">
        <v>8</v>
      </c>
      <c r="V1" t="s">
        <v>14</v>
      </c>
      <c r="Y1" t="s">
        <v>8</v>
      </c>
    </row>
    <row r="2" spans="1:25" x14ac:dyDescent="0.2">
      <c r="A2" t="s">
        <v>6</v>
      </c>
      <c r="B2" s="2">
        <v>0.88085000000000002</v>
      </c>
      <c r="C2" s="2">
        <v>0.68874999999999997</v>
      </c>
      <c r="D2" s="2">
        <v>0.8528</v>
      </c>
      <c r="E2">
        <f>AVERAGE(B2:D2)</f>
        <v>0.80746666666666655</v>
      </c>
      <c r="F2" s="2">
        <v>1.032</v>
      </c>
      <c r="G2" s="2">
        <v>1.1819999999999999</v>
      </c>
      <c r="H2" s="2">
        <v>1.131</v>
      </c>
      <c r="I2">
        <f>AVERAGE(F2:H2)</f>
        <v>1.115</v>
      </c>
      <c r="J2" s="2">
        <v>1.06829</v>
      </c>
      <c r="K2" s="2">
        <v>1.25586</v>
      </c>
      <c r="L2" s="2">
        <v>1.07847</v>
      </c>
      <c r="M2">
        <f>AVERAGE(J2:L2)</f>
        <v>1.1342066666666666</v>
      </c>
      <c r="N2" s="2">
        <v>1.1987699999999999</v>
      </c>
      <c r="O2" s="2">
        <v>1.16439</v>
      </c>
      <c r="P2" s="2">
        <v>1.1691400000000001</v>
      </c>
      <c r="Q2">
        <f>AVERAGE(N2:P2)</f>
        <v>1.1774333333333333</v>
      </c>
      <c r="R2">
        <v>1.14741</v>
      </c>
      <c r="S2">
        <v>1.08222</v>
      </c>
      <c r="T2">
        <v>1.1956500000000001</v>
      </c>
      <c r="U2">
        <f>AVERAGE(R2:T2)</f>
        <v>1.1417600000000001</v>
      </c>
      <c r="V2" s="2">
        <v>1.04305</v>
      </c>
      <c r="W2" s="2">
        <v>0.93576000000000004</v>
      </c>
      <c r="X2" s="2">
        <v>0.88283</v>
      </c>
      <c r="Y2">
        <f>AVERAGE(V2:X2)</f>
        <v>0.95388000000000017</v>
      </c>
    </row>
    <row r="3" spans="1:25" x14ac:dyDescent="0.2">
      <c r="A3" t="s">
        <v>7</v>
      </c>
      <c r="B3">
        <v>1.6014699999999999</v>
      </c>
      <c r="C3">
        <v>1.89299</v>
      </c>
      <c r="D3">
        <v>1.9746600000000001</v>
      </c>
      <c r="E3">
        <f>AVERAGE(B3:D3)</f>
        <v>1.82304</v>
      </c>
      <c r="F3">
        <v>1.99238</v>
      </c>
      <c r="G3">
        <v>1.99274</v>
      </c>
      <c r="H3">
        <v>2.16757</v>
      </c>
      <c r="I3">
        <f>AVERAGE(F3:H3)</f>
        <v>2.0508966666666666</v>
      </c>
      <c r="J3">
        <v>2.50888</v>
      </c>
      <c r="K3">
        <v>2.2081400000000002</v>
      </c>
      <c r="L3">
        <v>2.61449</v>
      </c>
      <c r="M3">
        <f>AVERAGE(J3:L3)</f>
        <v>2.4438366666666664</v>
      </c>
      <c r="N3">
        <v>2.3757199999999998</v>
      </c>
      <c r="O3">
        <v>2.3868499999999999</v>
      </c>
      <c r="P3">
        <v>2.3729800000000001</v>
      </c>
      <c r="Q3">
        <f>AVERAGE(N3:P3)</f>
        <v>2.3785166666666666</v>
      </c>
      <c r="R3">
        <v>2.4193899999999999</v>
      </c>
      <c r="S3">
        <v>2.3602500000000002</v>
      </c>
      <c r="T3">
        <v>2.5779100000000001</v>
      </c>
      <c r="U3">
        <f>AVERAGE(R3:T3)</f>
        <v>2.4525166666666669</v>
      </c>
      <c r="V3">
        <v>2.8971900000000002</v>
      </c>
      <c r="W3">
        <v>2.8747500000000001</v>
      </c>
      <c r="X3">
        <v>2.91961</v>
      </c>
      <c r="Y3">
        <f>AVERAGE(V3:X3)</f>
        <v>2.8971833333333339</v>
      </c>
    </row>
    <row r="4" spans="1:25" x14ac:dyDescent="0.2">
      <c r="P4" s="2"/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opLeftCell="K1" workbookViewId="0">
      <selection activeCell="E2" sqref="E2:E3"/>
    </sheetView>
  </sheetViews>
  <sheetFormatPr defaultRowHeight="14.25" x14ac:dyDescent="0.2"/>
  <sheetData>
    <row r="1" spans="1:25" x14ac:dyDescent="0.2">
      <c r="B1" t="s">
        <v>5</v>
      </c>
      <c r="E1" t="s">
        <v>8</v>
      </c>
      <c r="F1" t="s">
        <v>9</v>
      </c>
      <c r="I1" t="s">
        <v>8</v>
      </c>
      <c r="J1" t="s">
        <v>11</v>
      </c>
      <c r="M1" t="s">
        <v>8</v>
      </c>
      <c r="N1" t="s">
        <v>12</v>
      </c>
      <c r="Q1" t="s">
        <v>8</v>
      </c>
      <c r="R1" t="s">
        <v>13</v>
      </c>
      <c r="U1" t="s">
        <v>8</v>
      </c>
      <c r="V1" t="s">
        <v>14</v>
      </c>
      <c r="Y1" t="s">
        <v>8</v>
      </c>
    </row>
    <row r="2" spans="1:25" x14ac:dyDescent="0.2">
      <c r="A2" t="s">
        <v>6</v>
      </c>
      <c r="B2" s="2">
        <v>62.681399999999996</v>
      </c>
      <c r="C2" s="2">
        <v>59.213500000000003</v>
      </c>
      <c r="D2" s="2">
        <v>64.097499999999997</v>
      </c>
      <c r="E2">
        <f>AVERAGE(B2:D2)</f>
        <v>61.997466666666668</v>
      </c>
      <c r="F2" s="2">
        <v>40.478059999999999</v>
      </c>
      <c r="G2" s="2">
        <v>35.338830000000002</v>
      </c>
      <c r="H2" s="2">
        <v>39.76099</v>
      </c>
      <c r="I2">
        <f>AVERAGE(F2:H2)</f>
        <v>38.525959999999998</v>
      </c>
      <c r="J2" s="2">
        <v>76.354349999999997</v>
      </c>
      <c r="K2" s="2">
        <v>79.391720000000007</v>
      </c>
      <c r="L2" s="2">
        <v>79.492620000000002</v>
      </c>
      <c r="M2">
        <f>AVERAGE(J2:L2)</f>
        <v>78.412896666666668</v>
      </c>
      <c r="N2" s="2">
        <v>48.148099999999999</v>
      </c>
      <c r="O2" s="2">
        <v>47.549500000000002</v>
      </c>
      <c r="P2" s="2">
        <v>46.010899999999999</v>
      </c>
      <c r="Q2">
        <f>AVERAGE(N2:P2)</f>
        <v>47.236166666666662</v>
      </c>
      <c r="R2" s="2">
        <v>44.414999999999999</v>
      </c>
      <c r="S2" s="2">
        <v>42.465200000000003</v>
      </c>
      <c r="T2" s="2">
        <v>42.453899999999997</v>
      </c>
      <c r="U2">
        <f>AVERAGE(R2:T2)</f>
        <v>43.111366666666669</v>
      </c>
      <c r="V2" s="2">
        <v>43.451900000000002</v>
      </c>
      <c r="W2" s="2">
        <v>43.409700000000001</v>
      </c>
      <c r="X2" s="2">
        <v>46.178600000000003</v>
      </c>
      <c r="Y2">
        <f>AVERAGE(V2:X2)</f>
        <v>44.34673333333334</v>
      </c>
    </row>
    <row r="3" spans="1:25" x14ac:dyDescent="0.2">
      <c r="A3" t="s">
        <v>7</v>
      </c>
      <c r="B3" s="2">
        <v>128.9727</v>
      </c>
      <c r="C3" s="2">
        <v>124.56910000000001</v>
      </c>
      <c r="D3" s="2">
        <v>129.37280000000001</v>
      </c>
      <c r="E3">
        <f>AVERAGE(B3:D3)</f>
        <v>127.63820000000003</v>
      </c>
      <c r="F3">
        <v>88.847999999999999</v>
      </c>
      <c r="G3">
        <v>90.595600000000005</v>
      </c>
      <c r="H3">
        <v>88.709599999999995</v>
      </c>
      <c r="I3">
        <f>AVERAGE(F3:H3)</f>
        <v>89.384399999999985</v>
      </c>
      <c r="J3" s="2">
        <v>94.714600000000004</v>
      </c>
      <c r="K3" s="2">
        <v>95.912499999999994</v>
      </c>
      <c r="L3" s="2">
        <v>98.387900000000002</v>
      </c>
      <c r="M3">
        <f>AVERAGE(J3:L3)</f>
        <v>96.338333333333324</v>
      </c>
      <c r="N3" s="2">
        <v>99.272999999999996</v>
      </c>
      <c r="O3" s="2">
        <v>99.231499999999997</v>
      </c>
      <c r="P3" s="2">
        <v>101.8723</v>
      </c>
      <c r="Q3">
        <f>AVERAGE(N3:P3)</f>
        <v>100.12560000000001</v>
      </c>
      <c r="R3" s="2">
        <v>77.5672</v>
      </c>
      <c r="S3" s="2">
        <v>75.334199999999996</v>
      </c>
      <c r="T3" s="2">
        <v>76.809600000000003</v>
      </c>
      <c r="U3">
        <f>AVERAGE(R3:T3)</f>
        <v>76.570333333333338</v>
      </c>
      <c r="V3" s="2">
        <v>77.626599999999996</v>
      </c>
      <c r="W3" s="2">
        <v>65.865499999999997</v>
      </c>
      <c r="X3" s="2">
        <v>70.326899999999995</v>
      </c>
      <c r="Y3">
        <f>AVERAGE(V3:X3)</f>
        <v>71.272999999999996</v>
      </c>
    </row>
    <row r="6" spans="1:25" x14ac:dyDescent="0.2">
      <c r="B6" s="2"/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"/>
  <sheetViews>
    <sheetView topLeftCell="A4" workbookViewId="0">
      <selection activeCell="E2" sqref="E2:E3"/>
    </sheetView>
  </sheetViews>
  <sheetFormatPr defaultRowHeight="14.25" x14ac:dyDescent="0.2"/>
  <sheetData>
    <row r="1" spans="1:25" x14ac:dyDescent="0.2">
      <c r="B1" t="s">
        <v>5</v>
      </c>
      <c r="E1" t="s">
        <v>8</v>
      </c>
      <c r="F1" t="s">
        <v>9</v>
      </c>
      <c r="I1" t="s">
        <v>8</v>
      </c>
      <c r="J1" t="s">
        <v>11</v>
      </c>
      <c r="M1" t="s">
        <v>8</v>
      </c>
      <c r="N1" t="s">
        <v>12</v>
      </c>
      <c r="Q1" t="s">
        <v>8</v>
      </c>
      <c r="R1" t="s">
        <v>13</v>
      </c>
      <c r="U1" t="s">
        <v>8</v>
      </c>
      <c r="V1" t="s">
        <v>14</v>
      </c>
      <c r="Y1" t="s">
        <v>8</v>
      </c>
    </row>
    <row r="2" spans="1:25" x14ac:dyDescent="0.2">
      <c r="A2" t="s">
        <v>6</v>
      </c>
      <c r="B2">
        <v>1734.43</v>
      </c>
      <c r="C2">
        <v>1653.06</v>
      </c>
      <c r="D2">
        <v>1758.32</v>
      </c>
      <c r="E2">
        <f>AVERAGE(B2:D2)</f>
        <v>1715.2699999999998</v>
      </c>
      <c r="F2">
        <v>1117.8399999999999</v>
      </c>
      <c r="G2">
        <v>1073.67</v>
      </c>
      <c r="H2">
        <v>1114.1600000000001</v>
      </c>
      <c r="I2">
        <f>AVERAGE(F2:H2)</f>
        <v>1101.8900000000001</v>
      </c>
      <c r="J2" s="2">
        <v>1258.56</v>
      </c>
      <c r="K2" s="2">
        <v>1325.78</v>
      </c>
      <c r="L2" s="2">
        <v>1133.6300000000001</v>
      </c>
      <c r="M2">
        <f>AVERAGE(J2:L2)</f>
        <v>1239.3233333333335</v>
      </c>
      <c r="N2" s="2">
        <v>1387.25</v>
      </c>
      <c r="O2" s="2">
        <v>1288.4100000000001</v>
      </c>
      <c r="P2" s="2">
        <v>1294.06</v>
      </c>
      <c r="Q2">
        <f>AVERAGE(N2:P2)</f>
        <v>1323.24</v>
      </c>
      <c r="R2" s="2">
        <v>1335.16</v>
      </c>
      <c r="S2" s="2">
        <v>1341.04</v>
      </c>
      <c r="T2" s="2">
        <v>1355.55</v>
      </c>
      <c r="U2">
        <f>AVERAGE(R2:T2)</f>
        <v>1343.9166666666667</v>
      </c>
      <c r="V2" s="2">
        <v>1463.11</v>
      </c>
      <c r="W2" s="2">
        <v>1437.3</v>
      </c>
      <c r="X2" s="2">
        <v>1475.53</v>
      </c>
      <c r="Y2">
        <f>AVERAGE(V2:X2)</f>
        <v>1458.6466666666665</v>
      </c>
    </row>
    <row r="3" spans="1:25" x14ac:dyDescent="0.2">
      <c r="A3" t="s">
        <v>7</v>
      </c>
      <c r="B3" s="2">
        <v>2107.31</v>
      </c>
      <c r="C3" s="2">
        <v>2154.71</v>
      </c>
      <c r="D3" s="2">
        <v>2023.38</v>
      </c>
      <c r="E3">
        <f>AVERAGE(B3:D3)</f>
        <v>2095.1333333333337</v>
      </c>
      <c r="F3" s="2">
        <v>1315.16</v>
      </c>
      <c r="G3" s="2">
        <v>1499.53</v>
      </c>
      <c r="H3" s="2">
        <v>1283.95</v>
      </c>
      <c r="I3">
        <f>AVERAGE(F3:H3)</f>
        <v>1366.2133333333334</v>
      </c>
      <c r="J3" s="2">
        <v>1885.14</v>
      </c>
      <c r="K3" s="2">
        <v>2016.53</v>
      </c>
      <c r="L3" s="2">
        <v>1889.95</v>
      </c>
      <c r="M3">
        <f>AVERAGE(J3:L3)</f>
        <v>1930.54</v>
      </c>
      <c r="N3" s="2">
        <v>1817.9</v>
      </c>
      <c r="O3" s="2">
        <v>1819.6</v>
      </c>
      <c r="P3" s="2">
        <v>1828.17</v>
      </c>
      <c r="Q3">
        <f>AVERAGE(N3:P3)</f>
        <v>1821.89</v>
      </c>
      <c r="R3" s="2">
        <v>1872.83</v>
      </c>
      <c r="S3" s="2">
        <v>1841.39</v>
      </c>
      <c r="T3" s="2">
        <v>1738.07</v>
      </c>
      <c r="U3">
        <f>AVERAGE(R3:T3)</f>
        <v>1817.43</v>
      </c>
      <c r="V3" s="2">
        <v>1893.79</v>
      </c>
      <c r="W3" s="2">
        <v>1941.77</v>
      </c>
      <c r="X3" s="2">
        <v>1947.54</v>
      </c>
      <c r="Y3">
        <f>AVERAGE(V3:X3)</f>
        <v>1927.7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Water loss rate</vt:lpstr>
      <vt:lpstr>Relative water content</vt:lpstr>
      <vt:lpstr>Relative electrical conductivit</vt:lpstr>
      <vt:lpstr>Malondialdehyde content</vt:lpstr>
      <vt:lpstr>Proline content</vt:lpstr>
      <vt:lpstr>Soluble sugar content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SGZ</dc:creator>
  <cp:lastModifiedBy>SGZ</cp:lastModifiedBy>
  <dcterms:created xsi:type="dcterms:W3CDTF">2015-06-05T18:19:34Z</dcterms:created>
  <dcterms:modified xsi:type="dcterms:W3CDTF">2021-11-04T09:23:45Z</dcterms:modified>
</cp:coreProperties>
</file>