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ไมโครพลาสติกในกุ้งก้ามกราม\PeerJ submission\"/>
    </mc:Choice>
  </mc:AlternateContent>
  <bookViews>
    <workbookView xWindow="0" yWindow="0" windowWidth="24000" windowHeight="97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J117" i="1" l="1"/>
  <c r="D128" i="1"/>
  <c r="D117" i="1"/>
  <c r="I117" i="1"/>
  <c r="C117" i="1"/>
  <c r="C128" i="1"/>
  <c r="C42" i="1" l="1"/>
  <c r="C69" i="1"/>
  <c r="C19" i="1"/>
  <c r="D80" i="1" l="1"/>
  <c r="K68" i="1"/>
  <c r="C103" i="1" l="1"/>
  <c r="C91" i="1"/>
  <c r="C80" i="1"/>
  <c r="J68" i="1"/>
  <c r="F59" i="1"/>
  <c r="J57" i="1"/>
  <c r="C68" i="1" l="1"/>
  <c r="J34" i="1" l="1"/>
  <c r="F45" i="1"/>
  <c r="F34" i="1"/>
  <c r="C41" i="1"/>
  <c r="K10" i="1" l="1"/>
  <c r="F21" i="1"/>
  <c r="F10" i="1" l="1"/>
  <c r="C18" i="1"/>
</calcChain>
</file>

<file path=xl/sharedStrings.xml><?xml version="1.0" encoding="utf-8"?>
<sst xmlns="http://schemas.openxmlformats.org/spreadsheetml/2006/main" count="180" uniqueCount="35">
  <si>
    <t>รวม</t>
  </si>
  <si>
    <t>%</t>
  </si>
  <si>
    <t>250-500</t>
  </si>
  <si>
    <t>1mm-5mm</t>
  </si>
  <si>
    <t>500-1</t>
  </si>
  <si>
    <t>&lt;0.25</t>
  </si>
  <si>
    <t>0.25-0.5</t>
  </si>
  <si>
    <t>0.5-1.0</t>
  </si>
  <si>
    <t>1.0-5.0</t>
  </si>
  <si>
    <t>L. vannamei</t>
  </si>
  <si>
    <t>Male M. rosenbergii</t>
  </si>
  <si>
    <t>Female M. rosenbergii</t>
  </si>
  <si>
    <t>Fiber</t>
  </si>
  <si>
    <t>Fragment</t>
  </si>
  <si>
    <t>Film</t>
  </si>
  <si>
    <t>Black</t>
  </si>
  <si>
    <t>Red</t>
  </si>
  <si>
    <t>Blue</t>
  </si>
  <si>
    <t>Yellow</t>
  </si>
  <si>
    <t>Green</t>
  </si>
  <si>
    <t>Size</t>
  </si>
  <si>
    <t>Rep.</t>
  </si>
  <si>
    <t>Total</t>
  </si>
  <si>
    <t>item</t>
  </si>
  <si>
    <t>Ave./Species</t>
  </si>
  <si>
    <t>Transparent</t>
  </si>
  <si>
    <t>Fibre</t>
  </si>
  <si>
    <t>Color</t>
  </si>
  <si>
    <t>Avg./Species</t>
  </si>
  <si>
    <t>Litopenaeus vannamei</t>
  </si>
  <si>
    <r>
      <rPr>
        <i/>
        <sz val="12"/>
        <color rgb="FFFF0000"/>
        <rFont val="Times New Roman"/>
        <family val="1"/>
      </rPr>
      <t>Macrobrachium resenbergii</t>
    </r>
    <r>
      <rPr>
        <sz val="12"/>
        <color rgb="FFFF0000"/>
        <rFont val="Times New Roman"/>
        <family val="1"/>
      </rPr>
      <t>_male</t>
    </r>
  </si>
  <si>
    <r>
      <rPr>
        <i/>
        <sz val="12"/>
        <color rgb="FFFF0000"/>
        <rFont val="Times New Roman"/>
        <family val="1"/>
      </rPr>
      <t>Macrobrachium rosenbergii</t>
    </r>
    <r>
      <rPr>
        <sz val="12"/>
        <color rgb="FFFF0000"/>
        <rFont val="Times New Roman"/>
        <family val="1"/>
      </rPr>
      <t>_female</t>
    </r>
  </si>
  <si>
    <r>
      <t xml:space="preserve">Total microplastic found in </t>
    </r>
    <r>
      <rPr>
        <i/>
        <sz val="12"/>
        <color rgb="FFFF0000"/>
        <rFont val="Times New Roman"/>
        <family val="1"/>
      </rPr>
      <t>Macrobrachium rosenbergii</t>
    </r>
    <r>
      <rPr>
        <sz val="12"/>
        <color rgb="FFFF0000"/>
        <rFont val="Times New Roman"/>
        <family val="1"/>
      </rPr>
      <t xml:space="preserve"> and </t>
    </r>
    <r>
      <rPr>
        <i/>
        <sz val="12"/>
        <color rgb="FFFF0000"/>
        <rFont val="Times New Roman"/>
        <family val="1"/>
      </rPr>
      <t>Litopenaeus vannamei</t>
    </r>
  </si>
  <si>
    <t>Sphere</t>
  </si>
  <si>
    <r>
      <rPr>
        <i/>
        <sz val="12"/>
        <color rgb="FFFF0000"/>
        <rFont val="Times New Roman"/>
        <family val="1"/>
      </rPr>
      <t>Macrobrachium rosenbergii</t>
    </r>
    <r>
      <rPr>
        <sz val="12"/>
        <color rgb="FFFF0000"/>
        <rFont val="Times New Roman"/>
        <family val="1"/>
      </rPr>
      <t>_male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</si>
</sst>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22"/>
      <scheme val="minor"/>
    </font>
    <font>
      <i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6" fontId="3" fillId="0" borderId="1" xfId="0" applyNumberFormat="1" applyFont="1" applyBorder="1" applyAlignment="1">
      <alignment horizontal="right" vertical="center"/>
    </xf>
    <xf numFmtId="16" fontId="2" fillId="0" borderId="1" xfId="0" applyNumberFormat="1" applyFont="1" applyBorder="1" applyAlignment="1">
      <alignment horizontal="right" vertical="center"/>
    </xf>
    <xf numFmtId="10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10870516185478"/>
          <c:y val="0.11873490813648294"/>
          <c:w val="0.82833573928258963"/>
          <c:h val="0.739157742782152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Sheet1!$H$122</c:f>
              <c:strCache>
                <c:ptCount val="1"/>
                <c:pt idx="0">
                  <c:v>L. vannamei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Sheet1!$G$123:$G$126</c:f>
              <c:strCache>
                <c:ptCount val="4"/>
                <c:pt idx="0">
                  <c:v>&lt;0.25</c:v>
                </c:pt>
                <c:pt idx="1">
                  <c:v>0.25-0.5</c:v>
                </c:pt>
                <c:pt idx="2">
                  <c:v>0.5-1.0</c:v>
                </c:pt>
                <c:pt idx="3">
                  <c:v>1.0-5.0</c:v>
                </c:pt>
              </c:strCache>
            </c:strRef>
          </c:cat>
          <c:val>
            <c:numRef>
              <c:f>Sheet1!$H$123:$H$126</c:f>
              <c:numCache>
                <c:formatCode>General</c:formatCode>
                <c:ptCount val="4"/>
                <c:pt idx="0">
                  <c:v>63</c:v>
                </c:pt>
                <c:pt idx="1">
                  <c:v>25</c:v>
                </c:pt>
                <c:pt idx="2">
                  <c:v>61</c:v>
                </c:pt>
                <c:pt idx="3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5A-4A3C-9635-412F178E9974}"/>
            </c:ext>
          </c:extLst>
        </c:ser>
        <c:ser>
          <c:idx val="1"/>
          <c:order val="1"/>
          <c:tx>
            <c:strRef>
              <c:f>Sheet1!$I$122</c:f>
              <c:strCache>
                <c:ptCount val="1"/>
                <c:pt idx="0">
                  <c:v>Male M. rosenbergii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Sheet1!$G$123:$G$126</c:f>
              <c:strCache>
                <c:ptCount val="4"/>
                <c:pt idx="0">
                  <c:v>&lt;0.25</c:v>
                </c:pt>
                <c:pt idx="1">
                  <c:v>0.25-0.5</c:v>
                </c:pt>
                <c:pt idx="2">
                  <c:v>0.5-1.0</c:v>
                </c:pt>
                <c:pt idx="3">
                  <c:v>1.0-5.0</c:v>
                </c:pt>
              </c:strCache>
            </c:strRef>
          </c:cat>
          <c:val>
            <c:numRef>
              <c:f>Sheet1!$I$123:$I$126</c:f>
              <c:numCache>
                <c:formatCode>General</c:formatCode>
                <c:ptCount val="4"/>
                <c:pt idx="0">
                  <c:v>106</c:v>
                </c:pt>
                <c:pt idx="1">
                  <c:v>69</c:v>
                </c:pt>
                <c:pt idx="2">
                  <c:v>255</c:v>
                </c:pt>
                <c:pt idx="3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5A-4A3C-9635-412F178E9974}"/>
            </c:ext>
          </c:extLst>
        </c:ser>
        <c:ser>
          <c:idx val="2"/>
          <c:order val="2"/>
          <c:tx>
            <c:strRef>
              <c:f>Sheet1!$J$122</c:f>
              <c:strCache>
                <c:ptCount val="1"/>
                <c:pt idx="0">
                  <c:v>Female M. rosenbergii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Sheet1!$G$123:$G$126</c:f>
              <c:strCache>
                <c:ptCount val="4"/>
                <c:pt idx="0">
                  <c:v>&lt;0.25</c:v>
                </c:pt>
                <c:pt idx="1">
                  <c:v>0.25-0.5</c:v>
                </c:pt>
                <c:pt idx="2">
                  <c:v>0.5-1.0</c:v>
                </c:pt>
                <c:pt idx="3">
                  <c:v>1.0-5.0</c:v>
                </c:pt>
              </c:strCache>
            </c:strRef>
          </c:cat>
          <c:val>
            <c:numRef>
              <c:f>Sheet1!$J$123:$J$126</c:f>
              <c:numCache>
                <c:formatCode>General</c:formatCode>
                <c:ptCount val="4"/>
                <c:pt idx="0">
                  <c:v>36</c:v>
                </c:pt>
                <c:pt idx="1">
                  <c:v>165</c:v>
                </c:pt>
                <c:pt idx="2">
                  <c:v>289</c:v>
                </c:pt>
                <c:pt idx="3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5A-4A3C-9635-412F178E99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3832856"/>
        <c:axId val="403835992"/>
      </c:barChart>
      <c:catAx>
        <c:axId val="403832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Size of microplastics (mm)</a:t>
                </a:r>
              </a:p>
            </c:rich>
          </c:tx>
          <c:layout>
            <c:manualLayout>
              <c:xMode val="edge"/>
              <c:yMode val="edge"/>
              <c:x val="0.4176757181555788"/>
              <c:y val="0.926490551181102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3835992"/>
        <c:crosses val="autoZero"/>
        <c:auto val="1"/>
        <c:lblAlgn val="ctr"/>
        <c:lblOffset val="100"/>
        <c:noMultiLvlLbl val="0"/>
      </c:catAx>
      <c:valAx>
        <c:axId val="403835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0"/>
                  <a:t>Number of</a:t>
                </a:r>
                <a:r>
                  <a:rPr lang="th-TH" b="0"/>
                  <a:t> </a:t>
                </a:r>
                <a:r>
                  <a:rPr lang="en-US" b="0"/>
                  <a:t>microplastics</a:t>
                </a:r>
              </a:p>
            </c:rich>
          </c:tx>
          <c:layout>
            <c:manualLayout>
              <c:xMode val="edge"/>
              <c:yMode val="edge"/>
              <c:x val="1.92478330102899E-2"/>
              <c:y val="0.22600314960629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383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592455</xdr:colOff>
      <xdr:row>127</xdr:row>
      <xdr:rowOff>159204</xdr:rowOff>
    </xdr:from>
    <xdr:to>
      <xdr:col>14</xdr:col>
      <xdr:colOff>355146</xdr:colOff>
      <xdr:row>146</xdr:row>
      <xdr:rowOff>197305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DE295FA7-6E09-45E2-A88C-A5657E6B1F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0"/>
  <sheetViews>
    <sheetView tabSelected="1" zoomScaleNormal="100" workbookViewId="0">
      <selection activeCell="M119" sqref="M119"/>
    </sheetView>
  </sheetViews>
  <sheetFormatPr defaultRowHeight="15.75"/>
  <cols>
    <col min="1" max="2" width="9.140625" style="3"/>
    <col min="3" max="3" width="9.42578125" style="3" bestFit="1" customWidth="1"/>
    <col min="4" max="8" width="9.140625" style="3"/>
    <col min="9" max="9" width="12.5703125" style="3" customWidth="1"/>
    <col min="10" max="10" width="8.7109375" style="3" customWidth="1"/>
    <col min="11" max="12" width="9.140625" style="3"/>
    <col min="13" max="13" width="12.140625" style="3" customWidth="1"/>
    <col min="14" max="14" width="11.28515625" style="3" customWidth="1"/>
    <col min="15" max="15" width="11.42578125" style="3" customWidth="1"/>
    <col min="16" max="16" width="10.42578125" style="3" customWidth="1"/>
    <col min="17" max="17" width="12.28515625" style="3" customWidth="1"/>
    <col min="18" max="16384" width="9.140625" style="3"/>
  </cols>
  <sheetData>
    <row r="1" spans="1:21">
      <c r="A1" s="33" t="s">
        <v>29</v>
      </c>
    </row>
    <row r="2" spans="1:21">
      <c r="B2" s="4" t="s">
        <v>21</v>
      </c>
      <c r="C2" s="5" t="s">
        <v>23</v>
      </c>
      <c r="E2" s="6" t="s">
        <v>26</v>
      </c>
      <c r="F2" s="5" t="s">
        <v>23</v>
      </c>
      <c r="G2" s="7"/>
      <c r="I2" s="6" t="s">
        <v>27</v>
      </c>
      <c r="J2" s="5" t="s">
        <v>23</v>
      </c>
      <c r="K2" s="5" t="s">
        <v>1</v>
      </c>
      <c r="M2" s="42"/>
      <c r="N2" s="42"/>
      <c r="O2" s="42"/>
      <c r="P2" s="42"/>
      <c r="Q2" s="42"/>
    </row>
    <row r="3" spans="1:21">
      <c r="B3" s="8">
        <v>1</v>
      </c>
      <c r="C3" s="5">
        <v>9</v>
      </c>
      <c r="E3" s="5" t="s">
        <v>15</v>
      </c>
      <c r="F3" s="5">
        <v>5</v>
      </c>
      <c r="G3" s="7"/>
      <c r="I3" s="5" t="s">
        <v>15</v>
      </c>
      <c r="J3" s="5">
        <v>29</v>
      </c>
      <c r="K3" s="9">
        <v>0.17580000000000001</v>
      </c>
      <c r="M3" s="42"/>
      <c r="N3" s="42"/>
      <c r="O3" s="37"/>
      <c r="P3" s="37"/>
      <c r="Q3" s="37"/>
    </row>
    <row r="4" spans="1:21">
      <c r="B4" s="8">
        <v>2</v>
      </c>
      <c r="C4" s="5">
        <v>17</v>
      </c>
      <c r="E4" s="5" t="s">
        <v>16</v>
      </c>
      <c r="F4" s="5">
        <v>12</v>
      </c>
      <c r="G4" s="7"/>
      <c r="I4" s="5" t="s">
        <v>16</v>
      </c>
      <c r="J4" s="5">
        <v>14</v>
      </c>
      <c r="K4" s="9">
        <v>8.48E-2</v>
      </c>
      <c r="M4" s="38"/>
      <c r="N4" s="38"/>
      <c r="O4" s="37"/>
      <c r="P4" s="37"/>
      <c r="Q4" s="37"/>
      <c r="R4" s="34"/>
      <c r="S4" s="34"/>
      <c r="T4" s="34"/>
    </row>
    <row r="5" spans="1:21">
      <c r="B5" s="8">
        <v>3</v>
      </c>
      <c r="C5" s="5">
        <v>5</v>
      </c>
      <c r="E5" s="5" t="s">
        <v>17</v>
      </c>
      <c r="F5" s="5">
        <v>6</v>
      </c>
      <c r="G5" s="7"/>
      <c r="I5" s="5" t="s">
        <v>25</v>
      </c>
      <c r="J5" s="5">
        <v>81</v>
      </c>
      <c r="K5" s="9">
        <v>0.4909</v>
      </c>
      <c r="M5" s="39"/>
      <c r="N5" s="38"/>
      <c r="O5" s="37"/>
      <c r="P5" s="37"/>
      <c r="Q5" s="37"/>
      <c r="R5" s="34"/>
      <c r="S5" s="34"/>
      <c r="T5" s="34"/>
    </row>
    <row r="6" spans="1:21">
      <c r="B6" s="8">
        <v>4</v>
      </c>
      <c r="C6" s="5">
        <v>23</v>
      </c>
      <c r="E6" s="5"/>
      <c r="F6" s="10"/>
      <c r="G6" s="7"/>
      <c r="I6" s="5" t="s">
        <v>17</v>
      </c>
      <c r="J6" s="5">
        <v>11</v>
      </c>
      <c r="K6" s="9">
        <v>6.6699999999999995E-2</v>
      </c>
      <c r="M6" s="39"/>
      <c r="N6" s="38"/>
      <c r="O6" s="37"/>
      <c r="P6" s="37"/>
      <c r="Q6" s="37"/>
      <c r="R6" s="34"/>
      <c r="S6" s="34"/>
      <c r="T6" s="34"/>
    </row>
    <row r="7" spans="1:21">
      <c r="B7" s="8">
        <v>5</v>
      </c>
      <c r="C7" s="5">
        <v>8</v>
      </c>
      <c r="E7" s="5" t="s">
        <v>25</v>
      </c>
      <c r="F7" s="10">
        <v>44</v>
      </c>
      <c r="G7" s="7"/>
      <c r="I7" s="5" t="s">
        <v>18</v>
      </c>
      <c r="J7" s="5">
        <v>29</v>
      </c>
      <c r="K7" s="9">
        <v>0.17580000000000001</v>
      </c>
      <c r="M7" s="39"/>
      <c r="N7" s="38"/>
      <c r="O7" s="37"/>
      <c r="P7" s="40"/>
      <c r="Q7" s="37"/>
      <c r="R7" s="34"/>
      <c r="S7" s="35"/>
      <c r="T7" s="34"/>
    </row>
    <row r="8" spans="1:21" ht="24.75" customHeight="1">
      <c r="B8" s="8">
        <v>6</v>
      </c>
      <c r="C8" s="5">
        <v>10</v>
      </c>
      <c r="E8" s="5" t="s">
        <v>18</v>
      </c>
      <c r="F8" s="10">
        <v>8</v>
      </c>
      <c r="G8" s="7"/>
      <c r="I8" s="5"/>
      <c r="J8" s="5"/>
      <c r="K8" s="9"/>
      <c r="M8" s="38"/>
      <c r="N8" s="38"/>
      <c r="O8" s="37"/>
      <c r="P8" s="37"/>
      <c r="Q8" s="37"/>
      <c r="R8" s="19"/>
      <c r="S8" s="7"/>
      <c r="T8" s="7"/>
    </row>
    <row r="9" spans="1:21">
      <c r="B9" s="8">
        <v>7</v>
      </c>
      <c r="C9" s="5">
        <v>10</v>
      </c>
      <c r="E9" s="5" t="s">
        <v>19</v>
      </c>
      <c r="F9" s="10">
        <v>1</v>
      </c>
      <c r="G9" s="7"/>
      <c r="I9" s="5" t="s">
        <v>19</v>
      </c>
      <c r="J9" s="5">
        <v>1</v>
      </c>
      <c r="K9" s="9">
        <v>6.1000000000000004E-3</v>
      </c>
      <c r="M9" s="39"/>
      <c r="N9" s="38"/>
      <c r="O9" s="37"/>
      <c r="P9" s="37"/>
      <c r="Q9" s="37"/>
      <c r="R9" s="7"/>
      <c r="S9" s="7"/>
      <c r="T9" s="31"/>
    </row>
    <row r="10" spans="1:21" ht="25.5" customHeight="1">
      <c r="B10" s="8">
        <v>8</v>
      </c>
      <c r="C10" s="5">
        <v>14</v>
      </c>
      <c r="E10" s="11" t="s">
        <v>22</v>
      </c>
      <c r="F10" s="5">
        <f>SUM(F3:F9)</f>
        <v>76</v>
      </c>
      <c r="G10" s="9">
        <v>0.46060000000000001</v>
      </c>
      <c r="I10" s="11" t="s">
        <v>22</v>
      </c>
      <c r="J10" s="5">
        <v>165</v>
      </c>
      <c r="K10" s="12">
        <f>SUM(K3:K9)</f>
        <v>1.0001</v>
      </c>
      <c r="M10" s="39"/>
      <c r="N10" s="38"/>
      <c r="O10" s="37"/>
      <c r="P10" s="37"/>
      <c r="Q10" s="37"/>
      <c r="R10" s="7"/>
      <c r="S10" s="7"/>
      <c r="T10" s="31"/>
      <c r="U10" s="7"/>
    </row>
    <row r="11" spans="1:21">
      <c r="B11" s="8">
        <v>9</v>
      </c>
      <c r="C11" s="5">
        <v>12</v>
      </c>
      <c r="D11" s="7"/>
      <c r="E11" s="7"/>
      <c r="F11" s="7"/>
      <c r="G11" s="7"/>
      <c r="M11" s="39"/>
      <c r="N11" s="38"/>
      <c r="O11" s="37"/>
      <c r="P11" s="37"/>
      <c r="Q11" s="37"/>
      <c r="R11" s="7"/>
      <c r="S11" s="7"/>
      <c r="T11" s="31"/>
      <c r="U11" s="31"/>
    </row>
    <row r="12" spans="1:21">
      <c r="B12" s="8">
        <v>10</v>
      </c>
      <c r="C12" s="5">
        <v>11</v>
      </c>
      <c r="E12" s="6" t="s">
        <v>14</v>
      </c>
      <c r="F12" s="10" t="s">
        <v>23</v>
      </c>
      <c r="G12" s="7"/>
      <c r="J12" s="7"/>
      <c r="K12" s="7"/>
      <c r="M12" s="39"/>
      <c r="N12" s="38"/>
      <c r="O12" s="37"/>
      <c r="P12" s="37"/>
      <c r="Q12" s="37"/>
      <c r="R12" s="7"/>
      <c r="S12" s="7"/>
      <c r="T12" s="31"/>
      <c r="U12" s="31"/>
    </row>
    <row r="13" spans="1:21">
      <c r="B13" s="8">
        <v>11</v>
      </c>
      <c r="C13" s="5">
        <v>12</v>
      </c>
      <c r="E13" s="13" t="s">
        <v>22</v>
      </c>
      <c r="F13" s="10">
        <v>14</v>
      </c>
      <c r="G13" s="9">
        <v>8.48E-2</v>
      </c>
      <c r="I13" s="7"/>
      <c r="M13" s="39"/>
      <c r="N13" s="38"/>
      <c r="O13" s="37"/>
      <c r="P13" s="37"/>
      <c r="Q13" s="37"/>
      <c r="R13" s="7"/>
      <c r="S13" s="7"/>
      <c r="T13" s="31"/>
      <c r="U13" s="31"/>
    </row>
    <row r="14" spans="1:21">
      <c r="B14" s="8">
        <v>12</v>
      </c>
      <c r="C14" s="5">
        <v>10</v>
      </c>
      <c r="E14" s="7"/>
      <c r="F14" s="7"/>
      <c r="G14" s="7"/>
      <c r="M14" s="7"/>
      <c r="N14" s="7"/>
      <c r="O14" s="7"/>
      <c r="P14" s="7"/>
      <c r="Q14" s="7"/>
      <c r="R14" s="7"/>
      <c r="S14" s="7"/>
      <c r="T14" s="31"/>
      <c r="U14" s="31"/>
    </row>
    <row r="15" spans="1:21">
      <c r="B15" s="8">
        <v>13</v>
      </c>
      <c r="C15" s="5">
        <v>4</v>
      </c>
      <c r="E15" s="6" t="s">
        <v>13</v>
      </c>
      <c r="F15" s="5" t="s">
        <v>23</v>
      </c>
      <c r="G15" s="7"/>
      <c r="R15" s="7"/>
      <c r="S15" s="7"/>
      <c r="T15" s="31"/>
      <c r="U15" s="31"/>
    </row>
    <row r="16" spans="1:21">
      <c r="B16" s="8">
        <v>14</v>
      </c>
      <c r="C16" s="5">
        <v>9</v>
      </c>
      <c r="E16" s="5" t="s">
        <v>25</v>
      </c>
      <c r="F16" s="5">
        <v>23</v>
      </c>
      <c r="G16" s="7"/>
      <c r="R16" s="17"/>
      <c r="S16" s="7"/>
      <c r="T16" s="31"/>
      <c r="U16" s="31"/>
    </row>
    <row r="17" spans="1:22">
      <c r="B17" s="8">
        <v>15</v>
      </c>
      <c r="C17" s="5">
        <v>11</v>
      </c>
      <c r="E17" s="5" t="s">
        <v>17</v>
      </c>
      <c r="F17" s="5">
        <v>5</v>
      </c>
      <c r="G17" s="7"/>
      <c r="S17" s="7"/>
      <c r="T17" s="7"/>
      <c r="U17" s="31"/>
    </row>
    <row r="18" spans="1:22">
      <c r="B18" s="13" t="s">
        <v>22</v>
      </c>
      <c r="C18" s="5">
        <f>SUM(C3:C17)</f>
        <v>165</v>
      </c>
      <c r="E18" s="5" t="s">
        <v>15</v>
      </c>
      <c r="F18" s="5">
        <v>24</v>
      </c>
      <c r="G18" s="7"/>
      <c r="S18" s="17"/>
      <c r="T18" s="7"/>
      <c r="U18" s="36"/>
    </row>
    <row r="19" spans="1:22">
      <c r="B19" s="11" t="s">
        <v>24</v>
      </c>
      <c r="C19" s="14">
        <f>AVERAGE(C3:C17)</f>
        <v>11</v>
      </c>
      <c r="E19" s="5" t="s">
        <v>16</v>
      </c>
      <c r="F19" s="5">
        <v>2</v>
      </c>
      <c r="G19" s="7"/>
      <c r="S19" s="17"/>
      <c r="T19" s="7"/>
      <c r="U19" s="7"/>
      <c r="V19" s="7"/>
    </row>
    <row r="20" spans="1:22">
      <c r="C20" s="15"/>
      <c r="E20" s="5" t="s">
        <v>18</v>
      </c>
      <c r="F20" s="5">
        <v>21</v>
      </c>
      <c r="G20" s="7"/>
    </row>
    <row r="21" spans="1:22">
      <c r="E21" s="13" t="s">
        <v>22</v>
      </c>
      <c r="F21" s="5">
        <f>SUM(F16:F20)</f>
        <v>75</v>
      </c>
      <c r="G21" s="9">
        <v>0.45450000000000002</v>
      </c>
    </row>
    <row r="22" spans="1: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2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5" spans="1:22">
      <c r="A25" s="2" t="s">
        <v>30</v>
      </c>
    </row>
    <row r="26" spans="1:22" ht="16.5" customHeight="1">
      <c r="B26" s="4" t="s">
        <v>21</v>
      </c>
      <c r="C26" s="5" t="s">
        <v>23</v>
      </c>
      <c r="E26" s="6" t="s">
        <v>26</v>
      </c>
      <c r="F26" s="5" t="s">
        <v>23</v>
      </c>
      <c r="G26" s="7"/>
      <c r="I26" s="6" t="s">
        <v>27</v>
      </c>
      <c r="J26" s="5" t="s">
        <v>23</v>
      </c>
      <c r="K26" s="5" t="s">
        <v>1</v>
      </c>
      <c r="M26" s="42"/>
      <c r="N26" s="42"/>
      <c r="O26" s="42"/>
      <c r="P26" s="42"/>
      <c r="Q26" s="42"/>
    </row>
    <row r="27" spans="1:22">
      <c r="B27" s="8">
        <v>1</v>
      </c>
      <c r="C27" s="5">
        <v>39</v>
      </c>
      <c r="E27" s="5" t="s">
        <v>15</v>
      </c>
      <c r="F27" s="5">
        <v>44</v>
      </c>
      <c r="G27" s="7"/>
      <c r="I27" s="5" t="s">
        <v>15</v>
      </c>
      <c r="J27" s="5">
        <v>48</v>
      </c>
      <c r="K27" s="9">
        <v>0.1026</v>
      </c>
      <c r="M27" s="42"/>
      <c r="N27" s="42"/>
      <c r="O27" s="37"/>
      <c r="P27" s="37"/>
      <c r="Q27" s="37"/>
    </row>
    <row r="28" spans="1:22">
      <c r="B28" s="8">
        <v>2</v>
      </c>
      <c r="C28" s="5">
        <v>47</v>
      </c>
      <c r="E28" s="5" t="s">
        <v>16</v>
      </c>
      <c r="F28" s="5">
        <v>7</v>
      </c>
      <c r="G28" s="7"/>
      <c r="I28" s="5" t="s">
        <v>16</v>
      </c>
      <c r="J28" s="5">
        <v>14</v>
      </c>
      <c r="K28" s="9">
        <v>2.9899999999999999E-2</v>
      </c>
      <c r="M28" s="38"/>
      <c r="N28" s="38"/>
      <c r="O28" s="37"/>
      <c r="P28" s="37"/>
      <c r="Q28" s="37"/>
    </row>
    <row r="29" spans="1:22">
      <c r="B29" s="8">
        <v>3</v>
      </c>
      <c r="C29" s="5">
        <v>27</v>
      </c>
      <c r="E29" s="5" t="s">
        <v>17</v>
      </c>
      <c r="F29" s="5">
        <v>27</v>
      </c>
      <c r="G29" s="7"/>
      <c r="I29" s="5" t="s">
        <v>25</v>
      </c>
      <c r="J29" s="5">
        <v>302</v>
      </c>
      <c r="K29" s="9">
        <v>0.64529999999999998</v>
      </c>
      <c r="M29" s="39"/>
      <c r="N29" s="38"/>
      <c r="O29" s="37"/>
      <c r="P29" s="37"/>
      <c r="Q29" s="37"/>
    </row>
    <row r="30" spans="1:22">
      <c r="B30" s="8">
        <v>4</v>
      </c>
      <c r="C30" s="5">
        <v>69</v>
      </c>
      <c r="E30" s="5"/>
      <c r="F30" s="5"/>
      <c r="G30" s="7"/>
      <c r="I30" s="5" t="s">
        <v>17</v>
      </c>
      <c r="J30" s="5">
        <v>43</v>
      </c>
      <c r="K30" s="9">
        <v>9.1899999999999996E-2</v>
      </c>
      <c r="M30" s="39"/>
      <c r="N30" s="38"/>
      <c r="O30" s="37"/>
      <c r="P30" s="37"/>
      <c r="Q30" s="37"/>
    </row>
    <row r="31" spans="1:22">
      <c r="B31" s="8">
        <v>5</v>
      </c>
      <c r="C31" s="5">
        <v>38</v>
      </c>
      <c r="E31" s="5" t="s">
        <v>25</v>
      </c>
      <c r="F31" s="5">
        <v>278</v>
      </c>
      <c r="G31" s="7"/>
      <c r="I31" s="5" t="s">
        <v>18</v>
      </c>
      <c r="J31" s="5">
        <v>59</v>
      </c>
      <c r="K31" s="9">
        <v>0.12609999999999999</v>
      </c>
      <c r="M31" s="39"/>
      <c r="N31" s="38"/>
      <c r="O31" s="37"/>
      <c r="P31" s="40"/>
      <c r="Q31" s="37"/>
    </row>
    <row r="32" spans="1:22">
      <c r="B32" s="8">
        <v>6</v>
      </c>
      <c r="C32" s="5">
        <v>12</v>
      </c>
      <c r="E32" s="5" t="s">
        <v>18</v>
      </c>
      <c r="F32" s="5">
        <v>16</v>
      </c>
      <c r="G32" s="7"/>
      <c r="I32" s="5"/>
      <c r="J32" s="5"/>
      <c r="K32" s="9"/>
      <c r="M32" s="38"/>
      <c r="N32" s="38"/>
      <c r="O32" s="37"/>
      <c r="P32" s="37"/>
      <c r="Q32" s="37"/>
    </row>
    <row r="33" spans="1:17">
      <c r="B33" s="8">
        <v>7</v>
      </c>
      <c r="C33" s="5">
        <v>20</v>
      </c>
      <c r="E33" s="5" t="s">
        <v>19</v>
      </c>
      <c r="F33" s="5">
        <v>2</v>
      </c>
      <c r="G33" s="7"/>
      <c r="I33" s="5" t="s">
        <v>19</v>
      </c>
      <c r="J33" s="5">
        <v>2</v>
      </c>
      <c r="K33" s="9">
        <v>4.3E-3</v>
      </c>
      <c r="M33" s="39"/>
      <c r="N33" s="38"/>
      <c r="O33" s="37"/>
      <c r="P33" s="37"/>
      <c r="Q33" s="37"/>
    </row>
    <row r="34" spans="1:17">
      <c r="B34" s="8">
        <v>8</v>
      </c>
      <c r="C34" s="5">
        <v>21</v>
      </c>
      <c r="E34" s="11" t="s">
        <v>22</v>
      </c>
      <c r="F34" s="5">
        <f>SUM(F27:F33)</f>
        <v>374</v>
      </c>
      <c r="G34" s="9">
        <v>0.79910000000000003</v>
      </c>
      <c r="I34" s="11" t="s">
        <v>22</v>
      </c>
      <c r="J34" s="5">
        <f>SUM(J27:J33)</f>
        <v>468</v>
      </c>
      <c r="K34" s="12">
        <f>SUM(K27:K33)</f>
        <v>1.0001</v>
      </c>
      <c r="M34" s="39"/>
      <c r="N34" s="38"/>
      <c r="O34" s="37"/>
      <c r="P34" s="37"/>
      <c r="Q34" s="37"/>
    </row>
    <row r="35" spans="1:17">
      <c r="B35" s="8">
        <v>9</v>
      </c>
      <c r="C35" s="5">
        <v>72</v>
      </c>
      <c r="G35" s="7"/>
      <c r="I35" s="17"/>
      <c r="J35" s="7"/>
      <c r="K35" s="7"/>
      <c r="L35" s="7"/>
      <c r="M35" s="39"/>
      <c r="N35" s="38"/>
      <c r="O35" s="37"/>
      <c r="P35" s="37"/>
      <c r="Q35" s="37"/>
    </row>
    <row r="36" spans="1:17">
      <c r="B36" s="8">
        <v>10</v>
      </c>
      <c r="C36" s="5">
        <v>29</v>
      </c>
      <c r="E36" s="6" t="s">
        <v>14</v>
      </c>
      <c r="F36" s="5" t="s">
        <v>23</v>
      </c>
      <c r="G36" s="7"/>
      <c r="M36" s="39"/>
      <c r="N36" s="38"/>
      <c r="O36" s="37"/>
      <c r="P36" s="37"/>
      <c r="Q36" s="37"/>
    </row>
    <row r="37" spans="1:17">
      <c r="B37" s="8">
        <v>11</v>
      </c>
      <c r="C37" s="5">
        <v>12</v>
      </c>
      <c r="E37" s="13" t="s">
        <v>0</v>
      </c>
      <c r="F37" s="5">
        <v>14</v>
      </c>
      <c r="G37" s="9">
        <v>2.9899999999999999E-2</v>
      </c>
      <c r="M37" s="39"/>
      <c r="N37" s="38"/>
      <c r="O37" s="37"/>
      <c r="P37" s="37"/>
      <c r="Q37" s="37"/>
    </row>
    <row r="38" spans="1:17">
      <c r="B38" s="8">
        <v>12</v>
      </c>
      <c r="C38" s="5">
        <v>36</v>
      </c>
      <c r="G38" s="7"/>
    </row>
    <row r="39" spans="1:17">
      <c r="B39" s="8">
        <v>13</v>
      </c>
      <c r="C39" s="5">
        <v>13</v>
      </c>
      <c r="E39" s="6" t="s">
        <v>13</v>
      </c>
      <c r="F39" s="5" t="s">
        <v>23</v>
      </c>
      <c r="G39" s="7"/>
    </row>
    <row r="40" spans="1:17">
      <c r="B40" s="8">
        <v>14</v>
      </c>
      <c r="C40" s="5">
        <v>33</v>
      </c>
      <c r="E40" s="5" t="s">
        <v>25</v>
      </c>
      <c r="F40" s="5">
        <v>8</v>
      </c>
      <c r="G40" s="7"/>
    </row>
    <row r="41" spans="1:17">
      <c r="B41" s="18" t="s">
        <v>22</v>
      </c>
      <c r="C41" s="5">
        <f>SUM(C27:C40)</f>
        <v>468</v>
      </c>
      <c r="E41" s="5" t="s">
        <v>17</v>
      </c>
      <c r="F41" s="5">
        <v>16</v>
      </c>
      <c r="G41" s="7"/>
      <c r="J41" s="7"/>
    </row>
    <row r="42" spans="1:17">
      <c r="B42" s="11" t="s">
        <v>28</v>
      </c>
      <c r="C42" s="14">
        <f>AVERAGE(C27:C40)</f>
        <v>33.428571428571431</v>
      </c>
      <c r="D42" s="7"/>
      <c r="E42" s="5" t="s">
        <v>15</v>
      </c>
      <c r="F42" s="5">
        <v>4</v>
      </c>
      <c r="G42" s="7"/>
    </row>
    <row r="43" spans="1:17">
      <c r="E43" s="5" t="s">
        <v>16</v>
      </c>
      <c r="F43" s="5">
        <v>7</v>
      </c>
      <c r="G43" s="7"/>
    </row>
    <row r="44" spans="1:17">
      <c r="E44" s="5" t="s">
        <v>18</v>
      </c>
      <c r="F44" s="5">
        <v>43</v>
      </c>
      <c r="G44" s="7"/>
    </row>
    <row r="45" spans="1:17">
      <c r="E45" s="13" t="s">
        <v>22</v>
      </c>
      <c r="F45" s="5">
        <f>SUM(F40:F44)</f>
        <v>78</v>
      </c>
      <c r="G45" s="9">
        <v>0.16669999999999999</v>
      </c>
    </row>
    <row r="46" spans="1:17">
      <c r="G46" s="7"/>
    </row>
    <row r="47" spans="1:17">
      <c r="E47" s="6" t="s">
        <v>33</v>
      </c>
      <c r="F47" s="5" t="s">
        <v>23</v>
      </c>
      <c r="G47" s="7"/>
    </row>
    <row r="48" spans="1:17">
      <c r="A48" s="7"/>
      <c r="B48" s="7"/>
      <c r="C48" s="7"/>
      <c r="D48" s="7"/>
      <c r="E48" s="11" t="s">
        <v>22</v>
      </c>
      <c r="F48" s="5">
        <v>2</v>
      </c>
      <c r="G48" s="9">
        <v>4.3E-3</v>
      </c>
      <c r="H48" s="7"/>
      <c r="I48" s="7"/>
      <c r="J48" s="7"/>
      <c r="K48" s="7"/>
    </row>
    <row r="49" spans="1:17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7">
      <c r="A50" s="2" t="s">
        <v>31</v>
      </c>
      <c r="G50" s="7"/>
      <c r="L50" s="7"/>
      <c r="M50" s="38"/>
      <c r="N50" s="38"/>
      <c r="O50" s="42"/>
      <c r="P50" s="42"/>
      <c r="Q50" s="42"/>
    </row>
    <row r="51" spans="1:17">
      <c r="B51" s="4" t="s">
        <v>21</v>
      </c>
      <c r="C51" s="5" t="s">
        <v>23</v>
      </c>
      <c r="E51" s="6" t="s">
        <v>26</v>
      </c>
      <c r="F51" s="5" t="s">
        <v>23</v>
      </c>
      <c r="G51" s="7"/>
      <c r="I51" s="6" t="s">
        <v>13</v>
      </c>
      <c r="J51" s="5" t="s">
        <v>23</v>
      </c>
      <c r="L51" s="19"/>
      <c r="M51" s="38"/>
      <c r="N51" s="38"/>
      <c r="O51" s="41"/>
      <c r="P51" s="41"/>
      <c r="Q51" s="41"/>
    </row>
    <row r="52" spans="1:17">
      <c r="B52" s="8">
        <v>1</v>
      </c>
      <c r="C52" s="5">
        <v>27</v>
      </c>
      <c r="E52" s="5" t="s">
        <v>15</v>
      </c>
      <c r="F52" s="5">
        <v>21</v>
      </c>
      <c r="G52" s="7"/>
      <c r="I52" s="5" t="s">
        <v>25</v>
      </c>
      <c r="J52" s="5">
        <v>13</v>
      </c>
      <c r="L52" s="7"/>
      <c r="M52" s="38"/>
      <c r="N52" s="38"/>
      <c r="O52" s="37"/>
      <c r="P52" s="37"/>
      <c r="Q52" s="37"/>
    </row>
    <row r="53" spans="1:17">
      <c r="B53" s="8">
        <v>2</v>
      </c>
      <c r="C53" s="5">
        <v>20</v>
      </c>
      <c r="E53" s="5" t="s">
        <v>16</v>
      </c>
      <c r="F53" s="5">
        <v>12</v>
      </c>
      <c r="G53" s="7"/>
      <c r="I53" s="5" t="s">
        <v>17</v>
      </c>
      <c r="J53" s="5">
        <v>4</v>
      </c>
      <c r="L53" s="7"/>
      <c r="M53" s="39"/>
      <c r="N53" s="38"/>
      <c r="O53" s="37"/>
      <c r="P53" s="37"/>
      <c r="Q53" s="37"/>
    </row>
    <row r="54" spans="1:17">
      <c r="B54" s="8">
        <v>3</v>
      </c>
      <c r="C54" s="5">
        <v>66</v>
      </c>
      <c r="E54" s="5" t="s">
        <v>17</v>
      </c>
      <c r="F54" s="5">
        <v>7</v>
      </c>
      <c r="G54" s="7"/>
      <c r="I54" s="5" t="s">
        <v>15</v>
      </c>
      <c r="J54" s="5">
        <v>29</v>
      </c>
      <c r="L54" s="7"/>
      <c r="M54" s="39"/>
      <c r="N54" s="38"/>
      <c r="O54" s="37"/>
      <c r="P54" s="37"/>
      <c r="Q54" s="37"/>
    </row>
    <row r="55" spans="1:17">
      <c r="B55" s="8">
        <v>4</v>
      </c>
      <c r="C55" s="5">
        <v>22</v>
      </c>
      <c r="E55" s="5"/>
      <c r="F55" s="5"/>
      <c r="G55" s="7"/>
      <c r="I55" s="5" t="s">
        <v>16</v>
      </c>
      <c r="J55" s="5">
        <v>16</v>
      </c>
      <c r="L55" s="7"/>
      <c r="M55" s="39"/>
      <c r="N55" s="38"/>
      <c r="O55" s="37"/>
      <c r="P55" s="40"/>
      <c r="Q55" s="37"/>
    </row>
    <row r="56" spans="1:17">
      <c r="B56" s="8">
        <v>5</v>
      </c>
      <c r="C56" s="5">
        <v>59</v>
      </c>
      <c r="E56" s="5" t="s">
        <v>25</v>
      </c>
      <c r="F56" s="5">
        <v>399</v>
      </c>
      <c r="G56" s="7"/>
      <c r="I56" s="5" t="s">
        <v>18</v>
      </c>
      <c r="J56" s="5">
        <v>23</v>
      </c>
      <c r="L56" s="7"/>
      <c r="M56" s="38"/>
      <c r="N56" s="38"/>
      <c r="O56" s="37"/>
      <c r="P56" s="37"/>
      <c r="Q56" s="37"/>
    </row>
    <row r="57" spans="1:17">
      <c r="B57" s="8">
        <v>6</v>
      </c>
      <c r="C57" s="5">
        <v>32</v>
      </c>
      <c r="E57" s="5" t="s">
        <v>18</v>
      </c>
      <c r="F57" s="5">
        <v>5</v>
      </c>
      <c r="G57" s="7"/>
      <c r="I57" s="13" t="s">
        <v>22</v>
      </c>
      <c r="J57" s="5">
        <f>SUM(J52:J56)</f>
        <v>85</v>
      </c>
      <c r="K57" s="9">
        <v>0.1595</v>
      </c>
      <c r="L57" s="7"/>
      <c r="M57" s="39"/>
      <c r="N57" s="38"/>
      <c r="O57" s="37"/>
      <c r="P57" s="37"/>
      <c r="Q57" s="37"/>
    </row>
    <row r="58" spans="1:17">
      <c r="B58" s="8">
        <v>7</v>
      </c>
      <c r="C58" s="5">
        <v>15</v>
      </c>
      <c r="E58" s="5" t="s">
        <v>19</v>
      </c>
      <c r="F58" s="5">
        <v>0</v>
      </c>
      <c r="G58" s="7"/>
      <c r="L58" s="7"/>
      <c r="M58" s="39"/>
      <c r="N58" s="38"/>
      <c r="O58" s="37"/>
      <c r="P58" s="37"/>
      <c r="Q58" s="37"/>
    </row>
    <row r="59" spans="1:17">
      <c r="B59" s="8">
        <v>8</v>
      </c>
      <c r="C59" s="5">
        <v>11</v>
      </c>
      <c r="E59" s="11" t="s">
        <v>22</v>
      </c>
      <c r="F59" s="5">
        <f>SUM(F52:F58)</f>
        <v>444</v>
      </c>
      <c r="G59" s="9">
        <v>0.83299999999999996</v>
      </c>
      <c r="L59" s="17"/>
      <c r="M59" s="39"/>
      <c r="N59" s="38"/>
      <c r="O59" s="37"/>
      <c r="P59" s="37"/>
      <c r="Q59" s="37"/>
    </row>
    <row r="60" spans="1:17">
      <c r="B60" s="8">
        <v>9</v>
      </c>
      <c r="C60" s="5">
        <v>20</v>
      </c>
      <c r="G60" s="7"/>
      <c r="I60" s="6" t="s">
        <v>27</v>
      </c>
      <c r="J60" s="5" t="s">
        <v>23</v>
      </c>
      <c r="K60" s="5" t="s">
        <v>1</v>
      </c>
      <c r="M60" s="39"/>
      <c r="N60" s="38"/>
      <c r="O60" s="37"/>
      <c r="P60" s="37"/>
      <c r="Q60" s="37"/>
    </row>
    <row r="61" spans="1:17">
      <c r="B61" s="8">
        <v>10</v>
      </c>
      <c r="C61" s="5">
        <v>74</v>
      </c>
      <c r="G61" s="7"/>
      <c r="I61" s="5" t="s">
        <v>15</v>
      </c>
      <c r="J61" s="5">
        <v>50</v>
      </c>
      <c r="K61" s="9">
        <v>9.3799999999999994E-2</v>
      </c>
      <c r="M61" s="39"/>
      <c r="N61" s="38"/>
      <c r="O61" s="37"/>
      <c r="P61" s="37"/>
      <c r="Q61" s="37"/>
    </row>
    <row r="62" spans="1:17">
      <c r="B62" s="8">
        <v>11</v>
      </c>
      <c r="C62" s="5">
        <v>40</v>
      </c>
      <c r="E62" s="6" t="s">
        <v>13</v>
      </c>
      <c r="F62" s="5" t="s">
        <v>23</v>
      </c>
      <c r="G62" s="7"/>
      <c r="I62" s="5" t="s">
        <v>16</v>
      </c>
      <c r="J62" s="5">
        <v>28</v>
      </c>
      <c r="K62" s="9">
        <v>5.2499999999999998E-2</v>
      </c>
    </row>
    <row r="63" spans="1:17">
      <c r="B63" s="8">
        <v>12</v>
      </c>
      <c r="C63" s="5">
        <v>36</v>
      </c>
      <c r="E63" s="13" t="s">
        <v>22</v>
      </c>
      <c r="F63" s="5">
        <v>2</v>
      </c>
      <c r="G63" s="9">
        <v>3.8E-3</v>
      </c>
      <c r="I63" s="5" t="s">
        <v>25</v>
      </c>
      <c r="J63" s="5">
        <v>416</v>
      </c>
      <c r="K63" s="9">
        <v>0.78049999999999997</v>
      </c>
    </row>
    <row r="64" spans="1:17">
      <c r="B64" s="8">
        <v>13</v>
      </c>
      <c r="C64" s="5">
        <v>16</v>
      </c>
      <c r="I64" s="5" t="s">
        <v>17</v>
      </c>
      <c r="J64" s="5">
        <v>11</v>
      </c>
      <c r="K64" s="9">
        <v>2.06E-2</v>
      </c>
    </row>
    <row r="65" spans="1:14">
      <c r="B65" s="8">
        <v>14</v>
      </c>
      <c r="C65" s="5">
        <v>37</v>
      </c>
      <c r="E65" s="6" t="s">
        <v>33</v>
      </c>
      <c r="F65" s="5" t="s">
        <v>23</v>
      </c>
      <c r="G65" s="7"/>
      <c r="I65" s="5" t="s">
        <v>18</v>
      </c>
      <c r="J65" s="5">
        <v>28</v>
      </c>
      <c r="K65" s="9">
        <v>5.2499999999999998E-2</v>
      </c>
    </row>
    <row r="66" spans="1:14">
      <c r="B66" s="8">
        <v>15</v>
      </c>
      <c r="C66" s="5">
        <v>13</v>
      </c>
      <c r="E66" s="11" t="s">
        <v>22</v>
      </c>
      <c r="F66" s="5">
        <v>2</v>
      </c>
      <c r="G66" s="9">
        <v>3.8E-3</v>
      </c>
      <c r="I66" s="5"/>
      <c r="J66" s="5"/>
      <c r="K66" s="9"/>
    </row>
    <row r="67" spans="1:14">
      <c r="B67" s="20">
        <v>16</v>
      </c>
      <c r="C67" s="5">
        <v>45</v>
      </c>
      <c r="I67" s="5" t="s">
        <v>19</v>
      </c>
      <c r="J67" s="5">
        <v>0</v>
      </c>
      <c r="K67" s="9">
        <v>0</v>
      </c>
    </row>
    <row r="68" spans="1:14">
      <c r="A68" s="7"/>
      <c r="B68" s="11" t="s">
        <v>22</v>
      </c>
      <c r="C68" s="5">
        <f>SUM(C52:C67)</f>
        <v>533</v>
      </c>
      <c r="D68" s="7"/>
      <c r="E68" s="7"/>
      <c r="F68" s="7"/>
      <c r="G68" s="7"/>
      <c r="H68" s="7"/>
      <c r="I68" s="11" t="s">
        <v>22</v>
      </c>
      <c r="J68" s="5">
        <f>SUM(J61:J67)</f>
        <v>533</v>
      </c>
      <c r="K68" s="9">
        <f>SUM(K61:K67)</f>
        <v>0.9998999999999999</v>
      </c>
      <c r="L68" s="7"/>
      <c r="M68" s="7"/>
      <c r="N68" s="7"/>
    </row>
    <row r="69" spans="1:14">
      <c r="A69" s="21"/>
      <c r="B69" s="11" t="s">
        <v>28</v>
      </c>
      <c r="C69" s="14">
        <f>AVERAGE(C52:C67)</f>
        <v>33.3125</v>
      </c>
      <c r="D69" s="22"/>
      <c r="E69" s="7"/>
      <c r="F69" s="7"/>
      <c r="G69" s="7"/>
      <c r="H69" s="7"/>
      <c r="I69" s="7"/>
      <c r="J69" s="23"/>
      <c r="K69" s="23"/>
      <c r="L69" s="7"/>
      <c r="M69" s="7"/>
      <c r="N69" s="7"/>
    </row>
    <row r="70" spans="1:14">
      <c r="A70" s="16"/>
      <c r="B70" s="16"/>
      <c r="C70" s="16"/>
      <c r="D70" s="16"/>
      <c r="E70" s="16"/>
      <c r="F70" s="16"/>
      <c r="G70" s="16"/>
      <c r="H70" s="16"/>
      <c r="I70" s="24"/>
      <c r="J70" s="16"/>
      <c r="K70" s="16"/>
      <c r="L70" s="7"/>
      <c r="M70" s="7"/>
      <c r="N70" s="7"/>
    </row>
    <row r="71" spans="1:14">
      <c r="A71" s="2" t="s">
        <v>32</v>
      </c>
      <c r="I71" s="19"/>
    </row>
    <row r="72" spans="1:14">
      <c r="B72" s="6" t="s">
        <v>27</v>
      </c>
      <c r="C72" s="5" t="s">
        <v>23</v>
      </c>
      <c r="D72" s="5" t="s">
        <v>1</v>
      </c>
      <c r="I72" s="19"/>
    </row>
    <row r="73" spans="1:14">
      <c r="B73" s="5" t="s">
        <v>15</v>
      </c>
      <c r="C73" s="5">
        <v>127</v>
      </c>
      <c r="D73" s="12">
        <v>0.1089</v>
      </c>
      <c r="I73" s="19"/>
    </row>
    <row r="74" spans="1:14">
      <c r="B74" s="5" t="s">
        <v>16</v>
      </c>
      <c r="C74" s="5">
        <v>56</v>
      </c>
      <c r="D74" s="12">
        <v>4.8000000000000001E-2</v>
      </c>
      <c r="I74" s="19"/>
    </row>
    <row r="75" spans="1:14">
      <c r="B75" s="5" t="s">
        <v>25</v>
      </c>
      <c r="C75" s="5">
        <v>799</v>
      </c>
      <c r="D75" s="12">
        <v>0.68520000000000003</v>
      </c>
      <c r="I75" s="19"/>
    </row>
    <row r="76" spans="1:14">
      <c r="B76" s="5" t="s">
        <v>17</v>
      </c>
      <c r="C76" s="5">
        <v>65</v>
      </c>
      <c r="D76" s="12">
        <v>5.57E-2</v>
      </c>
      <c r="I76" s="19"/>
    </row>
    <row r="77" spans="1:14">
      <c r="B77" s="5" t="s">
        <v>18</v>
      </c>
      <c r="C77" s="5">
        <v>116</v>
      </c>
      <c r="D77" s="12">
        <v>9.9500000000000005E-2</v>
      </c>
    </row>
    <row r="78" spans="1:14">
      <c r="B78" s="5"/>
      <c r="C78" s="5"/>
      <c r="D78" s="12"/>
    </row>
    <row r="79" spans="1:14">
      <c r="B79" s="5" t="s">
        <v>19</v>
      </c>
      <c r="C79" s="5">
        <v>3</v>
      </c>
      <c r="D79" s="9">
        <v>2.5999999999999999E-3</v>
      </c>
    </row>
    <row r="80" spans="1:14">
      <c r="B80" s="11" t="s">
        <v>22</v>
      </c>
      <c r="C80" s="5">
        <f>SUM(C73:C79)</f>
        <v>1166</v>
      </c>
      <c r="D80" s="9">
        <f>SUM(D73:D79)</f>
        <v>0.99990000000000012</v>
      </c>
    </row>
    <row r="81" spans="1:5">
      <c r="A81" s="7"/>
      <c r="B81" s="17"/>
      <c r="C81" s="7"/>
      <c r="D81" s="7"/>
    </row>
    <row r="83" spans="1:5">
      <c r="B83" s="6" t="s">
        <v>12</v>
      </c>
      <c r="C83" s="5" t="s">
        <v>23</v>
      </c>
      <c r="D83" s="5" t="s">
        <v>1</v>
      </c>
    </row>
    <row r="84" spans="1:5">
      <c r="B84" s="5" t="s">
        <v>15</v>
      </c>
      <c r="C84" s="5">
        <v>70</v>
      </c>
      <c r="D84" s="25"/>
    </row>
    <row r="85" spans="1:5">
      <c r="B85" s="5" t="s">
        <v>16</v>
      </c>
      <c r="C85" s="5">
        <v>31</v>
      </c>
      <c r="D85" s="22"/>
    </row>
    <row r="86" spans="1:5">
      <c r="B86" s="5" t="s">
        <v>17</v>
      </c>
      <c r="C86" s="5">
        <v>40</v>
      </c>
      <c r="D86" s="22"/>
      <c r="E86" s="7"/>
    </row>
    <row r="87" spans="1:5">
      <c r="B87" s="5"/>
      <c r="C87" s="10"/>
      <c r="D87" s="22"/>
    </row>
    <row r="88" spans="1:5">
      <c r="B88" s="5" t="s">
        <v>25</v>
      </c>
      <c r="C88" s="10">
        <v>721</v>
      </c>
      <c r="D88" s="22"/>
    </row>
    <row r="89" spans="1:5">
      <c r="B89" s="5" t="s">
        <v>18</v>
      </c>
      <c r="C89" s="10">
        <v>29</v>
      </c>
      <c r="D89" s="22"/>
    </row>
    <row r="90" spans="1:5">
      <c r="B90" s="5" t="s">
        <v>19</v>
      </c>
      <c r="C90" s="10">
        <v>3</v>
      </c>
      <c r="D90" s="26"/>
      <c r="E90" s="7"/>
    </row>
    <row r="91" spans="1:5">
      <c r="B91" s="27" t="s">
        <v>22</v>
      </c>
      <c r="C91" s="5">
        <f>SUM(C84:C90)</f>
        <v>894</v>
      </c>
      <c r="D91" s="12">
        <v>0.76670000000000005</v>
      </c>
      <c r="E91" s="7"/>
    </row>
    <row r="92" spans="1:5">
      <c r="A92" s="7"/>
      <c r="B92" s="17"/>
      <c r="C92" s="7"/>
      <c r="D92" s="7"/>
      <c r="E92" s="7"/>
    </row>
    <row r="94" spans="1:5">
      <c r="B94" s="6" t="s">
        <v>14</v>
      </c>
      <c r="C94" s="10" t="s">
        <v>23</v>
      </c>
      <c r="D94" s="5" t="s">
        <v>1</v>
      </c>
    </row>
    <row r="95" spans="1:5">
      <c r="B95" s="13" t="s">
        <v>22</v>
      </c>
      <c r="C95" s="10">
        <v>30</v>
      </c>
      <c r="D95" s="12">
        <v>2.5700000000000001E-2</v>
      </c>
    </row>
    <row r="97" spans="1:12">
      <c r="B97" s="6" t="s">
        <v>13</v>
      </c>
      <c r="C97" s="5" t="s">
        <v>23</v>
      </c>
      <c r="D97" s="5" t="s">
        <v>1</v>
      </c>
    </row>
    <row r="98" spans="1:12">
      <c r="B98" s="5" t="s">
        <v>25</v>
      </c>
      <c r="C98" s="5">
        <v>44</v>
      </c>
      <c r="D98" s="25"/>
    </row>
    <row r="99" spans="1:12">
      <c r="B99" s="5" t="s">
        <v>17</v>
      </c>
      <c r="C99" s="5">
        <v>25</v>
      </c>
      <c r="D99" s="22"/>
    </row>
    <row r="100" spans="1:12">
      <c r="B100" s="5" t="s">
        <v>15</v>
      </c>
      <c r="C100" s="5">
        <v>57</v>
      </c>
      <c r="D100" s="22"/>
    </row>
    <row r="101" spans="1:12">
      <c r="B101" s="5" t="s">
        <v>16</v>
      </c>
      <c r="C101" s="5">
        <v>25</v>
      </c>
      <c r="D101" s="22"/>
    </row>
    <row r="102" spans="1:12">
      <c r="B102" s="5" t="s">
        <v>18</v>
      </c>
      <c r="C102" s="5">
        <v>87</v>
      </c>
      <c r="D102" s="26"/>
    </row>
    <row r="103" spans="1:12">
      <c r="B103" s="13" t="s">
        <v>22</v>
      </c>
      <c r="C103" s="5">
        <f>SUM(C98:C102)</f>
        <v>238</v>
      </c>
      <c r="D103" s="12">
        <v>0.2041</v>
      </c>
    </row>
    <row r="105" spans="1:12">
      <c r="B105" s="6" t="s">
        <v>33</v>
      </c>
      <c r="C105" s="5" t="s">
        <v>23</v>
      </c>
      <c r="D105" s="5" t="s">
        <v>1</v>
      </c>
    </row>
    <row r="106" spans="1:12">
      <c r="B106" s="11" t="s">
        <v>22</v>
      </c>
      <c r="C106" s="5">
        <v>4</v>
      </c>
      <c r="D106" s="9">
        <v>3.3999999999999998E-3</v>
      </c>
    </row>
    <row r="108" spans="1:1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1" spans="1:12">
      <c r="A111" s="33" t="s">
        <v>29</v>
      </c>
      <c r="G111" s="2" t="s">
        <v>31</v>
      </c>
    </row>
    <row r="112" spans="1:12">
      <c r="B112" s="6" t="s">
        <v>20</v>
      </c>
      <c r="C112" s="5" t="s">
        <v>23</v>
      </c>
      <c r="D112" s="5" t="s">
        <v>1</v>
      </c>
      <c r="H112" s="6" t="s">
        <v>20</v>
      </c>
      <c r="I112" s="5" t="s">
        <v>23</v>
      </c>
      <c r="J112" s="5" t="s">
        <v>1</v>
      </c>
    </row>
    <row r="113" spans="1:11">
      <c r="B113" s="28">
        <v>250</v>
      </c>
      <c r="C113" s="5">
        <v>63</v>
      </c>
      <c r="D113" s="12">
        <v>0.38179999999999997</v>
      </c>
      <c r="H113" s="28">
        <v>250</v>
      </c>
      <c r="I113" s="5">
        <v>36</v>
      </c>
      <c r="J113" s="12">
        <v>6.9400000000000003E-2</v>
      </c>
    </row>
    <row r="114" spans="1:11">
      <c r="B114" s="28" t="s">
        <v>2</v>
      </c>
      <c r="C114" s="5">
        <v>25</v>
      </c>
      <c r="D114" s="12">
        <v>0.1515</v>
      </c>
      <c r="H114" s="28" t="s">
        <v>2</v>
      </c>
      <c r="I114" s="5">
        <v>165</v>
      </c>
      <c r="J114" s="12">
        <v>0.30959999999999999</v>
      </c>
    </row>
    <row r="115" spans="1:11">
      <c r="B115" s="28" t="s">
        <v>4</v>
      </c>
      <c r="C115" s="5">
        <v>61</v>
      </c>
      <c r="D115" s="12">
        <v>0.36969999999999997</v>
      </c>
      <c r="H115" s="28" t="s">
        <v>4</v>
      </c>
      <c r="I115" s="5">
        <v>289</v>
      </c>
      <c r="J115" s="12">
        <v>0.54220000000000002</v>
      </c>
    </row>
    <row r="116" spans="1:11">
      <c r="B116" s="29" t="s">
        <v>3</v>
      </c>
      <c r="C116" s="5">
        <v>16</v>
      </c>
      <c r="D116" s="12">
        <v>9.7000000000000003E-2</v>
      </c>
      <c r="H116" s="29" t="s">
        <v>3</v>
      </c>
      <c r="I116" s="5">
        <v>42</v>
      </c>
      <c r="J116" s="12">
        <v>8.0699999999999994E-2</v>
      </c>
    </row>
    <row r="117" spans="1:11">
      <c r="B117" s="30" t="s">
        <v>22</v>
      </c>
      <c r="C117" s="5">
        <f>SUM(C113:C116)</f>
        <v>165</v>
      </c>
      <c r="D117" s="12">
        <f>SUM(D113:D116)</f>
        <v>1</v>
      </c>
      <c r="H117" s="30" t="s">
        <v>22</v>
      </c>
      <c r="I117" s="5">
        <f>SUM(I113:I116)</f>
        <v>532</v>
      </c>
      <c r="J117" s="12">
        <f>SUM(J113:J116)</f>
        <v>1.0019</v>
      </c>
    </row>
    <row r="118" spans="1:11">
      <c r="A118" s="7"/>
      <c r="B118" s="17"/>
      <c r="C118" s="7"/>
      <c r="D118" s="31"/>
      <c r="G118" s="7"/>
      <c r="H118" s="17"/>
      <c r="I118" s="7"/>
      <c r="J118" s="31"/>
      <c r="K118" s="7"/>
    </row>
    <row r="119" spans="1:11">
      <c r="A119" s="7"/>
      <c r="B119" s="7"/>
      <c r="C119" s="7"/>
      <c r="D119" s="31"/>
    </row>
    <row r="120" spans="1:11">
      <c r="A120" s="7"/>
      <c r="B120" s="17"/>
      <c r="C120" s="7"/>
      <c r="D120" s="31"/>
    </row>
    <row r="122" spans="1:11">
      <c r="A122" s="2" t="s">
        <v>34</v>
      </c>
      <c r="H122" s="32" t="s">
        <v>9</v>
      </c>
      <c r="I122" s="1" t="s">
        <v>10</v>
      </c>
      <c r="J122" s="1" t="s">
        <v>11</v>
      </c>
    </row>
    <row r="123" spans="1:11">
      <c r="B123" s="6" t="s">
        <v>20</v>
      </c>
      <c r="C123" s="5" t="s">
        <v>23</v>
      </c>
      <c r="D123" s="5" t="s">
        <v>1</v>
      </c>
      <c r="G123" s="5" t="s">
        <v>5</v>
      </c>
      <c r="H123" s="5">
        <v>63</v>
      </c>
      <c r="I123" s="5">
        <v>106</v>
      </c>
      <c r="J123" s="5">
        <v>36</v>
      </c>
    </row>
    <row r="124" spans="1:11">
      <c r="B124" s="28">
        <v>250</v>
      </c>
      <c r="C124" s="5">
        <v>106</v>
      </c>
      <c r="D124" s="12">
        <v>0.22650000000000001</v>
      </c>
      <c r="G124" s="28" t="s">
        <v>6</v>
      </c>
      <c r="H124" s="5">
        <v>25</v>
      </c>
      <c r="I124" s="5">
        <v>69</v>
      </c>
      <c r="J124" s="5">
        <v>165</v>
      </c>
    </row>
    <row r="125" spans="1:11">
      <c r="B125" s="28" t="s">
        <v>2</v>
      </c>
      <c r="C125" s="5">
        <v>69</v>
      </c>
      <c r="D125" s="12">
        <v>0.1474</v>
      </c>
      <c r="G125" s="28" t="s">
        <v>7</v>
      </c>
      <c r="H125" s="5">
        <v>61</v>
      </c>
      <c r="I125" s="5">
        <v>255</v>
      </c>
      <c r="J125" s="5">
        <v>289</v>
      </c>
    </row>
    <row r="126" spans="1:11">
      <c r="B126" s="28" t="s">
        <v>4</v>
      </c>
      <c r="C126" s="5">
        <v>255</v>
      </c>
      <c r="D126" s="12">
        <v>0.54490000000000005</v>
      </c>
      <c r="G126" s="29" t="s">
        <v>8</v>
      </c>
      <c r="H126" s="5">
        <v>16</v>
      </c>
      <c r="I126" s="5">
        <v>38</v>
      </c>
      <c r="J126" s="5">
        <v>42</v>
      </c>
    </row>
    <row r="127" spans="1:11">
      <c r="B127" s="29" t="s">
        <v>3</v>
      </c>
      <c r="C127" s="5">
        <v>38</v>
      </c>
      <c r="D127" s="12">
        <v>8.1199999999999994E-2</v>
      </c>
    </row>
    <row r="128" spans="1:11">
      <c r="B128" s="30" t="s">
        <v>22</v>
      </c>
      <c r="C128" s="5">
        <f>SUM(C124:C127)</f>
        <v>468</v>
      </c>
      <c r="D128" s="12">
        <f>SUM(D124:D127)</f>
        <v>1</v>
      </c>
    </row>
    <row r="129" spans="2:5">
      <c r="B129" s="17"/>
      <c r="C129" s="7"/>
      <c r="D129" s="31"/>
      <c r="E129" s="7"/>
    </row>
    <row r="130" spans="2:5">
      <c r="B130" s="7"/>
      <c r="C130" s="7"/>
      <c r="D130" s="7"/>
      <c r="E130" s="7"/>
    </row>
  </sheetData>
  <mergeCells count="5">
    <mergeCell ref="M2:N3"/>
    <mergeCell ref="O2:Q2"/>
    <mergeCell ref="M26:N27"/>
    <mergeCell ref="O26:Q26"/>
    <mergeCell ref="O50:Q5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มณีวรรณ ติณวัฒนานนท์</dc:creator>
  <cp:lastModifiedBy>flas</cp:lastModifiedBy>
  <dcterms:created xsi:type="dcterms:W3CDTF">2020-12-28T13:44:50Z</dcterms:created>
  <dcterms:modified xsi:type="dcterms:W3CDTF">2021-10-26T09:20:01Z</dcterms:modified>
</cp:coreProperties>
</file>