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harts/chart1.xml" ContentType="application/vnd.openxmlformats-officedocument.drawingml.chart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 tabRatio="500"/>
  </bookViews>
  <sheets>
    <sheet name="Sheet1" sheetId="6" r:id="rId1"/>
  </sheets>
  <calcPr calcId="144525"/>
</workbook>
</file>

<file path=xl/sharedStrings.xml><?xml version="1.0" encoding="utf-8"?>
<sst xmlns="http://schemas.openxmlformats.org/spreadsheetml/2006/main" count="661" uniqueCount="101">
  <si>
    <t>Well</t>
  </si>
  <si>
    <t>Fluor</t>
  </si>
  <si>
    <t>Target</t>
  </si>
  <si>
    <t>Content</t>
  </si>
  <si>
    <t>Sample</t>
  </si>
  <si>
    <t>Biological Set Name</t>
  </si>
  <si>
    <t>Cq</t>
  </si>
  <si>
    <t>Cq Mean</t>
  </si>
  <si>
    <t>Cq Std. Dev</t>
  </si>
  <si>
    <t>D5</t>
  </si>
  <si>
    <t>SYBR</t>
  </si>
  <si>
    <t>GAPDH</t>
  </si>
  <si>
    <t>Unkn</t>
  </si>
  <si>
    <t>CHITIN 48</t>
  </si>
  <si>
    <t/>
  </si>
  <si>
    <t>D6</t>
  </si>
  <si>
    <t>D7</t>
  </si>
  <si>
    <t>D8</t>
  </si>
  <si>
    <t>D9</t>
  </si>
  <si>
    <t>PqbZIP1</t>
  </si>
  <si>
    <t>D10</t>
  </si>
  <si>
    <t>D11</t>
  </si>
  <si>
    <t>D12</t>
  </si>
  <si>
    <t>E01</t>
  </si>
  <si>
    <r>
      <rPr>
        <sz val="8.25"/>
        <rFont val="Microsoft Sans Serif"/>
        <charset val="134"/>
      </rPr>
      <t>Chitin</t>
    </r>
    <r>
      <rPr>
        <sz val="8.25"/>
        <rFont val="Microsoft Sans Serif"/>
        <charset val="134"/>
      </rPr>
      <t xml:space="preserve"> 0</t>
    </r>
  </si>
  <si>
    <t>E02</t>
  </si>
  <si>
    <t>Chitin 0</t>
  </si>
  <si>
    <t>E03</t>
  </si>
  <si>
    <t>E04</t>
  </si>
  <si>
    <t>E05</t>
  </si>
  <si>
    <r>
      <rPr>
        <sz val="8.25"/>
        <rFont val="Microsoft Sans Serif"/>
        <charset val="134"/>
      </rPr>
      <t>Chitin</t>
    </r>
    <r>
      <rPr>
        <sz val="8.25"/>
        <rFont val="Microsoft Sans Serif"/>
        <charset val="134"/>
      </rPr>
      <t xml:space="preserve"> 1</t>
    </r>
  </si>
  <si>
    <t>E06</t>
  </si>
  <si>
    <t>E07</t>
  </si>
  <si>
    <t>E08</t>
  </si>
  <si>
    <t>E09</t>
  </si>
  <si>
    <r>
      <rPr>
        <sz val="8.25"/>
        <rFont val="Microsoft Sans Serif"/>
        <charset val="134"/>
      </rPr>
      <t>Chitin</t>
    </r>
    <r>
      <rPr>
        <sz val="8.25"/>
        <rFont val="Microsoft Sans Serif"/>
        <charset val="134"/>
      </rPr>
      <t xml:space="preserve"> 3</t>
    </r>
  </si>
  <si>
    <t>E10</t>
  </si>
  <si>
    <t>E11</t>
  </si>
  <si>
    <t>E12</t>
  </si>
  <si>
    <t>F01</t>
  </si>
  <si>
    <r>
      <rPr>
        <sz val="8.25"/>
        <rFont val="Microsoft Sans Serif"/>
        <charset val="134"/>
      </rPr>
      <t>Chitin</t>
    </r>
    <r>
      <rPr>
        <sz val="8.25"/>
        <rFont val="Microsoft Sans Serif"/>
        <charset val="134"/>
      </rPr>
      <t xml:space="preserve"> 6</t>
    </r>
  </si>
  <si>
    <t>F02</t>
  </si>
  <si>
    <t>F03</t>
  </si>
  <si>
    <t>F04</t>
  </si>
  <si>
    <t>F05</t>
  </si>
  <si>
    <r>
      <rPr>
        <sz val="8.25"/>
        <rFont val="Microsoft Sans Serif"/>
        <charset val="134"/>
      </rPr>
      <t>Chitin</t>
    </r>
    <r>
      <rPr>
        <sz val="8.25"/>
        <rFont val="Microsoft Sans Serif"/>
        <charset val="134"/>
      </rPr>
      <t xml:space="preserve"> 12</t>
    </r>
  </si>
  <si>
    <t>F06</t>
  </si>
  <si>
    <t>F07</t>
  </si>
  <si>
    <t>F08</t>
  </si>
  <si>
    <t>F09</t>
  </si>
  <si>
    <r>
      <rPr>
        <sz val="8.25"/>
        <rFont val="Microsoft Sans Serif"/>
        <charset val="134"/>
      </rPr>
      <t>Chitin</t>
    </r>
    <r>
      <rPr>
        <sz val="8.25"/>
        <rFont val="Microsoft Sans Serif"/>
        <charset val="134"/>
      </rPr>
      <t xml:space="preserve"> 24</t>
    </r>
  </si>
  <si>
    <t>F10</t>
  </si>
  <si>
    <t>F11</t>
  </si>
  <si>
    <t>F12</t>
  </si>
  <si>
    <t>G01</t>
  </si>
  <si>
    <t>G02</t>
  </si>
  <si>
    <t>G03</t>
  </si>
  <si>
    <t>G04</t>
  </si>
  <si>
    <t>G05</t>
  </si>
  <si>
    <t>G06</t>
  </si>
  <si>
    <t>G07</t>
  </si>
  <si>
    <t>G08</t>
  </si>
  <si>
    <t>G09</t>
  </si>
  <si>
    <t>G10</t>
  </si>
  <si>
    <t>G11</t>
  </si>
  <si>
    <t>G12</t>
  </si>
  <si>
    <t>H01</t>
  </si>
  <si>
    <t>H02</t>
  </si>
  <si>
    <t>H03</t>
  </si>
  <si>
    <t>H04</t>
  </si>
  <si>
    <t>H05</t>
  </si>
  <si>
    <t>H06</t>
  </si>
  <si>
    <t>H07</t>
  </si>
  <si>
    <t>H08</t>
  </si>
  <si>
    <t>H09</t>
  </si>
  <si>
    <t>H10</t>
  </si>
  <si>
    <t>H11</t>
  </si>
  <si>
    <t>H12</t>
  </si>
  <si>
    <t>sample</t>
  </si>
  <si>
    <t>control Ct</t>
  </si>
  <si>
    <t>average</t>
  </si>
  <si>
    <t xml:space="preserve">△Ct </t>
  </si>
  <si>
    <t>△Ct average</t>
  </si>
  <si>
    <t xml:space="preserve">△△Ct </t>
  </si>
  <si>
    <t>Value</t>
  </si>
  <si>
    <t>error</t>
  </si>
  <si>
    <t>Chitin 1</t>
  </si>
  <si>
    <t>Chitin 3</t>
  </si>
  <si>
    <t>Chitin 6</t>
  </si>
  <si>
    <t>Chitin 12</t>
  </si>
  <si>
    <t>CHITIN 24</t>
  </si>
  <si>
    <t>Chitin 24</t>
  </si>
  <si>
    <t>Chitin 48</t>
  </si>
  <si>
    <t xml:space="preserve"> </t>
  </si>
  <si>
    <t>0 h</t>
  </si>
  <si>
    <t>1 h</t>
  </si>
  <si>
    <t>3 h</t>
  </si>
  <si>
    <t>6 h</t>
  </si>
  <si>
    <t>12 h</t>
  </si>
  <si>
    <t>24 h</t>
  </si>
  <si>
    <t>48 h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</si>
</sst>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176" formatCode="###0.000;\-###0.000"/>
    <numFmt numFmtId="177" formatCode="###0.00;\-###0.00"/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9">
    <font>
      <sz val="8.25"/>
      <name val="Microsoft Sans Serif"/>
      <charset val="134"/>
    </font>
    <font>
      <b/>
      <sz val="11"/>
      <color indexed="8"/>
      <name val="宋体"/>
      <charset val="134"/>
    </font>
    <font>
      <b/>
      <sz val="11"/>
      <color rgb="FFFF0000"/>
      <name val="宋体"/>
      <charset val="134"/>
    </font>
    <font>
      <sz val="11"/>
      <color theme="1"/>
      <name val="宋体"/>
      <charset val="134"/>
      <scheme val="minor"/>
    </font>
    <font>
      <sz val="8.25"/>
      <name val="Microsoft Sans Serif"/>
      <charset val="1"/>
    </font>
    <font>
      <sz val="8.25"/>
      <name val="宋体"/>
      <charset val="134"/>
    </font>
    <font>
      <sz val="9"/>
      <name val="宋体"/>
      <charset val="134"/>
    </font>
    <font>
      <sz val="9"/>
      <color rgb="FFFF0000"/>
      <name val="宋体"/>
      <charset val="134"/>
    </font>
    <font>
      <sz val="8.25"/>
      <color rgb="FFFF0000"/>
      <name val="Microsoft Sans Serif"/>
      <charset val="134"/>
    </font>
    <font>
      <sz val="11"/>
      <color theme="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000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0"/>
      <name val="Arial"/>
      <charset val="134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D3DCE9"/>
        <bgColor rgb="FF000000"/>
      </patternFill>
    </fill>
    <fill>
      <patternFill patternType="solid">
        <fgColor rgb="FFFFFF0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A5A5A5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1">
    <xf numFmtId="0" fontId="0" fillId="0" borderId="0">
      <alignment vertical="top"/>
      <protection locked="0"/>
    </xf>
    <xf numFmtId="42" fontId="3" fillId="0" borderId="0" applyFont="0" applyFill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20" fillId="15" borderId="9" applyNumberFormat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43" fontId="3" fillId="0" borderId="0" applyFont="0" applyFill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3" fillId="6" borderId="7" applyNumberFormat="0" applyFont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22" fillId="0" borderId="6" applyNumberFormat="0" applyFill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28" fillId="29" borderId="12" applyNumberFormat="0" applyAlignment="0" applyProtection="0">
      <alignment vertical="center"/>
    </xf>
    <xf numFmtId="0" fontId="26" fillId="29" borderId="9" applyNumberFormat="0" applyAlignment="0" applyProtection="0">
      <alignment vertical="center"/>
    </xf>
    <xf numFmtId="0" fontId="27" fillId="34" borderId="11" applyNumberFormat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0" fillId="0" borderId="5" applyNumberFormat="0" applyFill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33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0" fillId="0" borderId="0">
      <alignment vertical="top"/>
      <protection locked="0"/>
    </xf>
    <xf numFmtId="0" fontId="24" fillId="0" borderId="0"/>
  </cellStyleXfs>
  <cellXfs count="26">
    <xf numFmtId="0" fontId="0" fillId="0" borderId="0" xfId="0" applyFont="1" applyFill="1" applyBorder="1" applyAlignment="1" applyProtection="1">
      <alignment vertical="top"/>
      <protection locked="0"/>
    </xf>
    <xf numFmtId="0" fontId="0" fillId="2" borderId="0" xfId="49" applyFont="1" applyFill="1" applyBorder="1" applyAlignment="1" applyProtection="1">
      <alignment horizontal="center" vertical="center" wrapText="1"/>
      <protection locked="0"/>
    </xf>
    <xf numFmtId="49" fontId="0" fillId="0" borderId="0" xfId="49" applyNumberFormat="1" applyFont="1" applyFill="1" applyBorder="1" applyAlignment="1" applyProtection="1">
      <alignment vertical="center"/>
    </xf>
    <xf numFmtId="177" fontId="0" fillId="0" borderId="0" xfId="49" applyNumberFormat="1" applyFont="1" applyFill="1" applyBorder="1" applyAlignment="1" applyProtection="1">
      <alignment vertical="center"/>
    </xf>
    <xf numFmtId="176" fontId="0" fillId="0" borderId="0" xfId="49" applyNumberFormat="1" applyFont="1" applyFill="1" applyBorder="1" applyAlignment="1" applyProtection="1">
      <alignment vertical="center"/>
    </xf>
    <xf numFmtId="0" fontId="1" fillId="0" borderId="1" xfId="0" applyFont="1" applyBorder="1" applyAlignment="1" applyProtection="1">
      <alignment horizontal="center" vertical="center"/>
    </xf>
    <xf numFmtId="0" fontId="2" fillId="3" borderId="1" xfId="0" applyFont="1" applyFill="1" applyBorder="1" applyAlignment="1" applyProtection="1">
      <alignment horizontal="center" vertical="center"/>
    </xf>
    <xf numFmtId="0" fontId="3" fillId="0" borderId="2" xfId="0" applyFont="1" applyFill="1" applyBorder="1" applyAlignment="1" applyProtection="1">
      <alignment horizontal="center" vertical="center"/>
    </xf>
    <xf numFmtId="2" fontId="4" fillId="0" borderId="2" xfId="0" applyNumberFormat="1" applyFont="1" applyFill="1" applyBorder="1" applyAlignment="1" applyProtection="1">
      <alignment horizontal="center" vertical="center"/>
    </xf>
    <xf numFmtId="2" fontId="4" fillId="0" borderId="1" xfId="0" applyNumberFormat="1" applyFont="1" applyFill="1" applyBorder="1" applyAlignment="1" applyProtection="1">
      <alignment horizontal="center" vertical="center"/>
    </xf>
    <xf numFmtId="2" fontId="4" fillId="0" borderId="2" xfId="0" applyNumberFormat="1" applyFont="1" applyFill="1" applyBorder="1" applyAlignment="1" applyProtection="1">
      <alignment vertical="center"/>
    </xf>
    <xf numFmtId="0" fontId="4" fillId="0" borderId="3" xfId="0" applyFont="1" applyFill="1" applyBorder="1" applyAlignment="1" applyProtection="1">
      <alignment horizontal="center" vertical="center"/>
    </xf>
    <xf numFmtId="2" fontId="4" fillId="0" borderId="3" xfId="0" applyNumberFormat="1" applyFont="1" applyFill="1" applyBorder="1" applyAlignment="1" applyProtection="1">
      <alignment horizontal="center" vertical="center"/>
    </xf>
    <xf numFmtId="2" fontId="4" fillId="0" borderId="3" xfId="0" applyNumberFormat="1" applyFont="1" applyFill="1" applyBorder="1" applyAlignment="1" applyProtection="1">
      <alignment vertical="center"/>
    </xf>
    <xf numFmtId="0" fontId="4" fillId="0" borderId="4" xfId="0" applyFont="1" applyFill="1" applyBorder="1" applyAlignment="1" applyProtection="1">
      <alignment horizontal="center" vertical="center"/>
    </xf>
    <xf numFmtId="2" fontId="4" fillId="0" borderId="4" xfId="0" applyNumberFormat="1" applyFont="1" applyFill="1" applyBorder="1" applyAlignment="1" applyProtection="1">
      <alignment horizontal="center" vertical="center"/>
    </xf>
    <xf numFmtId="2" fontId="4" fillId="0" borderId="4" xfId="0" applyNumberFormat="1" applyFont="1" applyFill="1" applyBorder="1" applyAlignment="1" applyProtection="1">
      <alignment vertical="center"/>
    </xf>
    <xf numFmtId="0" fontId="5" fillId="0" borderId="0" xfId="0" applyFont="1" applyFill="1" applyBorder="1" applyAlignment="1" applyProtection="1">
      <alignment vertical="top"/>
      <protection locked="0"/>
    </xf>
    <xf numFmtId="49" fontId="6" fillId="0" borderId="0" xfId="49" applyNumberFormat="1" applyFont="1" applyFill="1" applyBorder="1" applyAlignment="1" applyProtection="1">
      <alignment vertical="center"/>
    </xf>
    <xf numFmtId="177" fontId="7" fillId="0" borderId="0" xfId="49" applyNumberFormat="1" applyFont="1" applyFill="1" applyBorder="1" applyAlignment="1" applyProtection="1">
      <alignment vertical="center"/>
    </xf>
    <xf numFmtId="177" fontId="7" fillId="3" borderId="0" xfId="49" applyNumberFormat="1" applyFont="1" applyFill="1" applyBorder="1" applyAlignment="1" applyProtection="1">
      <alignment vertical="center"/>
    </xf>
    <xf numFmtId="0" fontId="3" fillId="0" borderId="2" xfId="0" applyFont="1" applyFill="1" applyBorder="1" applyAlignment="1" applyProtection="1">
      <alignment horizontal="center" vertical="center" wrapText="1"/>
    </xf>
    <xf numFmtId="0" fontId="4" fillId="0" borderId="3" xfId="0" applyFont="1" applyFill="1" applyBorder="1" applyAlignment="1" applyProtection="1">
      <alignment horizontal="center" vertical="center" wrapText="1"/>
    </xf>
    <xf numFmtId="0" fontId="4" fillId="0" borderId="4" xfId="0" applyFont="1" applyFill="1" applyBorder="1" applyAlignment="1" applyProtection="1">
      <alignment horizontal="center" vertical="center" wrapText="1"/>
    </xf>
    <xf numFmtId="0" fontId="8" fillId="0" borderId="0" xfId="0" applyFont="1" applyFill="1" applyBorder="1" applyAlignment="1" applyProtection="1">
      <alignment vertical="top"/>
      <protection locked="0"/>
    </xf>
    <xf numFmtId="2" fontId="4" fillId="3" borderId="2" xfId="0" applyNumberFormat="1" applyFont="1" applyFill="1" applyBorder="1" applyAlignment="1" applyProtection="1">
      <alignment vertical="center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Normal" xfId="49"/>
    <cellStyle name="常规 2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tx1">
                <a:lumMod val="65000"/>
                <a:lumOff val="35000"/>
              </a:schemeClr>
            </a:solidFill>
          </c:spPr>
          <c:invertIfNegative val="0"/>
          <c:dLbls>
            <c:dLbl>
              <c:idx val="0"/>
              <c:layout>
                <c:manualLayout>
                  <c:x val="0"/>
                  <c:y val="-0.0574494820984118"/>
                </c:manualLayout>
              </c:layout>
              <c:tx>
                <c:rich>
                  <a:bodyPr rot="0" spcFirstLastPara="0" vertOverflow="ellipsis" vert="horz" wrap="square" lIns="38100" tIns="19050" rIns="38100" bIns="19050" anchor="ctr" anchorCtr="1"/>
                  <a:lstStyle/>
                  <a:p>
                    <a:pPr>
                      <a:defRPr lang="zh-CN" sz="1600" b="0" i="0" u="none" strike="noStrike" kern="1200" baseline="0">
                        <a:solidFill>
                          <a:schemeClr val="tx1"/>
                        </a:solidFill>
                        <a:latin typeface="Times New Roman" panose="02020603050405020304" pitchFamily="18" charset="0"/>
                        <a:ea typeface="+mn-ea"/>
                        <a:cs typeface="Times New Roman" panose="02020603050405020304" pitchFamily="18" charset="0"/>
                      </a:defRPr>
                    </a:pPr>
                    <a:r>
                      <a:rPr lang="en-US" altLang="zh-CN" sz="1600">
                        <a:latin typeface="Times New Roman" panose="02020603050405020304" pitchFamily="18" charset="0"/>
                        <a:cs typeface="Times New Roman" panose="02020603050405020304" pitchFamily="18" charset="0"/>
                      </a:rPr>
                      <a:t>a</a:t>
                    </a:r>
                    <a:endParaRPr lang="en-US" altLang="en-US"/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/>
              <c:tx>
                <c:rich>
                  <a:bodyPr rot="0" spcFirstLastPara="0" vertOverflow="ellipsis" vert="horz" wrap="square" lIns="38100" tIns="19050" rIns="38100" bIns="19050" anchor="ctr" anchorCtr="1"/>
                  <a:lstStyle/>
                  <a:p>
                    <a:pPr>
                      <a:defRPr lang="zh-CN" sz="1600" b="0" i="0" u="none" strike="noStrike" kern="1200" baseline="0">
                        <a:solidFill>
                          <a:schemeClr val="tx1"/>
                        </a:solidFill>
                        <a:latin typeface="Times New Roman" panose="02020603050405020304" pitchFamily="18" charset="0"/>
                        <a:ea typeface="+mn-ea"/>
                        <a:cs typeface="Times New Roman" panose="02020603050405020304" pitchFamily="18" charset="0"/>
                      </a:defRPr>
                    </a:pPr>
                    <a:r>
                      <a:rPr lang="en-US" altLang="en-US" sz="1600">
                        <a:latin typeface="Times New Roman" panose="02020603050405020304" pitchFamily="18" charset="0"/>
                        <a:cs typeface="Times New Roman" panose="02020603050405020304" pitchFamily="18" charset="0"/>
                      </a:rPr>
                      <a:t>b</a:t>
                    </a:r>
                    <a:endParaRPr lang="en-US" altLang="en-US"/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0"/>
                  <c:y val="0.00820706887120169"/>
                </c:manualLayout>
              </c:layout>
              <c:tx>
                <c:rich>
                  <a:bodyPr rot="0" spcFirstLastPara="0" vertOverflow="ellipsis" vert="horz" wrap="square" lIns="38100" tIns="19050" rIns="38100" bIns="19050" anchor="ctr" anchorCtr="1"/>
                  <a:lstStyle/>
                  <a:p>
                    <a:pPr>
                      <a:defRPr lang="zh-CN" sz="1600" b="0" i="0" u="none" strike="noStrike" kern="1200" baseline="0">
                        <a:solidFill>
                          <a:schemeClr val="tx1"/>
                        </a:solidFill>
                        <a:latin typeface="Times New Roman" panose="02020603050405020304" pitchFamily="18" charset="0"/>
                        <a:ea typeface="+mn-ea"/>
                        <a:cs typeface="Times New Roman" panose="02020603050405020304" pitchFamily="18" charset="0"/>
                      </a:defRPr>
                    </a:pPr>
                    <a:r>
                      <a:rPr lang="en-US" altLang="en-US" sz="1600">
                        <a:latin typeface="Times New Roman" panose="02020603050405020304" pitchFamily="18" charset="0"/>
                        <a:cs typeface="Times New Roman" panose="02020603050405020304" pitchFamily="18" charset="0"/>
                      </a:rPr>
                      <a:t>b</a:t>
                    </a:r>
                    <a:endParaRPr lang="en-US" altLang="en-US"/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0"/>
                  <c:y val="0.00410353443560084"/>
                </c:manualLayout>
              </c:layout>
              <c:tx>
                <c:rich>
                  <a:bodyPr rot="0" spcFirstLastPara="0" vertOverflow="ellipsis" vert="horz" wrap="square" lIns="38100" tIns="19050" rIns="38100" bIns="19050" anchor="ctr" anchorCtr="1"/>
                  <a:lstStyle/>
                  <a:p>
                    <a:pPr>
                      <a:defRPr lang="zh-CN" sz="1600" b="0" i="0" u="none" strike="noStrike" kern="1200" baseline="0">
                        <a:solidFill>
                          <a:schemeClr val="tx1"/>
                        </a:solidFill>
                        <a:latin typeface="Times New Roman" panose="02020603050405020304" pitchFamily="18" charset="0"/>
                        <a:ea typeface="+mn-ea"/>
                        <a:cs typeface="Times New Roman" panose="02020603050405020304" pitchFamily="18" charset="0"/>
                      </a:defRPr>
                    </a:pPr>
                    <a:r>
                      <a:rPr lang="en-US" altLang="en-US" sz="1600">
                        <a:latin typeface="Times New Roman" panose="02020603050405020304" pitchFamily="18" charset="0"/>
                        <a:cs typeface="Times New Roman" panose="02020603050405020304" pitchFamily="18" charset="0"/>
                      </a:rPr>
                      <a:t>b</a:t>
                    </a:r>
                    <a:endParaRPr lang="en-US" altLang="en-US"/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0"/>
                  <c:y val="0.0123106033068025"/>
                </c:manualLayout>
              </c:layout>
              <c:tx>
                <c:rich>
                  <a:bodyPr rot="0" spcFirstLastPara="0" vertOverflow="ellipsis" vert="horz" wrap="square" lIns="38100" tIns="19050" rIns="38100" bIns="19050" anchor="ctr" anchorCtr="1"/>
                  <a:lstStyle/>
                  <a:p>
                    <a:pPr>
                      <a:defRPr lang="zh-CN" sz="1600" b="0" i="0" u="none" strike="noStrike" kern="1200" baseline="0">
                        <a:solidFill>
                          <a:schemeClr val="tx1"/>
                        </a:solidFill>
                        <a:latin typeface="Times New Roman" panose="02020603050405020304" pitchFamily="18" charset="0"/>
                        <a:ea typeface="+mn-ea"/>
                        <a:cs typeface="Times New Roman" panose="02020603050405020304" pitchFamily="18" charset="0"/>
                      </a:defRPr>
                    </a:pPr>
                    <a:r>
                      <a:rPr lang="en-US" altLang="en-US" sz="1600">
                        <a:latin typeface="Times New Roman" panose="02020603050405020304" pitchFamily="18" charset="0"/>
                        <a:cs typeface="Times New Roman" panose="02020603050405020304" pitchFamily="18" charset="0"/>
                      </a:rPr>
                      <a:t>b</a:t>
                    </a:r>
                    <a:endParaRPr lang="en-US" altLang="en-US"/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9.03023795516346e-17"/>
                  <c:y val="0.00820706887120169"/>
                </c:manualLayout>
              </c:layout>
              <c:tx>
                <c:rich>
                  <a:bodyPr rot="0" spcFirstLastPara="0" vertOverflow="ellipsis" vert="horz" wrap="square" lIns="38100" tIns="19050" rIns="38100" bIns="19050" anchor="ctr" anchorCtr="1"/>
                  <a:lstStyle/>
                  <a:p>
                    <a:pPr>
                      <a:defRPr lang="zh-CN" sz="1600" b="0" i="0" u="none" strike="noStrike" kern="1200" baseline="0">
                        <a:solidFill>
                          <a:schemeClr val="tx1"/>
                        </a:solidFill>
                        <a:latin typeface="Times New Roman" panose="02020603050405020304" pitchFamily="18" charset="0"/>
                        <a:ea typeface="+mn-ea"/>
                        <a:cs typeface="Times New Roman" panose="02020603050405020304" pitchFamily="18" charset="0"/>
                      </a:defRPr>
                    </a:pPr>
                    <a:r>
                      <a:rPr lang="en-US" altLang="en-US" sz="1600">
                        <a:latin typeface="Times New Roman" panose="02020603050405020304" pitchFamily="18" charset="0"/>
                        <a:cs typeface="Times New Roman" panose="02020603050405020304" pitchFamily="18" charset="0"/>
                      </a:rPr>
                      <a:t>b</a:t>
                    </a:r>
                    <a:endParaRPr lang="en-US" altLang="en-US"/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0"/>
                  <c:y val="0.0123106033068025"/>
                </c:manualLayout>
              </c:layout>
              <c:tx>
                <c:rich>
                  <a:bodyPr rot="0" spcFirstLastPara="0" vertOverflow="ellipsis" vert="horz" wrap="square" lIns="38100" tIns="19050" rIns="38100" bIns="19050" anchor="ctr" anchorCtr="1"/>
                  <a:lstStyle/>
                  <a:p>
                    <a:pPr>
                      <a:defRPr lang="zh-CN" sz="1600" b="0" i="0" u="none" strike="noStrike" kern="1200" baseline="0">
                        <a:solidFill>
                          <a:schemeClr val="tx1"/>
                        </a:solidFill>
                        <a:latin typeface="Times New Roman" panose="02020603050405020304" pitchFamily="18" charset="0"/>
                        <a:ea typeface="+mn-ea"/>
                        <a:cs typeface="Times New Roman" panose="02020603050405020304" pitchFamily="18" charset="0"/>
                      </a:defRPr>
                    </a:pPr>
                    <a:r>
                      <a:rPr lang="en-US" altLang="en-US" sz="1600">
                        <a:latin typeface="Times New Roman" panose="02020603050405020304" pitchFamily="18" charset="0"/>
                        <a:cs typeface="Times New Roman" panose="02020603050405020304" pitchFamily="18" charset="0"/>
                      </a:rPr>
                      <a:t>b</a:t>
                    </a:r>
                    <a:endParaRPr lang="en-US" altLang="en-US"/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zh-CN" sz="1600" b="0" i="0" u="none" strike="noStrike" kern="1200" baseline="0">
                    <a:solidFill>
                      <a:schemeClr val="tx1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  <c15:leaderLines/>
              </c:ext>
            </c:extLst>
          </c:dLbls>
          <c:errBars>
            <c:errBarType val="both"/>
            <c:errValType val="cust"/>
            <c:noEndCap val="0"/>
            <c:plus>
              <c:numRef>
                <c:f>Sheet1!$M$118:$M$124</c:f>
                <c:numCache>
                  <c:formatCode>General</c:formatCode>
                  <c:ptCount val="7"/>
                  <c:pt idx="0">
                    <c:v>0.105841224378149</c:v>
                  </c:pt>
                  <c:pt idx="1">
                    <c:v>0.0176887472066543</c:v>
                  </c:pt>
                  <c:pt idx="2">
                    <c:v>0.00439198138775053</c:v>
                  </c:pt>
                  <c:pt idx="3">
                    <c:v>0.00912903937698107</c:v>
                  </c:pt>
                  <c:pt idx="4">
                    <c:v>0.00316850870737402</c:v>
                  </c:pt>
                  <c:pt idx="5">
                    <c:v>0.00236957484129601</c:v>
                  </c:pt>
                  <c:pt idx="6">
                    <c:v>0.00464664911054702</c:v>
                  </c:pt>
                </c:numCache>
              </c:numRef>
            </c:plus>
            <c:minus>
              <c:numRef>
                <c:f>Sheet1!$M$118:$M$124</c:f>
                <c:numCache>
                  <c:formatCode>General</c:formatCode>
                  <c:ptCount val="7"/>
                  <c:pt idx="0">
                    <c:v>0.105841224378149</c:v>
                  </c:pt>
                  <c:pt idx="1">
                    <c:v>0.0176887472066543</c:v>
                  </c:pt>
                  <c:pt idx="2">
                    <c:v>0.00439198138775053</c:v>
                  </c:pt>
                  <c:pt idx="3">
                    <c:v>0.00912903937698107</c:v>
                  </c:pt>
                  <c:pt idx="4">
                    <c:v>0.00316850870737402</c:v>
                  </c:pt>
                  <c:pt idx="5">
                    <c:v>0.00236957484129601</c:v>
                  </c:pt>
                  <c:pt idx="6">
                    <c:v>0.00464664911054702</c:v>
                  </c:pt>
                </c:numCache>
              </c:numRef>
            </c:minus>
            <c:spPr>
              <a:ln w="9525" cap="flat" cmpd="sng" algn="ctr">
                <a:solidFill>
                  <a:schemeClr val="tx1"/>
                </a:solidFill>
                <a:prstDash val="solid"/>
                <a:round/>
              </a:ln>
            </c:spPr>
          </c:errBars>
          <c:cat>
            <c:strRef>
              <c:f>Sheet1!$K$118:$K$124</c:f>
              <c:strCache>
                <c:ptCount val="7"/>
                <c:pt idx="0">
                  <c:v>0 h</c:v>
                </c:pt>
                <c:pt idx="1">
                  <c:v>1 h</c:v>
                </c:pt>
                <c:pt idx="2">
                  <c:v>3 h</c:v>
                </c:pt>
                <c:pt idx="3">
                  <c:v>6 h</c:v>
                </c:pt>
                <c:pt idx="4">
                  <c:v>12 h</c:v>
                </c:pt>
                <c:pt idx="5">
                  <c:v>24 h</c:v>
                </c:pt>
                <c:pt idx="6">
                  <c:v>48 h</c:v>
                </c:pt>
              </c:strCache>
            </c:strRef>
          </c:cat>
          <c:val>
            <c:numRef>
              <c:f>Sheet1!$L$118:$L$124</c:f>
              <c:numCache>
                <c:formatCode>General</c:formatCode>
                <c:ptCount val="7"/>
                <c:pt idx="0">
                  <c:v>1.00587768648848</c:v>
                </c:pt>
                <c:pt idx="1">
                  <c:v>0.195501045671753</c:v>
                </c:pt>
                <c:pt idx="2">
                  <c:v>0.210039248317381</c:v>
                </c:pt>
                <c:pt idx="3">
                  <c:v>0.136861863159573</c:v>
                </c:pt>
                <c:pt idx="4">
                  <c:v>0.151224762316119</c:v>
                </c:pt>
                <c:pt idx="5">
                  <c:v>0.0806431055544332</c:v>
                </c:pt>
                <c:pt idx="6">
                  <c:v>0.078784022665512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7230848"/>
        <c:axId val="192942016"/>
      </c:barChart>
      <c:catAx>
        <c:axId val="177230848"/>
        <c:scaling>
          <c:orientation val="minMax"/>
        </c:scaling>
        <c:delete val="0"/>
        <c:axPos val="b"/>
        <c:majorTickMark val="in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zh-CN" sz="16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</a:p>
        </c:txPr>
        <c:crossAx val="192942016"/>
        <c:crosses val="autoZero"/>
        <c:auto val="1"/>
        <c:lblAlgn val="ctr"/>
        <c:lblOffset val="100"/>
        <c:noMultiLvlLbl val="0"/>
      </c:catAx>
      <c:valAx>
        <c:axId val="192942016"/>
        <c:scaling>
          <c:orientation val="minMax"/>
          <c:min val="0"/>
        </c:scaling>
        <c:delete val="0"/>
        <c:axPos val="l"/>
        <c:title>
          <c:tx>
            <c:rich>
              <a:bodyPr rot="-5400000" spcFirstLastPara="0" vertOverflow="ellipsis" vert="horz" wrap="square" anchor="ctr" anchorCtr="1"/>
              <a:lstStyle/>
              <a:p>
                <a:pPr>
                  <a:defRPr lang="zh-CN" sz="1600" b="1" i="0" u="none" strike="noStrike" kern="1200" baseline="0">
                    <a:solidFill>
                      <a:schemeClr val="tx1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altLang="zh-CN" sz="1600" b="1" i="0" baseline="0">
                    <a:effectLst/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Relative expression level</a:t>
                </a:r>
                <a:endParaRPr lang="zh-CN" altLang="zh-CN" sz="1600" b="1">
                  <a:effectLst/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layout/>
          <c:overlay val="0"/>
        </c:title>
        <c:numFmt formatCode="General" sourceLinked="1"/>
        <c:majorTickMark val="in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zh-CN" sz="16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</a:p>
        </c:txPr>
        <c:crossAx val="177230848"/>
        <c:crosses val="autoZero"/>
        <c:crossBetween val="between"/>
      </c:valAx>
    </c:plotArea>
    <c:plotVisOnly val="1"/>
    <c:dispBlanksAs val="gap"/>
    <c:showDLblsOverMax val="0"/>
  </c:chart>
  <c:spPr>
    <a:ln w="9525" cap="flat" cmpd="sng" algn="ctr">
      <a:noFill/>
      <a:prstDash val="solid"/>
      <a:round/>
    </a:ln>
  </c:spPr>
  <c:txPr>
    <a:bodyPr/>
    <a:lstStyle/>
    <a:p>
      <a:pPr>
        <a:defRPr lang="zh-CN"/>
      </a:pPr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9</xdr:col>
      <xdr:colOff>508000</xdr:colOff>
      <xdr:row>126</xdr:row>
      <xdr:rowOff>50800</xdr:rowOff>
    </xdr:from>
    <xdr:to>
      <xdr:col>18</xdr:col>
      <xdr:colOff>315302</xdr:colOff>
      <xdr:row>149</xdr:row>
      <xdr:rowOff>113813</xdr:rowOff>
    </xdr:to>
    <xdr:graphicFrame>
      <xdr:nvGraphicFramePr>
        <xdr:cNvPr id="3" name="图表 2"/>
        <xdr:cNvGraphicFramePr/>
      </xdr:nvGraphicFramePr>
      <xdr:xfrm>
        <a:off x="7432675" y="17367250"/>
        <a:ext cx="6483985" cy="313944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130"/>
  <sheetViews>
    <sheetView tabSelected="1" topLeftCell="A17" workbookViewId="0">
      <selection activeCell="D119" sqref="D119"/>
    </sheetView>
  </sheetViews>
  <sheetFormatPr defaultColWidth="9" defaultRowHeight="10.5"/>
  <cols>
    <col min="2" max="2" width="14.1666666666667" customWidth="1"/>
    <col min="3" max="3" width="22.6666666666667" customWidth="1"/>
    <col min="4" max="4" width="19" customWidth="1"/>
    <col min="5" max="5" width="11.8333333333333" customWidth="1"/>
    <col min="6" max="6" width="17.5" customWidth="1"/>
    <col min="10" max="10" width="15.6666666666667" customWidth="1"/>
    <col min="11" max="11" width="18" customWidth="1"/>
    <col min="12" max="13" width="13"/>
    <col min="15" max="17" width="13"/>
    <col min="18" max="19" width="9.16666666666667"/>
    <col min="20" max="20" width="13"/>
  </cols>
  <sheetData>
    <row r="1" ht="21" spans="1:9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9">
      <c r="A2" s="2" t="s">
        <v>9</v>
      </c>
      <c r="B2" s="2" t="s">
        <v>10</v>
      </c>
      <c r="C2" s="2" t="s">
        <v>11</v>
      </c>
      <c r="D2" s="2" t="s">
        <v>12</v>
      </c>
      <c r="E2" s="2" t="s">
        <v>13</v>
      </c>
      <c r="F2" s="2" t="s">
        <v>14</v>
      </c>
      <c r="G2" s="3">
        <v>18.1716744404677</v>
      </c>
      <c r="H2" s="3">
        <v>18.1716744404677</v>
      </c>
      <c r="I2" s="4">
        <v>0</v>
      </c>
    </row>
    <row r="3" spans="1:9">
      <c r="A3" s="2" t="s">
        <v>15</v>
      </c>
      <c r="B3" s="2" t="s">
        <v>10</v>
      </c>
      <c r="C3" s="2" t="s">
        <v>11</v>
      </c>
      <c r="D3" s="2" t="s">
        <v>12</v>
      </c>
      <c r="E3" s="2" t="s">
        <v>13</v>
      </c>
      <c r="F3" s="2" t="s">
        <v>14</v>
      </c>
      <c r="G3" s="3">
        <v>18.1231499120897</v>
      </c>
      <c r="H3" s="3">
        <v>18.1231499120897</v>
      </c>
      <c r="I3" s="4">
        <v>0</v>
      </c>
    </row>
    <row r="4" spans="1:9">
      <c r="A4" s="2" t="s">
        <v>16</v>
      </c>
      <c r="B4" s="2" t="s">
        <v>10</v>
      </c>
      <c r="C4" s="2" t="s">
        <v>11</v>
      </c>
      <c r="D4" s="2" t="s">
        <v>12</v>
      </c>
      <c r="E4" s="2" t="s">
        <v>13</v>
      </c>
      <c r="F4" s="2" t="s">
        <v>14</v>
      </c>
      <c r="G4" s="3">
        <v>18.1071071343051</v>
      </c>
      <c r="H4" s="3">
        <v>18.1071071343051</v>
      </c>
      <c r="I4" s="4">
        <v>0</v>
      </c>
    </row>
    <row r="5" spans="1:9">
      <c r="A5" s="2" t="s">
        <v>17</v>
      </c>
      <c r="B5" s="2" t="s">
        <v>10</v>
      </c>
      <c r="C5" s="2" t="s">
        <v>11</v>
      </c>
      <c r="D5" s="2" t="s">
        <v>12</v>
      </c>
      <c r="E5" s="2" t="s">
        <v>13</v>
      </c>
      <c r="F5" s="2" t="s">
        <v>14</v>
      </c>
      <c r="G5" s="3">
        <v>18.0665252492635</v>
      </c>
      <c r="H5" s="3">
        <v>18.0665252492635</v>
      </c>
      <c r="I5" s="4">
        <v>0</v>
      </c>
    </row>
    <row r="6" spans="1:9">
      <c r="A6" s="2" t="s">
        <v>18</v>
      </c>
      <c r="B6" s="2" t="s">
        <v>10</v>
      </c>
      <c r="C6" s="2" t="s">
        <v>19</v>
      </c>
      <c r="D6" s="2" t="s">
        <v>12</v>
      </c>
      <c r="E6" s="2" t="s">
        <v>13</v>
      </c>
      <c r="F6" s="2" t="s">
        <v>14</v>
      </c>
      <c r="G6" s="3">
        <v>27.6326231595666</v>
      </c>
      <c r="H6" s="3">
        <v>27.6326231595666</v>
      </c>
      <c r="I6" s="4">
        <v>0</v>
      </c>
    </row>
    <row r="7" spans="1:9">
      <c r="A7" s="2" t="s">
        <v>20</v>
      </c>
      <c r="B7" s="2" t="s">
        <v>10</v>
      </c>
      <c r="C7" s="2" t="s">
        <v>19</v>
      </c>
      <c r="D7" s="2" t="s">
        <v>12</v>
      </c>
      <c r="E7" s="2" t="s">
        <v>13</v>
      </c>
      <c r="F7" s="2" t="s">
        <v>14</v>
      </c>
      <c r="G7" s="3">
        <v>28.3560938633836</v>
      </c>
      <c r="H7" s="3">
        <v>28.3560938633836</v>
      </c>
      <c r="I7" s="4">
        <v>0</v>
      </c>
    </row>
    <row r="8" spans="1:9">
      <c r="A8" s="2" t="s">
        <v>21</v>
      </c>
      <c r="B8" s="2" t="s">
        <v>10</v>
      </c>
      <c r="C8" s="2" t="s">
        <v>19</v>
      </c>
      <c r="D8" s="2" t="s">
        <v>12</v>
      </c>
      <c r="E8" s="2" t="s">
        <v>13</v>
      </c>
      <c r="F8" s="2" t="s">
        <v>14</v>
      </c>
      <c r="G8" s="3">
        <v>28.1660923916691</v>
      </c>
      <c r="H8" s="3">
        <v>28.1660923916691</v>
      </c>
      <c r="I8" s="4">
        <v>0</v>
      </c>
    </row>
    <row r="9" spans="1:9">
      <c r="A9" s="2" t="s">
        <v>22</v>
      </c>
      <c r="B9" s="2" t="s">
        <v>10</v>
      </c>
      <c r="C9" s="2" t="s">
        <v>19</v>
      </c>
      <c r="D9" s="2" t="s">
        <v>12</v>
      </c>
      <c r="E9" s="2" t="s">
        <v>13</v>
      </c>
      <c r="F9" s="2" t="s">
        <v>14</v>
      </c>
      <c r="G9" s="3">
        <v>28.1775420686879</v>
      </c>
      <c r="H9" s="3">
        <v>28.1775420686879</v>
      </c>
      <c r="I9" s="4">
        <v>0</v>
      </c>
    </row>
    <row r="10" spans="1:9">
      <c r="A10" s="2" t="s">
        <v>23</v>
      </c>
      <c r="B10" s="2" t="s">
        <v>10</v>
      </c>
      <c r="C10" s="2" t="s">
        <v>11</v>
      </c>
      <c r="D10" s="2" t="s">
        <v>12</v>
      </c>
      <c r="E10" s="2" t="s">
        <v>24</v>
      </c>
      <c r="F10" s="2" t="s">
        <v>14</v>
      </c>
      <c r="G10" s="3">
        <v>22.5217558764266</v>
      </c>
      <c r="H10" s="3">
        <v>22.5217558764266</v>
      </c>
      <c r="I10" s="4">
        <v>0</v>
      </c>
    </row>
    <row r="11" spans="1:9">
      <c r="A11" s="2" t="s">
        <v>25</v>
      </c>
      <c r="B11" s="2" t="s">
        <v>10</v>
      </c>
      <c r="C11" s="2" t="s">
        <v>11</v>
      </c>
      <c r="D11" s="2" t="s">
        <v>12</v>
      </c>
      <c r="E11" s="2" t="s">
        <v>26</v>
      </c>
      <c r="F11" s="2" t="s">
        <v>14</v>
      </c>
      <c r="G11" s="3">
        <v>22.5595470345122</v>
      </c>
      <c r="H11" s="3">
        <v>22.5595470345122</v>
      </c>
      <c r="I11" s="4">
        <v>0</v>
      </c>
    </row>
    <row r="12" spans="1:9">
      <c r="A12" s="2" t="s">
        <v>27</v>
      </c>
      <c r="B12" s="2" t="s">
        <v>10</v>
      </c>
      <c r="C12" s="2" t="s">
        <v>11</v>
      </c>
      <c r="D12" s="2" t="s">
        <v>12</v>
      </c>
      <c r="E12" s="2" t="s">
        <v>24</v>
      </c>
      <c r="F12" s="2" t="s">
        <v>14</v>
      </c>
      <c r="G12" s="3">
        <v>22.4680095883962</v>
      </c>
      <c r="H12" s="3">
        <v>22.4680095883962</v>
      </c>
      <c r="I12" s="4">
        <v>0</v>
      </c>
    </row>
    <row r="13" spans="1:9">
      <c r="A13" s="2" t="s">
        <v>28</v>
      </c>
      <c r="B13" s="2" t="s">
        <v>10</v>
      </c>
      <c r="C13" s="2" t="s">
        <v>11</v>
      </c>
      <c r="D13" s="2" t="s">
        <v>12</v>
      </c>
      <c r="E13" s="2" t="s">
        <v>26</v>
      </c>
      <c r="F13" s="2" t="s">
        <v>14</v>
      </c>
      <c r="G13" s="3">
        <v>22.4525617630009</v>
      </c>
      <c r="H13" s="3">
        <v>22.4525617630009</v>
      </c>
      <c r="I13" s="4">
        <v>0</v>
      </c>
    </row>
    <row r="14" spans="1:9">
      <c r="A14" s="2" t="s">
        <v>29</v>
      </c>
      <c r="B14" s="2" t="s">
        <v>10</v>
      </c>
      <c r="C14" s="2" t="s">
        <v>11</v>
      </c>
      <c r="D14" s="2" t="s">
        <v>12</v>
      </c>
      <c r="E14" s="2" t="s">
        <v>30</v>
      </c>
      <c r="F14" s="2" t="s">
        <v>14</v>
      </c>
      <c r="G14" s="3">
        <v>17.6338307240418</v>
      </c>
      <c r="H14" s="3">
        <v>17.6338307240418</v>
      </c>
      <c r="I14" s="4">
        <v>0</v>
      </c>
    </row>
    <row r="15" spans="1:9">
      <c r="A15" s="2" t="s">
        <v>31</v>
      </c>
      <c r="B15" s="2" t="s">
        <v>10</v>
      </c>
      <c r="C15" s="2" t="s">
        <v>11</v>
      </c>
      <c r="D15" s="2" t="s">
        <v>12</v>
      </c>
      <c r="E15" s="2" t="s">
        <v>30</v>
      </c>
      <c r="F15" s="2" t="s">
        <v>14</v>
      </c>
      <c r="G15" s="3">
        <v>17.8672131697184</v>
      </c>
      <c r="H15" s="3">
        <v>17.8672131697184</v>
      </c>
      <c r="I15" s="4">
        <v>0</v>
      </c>
    </row>
    <row r="16" spans="1:9">
      <c r="A16" s="2" t="s">
        <v>32</v>
      </c>
      <c r="B16" s="2" t="s">
        <v>10</v>
      </c>
      <c r="C16" s="2" t="s">
        <v>11</v>
      </c>
      <c r="D16" s="2" t="s">
        <v>12</v>
      </c>
      <c r="E16" s="2" t="s">
        <v>30</v>
      </c>
      <c r="F16" s="2" t="s">
        <v>14</v>
      </c>
      <c r="G16" s="3">
        <v>17.7246430436102</v>
      </c>
      <c r="H16" s="3">
        <v>17.7246430436102</v>
      </c>
      <c r="I16" s="4">
        <v>0</v>
      </c>
    </row>
    <row r="17" spans="1:9">
      <c r="A17" s="2" t="s">
        <v>33</v>
      </c>
      <c r="B17" s="2" t="s">
        <v>10</v>
      </c>
      <c r="C17" s="2" t="s">
        <v>11</v>
      </c>
      <c r="D17" s="2" t="s">
        <v>12</v>
      </c>
      <c r="E17" s="2" t="s">
        <v>30</v>
      </c>
      <c r="F17" s="2" t="s">
        <v>14</v>
      </c>
      <c r="G17" s="3">
        <v>17.8979443644549</v>
      </c>
      <c r="H17" s="3">
        <v>17.8979443644549</v>
      </c>
      <c r="I17" s="4">
        <v>0</v>
      </c>
    </row>
    <row r="18" spans="1:9">
      <c r="A18" s="2" t="s">
        <v>34</v>
      </c>
      <c r="B18" s="2" t="s">
        <v>10</v>
      </c>
      <c r="C18" s="2" t="s">
        <v>11</v>
      </c>
      <c r="D18" s="2" t="s">
        <v>12</v>
      </c>
      <c r="E18" s="2" t="s">
        <v>35</v>
      </c>
      <c r="F18" s="2" t="s">
        <v>14</v>
      </c>
      <c r="G18" s="3">
        <v>20.9142866218359</v>
      </c>
      <c r="H18" s="3">
        <v>20.9142866218359</v>
      </c>
      <c r="I18" s="4">
        <v>0</v>
      </c>
    </row>
    <row r="19" spans="1:9">
      <c r="A19" s="2" t="s">
        <v>36</v>
      </c>
      <c r="B19" s="2" t="s">
        <v>10</v>
      </c>
      <c r="C19" s="2" t="s">
        <v>11</v>
      </c>
      <c r="D19" s="2" t="s">
        <v>12</v>
      </c>
      <c r="E19" s="2" t="s">
        <v>35</v>
      </c>
      <c r="F19" s="2" t="s">
        <v>14</v>
      </c>
      <c r="G19" s="3">
        <v>21.2502126834007</v>
      </c>
      <c r="H19" s="3">
        <v>21.2502126834007</v>
      </c>
      <c r="I19" s="4">
        <v>0</v>
      </c>
    </row>
    <row r="20" spans="1:9">
      <c r="A20" s="2" t="s">
        <v>37</v>
      </c>
      <c r="B20" s="2" t="s">
        <v>10</v>
      </c>
      <c r="C20" s="2" t="s">
        <v>11</v>
      </c>
      <c r="D20" s="2" t="s">
        <v>12</v>
      </c>
      <c r="E20" s="2" t="s">
        <v>35</v>
      </c>
      <c r="F20" s="2" t="s">
        <v>14</v>
      </c>
      <c r="G20" s="3">
        <v>21.2543896336838</v>
      </c>
      <c r="H20" s="3">
        <v>21.2543896336838</v>
      </c>
      <c r="I20" s="4">
        <v>0</v>
      </c>
    </row>
    <row r="21" spans="1:9">
      <c r="A21" s="2" t="s">
        <v>38</v>
      </c>
      <c r="B21" s="2" t="s">
        <v>10</v>
      </c>
      <c r="C21" s="2" t="s">
        <v>11</v>
      </c>
      <c r="D21" s="2" t="s">
        <v>12</v>
      </c>
      <c r="E21" s="2" t="s">
        <v>35</v>
      </c>
      <c r="F21" s="2" t="s">
        <v>14</v>
      </c>
      <c r="G21" s="3">
        <v>21.534521869989</v>
      </c>
      <c r="H21" s="3">
        <v>21.534521869989</v>
      </c>
      <c r="I21" s="4">
        <v>0</v>
      </c>
    </row>
    <row r="22" spans="1:9">
      <c r="A22" s="2" t="s">
        <v>39</v>
      </c>
      <c r="B22" s="2" t="s">
        <v>10</v>
      </c>
      <c r="C22" s="2" t="s">
        <v>11</v>
      </c>
      <c r="D22" s="2" t="s">
        <v>12</v>
      </c>
      <c r="E22" s="2" t="s">
        <v>40</v>
      </c>
      <c r="F22" s="2" t="s">
        <v>14</v>
      </c>
      <c r="G22" s="3">
        <v>17.1929268308498</v>
      </c>
      <c r="H22" s="3">
        <v>17.1929268308498</v>
      </c>
      <c r="I22" s="4">
        <v>0</v>
      </c>
    </row>
    <row r="23" spans="1:9">
      <c r="A23" s="2" t="s">
        <v>41</v>
      </c>
      <c r="B23" s="2" t="s">
        <v>10</v>
      </c>
      <c r="C23" s="2" t="s">
        <v>11</v>
      </c>
      <c r="D23" s="2" t="s">
        <v>12</v>
      </c>
      <c r="E23" s="2" t="s">
        <v>40</v>
      </c>
      <c r="F23" s="2" t="s">
        <v>14</v>
      </c>
      <c r="G23" s="3">
        <v>17.3108992676573</v>
      </c>
      <c r="H23" s="3">
        <v>17.3108992676573</v>
      </c>
      <c r="I23" s="4">
        <v>0</v>
      </c>
    </row>
    <row r="24" spans="1:9">
      <c r="A24" s="2" t="s">
        <v>42</v>
      </c>
      <c r="B24" s="2" t="s">
        <v>10</v>
      </c>
      <c r="C24" s="2" t="s">
        <v>11</v>
      </c>
      <c r="D24" s="2" t="s">
        <v>12</v>
      </c>
      <c r="E24" s="2" t="s">
        <v>40</v>
      </c>
      <c r="F24" s="2" t="s">
        <v>14</v>
      </c>
      <c r="G24" s="3">
        <v>17.2248062482928</v>
      </c>
      <c r="H24" s="3">
        <v>17.2248062482928</v>
      </c>
      <c r="I24" s="4">
        <v>0</v>
      </c>
    </row>
    <row r="25" spans="1:9">
      <c r="A25" s="2" t="s">
        <v>43</v>
      </c>
      <c r="B25" s="2" t="s">
        <v>10</v>
      </c>
      <c r="C25" s="2" t="s">
        <v>11</v>
      </c>
      <c r="D25" s="2" t="s">
        <v>12</v>
      </c>
      <c r="E25" s="2" t="s">
        <v>40</v>
      </c>
      <c r="F25" s="2" t="s">
        <v>14</v>
      </c>
      <c r="G25" s="3">
        <v>17.1690791646236</v>
      </c>
      <c r="H25" s="3">
        <v>17.1690791646236</v>
      </c>
      <c r="I25" s="4">
        <v>0</v>
      </c>
    </row>
    <row r="26" spans="1:9">
      <c r="A26" s="2" t="s">
        <v>44</v>
      </c>
      <c r="B26" s="2" t="s">
        <v>10</v>
      </c>
      <c r="C26" s="2" t="s">
        <v>11</v>
      </c>
      <c r="D26" s="2" t="s">
        <v>12</v>
      </c>
      <c r="E26" s="2" t="s">
        <v>45</v>
      </c>
      <c r="F26" s="2" t="s">
        <v>14</v>
      </c>
      <c r="G26" s="3">
        <v>18.3063904118351</v>
      </c>
      <c r="H26" s="3">
        <v>18.3063904118351</v>
      </c>
      <c r="I26" s="4">
        <v>0</v>
      </c>
    </row>
    <row r="27" spans="1:9">
      <c r="A27" s="2" t="s">
        <v>46</v>
      </c>
      <c r="B27" s="2" t="s">
        <v>10</v>
      </c>
      <c r="C27" s="2" t="s">
        <v>11</v>
      </c>
      <c r="D27" s="2" t="s">
        <v>12</v>
      </c>
      <c r="E27" s="2" t="s">
        <v>45</v>
      </c>
      <c r="F27" s="2" t="s">
        <v>14</v>
      </c>
      <c r="G27" s="3">
        <v>18.6390403688811</v>
      </c>
      <c r="H27" s="3">
        <v>18.6390403688811</v>
      </c>
      <c r="I27" s="4">
        <v>0</v>
      </c>
    </row>
    <row r="28" spans="1:9">
      <c r="A28" s="2" t="s">
        <v>47</v>
      </c>
      <c r="B28" s="2" t="s">
        <v>10</v>
      </c>
      <c r="C28" s="2" t="s">
        <v>11</v>
      </c>
      <c r="D28" s="2" t="s">
        <v>12</v>
      </c>
      <c r="E28" s="2" t="s">
        <v>45</v>
      </c>
      <c r="F28" s="2" t="s">
        <v>14</v>
      </c>
      <c r="G28" s="3">
        <v>18.8105418305843</v>
      </c>
      <c r="H28" s="3">
        <v>18.8105418305843</v>
      </c>
      <c r="I28" s="4">
        <v>0</v>
      </c>
    </row>
    <row r="29" spans="1:9">
      <c r="A29" s="2" t="s">
        <v>48</v>
      </c>
      <c r="B29" s="2" t="s">
        <v>10</v>
      </c>
      <c r="C29" s="2" t="s">
        <v>11</v>
      </c>
      <c r="D29" s="2" t="s">
        <v>12</v>
      </c>
      <c r="E29" s="2" t="s">
        <v>45</v>
      </c>
      <c r="F29" s="2" t="s">
        <v>14</v>
      </c>
      <c r="G29" s="3">
        <v>18.8103782113905</v>
      </c>
      <c r="H29" s="3">
        <v>18.8103782113905</v>
      </c>
      <c r="I29" s="4">
        <v>0</v>
      </c>
    </row>
    <row r="30" spans="1:9">
      <c r="A30" s="2" t="s">
        <v>49</v>
      </c>
      <c r="B30" s="2" t="s">
        <v>10</v>
      </c>
      <c r="C30" s="2" t="s">
        <v>11</v>
      </c>
      <c r="D30" s="2" t="s">
        <v>12</v>
      </c>
      <c r="E30" s="2" t="s">
        <v>50</v>
      </c>
      <c r="F30" s="2" t="s">
        <v>14</v>
      </c>
      <c r="G30" s="3">
        <v>15.9027990612641</v>
      </c>
      <c r="H30" s="3">
        <v>15.9027990612641</v>
      </c>
      <c r="I30" s="4">
        <v>0</v>
      </c>
    </row>
    <row r="31" spans="1:9">
      <c r="A31" s="2" t="s">
        <v>51</v>
      </c>
      <c r="B31" s="2" t="s">
        <v>10</v>
      </c>
      <c r="C31" s="2" t="s">
        <v>11</v>
      </c>
      <c r="D31" s="2" t="s">
        <v>12</v>
      </c>
      <c r="E31" s="2" t="s">
        <v>50</v>
      </c>
      <c r="F31" s="2" t="s">
        <v>14</v>
      </c>
      <c r="G31" s="3">
        <v>15.9064737597241</v>
      </c>
      <c r="H31" s="3">
        <v>15.9064737597241</v>
      </c>
      <c r="I31" s="4">
        <v>0</v>
      </c>
    </row>
    <row r="32" spans="1:9">
      <c r="A32" s="2" t="s">
        <v>52</v>
      </c>
      <c r="B32" s="2" t="s">
        <v>10</v>
      </c>
      <c r="C32" s="2" t="s">
        <v>11</v>
      </c>
      <c r="D32" s="2" t="s">
        <v>12</v>
      </c>
      <c r="E32" s="2" t="s">
        <v>50</v>
      </c>
      <c r="F32" s="2" t="s">
        <v>14</v>
      </c>
      <c r="G32" s="3">
        <v>15.9883740062868</v>
      </c>
      <c r="H32" s="3">
        <v>15.9883740062868</v>
      </c>
      <c r="I32" s="4">
        <v>0</v>
      </c>
    </row>
    <row r="33" spans="1:9">
      <c r="A33" s="2" t="s">
        <v>53</v>
      </c>
      <c r="B33" s="2" t="s">
        <v>10</v>
      </c>
      <c r="C33" s="2" t="s">
        <v>11</v>
      </c>
      <c r="D33" s="2" t="s">
        <v>12</v>
      </c>
      <c r="E33" s="2" t="s">
        <v>50</v>
      </c>
      <c r="F33" s="2" t="s">
        <v>14</v>
      </c>
      <c r="G33" s="3">
        <v>16.1014709635099</v>
      </c>
      <c r="H33" s="3">
        <v>16.1014709635099</v>
      </c>
      <c r="I33" s="4">
        <v>0</v>
      </c>
    </row>
    <row r="34" spans="1:9">
      <c r="A34" s="2" t="s">
        <v>54</v>
      </c>
      <c r="B34" s="2" t="s">
        <v>10</v>
      </c>
      <c r="C34" s="2" t="s">
        <v>19</v>
      </c>
      <c r="D34" s="2" t="s">
        <v>12</v>
      </c>
      <c r="E34" s="2" t="s">
        <v>24</v>
      </c>
      <c r="F34" s="2" t="s">
        <v>14</v>
      </c>
      <c r="G34" s="3">
        <v>28.8291253998224</v>
      </c>
      <c r="H34" s="3">
        <v>28.8291253998224</v>
      </c>
      <c r="I34" s="4">
        <v>0</v>
      </c>
    </row>
    <row r="35" spans="1:9">
      <c r="A35" s="2" t="s">
        <v>55</v>
      </c>
      <c r="B35" s="2" t="s">
        <v>10</v>
      </c>
      <c r="C35" s="2" t="s">
        <v>19</v>
      </c>
      <c r="D35" s="2" t="s">
        <v>12</v>
      </c>
      <c r="E35" s="2" t="s">
        <v>26</v>
      </c>
      <c r="F35" s="2" t="s">
        <v>14</v>
      </c>
      <c r="G35" s="3">
        <v>29.1704134279811</v>
      </c>
      <c r="H35" s="3">
        <v>29.1704134279811</v>
      </c>
      <c r="I35" s="4">
        <v>0</v>
      </c>
    </row>
    <row r="36" spans="1:9">
      <c r="A36" s="2" t="s">
        <v>56</v>
      </c>
      <c r="B36" s="2" t="s">
        <v>10</v>
      </c>
      <c r="C36" s="2" t="s">
        <v>19</v>
      </c>
      <c r="D36" s="2" t="s">
        <v>12</v>
      </c>
      <c r="E36" s="2" t="s">
        <v>24</v>
      </c>
      <c r="F36" s="2" t="s">
        <v>14</v>
      </c>
      <c r="G36" s="3">
        <v>29.2270884574798</v>
      </c>
      <c r="H36" s="3">
        <v>29.2270884574798</v>
      </c>
      <c r="I36" s="4">
        <v>0</v>
      </c>
    </row>
    <row r="37" spans="1:9">
      <c r="A37" s="2" t="s">
        <v>57</v>
      </c>
      <c r="B37" s="2" t="s">
        <v>10</v>
      </c>
      <c r="C37" s="2" t="s">
        <v>19</v>
      </c>
      <c r="D37" s="2" t="s">
        <v>12</v>
      </c>
      <c r="E37" s="2" t="s">
        <v>26</v>
      </c>
      <c r="F37" s="2" t="s">
        <v>14</v>
      </c>
      <c r="G37" s="3">
        <v>28.8401202612746</v>
      </c>
      <c r="H37" s="3">
        <v>28.8401202612746</v>
      </c>
      <c r="I37" s="4">
        <v>0</v>
      </c>
    </row>
    <row r="38" spans="1:9">
      <c r="A38" s="2" t="s">
        <v>58</v>
      </c>
      <c r="B38" s="2" t="s">
        <v>10</v>
      </c>
      <c r="C38" s="2" t="s">
        <v>19</v>
      </c>
      <c r="D38" s="2" t="s">
        <v>12</v>
      </c>
      <c r="E38" s="2" t="s">
        <v>30</v>
      </c>
      <c r="F38" s="2" t="s">
        <v>14</v>
      </c>
      <c r="G38" s="3">
        <v>26.002784613731</v>
      </c>
      <c r="H38" s="3">
        <v>26.002784613731</v>
      </c>
      <c r="I38" s="4">
        <v>0</v>
      </c>
    </row>
    <row r="39" spans="1:9">
      <c r="A39" s="2" t="s">
        <v>59</v>
      </c>
      <c r="B39" s="2" t="s">
        <v>10</v>
      </c>
      <c r="C39" s="2" t="s">
        <v>19</v>
      </c>
      <c r="D39" s="2" t="s">
        <v>12</v>
      </c>
      <c r="E39" s="2" t="s">
        <v>30</v>
      </c>
      <c r="F39" s="2" t="s">
        <v>14</v>
      </c>
      <c r="G39" s="3">
        <v>26.4863534769204</v>
      </c>
      <c r="H39" s="3">
        <v>26.4863534769204</v>
      </c>
      <c r="I39" s="4">
        <v>0</v>
      </c>
    </row>
    <row r="40" spans="1:9">
      <c r="A40" s="2" t="s">
        <v>60</v>
      </c>
      <c r="B40" s="2" t="s">
        <v>10</v>
      </c>
      <c r="C40" s="2" t="s">
        <v>19</v>
      </c>
      <c r="D40" s="2" t="s">
        <v>12</v>
      </c>
      <c r="E40" s="2" t="s">
        <v>30</v>
      </c>
      <c r="F40" s="2" t="s">
        <v>14</v>
      </c>
      <c r="G40" s="3">
        <v>26.7985853115281</v>
      </c>
      <c r="H40" s="3">
        <v>26.7985853115281</v>
      </c>
      <c r="I40" s="4">
        <v>0</v>
      </c>
    </row>
    <row r="41" spans="1:9">
      <c r="A41" s="2" t="s">
        <v>61</v>
      </c>
      <c r="B41" s="2" t="s">
        <v>10</v>
      </c>
      <c r="C41" s="2" t="s">
        <v>19</v>
      </c>
      <c r="D41" s="2" t="s">
        <v>12</v>
      </c>
      <c r="E41" s="2" t="s">
        <v>30</v>
      </c>
      <c r="F41" s="2" t="s">
        <v>14</v>
      </c>
      <c r="G41" s="3">
        <v>26.6838813660586</v>
      </c>
      <c r="H41" s="3">
        <v>26.6838813660586</v>
      </c>
      <c r="I41" s="4">
        <v>0</v>
      </c>
    </row>
    <row r="42" spans="1:9">
      <c r="A42" s="2" t="s">
        <v>62</v>
      </c>
      <c r="B42" s="2" t="s">
        <v>10</v>
      </c>
      <c r="C42" s="2" t="s">
        <v>19</v>
      </c>
      <c r="D42" s="2" t="s">
        <v>12</v>
      </c>
      <c r="E42" s="2" t="s">
        <v>35</v>
      </c>
      <c r="F42" s="2" t="s">
        <v>14</v>
      </c>
      <c r="G42" s="3">
        <v>29.1427512819646</v>
      </c>
      <c r="H42" s="3">
        <v>29.1427512819646</v>
      </c>
      <c r="I42" s="4">
        <v>0</v>
      </c>
    </row>
    <row r="43" spans="1:9">
      <c r="A43" s="2" t="s">
        <v>63</v>
      </c>
      <c r="B43" s="2" t="s">
        <v>10</v>
      </c>
      <c r="C43" s="2" t="s">
        <v>19</v>
      </c>
      <c r="D43" s="2" t="s">
        <v>12</v>
      </c>
      <c r="E43" s="2" t="s">
        <v>35</v>
      </c>
      <c r="F43" s="2" t="s">
        <v>14</v>
      </c>
      <c r="G43" s="3">
        <v>30.0267864933953</v>
      </c>
      <c r="H43" s="3">
        <v>30.0267864933953</v>
      </c>
      <c r="I43" s="4">
        <v>0</v>
      </c>
    </row>
    <row r="44" spans="1:9">
      <c r="A44" s="2" t="s">
        <v>64</v>
      </c>
      <c r="B44" s="2" t="s">
        <v>10</v>
      </c>
      <c r="C44" s="2" t="s">
        <v>19</v>
      </c>
      <c r="D44" s="2" t="s">
        <v>12</v>
      </c>
      <c r="E44" s="2" t="s">
        <v>35</v>
      </c>
      <c r="F44" s="2" t="s">
        <v>14</v>
      </c>
      <c r="G44" s="3">
        <v>30.1006867263883</v>
      </c>
      <c r="H44" s="3">
        <v>30.1006867263883</v>
      </c>
      <c r="I44" s="4">
        <v>0</v>
      </c>
    </row>
    <row r="45" spans="1:9">
      <c r="A45" s="2" t="s">
        <v>65</v>
      </c>
      <c r="B45" s="2" t="s">
        <v>10</v>
      </c>
      <c r="C45" s="2" t="s">
        <v>19</v>
      </c>
      <c r="D45" s="2" t="s">
        <v>12</v>
      </c>
      <c r="E45" s="2" t="s">
        <v>35</v>
      </c>
      <c r="F45" s="2" t="s">
        <v>14</v>
      </c>
      <c r="G45" s="2"/>
      <c r="H45" s="3">
        <v>0</v>
      </c>
      <c r="I45" s="4">
        <v>0</v>
      </c>
    </row>
    <row r="46" spans="1:9">
      <c r="A46" s="2" t="s">
        <v>66</v>
      </c>
      <c r="B46" s="2" t="s">
        <v>10</v>
      </c>
      <c r="C46" s="2" t="s">
        <v>19</v>
      </c>
      <c r="D46" s="2" t="s">
        <v>12</v>
      </c>
      <c r="E46" s="2" t="s">
        <v>40</v>
      </c>
      <c r="F46" s="2" t="s">
        <v>14</v>
      </c>
      <c r="G46" s="3">
        <v>26.2713183053425</v>
      </c>
      <c r="H46" s="3">
        <v>26.2713183053425</v>
      </c>
      <c r="I46" s="4">
        <v>0</v>
      </c>
    </row>
    <row r="47" spans="1:9">
      <c r="A47" s="2" t="s">
        <v>67</v>
      </c>
      <c r="B47" s="2" t="s">
        <v>10</v>
      </c>
      <c r="C47" s="2" t="s">
        <v>19</v>
      </c>
      <c r="D47" s="2" t="s">
        <v>12</v>
      </c>
      <c r="E47" s="2" t="s">
        <v>40</v>
      </c>
      <c r="F47" s="2" t="s">
        <v>14</v>
      </c>
      <c r="G47" s="3">
        <v>26.6531759314281</v>
      </c>
      <c r="H47" s="3">
        <v>26.6531759314281</v>
      </c>
      <c r="I47" s="4">
        <v>0</v>
      </c>
    </row>
    <row r="48" spans="1:9">
      <c r="A48" s="2" t="s">
        <v>68</v>
      </c>
      <c r="B48" s="2" t="s">
        <v>10</v>
      </c>
      <c r="C48" s="2" t="s">
        <v>19</v>
      </c>
      <c r="D48" s="2" t="s">
        <v>12</v>
      </c>
      <c r="E48" s="2" t="s">
        <v>40</v>
      </c>
      <c r="F48" s="2" t="s">
        <v>14</v>
      </c>
      <c r="G48" s="3">
        <v>26.416989259981</v>
      </c>
      <c r="H48" s="3">
        <v>26.416989259981</v>
      </c>
      <c r="I48" s="4">
        <v>0</v>
      </c>
    </row>
    <row r="49" spans="1:9">
      <c r="A49" s="2" t="s">
        <v>69</v>
      </c>
      <c r="B49" s="2" t="s">
        <v>10</v>
      </c>
      <c r="C49" s="2" t="s">
        <v>19</v>
      </c>
      <c r="D49" s="2" t="s">
        <v>12</v>
      </c>
      <c r="E49" s="2" t="s">
        <v>40</v>
      </c>
      <c r="F49" s="2" t="s">
        <v>14</v>
      </c>
      <c r="G49" s="3">
        <v>26.5312578324749</v>
      </c>
      <c r="H49" s="3">
        <v>26.5312578324749</v>
      </c>
      <c r="I49" s="4">
        <v>0</v>
      </c>
    </row>
    <row r="50" spans="1:9">
      <c r="A50" s="2" t="s">
        <v>70</v>
      </c>
      <c r="B50" s="2" t="s">
        <v>10</v>
      </c>
      <c r="C50" s="2" t="s">
        <v>19</v>
      </c>
      <c r="D50" s="2" t="s">
        <v>12</v>
      </c>
      <c r="E50" s="2" t="s">
        <v>45</v>
      </c>
      <c r="F50" s="2" t="s">
        <v>14</v>
      </c>
      <c r="G50" s="3">
        <v>27.7770460123172</v>
      </c>
      <c r="H50" s="3">
        <v>27.7770460123172</v>
      </c>
      <c r="I50" s="4">
        <v>0</v>
      </c>
    </row>
    <row r="51" spans="1:9">
      <c r="A51" s="2" t="s">
        <v>71</v>
      </c>
      <c r="B51" s="2" t="s">
        <v>10</v>
      </c>
      <c r="C51" s="2" t="s">
        <v>19</v>
      </c>
      <c r="D51" s="2" t="s">
        <v>12</v>
      </c>
      <c r="E51" s="2" t="s">
        <v>45</v>
      </c>
      <c r="F51" s="2" t="s">
        <v>14</v>
      </c>
      <c r="G51" s="3">
        <v>27.9538826957217</v>
      </c>
      <c r="H51" s="3">
        <v>27.9538826957217</v>
      </c>
      <c r="I51" s="4">
        <v>0</v>
      </c>
    </row>
    <row r="52" spans="1:9">
      <c r="A52" s="2" t="s">
        <v>72</v>
      </c>
      <c r="B52" s="2" t="s">
        <v>10</v>
      </c>
      <c r="C52" s="2" t="s">
        <v>19</v>
      </c>
      <c r="D52" s="2" t="s">
        <v>12</v>
      </c>
      <c r="E52" s="2" t="s">
        <v>45</v>
      </c>
      <c r="F52" s="2" t="s">
        <v>14</v>
      </c>
      <c r="G52" s="3">
        <v>27.9760079871743</v>
      </c>
      <c r="H52" s="3">
        <v>27.9760079871743</v>
      </c>
      <c r="I52" s="4">
        <v>0</v>
      </c>
    </row>
    <row r="53" spans="1:9">
      <c r="A53" s="2" t="s">
        <v>73</v>
      </c>
      <c r="B53" s="2" t="s">
        <v>10</v>
      </c>
      <c r="C53" s="2" t="s">
        <v>19</v>
      </c>
      <c r="D53" s="2" t="s">
        <v>12</v>
      </c>
      <c r="E53" s="2" t="s">
        <v>45</v>
      </c>
      <c r="F53" s="2" t="s">
        <v>14</v>
      </c>
      <c r="G53" s="3">
        <v>27.9040471625901</v>
      </c>
      <c r="H53" s="3">
        <v>27.9040471625901</v>
      </c>
      <c r="I53" s="4">
        <v>0</v>
      </c>
    </row>
    <row r="54" spans="1:9">
      <c r="A54" s="2" t="s">
        <v>74</v>
      </c>
      <c r="B54" s="2" t="s">
        <v>10</v>
      </c>
      <c r="C54" s="2" t="s">
        <v>19</v>
      </c>
      <c r="D54" s="2" t="s">
        <v>12</v>
      </c>
      <c r="E54" s="2" t="s">
        <v>50</v>
      </c>
      <c r="F54" s="2" t="s">
        <v>14</v>
      </c>
      <c r="G54" s="3">
        <v>25.5965694976267</v>
      </c>
      <c r="H54" s="3">
        <v>25.5965694976267</v>
      </c>
      <c r="I54" s="4">
        <v>0</v>
      </c>
    </row>
    <row r="55" spans="1:9">
      <c r="A55" s="2" t="s">
        <v>75</v>
      </c>
      <c r="B55" s="2" t="s">
        <v>10</v>
      </c>
      <c r="C55" s="2" t="s">
        <v>19</v>
      </c>
      <c r="D55" s="2" t="s">
        <v>12</v>
      </c>
      <c r="E55" s="2" t="s">
        <v>50</v>
      </c>
      <c r="F55" s="2" t="s">
        <v>14</v>
      </c>
      <c r="G55" s="3">
        <v>25.973978201622</v>
      </c>
      <c r="H55" s="3">
        <v>25.973978201622</v>
      </c>
      <c r="I55" s="4">
        <v>0</v>
      </c>
    </row>
    <row r="56" spans="1:9">
      <c r="A56" s="2" t="s">
        <v>76</v>
      </c>
      <c r="B56" s="2" t="s">
        <v>10</v>
      </c>
      <c r="C56" s="2" t="s">
        <v>19</v>
      </c>
      <c r="D56" s="2" t="s">
        <v>12</v>
      </c>
      <c r="E56" s="2" t="s">
        <v>50</v>
      </c>
      <c r="F56" s="2" t="s">
        <v>14</v>
      </c>
      <c r="G56" s="3">
        <v>26.0740104573122</v>
      </c>
      <c r="H56" s="3">
        <v>26.0740104573122</v>
      </c>
      <c r="I56" s="4">
        <v>0</v>
      </c>
    </row>
    <row r="57" spans="1:9">
      <c r="A57" s="2" t="s">
        <v>77</v>
      </c>
      <c r="B57" s="2" t="s">
        <v>10</v>
      </c>
      <c r="C57" s="2" t="s">
        <v>19</v>
      </c>
      <c r="D57" s="2" t="s">
        <v>12</v>
      </c>
      <c r="E57" s="2" t="s">
        <v>50</v>
      </c>
      <c r="F57" s="2" t="s">
        <v>14</v>
      </c>
      <c r="G57" s="3">
        <v>26.0457567532564</v>
      </c>
      <c r="H57" s="3">
        <v>26.0457567532564</v>
      </c>
      <c r="I57" s="4">
        <v>0</v>
      </c>
    </row>
    <row r="61" ht="13.5" spans="1:21">
      <c r="A61" s="2" t="s">
        <v>11</v>
      </c>
      <c r="B61" s="2" t="s">
        <v>12</v>
      </c>
      <c r="C61" s="2" t="s">
        <v>26</v>
      </c>
      <c r="D61" s="2" t="s">
        <v>14</v>
      </c>
      <c r="E61" s="3"/>
      <c r="F61" s="3">
        <v>22.5217558764266</v>
      </c>
      <c r="G61" s="3">
        <v>22.5217558764266</v>
      </c>
      <c r="H61" s="3">
        <v>22.5217558764266</v>
      </c>
      <c r="I61" s="3"/>
      <c r="J61" s="5" t="s">
        <v>78</v>
      </c>
      <c r="K61" s="6" t="s">
        <v>26</v>
      </c>
      <c r="L61" s="5" t="s">
        <v>79</v>
      </c>
      <c r="M61" s="5" t="s">
        <v>80</v>
      </c>
      <c r="N61" s="5" t="s">
        <v>81</v>
      </c>
      <c r="O61" s="5" t="s">
        <v>82</v>
      </c>
      <c r="P61" s="5" t="s">
        <v>83</v>
      </c>
      <c r="Q61" s="5" t="s">
        <v>84</v>
      </c>
      <c r="R61" s="5" t="s">
        <v>80</v>
      </c>
      <c r="S61" s="5" t="s">
        <v>85</v>
      </c>
      <c r="U61" s="17"/>
    </row>
    <row r="62" spans="1:19">
      <c r="A62" s="2" t="s">
        <v>11</v>
      </c>
      <c r="B62" s="2" t="s">
        <v>12</v>
      </c>
      <c r="C62" s="2" t="s">
        <v>26</v>
      </c>
      <c r="D62" s="2" t="s">
        <v>14</v>
      </c>
      <c r="E62" s="3">
        <v>22.5595470345122</v>
      </c>
      <c r="F62" s="3"/>
      <c r="G62" s="3">
        <v>22.5595470345122</v>
      </c>
      <c r="H62" s="3">
        <v>22.5595470345122</v>
      </c>
      <c r="I62" s="3"/>
      <c r="J62" s="7" t="s">
        <v>11</v>
      </c>
      <c r="K62" s="3">
        <v>22.5217558764266</v>
      </c>
      <c r="L62" s="3">
        <v>22.5217558764266</v>
      </c>
      <c r="M62" s="8">
        <f>AVERAGE(L62:L64)</f>
        <v>22.4807757426079</v>
      </c>
      <c r="N62" s="9">
        <f>K62-M62</f>
        <v>0.0409801338186995</v>
      </c>
      <c r="O62" s="10">
        <f>AVERAGE(N62:N64)</f>
        <v>0</v>
      </c>
      <c r="P62" s="9">
        <f>N62-O62</f>
        <v>0.0409801338186995</v>
      </c>
      <c r="Q62" s="9">
        <f>POWER(2,-P62)</f>
        <v>0.971994372434012</v>
      </c>
      <c r="R62" s="10">
        <f>AVERAGE(Q62:Q64)</f>
        <v>1.00021046103335</v>
      </c>
      <c r="S62" s="10">
        <f>STDEVP(Q62:Q64)</f>
        <v>0.0204385281351534</v>
      </c>
    </row>
    <row r="63" spans="1:19">
      <c r="A63" s="2" t="s">
        <v>11</v>
      </c>
      <c r="B63" s="2" t="s">
        <v>12</v>
      </c>
      <c r="C63" s="2" t="s">
        <v>26</v>
      </c>
      <c r="D63" s="2" t="s">
        <v>14</v>
      </c>
      <c r="E63" s="3">
        <v>22.4680095883962</v>
      </c>
      <c r="F63" s="3">
        <v>22.4680095883962</v>
      </c>
      <c r="G63" s="3"/>
      <c r="H63" s="3">
        <v>22.4680095883962</v>
      </c>
      <c r="I63" s="3"/>
      <c r="J63" s="11"/>
      <c r="K63" s="3">
        <v>22.4680095883962</v>
      </c>
      <c r="L63" s="3">
        <v>22.4680095883962</v>
      </c>
      <c r="M63" s="12"/>
      <c r="N63" s="9">
        <f>K63-M62</f>
        <v>-0.0127661542117004</v>
      </c>
      <c r="O63" s="13">
        <f>AVERAGE(N62:N64)</f>
        <v>0</v>
      </c>
      <c r="P63" s="9">
        <f>N63-O63</f>
        <v>-0.0127661542117004</v>
      </c>
      <c r="Q63" s="9">
        <f t="shared" ref="Q63:Q67" si="0">POWER(2,-P63)</f>
        <v>1.00888809037529</v>
      </c>
      <c r="R63" s="13"/>
      <c r="S63" s="13"/>
    </row>
    <row r="64" spans="1:19">
      <c r="A64" s="2" t="s">
        <v>11</v>
      </c>
      <c r="B64" s="2" t="s">
        <v>12</v>
      </c>
      <c r="C64" s="2" t="s">
        <v>26</v>
      </c>
      <c r="D64" s="2" t="s">
        <v>14</v>
      </c>
      <c r="E64" s="3">
        <v>22.4525617630009</v>
      </c>
      <c r="F64" s="3">
        <v>22.4525617630009</v>
      </c>
      <c r="G64" s="3">
        <v>22.4525617630009</v>
      </c>
      <c r="H64" s="3"/>
      <c r="I64" s="3"/>
      <c r="J64" s="14"/>
      <c r="K64" s="3">
        <v>22.4525617630009</v>
      </c>
      <c r="L64" s="3">
        <v>22.4525617630009</v>
      </c>
      <c r="M64" s="15"/>
      <c r="N64" s="9">
        <f>K64-M62</f>
        <v>-0.0282139796069991</v>
      </c>
      <c r="O64" s="16">
        <f>AVERAGE(N62:N64)</f>
        <v>0</v>
      </c>
      <c r="P64" s="9">
        <f t="shared" ref="P64:P67" si="1">N64-O64</f>
        <v>-0.0282139796069991</v>
      </c>
      <c r="Q64" s="9">
        <f t="shared" si="0"/>
        <v>1.01974892029074</v>
      </c>
      <c r="R64" s="16"/>
      <c r="S64" s="16"/>
    </row>
    <row r="65" ht="11.25" spans="1:20">
      <c r="A65" s="18"/>
      <c r="B65" s="18"/>
      <c r="C65" s="2"/>
      <c r="D65" s="18"/>
      <c r="E65" s="19">
        <f t="shared" ref="E65:H65" si="2">STDEVP(E61:E64)</f>
        <v>0.0472153313980269</v>
      </c>
      <c r="F65" s="20">
        <f t="shared" si="2"/>
        <v>0.0296556611032902</v>
      </c>
      <c r="G65" s="19">
        <f t="shared" si="2"/>
        <v>0.0442992917959011</v>
      </c>
      <c r="H65" s="19">
        <f t="shared" si="2"/>
        <v>0.0375587527126014</v>
      </c>
      <c r="I65" s="19"/>
      <c r="J65" s="21" t="s">
        <v>19</v>
      </c>
      <c r="K65" s="3">
        <v>28.8291253998224</v>
      </c>
      <c r="L65" s="3">
        <v>28.8291253998224</v>
      </c>
      <c r="M65" s="8">
        <f>AVERAGE(L65:L67)</f>
        <v>28.9465530296927</v>
      </c>
      <c r="N65" s="9">
        <f>K65-M65</f>
        <v>-0.117427629870299</v>
      </c>
      <c r="O65" s="16">
        <f>AVERAGE(N62:N64)</f>
        <v>0</v>
      </c>
      <c r="P65" s="9">
        <f t="shared" si="1"/>
        <v>-0.117427629870299</v>
      </c>
      <c r="Q65" s="9">
        <f t="shared" si="0"/>
        <v>1.08479890691316</v>
      </c>
      <c r="R65" s="25">
        <f>AVERAGE(Q65:Q67)</f>
        <v>1.00587768648848</v>
      </c>
      <c r="S65" s="10">
        <f>STDEVP(Q65:Q67)</f>
        <v>0.105841224378147</v>
      </c>
      <c r="T65">
        <v>1.08479890691316</v>
      </c>
    </row>
    <row r="66" spans="1:20">
      <c r="A66" s="2" t="s">
        <v>11</v>
      </c>
      <c r="B66" s="2" t="s">
        <v>12</v>
      </c>
      <c r="C66" s="2" t="s">
        <v>86</v>
      </c>
      <c r="D66" s="2" t="s">
        <v>14</v>
      </c>
      <c r="E66" s="3"/>
      <c r="F66" s="3">
        <v>17.6338307240418</v>
      </c>
      <c r="G66" s="3">
        <v>17.6338307240418</v>
      </c>
      <c r="H66" s="3">
        <v>17.6338307240418</v>
      </c>
      <c r="I66" s="3"/>
      <c r="J66" s="22"/>
      <c r="K66" s="3">
        <v>29.1704134279811</v>
      </c>
      <c r="L66" s="3">
        <v>29.1704134279811</v>
      </c>
      <c r="M66" s="12"/>
      <c r="N66" s="9">
        <f>K66-M65</f>
        <v>0.223860398288402</v>
      </c>
      <c r="O66" s="16">
        <f>AVERAGE(N62:N64)</f>
        <v>0</v>
      </c>
      <c r="P66" s="9">
        <f t="shared" si="1"/>
        <v>0.223860398288402</v>
      </c>
      <c r="Q66" s="9">
        <f t="shared" si="0"/>
        <v>0.856271137214331</v>
      </c>
      <c r="R66" s="13"/>
      <c r="S66" s="13"/>
      <c r="T66">
        <v>0.856271137214332</v>
      </c>
    </row>
    <row r="67" spans="1:20">
      <c r="A67" s="2" t="s">
        <v>11</v>
      </c>
      <c r="B67" s="2" t="s">
        <v>12</v>
      </c>
      <c r="C67" s="2" t="s">
        <v>86</v>
      </c>
      <c r="D67" s="2" t="s">
        <v>14</v>
      </c>
      <c r="E67" s="3">
        <v>17.8672131697184</v>
      </c>
      <c r="F67" s="3"/>
      <c r="G67" s="3">
        <v>17.8672131697184</v>
      </c>
      <c r="H67" s="3">
        <v>17.8672131697184</v>
      </c>
      <c r="I67" s="3"/>
      <c r="J67" s="23"/>
      <c r="K67" s="3">
        <v>28.8401202612746</v>
      </c>
      <c r="L67" s="3">
        <v>28.8401202612746</v>
      </c>
      <c r="M67" s="15"/>
      <c r="N67" s="9">
        <f>K67-M65</f>
        <v>-0.106432768418099</v>
      </c>
      <c r="O67" s="16">
        <f>AVERAGE(N62:N64)</f>
        <v>0</v>
      </c>
      <c r="P67" s="9">
        <f t="shared" si="1"/>
        <v>-0.106432768418099</v>
      </c>
      <c r="Q67" s="9">
        <f t="shared" si="0"/>
        <v>1.07656301533795</v>
      </c>
      <c r="R67" s="16"/>
      <c r="S67" s="16"/>
      <c r="T67">
        <v>1.07656301533795</v>
      </c>
    </row>
    <row r="68" spans="1:9">
      <c r="A68" s="2" t="s">
        <v>11</v>
      </c>
      <c r="B68" s="2" t="s">
        <v>12</v>
      </c>
      <c r="C68" s="2" t="s">
        <v>86</v>
      </c>
      <c r="D68" s="2" t="s">
        <v>14</v>
      </c>
      <c r="E68" s="3">
        <v>17.7246430436102</v>
      </c>
      <c r="F68" s="3">
        <v>17.7246430436102</v>
      </c>
      <c r="G68" s="3"/>
      <c r="H68" s="3">
        <v>17.7246430436102</v>
      </c>
      <c r="I68" s="3"/>
    </row>
    <row r="69" ht="13.5" spans="1:19">
      <c r="A69" s="2" t="s">
        <v>11</v>
      </c>
      <c r="B69" s="2" t="s">
        <v>12</v>
      </c>
      <c r="C69" s="2" t="s">
        <v>86</v>
      </c>
      <c r="D69" s="2" t="s">
        <v>14</v>
      </c>
      <c r="E69" s="3">
        <v>17.8979443644549</v>
      </c>
      <c r="F69" s="3">
        <v>17.8979443644549</v>
      </c>
      <c r="G69" s="3">
        <v>17.8979443644549</v>
      </c>
      <c r="H69" s="3"/>
      <c r="I69" s="3"/>
      <c r="J69" s="5" t="s">
        <v>78</v>
      </c>
      <c r="K69" s="6" t="s">
        <v>86</v>
      </c>
      <c r="L69" s="5" t="s">
        <v>79</v>
      </c>
      <c r="M69" s="5" t="s">
        <v>80</v>
      </c>
      <c r="N69" s="5" t="s">
        <v>81</v>
      </c>
      <c r="O69" s="5" t="s">
        <v>82</v>
      </c>
      <c r="P69" s="5" t="s">
        <v>83</v>
      </c>
      <c r="Q69" s="5" t="s">
        <v>84</v>
      </c>
      <c r="R69" s="5" t="s">
        <v>80</v>
      </c>
      <c r="S69" s="5" t="s">
        <v>85</v>
      </c>
    </row>
    <row r="70" ht="11.25" spans="1:19">
      <c r="A70" s="18"/>
      <c r="B70" s="18"/>
      <c r="C70" s="2"/>
      <c r="D70" s="18"/>
      <c r="E70" s="20">
        <f t="shared" ref="E70:H70" si="3">STDEVP(E66:E69)</f>
        <v>0.0755012840177486</v>
      </c>
      <c r="F70" s="19">
        <f t="shared" si="3"/>
        <v>0.109562889218005</v>
      </c>
      <c r="G70" s="19">
        <f t="shared" si="3"/>
        <v>0.117930199379965</v>
      </c>
      <c r="H70" s="19">
        <f t="shared" si="3"/>
        <v>0.0960558195321245</v>
      </c>
      <c r="I70" s="19"/>
      <c r="J70" s="7" t="s">
        <v>11</v>
      </c>
      <c r="K70" s="3">
        <v>17.8672131697184</v>
      </c>
      <c r="L70" s="3">
        <v>22.5217558764266</v>
      </c>
      <c r="M70" s="8">
        <f>AVERAGE(L70:L72)</f>
        <v>22.4807757426079</v>
      </c>
      <c r="N70" s="9">
        <f>K70-M70</f>
        <v>-4.6135625728895</v>
      </c>
      <c r="O70" s="10">
        <f>AVERAGE(N70:N72)</f>
        <v>-4.65084221668007</v>
      </c>
      <c r="P70" s="9">
        <f>N70-O70</f>
        <v>0.0372796437905665</v>
      </c>
      <c r="Q70" s="9">
        <f>POWER(2,-P70)</f>
        <v>0.974490722851726</v>
      </c>
      <c r="R70" s="10">
        <f>AVERAGE(Q70:Q72)</f>
        <v>1.00138468881582</v>
      </c>
      <c r="S70" s="10">
        <f>STDEVP(Q70:Q72)</f>
        <v>0.0532212474174421</v>
      </c>
    </row>
    <row r="71" spans="1:19">
      <c r="A71" s="2" t="s">
        <v>11</v>
      </c>
      <c r="B71" s="2" t="s">
        <v>12</v>
      </c>
      <c r="C71" s="2" t="s">
        <v>87</v>
      </c>
      <c r="D71" s="2" t="s">
        <v>14</v>
      </c>
      <c r="E71" s="3"/>
      <c r="F71" s="3">
        <v>20.9142866218359</v>
      </c>
      <c r="G71" s="3">
        <v>20.9142866218359</v>
      </c>
      <c r="H71" s="3">
        <v>20.9142866218359</v>
      </c>
      <c r="I71" s="3"/>
      <c r="J71" s="11"/>
      <c r="K71" s="3">
        <v>17.7246430436102</v>
      </c>
      <c r="L71" s="3">
        <v>22.4680095883962</v>
      </c>
      <c r="M71" s="12"/>
      <c r="N71" s="9">
        <f>K71-M70</f>
        <v>-4.7561326989977</v>
      </c>
      <c r="O71" s="13">
        <f>AVERAGE(N70:N72)</f>
        <v>-4.65084221668007</v>
      </c>
      <c r="P71" s="9">
        <f>N71-O71</f>
        <v>-0.105290482317634</v>
      </c>
      <c r="Q71" s="9">
        <f t="shared" ref="Q71:Q75" si="4">POWER(2,-P71)</f>
        <v>1.07571095982791</v>
      </c>
      <c r="R71" s="13"/>
      <c r="S71" s="13"/>
    </row>
    <row r="72" spans="1:19">
      <c r="A72" s="2" t="s">
        <v>11</v>
      </c>
      <c r="B72" s="2" t="s">
        <v>12</v>
      </c>
      <c r="C72" s="2" t="s">
        <v>87</v>
      </c>
      <c r="D72" s="2" t="s">
        <v>14</v>
      </c>
      <c r="E72" s="3">
        <v>21.2502126834007</v>
      </c>
      <c r="F72" s="3"/>
      <c r="G72" s="3">
        <v>21.2502126834007</v>
      </c>
      <c r="H72" s="3">
        <v>21.2502126834007</v>
      </c>
      <c r="I72" s="3"/>
      <c r="J72" s="14"/>
      <c r="K72" s="3">
        <v>17.8979443644549</v>
      </c>
      <c r="L72" s="3">
        <v>22.4525617630009</v>
      </c>
      <c r="M72" s="15"/>
      <c r="N72" s="9">
        <f>K72-M70</f>
        <v>-4.582831378153</v>
      </c>
      <c r="O72" s="16">
        <f>AVERAGE(N70:N72)</f>
        <v>-4.65084221668007</v>
      </c>
      <c r="P72" s="9">
        <f t="shared" ref="P72:P75" si="5">N72-O72</f>
        <v>0.0680108385270666</v>
      </c>
      <c r="Q72" s="9">
        <f t="shared" si="4"/>
        <v>0.953952383767832</v>
      </c>
      <c r="R72" s="16"/>
      <c r="S72" s="16"/>
    </row>
    <row r="73" spans="1:20">
      <c r="A73" s="2" t="s">
        <v>11</v>
      </c>
      <c r="B73" s="2" t="s">
        <v>12</v>
      </c>
      <c r="C73" s="2" t="s">
        <v>87</v>
      </c>
      <c r="D73" s="2" t="s">
        <v>14</v>
      </c>
      <c r="E73" s="3">
        <v>21.2543896336838</v>
      </c>
      <c r="F73" s="3">
        <v>21.2543896336838</v>
      </c>
      <c r="G73" s="3"/>
      <c r="H73" s="3">
        <v>21.2543896336838</v>
      </c>
      <c r="I73" s="3"/>
      <c r="J73" s="21" t="s">
        <v>19</v>
      </c>
      <c r="K73" s="3">
        <v>26.4863534769204</v>
      </c>
      <c r="L73" s="3">
        <v>28.8291253998224</v>
      </c>
      <c r="M73" s="8">
        <f>AVERAGE(L73:L75)</f>
        <v>28.9465530296927</v>
      </c>
      <c r="N73" s="9">
        <f>K73-M73</f>
        <v>-2.4601995527723</v>
      </c>
      <c r="O73" s="16">
        <f>AVERAGE(N70:N72)</f>
        <v>-4.65084221668007</v>
      </c>
      <c r="P73" s="9">
        <f t="shared" si="5"/>
        <v>2.19064266390777</v>
      </c>
      <c r="Q73" s="9">
        <f t="shared" si="4"/>
        <v>0.219053828725222</v>
      </c>
      <c r="R73" s="25">
        <f>AVERAGE(Q73:Q75)</f>
        <v>0.195501045671753</v>
      </c>
      <c r="S73" s="10">
        <f>STDEVP(Q73:Q75)</f>
        <v>0.0176887472066543</v>
      </c>
      <c r="T73">
        <v>0.219053828725222</v>
      </c>
    </row>
    <row r="74" spans="1:20">
      <c r="A74" s="2" t="s">
        <v>11</v>
      </c>
      <c r="B74" s="2" t="s">
        <v>12</v>
      </c>
      <c r="C74" s="2" t="s">
        <v>87</v>
      </c>
      <c r="D74" s="2" t="s">
        <v>14</v>
      </c>
      <c r="E74" s="3">
        <v>21.534521869989</v>
      </c>
      <c r="F74" s="3">
        <v>21.534521869989</v>
      </c>
      <c r="G74" s="3">
        <v>21.534521869989</v>
      </c>
      <c r="H74" s="3"/>
      <c r="I74" s="3"/>
      <c r="J74" s="22"/>
      <c r="K74" s="3">
        <v>26.7985853115281</v>
      </c>
      <c r="L74" s="3">
        <v>29.1704134279811</v>
      </c>
      <c r="M74" s="12"/>
      <c r="N74" s="9">
        <f>K74-M73</f>
        <v>-2.1479677181646</v>
      </c>
      <c r="O74" s="16">
        <f>AVERAGE(N70:N72)</f>
        <v>-4.65084221668007</v>
      </c>
      <c r="P74" s="9">
        <f t="shared" si="5"/>
        <v>2.50287449851547</v>
      </c>
      <c r="Q74" s="9">
        <f t="shared" si="4"/>
        <v>0.176424827130729</v>
      </c>
      <c r="R74" s="13"/>
      <c r="S74" s="13"/>
      <c r="T74">
        <v>0.176424827130729</v>
      </c>
    </row>
    <row r="75" ht="11.25" spans="1:20">
      <c r="A75" s="18"/>
      <c r="B75" s="18"/>
      <c r="C75" s="2"/>
      <c r="D75" s="18"/>
      <c r="E75" s="20">
        <f t="shared" ref="E75:H75" si="6">STDEVP(E71:E74)</f>
        <v>0.133051047141697</v>
      </c>
      <c r="F75" s="19">
        <f t="shared" si="6"/>
        <v>0.253604217353845</v>
      </c>
      <c r="G75" s="19">
        <f t="shared" si="6"/>
        <v>0.253502091919591</v>
      </c>
      <c r="H75" s="19">
        <f t="shared" si="6"/>
        <v>0.159350704917773</v>
      </c>
      <c r="I75" s="19"/>
      <c r="J75" s="23"/>
      <c r="K75" s="3">
        <v>26.6838813660586</v>
      </c>
      <c r="L75" s="3">
        <v>28.8401202612746</v>
      </c>
      <c r="M75" s="15"/>
      <c r="N75" s="9">
        <f>K75-M73</f>
        <v>-2.2626716636341</v>
      </c>
      <c r="O75" s="16">
        <f>AVERAGE(N70:N72)</f>
        <v>-4.65084221668007</v>
      </c>
      <c r="P75" s="9">
        <f t="shared" si="5"/>
        <v>2.38817055304597</v>
      </c>
      <c r="Q75" s="9">
        <f t="shared" si="4"/>
        <v>0.191024481159308</v>
      </c>
      <c r="R75" s="16"/>
      <c r="S75" s="16"/>
      <c r="T75">
        <v>0.191024481159308</v>
      </c>
    </row>
    <row r="76" spans="1:9">
      <c r="A76" s="2" t="s">
        <v>11</v>
      </c>
      <c r="B76" s="2" t="s">
        <v>12</v>
      </c>
      <c r="C76" s="2" t="s">
        <v>88</v>
      </c>
      <c r="D76" s="2" t="s">
        <v>14</v>
      </c>
      <c r="E76" s="3"/>
      <c r="F76" s="3">
        <v>17.1929268308498</v>
      </c>
      <c r="G76" s="3">
        <v>17.1929268308498</v>
      </c>
      <c r="H76" s="3">
        <v>17.1929268308498</v>
      </c>
      <c r="I76" s="3"/>
    </row>
    <row r="77" ht="13.5" spans="1:19">
      <c r="A77" s="2" t="s">
        <v>11</v>
      </c>
      <c r="B77" s="2" t="s">
        <v>12</v>
      </c>
      <c r="C77" s="2" t="s">
        <v>88</v>
      </c>
      <c r="D77" s="2" t="s">
        <v>14</v>
      </c>
      <c r="E77" s="3">
        <v>17.3108992676573</v>
      </c>
      <c r="F77" s="3"/>
      <c r="G77" s="3">
        <v>17.3108992676573</v>
      </c>
      <c r="H77" s="3">
        <v>17.3108992676573</v>
      </c>
      <c r="I77" s="3"/>
      <c r="J77" s="5" t="s">
        <v>78</v>
      </c>
      <c r="K77" s="6" t="s">
        <v>87</v>
      </c>
      <c r="L77" s="5" t="s">
        <v>79</v>
      </c>
      <c r="M77" s="5" t="s">
        <v>80</v>
      </c>
      <c r="N77" s="5" t="s">
        <v>81</v>
      </c>
      <c r="O77" s="5" t="s">
        <v>82</v>
      </c>
      <c r="P77" s="5" t="s">
        <v>83</v>
      </c>
      <c r="Q77" s="5" t="s">
        <v>84</v>
      </c>
      <c r="R77" s="5" t="s">
        <v>80</v>
      </c>
      <c r="S77" s="5" t="s">
        <v>85</v>
      </c>
    </row>
    <row r="78" spans="1:19">
      <c r="A78" s="2" t="s">
        <v>11</v>
      </c>
      <c r="B78" s="2" t="s">
        <v>12</v>
      </c>
      <c r="C78" s="2" t="s">
        <v>88</v>
      </c>
      <c r="D78" s="2" t="s">
        <v>14</v>
      </c>
      <c r="E78" s="3">
        <v>17.2248062482928</v>
      </c>
      <c r="F78" s="3">
        <v>17.2248062482928</v>
      </c>
      <c r="G78" s="3"/>
      <c r="H78" s="3">
        <v>17.2248062482928</v>
      </c>
      <c r="I78" s="3"/>
      <c r="J78" s="7" t="s">
        <v>11</v>
      </c>
      <c r="K78" s="3">
        <v>21.2502126834007</v>
      </c>
      <c r="L78" s="3">
        <v>22.5217558764266</v>
      </c>
      <c r="M78" s="8">
        <f>AVERAGE(L78:L80)</f>
        <v>22.4807757426079</v>
      </c>
      <c r="N78" s="9">
        <f>K78-M78</f>
        <v>-1.2305630592072</v>
      </c>
      <c r="O78" s="10">
        <f>AVERAGE(N78:N80)</f>
        <v>-1.1344010135834</v>
      </c>
      <c r="P78" s="9">
        <f>N78-O78</f>
        <v>-0.0961620456237995</v>
      </c>
      <c r="Q78" s="9">
        <f>POWER(2,-P78)</f>
        <v>1.0689260478105</v>
      </c>
      <c r="R78" s="10">
        <f>AVERAGE(Q78:Q80)</f>
        <v>1.00416468178975</v>
      </c>
      <c r="S78" s="10">
        <f>STDEVP(Q78:Q80)</f>
        <v>0.0894101152041756</v>
      </c>
    </row>
    <row r="79" spans="1:19">
      <c r="A79" s="2" t="s">
        <v>11</v>
      </c>
      <c r="B79" s="2" t="s">
        <v>12</v>
      </c>
      <c r="C79" s="2" t="s">
        <v>88</v>
      </c>
      <c r="D79" s="2" t="s">
        <v>14</v>
      </c>
      <c r="E79" s="3">
        <v>17.1690791646236</v>
      </c>
      <c r="F79" s="3">
        <v>17.1690791646236</v>
      </c>
      <c r="G79" s="3">
        <v>17.1690791646236</v>
      </c>
      <c r="H79" s="3"/>
      <c r="I79" s="3"/>
      <c r="J79" s="11"/>
      <c r="K79" s="3">
        <v>21.2543896336838</v>
      </c>
      <c r="L79" s="3">
        <v>22.4680095883962</v>
      </c>
      <c r="M79" s="12"/>
      <c r="N79" s="9">
        <f>K79-M78</f>
        <v>-1.2263861089241</v>
      </c>
      <c r="O79" s="13">
        <f>AVERAGE(N78:N80)</f>
        <v>-1.1344010135834</v>
      </c>
      <c r="P79" s="9">
        <f>N79-O79</f>
        <v>-0.0919850953407</v>
      </c>
      <c r="Q79" s="9">
        <f t="shared" ref="Q79:Q83" si="7">POWER(2,-P79)</f>
        <v>1.06583572473155</v>
      </c>
      <c r="R79" s="13"/>
      <c r="S79" s="13"/>
    </row>
    <row r="80" ht="11.25" spans="1:19">
      <c r="A80" s="18"/>
      <c r="B80" s="18"/>
      <c r="C80" s="2"/>
      <c r="D80" s="18"/>
      <c r="E80" s="19">
        <f t="shared" ref="E80:H80" si="8">STDEVP(E76:E79)</f>
        <v>0.0583385306847124</v>
      </c>
      <c r="F80" s="20">
        <f t="shared" si="8"/>
        <v>0.0228291146838014</v>
      </c>
      <c r="G80" s="19">
        <f t="shared" si="8"/>
        <v>0.0620028213114587</v>
      </c>
      <c r="H80" s="19">
        <f t="shared" si="8"/>
        <v>0.0498283733162605</v>
      </c>
      <c r="I80" s="19"/>
      <c r="J80" s="14"/>
      <c r="K80" s="3">
        <v>21.534521869989</v>
      </c>
      <c r="L80" s="3">
        <v>22.4525617630009</v>
      </c>
      <c r="M80" s="15"/>
      <c r="N80" s="9">
        <f>K80-M78</f>
        <v>-0.9462538726189</v>
      </c>
      <c r="O80" s="16">
        <f>AVERAGE(N78:N80)</f>
        <v>-1.1344010135834</v>
      </c>
      <c r="P80" s="9">
        <f t="shared" ref="P80:P83" si="9">N80-O80</f>
        <v>0.188147140964499</v>
      </c>
      <c r="Q80" s="9">
        <f t="shared" si="7"/>
        <v>0.877732272827216</v>
      </c>
      <c r="R80" s="16"/>
      <c r="S80" s="16"/>
    </row>
    <row r="81" spans="1:20">
      <c r="A81" s="2" t="s">
        <v>11</v>
      </c>
      <c r="B81" s="2" t="s">
        <v>12</v>
      </c>
      <c r="C81" s="2" t="s">
        <v>89</v>
      </c>
      <c r="D81" s="2" t="s">
        <v>14</v>
      </c>
      <c r="E81" s="3"/>
      <c r="F81" s="3">
        <v>18.3063904118351</v>
      </c>
      <c r="G81" s="3">
        <v>18.3063904118351</v>
      </c>
      <c r="H81" s="3">
        <v>18.3063904118351</v>
      </c>
      <c r="I81" s="3"/>
      <c r="J81" s="21" t="s">
        <v>19</v>
      </c>
      <c r="K81" s="3">
        <f>AVERAGE(K82:K83)</f>
        <v>30.0637366098918</v>
      </c>
      <c r="L81" s="3">
        <v>28.8291253998224</v>
      </c>
      <c r="M81" s="8">
        <f>AVERAGE(L81:L83)</f>
        <v>28.9465530296927</v>
      </c>
      <c r="N81" s="9">
        <f>K81-M81</f>
        <v>1.1171835801991</v>
      </c>
      <c r="O81" s="16">
        <f>AVERAGE(N78:N80)</f>
        <v>-1.1344010135834</v>
      </c>
      <c r="P81" s="9">
        <f t="shared" si="9"/>
        <v>2.2515845937825</v>
      </c>
      <c r="Q81" s="9">
        <f t="shared" si="7"/>
        <v>0.209993329517288</v>
      </c>
      <c r="R81" s="25">
        <f>AVERAGE(Q81:Q83)</f>
        <v>0.210039248317381</v>
      </c>
      <c r="S81" s="10">
        <f>STDEVP(Q81:Q83)</f>
        <v>0.00439198138775054</v>
      </c>
      <c r="T81">
        <v>0.209993329517288</v>
      </c>
    </row>
    <row r="82" spans="1:20">
      <c r="A82" s="2" t="s">
        <v>11</v>
      </c>
      <c r="B82" s="2" t="s">
        <v>12</v>
      </c>
      <c r="C82" s="2" t="s">
        <v>89</v>
      </c>
      <c r="D82" s="2" t="s">
        <v>14</v>
      </c>
      <c r="E82" s="3">
        <v>18.6390403688811</v>
      </c>
      <c r="F82" s="3"/>
      <c r="G82" s="3">
        <v>18.6390403688811</v>
      </c>
      <c r="H82" s="3">
        <v>18.6390403688811</v>
      </c>
      <c r="I82" s="3"/>
      <c r="J82" s="22"/>
      <c r="K82" s="3">
        <v>30.0267864933953</v>
      </c>
      <c r="L82" s="3">
        <v>29.1704134279811</v>
      </c>
      <c r="M82" s="12"/>
      <c r="N82" s="9">
        <f>K82-M81</f>
        <v>1.0802334637026</v>
      </c>
      <c r="O82" s="16">
        <f>AVERAGE(N78:N80)</f>
        <v>-1.1344010135834</v>
      </c>
      <c r="P82" s="9">
        <f t="shared" si="9"/>
        <v>2.214634477286</v>
      </c>
      <c r="Q82" s="9">
        <f t="shared" si="7"/>
        <v>0.21544111739908</v>
      </c>
      <c r="R82" s="13"/>
      <c r="S82" s="13"/>
      <c r="T82">
        <v>0.21544111739908</v>
      </c>
    </row>
    <row r="83" spans="1:20">
      <c r="A83" s="2" t="s">
        <v>11</v>
      </c>
      <c r="B83" s="2" t="s">
        <v>12</v>
      </c>
      <c r="C83" s="2" t="s">
        <v>89</v>
      </c>
      <c r="D83" s="2" t="s">
        <v>14</v>
      </c>
      <c r="E83" s="3">
        <v>18.8105418305843</v>
      </c>
      <c r="F83" s="3">
        <v>18.8105418305843</v>
      </c>
      <c r="G83" s="3"/>
      <c r="H83" s="3">
        <v>18.8105418305843</v>
      </c>
      <c r="I83" s="3"/>
      <c r="J83" s="23"/>
      <c r="K83" s="3">
        <v>30.1006867263883</v>
      </c>
      <c r="L83" s="3">
        <v>28.8401202612746</v>
      </c>
      <c r="M83" s="15"/>
      <c r="N83" s="9">
        <f>K83-M81</f>
        <v>1.1541336966956</v>
      </c>
      <c r="O83" s="16">
        <f>AVERAGE(N78:N80)</f>
        <v>-1.1344010135834</v>
      </c>
      <c r="P83" s="9">
        <f t="shared" si="9"/>
        <v>2.288534710279</v>
      </c>
      <c r="Q83" s="9">
        <f t="shared" si="7"/>
        <v>0.204683298035776</v>
      </c>
      <c r="R83" s="16"/>
      <c r="S83" s="16"/>
      <c r="T83">
        <v>0.204683298035776</v>
      </c>
    </row>
    <row r="84" spans="1:9">
      <c r="A84" s="2" t="s">
        <v>11</v>
      </c>
      <c r="B84" s="2" t="s">
        <v>12</v>
      </c>
      <c r="C84" s="2" t="s">
        <v>89</v>
      </c>
      <c r="D84" s="2" t="s">
        <v>14</v>
      </c>
      <c r="E84" s="3">
        <v>18.8103782113905</v>
      </c>
      <c r="F84" s="3">
        <v>18.8103782113905</v>
      </c>
      <c r="G84" s="3">
        <v>18.8103782113905</v>
      </c>
      <c r="H84" s="3"/>
      <c r="I84" s="3"/>
    </row>
    <row r="85" ht="13.5" spans="1:19">
      <c r="A85" s="18"/>
      <c r="B85" s="18"/>
      <c r="C85" s="2"/>
      <c r="D85" s="18"/>
      <c r="E85" s="20">
        <f t="shared" ref="E85:H85" si="10">STDEVP(E81:E84)</f>
        <v>0.0808080265631999</v>
      </c>
      <c r="F85" s="19">
        <f t="shared" si="10"/>
        <v>0.237620701936409</v>
      </c>
      <c r="G85" s="19">
        <f t="shared" si="10"/>
        <v>0.209235739537748</v>
      </c>
      <c r="H85" s="19">
        <f t="shared" si="10"/>
        <v>0.209294422688303</v>
      </c>
      <c r="I85" s="19"/>
      <c r="J85" s="5" t="s">
        <v>78</v>
      </c>
      <c r="K85" s="6" t="s">
        <v>88</v>
      </c>
      <c r="L85" s="5" t="s">
        <v>79</v>
      </c>
      <c r="M85" s="5" t="s">
        <v>80</v>
      </c>
      <c r="N85" s="5" t="s">
        <v>81</v>
      </c>
      <c r="O85" s="5" t="s">
        <v>82</v>
      </c>
      <c r="P85" s="5" t="s">
        <v>83</v>
      </c>
      <c r="Q85" s="5" t="s">
        <v>84</v>
      </c>
      <c r="R85" s="5" t="s">
        <v>80</v>
      </c>
      <c r="S85" s="5" t="s">
        <v>85</v>
      </c>
    </row>
    <row r="86" spans="1:19">
      <c r="A86" s="2" t="s">
        <v>11</v>
      </c>
      <c r="B86" s="2" t="s">
        <v>12</v>
      </c>
      <c r="C86" s="2" t="s">
        <v>90</v>
      </c>
      <c r="D86" s="2" t="s">
        <v>14</v>
      </c>
      <c r="E86" s="3"/>
      <c r="F86" s="3">
        <v>15.9027990612641</v>
      </c>
      <c r="G86" s="3">
        <v>15.9027990612641</v>
      </c>
      <c r="H86" s="3">
        <v>15.9027990612641</v>
      </c>
      <c r="I86" s="3"/>
      <c r="J86" s="7" t="s">
        <v>11</v>
      </c>
      <c r="K86" s="3">
        <v>17.1929268308498</v>
      </c>
      <c r="L86" s="3">
        <v>22.5217558764266</v>
      </c>
      <c r="M86" s="8">
        <f>AVERAGE(L86:L88)</f>
        <v>22.4807757426079</v>
      </c>
      <c r="N86" s="9">
        <f>K86-M86</f>
        <v>-5.2878489117581</v>
      </c>
      <c r="O86" s="10">
        <f>AVERAGE(N86:N88)</f>
        <v>-5.2851716613525</v>
      </c>
      <c r="P86" s="9">
        <f>N86-O86</f>
        <v>-0.00267725040560052</v>
      </c>
      <c r="Q86" s="9">
        <f>POWER(2,-P86)</f>
        <v>1.00185745150016</v>
      </c>
      <c r="R86" s="10">
        <f>AVERAGE(Q86:Q88)</f>
        <v>1.00012508729584</v>
      </c>
      <c r="S86" s="10">
        <f>STDEVP(Q86:Q88)</f>
        <v>0.0158033370700418</v>
      </c>
    </row>
    <row r="87" spans="1:19">
      <c r="A87" s="2" t="s">
        <v>11</v>
      </c>
      <c r="B87" s="2" t="s">
        <v>12</v>
      </c>
      <c r="C87" s="2" t="s">
        <v>90</v>
      </c>
      <c r="D87" s="2" t="s">
        <v>14</v>
      </c>
      <c r="E87" s="3">
        <v>15.9064737597241</v>
      </c>
      <c r="F87" s="3"/>
      <c r="G87" s="3">
        <v>15.9064737597241</v>
      </c>
      <c r="H87" s="3">
        <v>15.9064737597241</v>
      </c>
      <c r="I87" s="3"/>
      <c r="J87" s="11"/>
      <c r="K87" s="3">
        <v>17.2248062482928</v>
      </c>
      <c r="L87" s="3">
        <v>22.4680095883962</v>
      </c>
      <c r="M87" s="12"/>
      <c r="N87" s="9">
        <f>K87-M86</f>
        <v>-5.2559694943151</v>
      </c>
      <c r="O87" s="13">
        <f>AVERAGE(N86:N88)</f>
        <v>-5.2851716613525</v>
      </c>
      <c r="P87" s="9">
        <f>N87-O87</f>
        <v>0.0292021670374005</v>
      </c>
      <c r="Q87" s="9">
        <f t="shared" ref="Q87:Q91" si="11">POWER(2,-P87)</f>
        <v>0.97996208215149</v>
      </c>
      <c r="R87" s="13"/>
      <c r="S87" s="13"/>
    </row>
    <row r="88" spans="1:19">
      <c r="A88" s="2" t="s">
        <v>11</v>
      </c>
      <c r="B88" s="2" t="s">
        <v>12</v>
      </c>
      <c r="C88" s="2" t="s">
        <v>90</v>
      </c>
      <c r="D88" s="2" t="s">
        <v>14</v>
      </c>
      <c r="E88" s="3">
        <v>15.9883740062868</v>
      </c>
      <c r="F88" s="3">
        <v>15.9883740062868</v>
      </c>
      <c r="G88" s="3"/>
      <c r="H88" s="3">
        <v>15.9883740062868</v>
      </c>
      <c r="I88" s="3"/>
      <c r="J88" s="14"/>
      <c r="K88" s="3">
        <v>17.1690791646236</v>
      </c>
      <c r="L88" s="3">
        <v>22.4525617630009</v>
      </c>
      <c r="M88" s="15"/>
      <c r="N88" s="9">
        <f>K88-M86</f>
        <v>-5.3116965779843</v>
      </c>
      <c r="O88" s="16">
        <f>AVERAGE(N86:N88)</f>
        <v>-5.2851716613525</v>
      </c>
      <c r="P88" s="9">
        <f t="shared" ref="P88:P91" si="12">N88-O88</f>
        <v>-0.0265249166318</v>
      </c>
      <c r="Q88" s="9">
        <f t="shared" si="11"/>
        <v>1.01855572823588</v>
      </c>
      <c r="R88" s="16"/>
      <c r="S88" s="16"/>
    </row>
    <row r="89" spans="1:20">
      <c r="A89" s="2" t="s">
        <v>11</v>
      </c>
      <c r="B89" s="2" t="s">
        <v>12</v>
      </c>
      <c r="C89" s="2" t="s">
        <v>90</v>
      </c>
      <c r="D89" s="2" t="s">
        <v>14</v>
      </c>
      <c r="E89" s="3">
        <v>16.1014709635099</v>
      </c>
      <c r="F89" s="3">
        <v>16.1014709635099</v>
      </c>
      <c r="G89" s="3">
        <v>16.1014709635099</v>
      </c>
      <c r="H89" s="3"/>
      <c r="I89" s="3"/>
      <c r="J89" s="21" t="s">
        <v>19</v>
      </c>
      <c r="K89" s="3">
        <v>26.6531759314281</v>
      </c>
      <c r="L89" s="3">
        <v>28.8291253998224</v>
      </c>
      <c r="M89" s="8">
        <f>AVERAGE(L89:L91)</f>
        <v>28.9465530296927</v>
      </c>
      <c r="N89" s="9">
        <f>K89-M89</f>
        <v>-2.2933770982646</v>
      </c>
      <c r="O89" s="16">
        <f>AVERAGE(N86:N88)</f>
        <v>-5.2851716613525</v>
      </c>
      <c r="P89" s="9">
        <f t="shared" si="12"/>
        <v>2.9917945630879</v>
      </c>
      <c r="Q89" s="9">
        <f t="shared" si="11"/>
        <v>0.125712972553244</v>
      </c>
      <c r="R89" s="25">
        <f>AVERAGE(Q89:Q91)</f>
        <v>0.136861863159573</v>
      </c>
      <c r="S89" s="10">
        <f>STDEVP(Q89:Q91)</f>
        <v>0.00912903937698107</v>
      </c>
      <c r="T89">
        <v>0.125712972553244</v>
      </c>
    </row>
    <row r="90" ht="11.25" spans="1:20">
      <c r="A90" s="18"/>
      <c r="B90" s="18"/>
      <c r="C90" s="2"/>
      <c r="D90" s="18"/>
      <c r="E90" s="19">
        <v>0.0799461496567362</v>
      </c>
      <c r="F90" s="19">
        <v>0.0813664670834142</v>
      </c>
      <c r="G90" s="19">
        <v>0.0928008247299425</v>
      </c>
      <c r="H90" s="20">
        <v>0.0395027776962039</v>
      </c>
      <c r="I90" s="19"/>
      <c r="J90" s="22"/>
      <c r="K90" s="3">
        <v>26.416989259981</v>
      </c>
      <c r="L90" s="3">
        <v>29.1704134279811</v>
      </c>
      <c r="M90" s="12"/>
      <c r="N90" s="9">
        <f>K90-M89</f>
        <v>-2.5295637697117</v>
      </c>
      <c r="O90" s="16">
        <f>AVERAGE(N86:N88)</f>
        <v>-5.2851716613525</v>
      </c>
      <c r="P90" s="9">
        <f t="shared" si="12"/>
        <v>2.7556078916408</v>
      </c>
      <c r="Q90" s="9">
        <f t="shared" si="11"/>
        <v>0.148074190920344</v>
      </c>
      <c r="R90" s="13"/>
      <c r="S90" s="13"/>
      <c r="T90">
        <v>0.148074190920344</v>
      </c>
    </row>
    <row r="91" spans="1:20">
      <c r="A91" s="2" t="s">
        <v>11</v>
      </c>
      <c r="B91" s="2" t="s">
        <v>12</v>
      </c>
      <c r="C91" s="2" t="s">
        <v>13</v>
      </c>
      <c r="D91" s="2" t="s">
        <v>14</v>
      </c>
      <c r="E91" s="3"/>
      <c r="F91" s="3">
        <v>18.1716744404677</v>
      </c>
      <c r="G91" s="3">
        <v>18.1716744404677</v>
      </c>
      <c r="H91" s="3">
        <v>18.1716744404677</v>
      </c>
      <c r="I91" s="3"/>
      <c r="J91" s="23"/>
      <c r="K91" s="3">
        <v>26.5312578324749</v>
      </c>
      <c r="L91" s="3">
        <v>28.8401202612746</v>
      </c>
      <c r="M91" s="15"/>
      <c r="N91" s="9">
        <f>K91-M89</f>
        <v>-2.4152951972178</v>
      </c>
      <c r="O91" s="16">
        <f>AVERAGE(N86:N88)</f>
        <v>-5.2851716613525</v>
      </c>
      <c r="P91" s="9">
        <f t="shared" si="12"/>
        <v>2.8698764641347</v>
      </c>
      <c r="Q91" s="9">
        <f t="shared" si="11"/>
        <v>0.136798426005133</v>
      </c>
      <c r="R91" s="16"/>
      <c r="S91" s="16"/>
      <c r="T91">
        <v>0.136798426005133</v>
      </c>
    </row>
    <row r="92" spans="1:9">
      <c r="A92" s="2" t="s">
        <v>11</v>
      </c>
      <c r="B92" s="2" t="s">
        <v>12</v>
      </c>
      <c r="C92" s="2" t="s">
        <v>13</v>
      </c>
      <c r="D92" s="2" t="s">
        <v>14</v>
      </c>
      <c r="E92" s="3">
        <v>18.1231499120897</v>
      </c>
      <c r="F92" s="3"/>
      <c r="G92" s="3">
        <v>18.1231499120897</v>
      </c>
      <c r="H92" s="3">
        <v>18.1231499120897</v>
      </c>
      <c r="I92" s="3"/>
    </row>
    <row r="93" ht="13.5" spans="1:19">
      <c r="A93" s="2" t="s">
        <v>11</v>
      </c>
      <c r="B93" s="2" t="s">
        <v>12</v>
      </c>
      <c r="C93" s="2" t="s">
        <v>13</v>
      </c>
      <c r="D93" s="2" t="s">
        <v>14</v>
      </c>
      <c r="E93" s="3">
        <v>18.1071071343051</v>
      </c>
      <c r="F93" s="3">
        <v>18.1071071343051</v>
      </c>
      <c r="G93" s="3"/>
      <c r="H93" s="3">
        <v>18.1071071343051</v>
      </c>
      <c r="I93" s="3"/>
      <c r="J93" s="5" t="s">
        <v>78</v>
      </c>
      <c r="K93" s="6" t="s">
        <v>89</v>
      </c>
      <c r="L93" s="5" t="s">
        <v>79</v>
      </c>
      <c r="M93" s="5" t="s">
        <v>80</v>
      </c>
      <c r="N93" s="5" t="s">
        <v>81</v>
      </c>
      <c r="O93" s="5" t="s">
        <v>82</v>
      </c>
      <c r="P93" s="5" t="s">
        <v>83</v>
      </c>
      <c r="Q93" s="5" t="s">
        <v>84</v>
      </c>
      <c r="R93" s="5" t="s">
        <v>80</v>
      </c>
      <c r="S93" s="5" t="s">
        <v>85</v>
      </c>
    </row>
    <row r="94" spans="1:19">
      <c r="A94" s="2" t="s">
        <v>11</v>
      </c>
      <c r="B94" s="2" t="s">
        <v>12</v>
      </c>
      <c r="C94" s="2" t="s">
        <v>13</v>
      </c>
      <c r="D94" s="2" t="s">
        <v>14</v>
      </c>
      <c r="E94" s="3">
        <v>18.0665252492635</v>
      </c>
      <c r="F94" s="3">
        <v>18.0665252492635</v>
      </c>
      <c r="G94" s="3">
        <v>18.0665252492635</v>
      </c>
      <c r="H94" s="3"/>
      <c r="I94" s="3"/>
      <c r="J94" s="7" t="s">
        <v>11</v>
      </c>
      <c r="K94" s="3">
        <v>18.6390403688811</v>
      </c>
      <c r="L94" s="3">
        <v>22.5217558764266</v>
      </c>
      <c r="M94" s="8">
        <f>AVERAGE(L94:L96)</f>
        <v>22.4807757426079</v>
      </c>
      <c r="N94" s="9">
        <f>K94-M94</f>
        <v>-3.8417353737268</v>
      </c>
      <c r="O94" s="10">
        <f>AVERAGE(N94:N96)</f>
        <v>-3.72745560565593</v>
      </c>
      <c r="P94" s="9">
        <f>N94-O94</f>
        <v>-0.114279768070865</v>
      </c>
      <c r="Q94" s="9">
        <f>POWER(2,-P94)</f>
        <v>1.0824345303652</v>
      </c>
      <c r="R94" s="10">
        <f>AVERAGE(Q94:Q96)</f>
        <v>1.00158999703963</v>
      </c>
      <c r="S94" s="10">
        <f>STDEVP(Q94:Q96)</f>
        <v>0.0571657350584828</v>
      </c>
    </row>
    <row r="95" ht="11.25" spans="1:19">
      <c r="A95" s="18"/>
      <c r="B95" s="18"/>
      <c r="C95" s="2"/>
      <c r="D95" s="18"/>
      <c r="E95" s="20">
        <f t="shared" ref="E95:H95" si="13">STDEVP(E91:E94)</f>
        <v>0.0238295161343072</v>
      </c>
      <c r="F95" s="19">
        <f t="shared" si="13"/>
        <v>0.043297650474519</v>
      </c>
      <c r="G95" s="19">
        <f t="shared" si="13"/>
        <v>0.0429694138058769</v>
      </c>
      <c r="H95" s="19">
        <f t="shared" si="13"/>
        <v>0.027448816202866</v>
      </c>
      <c r="I95" s="19"/>
      <c r="J95" s="11"/>
      <c r="K95" s="3">
        <v>18.8105418305843</v>
      </c>
      <c r="L95" s="3">
        <v>22.4680095883962</v>
      </c>
      <c r="M95" s="12"/>
      <c r="N95" s="9">
        <f>K95-M94</f>
        <v>-3.6702339120236</v>
      </c>
      <c r="O95" s="13">
        <f>AVERAGE(N94:N96)</f>
        <v>-3.72745560565593</v>
      </c>
      <c r="P95" s="9">
        <f>N95-O95</f>
        <v>0.0572216936323322</v>
      </c>
      <c r="Q95" s="9">
        <f t="shared" ref="Q95:Q99" si="14">POWER(2,-P95)</f>
        <v>0.961113226311697</v>
      </c>
      <c r="R95" s="13"/>
      <c r="S95" s="13"/>
    </row>
    <row r="96" spans="1:19">
      <c r="A96" s="2" t="s">
        <v>19</v>
      </c>
      <c r="B96" s="2" t="s">
        <v>12</v>
      </c>
      <c r="C96" s="2" t="s">
        <v>26</v>
      </c>
      <c r="D96" s="2" t="s">
        <v>14</v>
      </c>
      <c r="E96" s="3"/>
      <c r="F96" s="3">
        <v>28.8291253998224</v>
      </c>
      <c r="G96" s="3">
        <v>28.8291253998224</v>
      </c>
      <c r="H96" s="3">
        <v>28.8291253998224</v>
      </c>
      <c r="I96" s="3"/>
      <c r="J96" s="14"/>
      <c r="K96" s="3">
        <v>18.8103782113905</v>
      </c>
      <c r="L96" s="3">
        <v>22.4525617630009</v>
      </c>
      <c r="M96" s="15"/>
      <c r="N96" s="9">
        <f>K96-M94</f>
        <v>-3.6703975312174</v>
      </c>
      <c r="O96" s="16">
        <f>AVERAGE(N94:N96)</f>
        <v>-3.72745560565593</v>
      </c>
      <c r="P96" s="9">
        <f t="shared" ref="P96:P99" si="15">N96-O96</f>
        <v>0.0570580744385332</v>
      </c>
      <c r="Q96" s="9">
        <f t="shared" si="14"/>
        <v>0.961222234441984</v>
      </c>
      <c r="R96" s="16"/>
      <c r="S96" s="16"/>
    </row>
    <row r="97" spans="1:20">
      <c r="A97" s="2" t="s">
        <v>19</v>
      </c>
      <c r="B97" s="2" t="s">
        <v>12</v>
      </c>
      <c r="C97" s="2" t="s">
        <v>26</v>
      </c>
      <c r="D97" s="2" t="s">
        <v>14</v>
      </c>
      <c r="E97" s="3">
        <v>29.1704134279811</v>
      </c>
      <c r="F97" s="3"/>
      <c r="G97" s="3">
        <v>29.1704134279811</v>
      </c>
      <c r="H97" s="3">
        <v>29.1704134279811</v>
      </c>
      <c r="I97" s="3"/>
      <c r="J97" s="21" t="s">
        <v>19</v>
      </c>
      <c r="K97" s="3">
        <v>27.9538826957217</v>
      </c>
      <c r="L97" s="3">
        <v>28.8291253998224</v>
      </c>
      <c r="M97" s="8">
        <f>AVERAGE(L97:L99)</f>
        <v>28.9465530296927</v>
      </c>
      <c r="N97" s="9">
        <f>K97-M97</f>
        <v>-0.992670333970999</v>
      </c>
      <c r="O97" s="16">
        <f>AVERAGE(N94:N96)</f>
        <v>-3.72745560565593</v>
      </c>
      <c r="P97" s="9">
        <f t="shared" si="15"/>
        <v>2.73478527168493</v>
      </c>
      <c r="Q97" s="9">
        <f t="shared" si="14"/>
        <v>0.150226864041953</v>
      </c>
      <c r="R97" s="25">
        <f>AVERAGE(Q97:Q99)</f>
        <v>0.151224762316119</v>
      </c>
      <c r="S97" s="10">
        <f>STDEVP(Q97:Q99)</f>
        <v>0.003168508707374</v>
      </c>
      <c r="T97">
        <v>0.0795985872742388</v>
      </c>
    </row>
    <row r="98" spans="1:20">
      <c r="A98" s="2" t="s">
        <v>19</v>
      </c>
      <c r="B98" s="2" t="s">
        <v>12</v>
      </c>
      <c r="C98" s="2" t="s">
        <v>26</v>
      </c>
      <c r="D98" s="2" t="s">
        <v>14</v>
      </c>
      <c r="E98" s="3">
        <v>29.2270884574798</v>
      </c>
      <c r="F98" s="3">
        <v>29.2270884574798</v>
      </c>
      <c r="G98" s="3"/>
      <c r="H98" s="3">
        <v>29.2270884574798</v>
      </c>
      <c r="I98" s="3"/>
      <c r="J98" s="22"/>
      <c r="K98" s="3">
        <v>27.9760079871743</v>
      </c>
      <c r="L98" s="3">
        <v>29.1704134279811</v>
      </c>
      <c r="M98" s="12"/>
      <c r="N98" s="9">
        <f>K98-M97</f>
        <v>-0.970545042518399</v>
      </c>
      <c r="O98" s="16">
        <f>AVERAGE(N94:N96)</f>
        <v>-3.72745560565593</v>
      </c>
      <c r="P98" s="9">
        <f t="shared" si="15"/>
        <v>2.75691056313753</v>
      </c>
      <c r="Q98" s="9">
        <f t="shared" si="14"/>
        <v>0.147940548699782</v>
      </c>
      <c r="R98" s="13"/>
      <c r="S98" s="13"/>
      <c r="T98">
        <v>0.0692945949891643</v>
      </c>
    </row>
    <row r="99" spans="1:20">
      <c r="A99" s="2" t="s">
        <v>19</v>
      </c>
      <c r="B99" s="2" t="s">
        <v>12</v>
      </c>
      <c r="C99" s="2" t="s">
        <v>26</v>
      </c>
      <c r="D99" s="2" t="s">
        <v>14</v>
      </c>
      <c r="E99" s="3">
        <v>28.8401202612746</v>
      </c>
      <c r="F99" s="3">
        <v>28.8401202612746</v>
      </c>
      <c r="G99" s="3">
        <v>28.8401202612746</v>
      </c>
      <c r="H99" s="3"/>
      <c r="I99" s="3"/>
      <c r="J99" s="23"/>
      <c r="K99" s="3">
        <v>27.9040471625901</v>
      </c>
      <c r="L99" s="3">
        <v>28.8401202612746</v>
      </c>
      <c r="M99" s="15"/>
      <c r="N99" s="9">
        <f>K99-M97</f>
        <v>-1.0425058671026</v>
      </c>
      <c r="O99" s="16">
        <f>AVERAGE(N94:N96)</f>
        <v>-3.72745560565593</v>
      </c>
      <c r="P99" s="9">
        <f t="shared" si="15"/>
        <v>2.68494973855334</v>
      </c>
      <c r="Q99" s="9">
        <f t="shared" si="14"/>
        <v>0.155506874206623</v>
      </c>
      <c r="R99" s="16"/>
      <c r="S99" s="16"/>
      <c r="T99">
        <v>0.0646541432600714</v>
      </c>
    </row>
    <row r="100" ht="11.25" spans="1:9">
      <c r="A100" s="18"/>
      <c r="B100" s="18"/>
      <c r="C100" s="2"/>
      <c r="D100" s="18"/>
      <c r="E100" s="19">
        <f t="shared" ref="E100:H100" si="16">STDEVP(E96:E99)</f>
        <v>0.170636071416462</v>
      </c>
      <c r="F100" s="19">
        <f t="shared" si="16"/>
        <v>0.185064513409871</v>
      </c>
      <c r="G100" s="20">
        <f t="shared" si="16"/>
        <v>0.158356833735226</v>
      </c>
      <c r="H100" s="19">
        <f t="shared" si="16"/>
        <v>0.17577263482919</v>
      </c>
      <c r="I100" s="19"/>
    </row>
    <row r="101" ht="13.5" spans="1:19">
      <c r="A101" s="2" t="s">
        <v>19</v>
      </c>
      <c r="B101" s="2" t="s">
        <v>12</v>
      </c>
      <c r="C101" s="2" t="s">
        <v>86</v>
      </c>
      <c r="D101" s="2" t="s">
        <v>14</v>
      </c>
      <c r="E101" s="3"/>
      <c r="F101" s="3">
        <v>26.002784613731</v>
      </c>
      <c r="G101" s="3">
        <v>26.002784613731</v>
      </c>
      <c r="H101" s="3">
        <v>26.002784613731</v>
      </c>
      <c r="I101" s="3"/>
      <c r="J101" s="5" t="s">
        <v>78</v>
      </c>
      <c r="K101" s="6" t="s">
        <v>91</v>
      </c>
      <c r="L101" s="5" t="s">
        <v>79</v>
      </c>
      <c r="M101" s="5" t="s">
        <v>80</v>
      </c>
      <c r="N101" s="5" t="s">
        <v>81</v>
      </c>
      <c r="O101" s="5" t="s">
        <v>82</v>
      </c>
      <c r="P101" s="5" t="s">
        <v>83</v>
      </c>
      <c r="Q101" s="5" t="s">
        <v>84</v>
      </c>
      <c r="R101" s="5" t="s">
        <v>80</v>
      </c>
      <c r="S101" s="5" t="s">
        <v>85</v>
      </c>
    </row>
    <row r="102" spans="1:19">
      <c r="A102" s="2" t="s">
        <v>19</v>
      </c>
      <c r="B102" s="2" t="s">
        <v>12</v>
      </c>
      <c r="C102" s="2" t="s">
        <v>86</v>
      </c>
      <c r="D102" s="2" t="s">
        <v>14</v>
      </c>
      <c r="E102" s="3">
        <v>26.4863534769204</v>
      </c>
      <c r="F102" s="3"/>
      <c r="G102" s="3">
        <v>26.4863534769204</v>
      </c>
      <c r="H102" s="3">
        <v>26.4863534769204</v>
      </c>
      <c r="I102" s="3"/>
      <c r="J102" s="7" t="s">
        <v>11</v>
      </c>
      <c r="K102" s="3">
        <v>15.9027990612641</v>
      </c>
      <c r="L102" s="3">
        <v>22.5217558764266</v>
      </c>
      <c r="M102" s="8">
        <f>AVERAGE(L102:L104)</f>
        <v>22.4807757426079</v>
      </c>
      <c r="N102" s="9">
        <f>K102-M102</f>
        <v>-6.5779766813438</v>
      </c>
      <c r="O102" s="10">
        <f>AVERAGE(N102:N104)</f>
        <v>-6.5482268001829</v>
      </c>
      <c r="P102" s="9">
        <f>N102-O102</f>
        <v>-0.0297498811609005</v>
      </c>
      <c r="Q102" s="9">
        <f>POWER(2,-P102)</f>
        <v>1.02083512902764</v>
      </c>
      <c r="R102" s="10">
        <f>AVERAGE(Q102:Q104)</f>
        <v>1.0003724974053</v>
      </c>
      <c r="S102" s="10">
        <f>STDEVP(Q102:Q104)</f>
        <v>0.0271229960136439</v>
      </c>
    </row>
    <row r="103" spans="1:19">
      <c r="A103" s="2" t="s">
        <v>19</v>
      </c>
      <c r="B103" s="2" t="s">
        <v>12</v>
      </c>
      <c r="C103" s="2" t="s">
        <v>86</v>
      </c>
      <c r="D103" s="2" t="s">
        <v>14</v>
      </c>
      <c r="E103" s="3">
        <v>26.7985853115281</v>
      </c>
      <c r="F103" s="3">
        <v>26.7985853115281</v>
      </c>
      <c r="G103" s="3"/>
      <c r="H103" s="3">
        <v>26.7985853115281</v>
      </c>
      <c r="I103" s="3"/>
      <c r="J103" s="11"/>
      <c r="K103" s="3">
        <v>15.9064737597241</v>
      </c>
      <c r="L103" s="3">
        <v>22.4680095883962</v>
      </c>
      <c r="M103" s="12"/>
      <c r="N103" s="9">
        <f>K103-M102</f>
        <v>-6.5743019828838</v>
      </c>
      <c r="O103" s="13">
        <f>AVERAGE(N102:N104)</f>
        <v>-6.5482268001829</v>
      </c>
      <c r="P103" s="9">
        <f>N103-O103</f>
        <v>-0.0260751827008994</v>
      </c>
      <c r="Q103" s="9">
        <f t="shared" ref="Q103:Q107" si="17">POWER(2,-P103)</f>
        <v>1.0182382615038</v>
      </c>
      <c r="R103" s="13"/>
      <c r="S103" s="13"/>
    </row>
    <row r="104" spans="1:19">
      <c r="A104" s="2" t="s">
        <v>19</v>
      </c>
      <c r="B104" s="2" t="s">
        <v>12</v>
      </c>
      <c r="C104" s="2" t="s">
        <v>86</v>
      </c>
      <c r="D104" s="2" t="s">
        <v>14</v>
      </c>
      <c r="E104" s="3">
        <v>26.6838813660586</v>
      </c>
      <c r="F104" s="3">
        <v>26.6838813660586</v>
      </c>
      <c r="G104" s="3">
        <v>26.6838813660586</v>
      </c>
      <c r="H104" s="3"/>
      <c r="I104" s="3"/>
      <c r="J104" s="14"/>
      <c r="K104" s="3">
        <v>15.9883740062868</v>
      </c>
      <c r="L104" s="3">
        <v>22.4525617630009</v>
      </c>
      <c r="M104" s="15"/>
      <c r="N104" s="9">
        <f>K104-M102</f>
        <v>-6.4924017363211</v>
      </c>
      <c r="O104" s="16">
        <f>AVERAGE(N102:N104)</f>
        <v>-6.5482268001829</v>
      </c>
      <c r="P104" s="9">
        <f t="shared" ref="P104:P107" si="18">N104-O104</f>
        <v>0.0558250638618007</v>
      </c>
      <c r="Q104" s="9">
        <f t="shared" si="17"/>
        <v>0.962044101684457</v>
      </c>
      <c r="R104" s="16"/>
      <c r="S104" s="16"/>
    </row>
    <row r="105" ht="11.25" spans="1:20">
      <c r="A105" s="18"/>
      <c r="B105" s="18"/>
      <c r="C105" s="2"/>
      <c r="D105" s="18"/>
      <c r="E105" s="20">
        <f t="shared" ref="E105:H105" si="19">STDEVP(E101:E104)</f>
        <v>0.128954333276101</v>
      </c>
      <c r="F105" s="19">
        <f t="shared" si="19"/>
        <v>0.351243589384257</v>
      </c>
      <c r="G105" s="19">
        <f t="shared" si="19"/>
        <v>0.286113594081653</v>
      </c>
      <c r="H105" s="19">
        <f t="shared" si="19"/>
        <v>0.32738463864783</v>
      </c>
      <c r="I105" s="19"/>
      <c r="J105" s="21" t="s">
        <v>19</v>
      </c>
      <c r="K105" s="3">
        <v>25.973978201622</v>
      </c>
      <c r="L105" s="3">
        <v>28.8291253998224</v>
      </c>
      <c r="M105" s="8">
        <f>AVERAGE(L105:L107)</f>
        <v>28.9465530296927</v>
      </c>
      <c r="N105" s="9">
        <f>K105-M105</f>
        <v>-2.9725748280707</v>
      </c>
      <c r="O105" s="16">
        <f>AVERAGE(N102:N104)</f>
        <v>-6.5482268001829</v>
      </c>
      <c r="P105" s="9">
        <f t="shared" si="18"/>
        <v>3.5756519721122</v>
      </c>
      <c r="Q105" s="9">
        <f t="shared" si="17"/>
        <v>0.0838728696487826</v>
      </c>
      <c r="R105" s="25">
        <f>AVERAGE(Q105:Q107)</f>
        <v>0.0806431055544332</v>
      </c>
      <c r="S105" s="10">
        <f>STDEVP(Q105:Q107)</f>
        <v>0.002369574841296</v>
      </c>
      <c r="T105">
        <v>0.0838728696487826</v>
      </c>
    </row>
    <row r="106" spans="1:20">
      <c r="A106" s="2" t="s">
        <v>19</v>
      </c>
      <c r="B106" s="2" t="s">
        <v>12</v>
      </c>
      <c r="C106" s="2" t="s">
        <v>87</v>
      </c>
      <c r="D106" s="2" t="s">
        <v>14</v>
      </c>
      <c r="E106" s="3"/>
      <c r="F106" s="3">
        <v>29.1427512819646</v>
      </c>
      <c r="G106" s="3">
        <v>29.1427512819646</v>
      </c>
      <c r="H106" s="3">
        <v>29.1427512819646</v>
      </c>
      <c r="I106" s="3"/>
      <c r="J106" s="22"/>
      <c r="K106" s="3">
        <v>26.0740104573122</v>
      </c>
      <c r="L106" s="3">
        <v>29.1704134279811</v>
      </c>
      <c r="M106" s="12"/>
      <c r="N106" s="9">
        <f>K106-M105</f>
        <v>-2.8725425723805</v>
      </c>
      <c r="O106" s="16">
        <f>AVERAGE(N102:N104)</f>
        <v>-6.5482268001829</v>
      </c>
      <c r="P106" s="9">
        <f t="shared" si="18"/>
        <v>3.6756842278024</v>
      </c>
      <c r="Q106" s="9">
        <f t="shared" si="17"/>
        <v>0.0782544048502768</v>
      </c>
      <c r="R106" s="13"/>
      <c r="S106" s="13"/>
      <c r="T106">
        <v>0.0782544048502768</v>
      </c>
    </row>
    <row r="107" spans="1:20">
      <c r="A107" s="2" t="s">
        <v>19</v>
      </c>
      <c r="B107" s="2" t="s">
        <v>12</v>
      </c>
      <c r="C107" s="2" t="s">
        <v>87</v>
      </c>
      <c r="D107" s="2" t="s">
        <v>14</v>
      </c>
      <c r="E107" s="3">
        <v>30.0267864933953</v>
      </c>
      <c r="F107" s="3"/>
      <c r="G107" s="3">
        <v>30.0267864933953</v>
      </c>
      <c r="H107" s="3">
        <v>30.0267864933953</v>
      </c>
      <c r="I107" s="3"/>
      <c r="J107" s="23"/>
      <c r="K107" s="3">
        <v>26.0457567532564</v>
      </c>
      <c r="L107" s="3">
        <v>28.8401202612746</v>
      </c>
      <c r="M107" s="15"/>
      <c r="N107" s="9">
        <f>K107-M105</f>
        <v>-2.9007962764363</v>
      </c>
      <c r="O107" s="16">
        <f>AVERAGE(N102:N104)</f>
        <v>-6.5482268001829</v>
      </c>
      <c r="P107" s="9">
        <f t="shared" si="18"/>
        <v>3.6474305237466</v>
      </c>
      <c r="Q107" s="9">
        <f t="shared" si="17"/>
        <v>0.0798020421642401</v>
      </c>
      <c r="R107" s="16"/>
      <c r="S107" s="16"/>
      <c r="T107">
        <v>0.0798020421642401</v>
      </c>
    </row>
    <row r="108" spans="1:9">
      <c r="A108" s="2" t="s">
        <v>19</v>
      </c>
      <c r="B108" s="2" t="s">
        <v>12</v>
      </c>
      <c r="C108" s="2" t="s">
        <v>87</v>
      </c>
      <c r="D108" s="2" t="s">
        <v>14</v>
      </c>
      <c r="E108" s="3">
        <v>30.1006867263883</v>
      </c>
      <c r="F108" s="3">
        <v>30.1006867263883</v>
      </c>
      <c r="G108" s="3"/>
      <c r="H108" s="3">
        <v>30.1006867263883</v>
      </c>
      <c r="I108" s="3"/>
    </row>
    <row r="109" ht="13.5" spans="1:19">
      <c r="A109" s="2" t="s">
        <v>19</v>
      </c>
      <c r="B109" s="2" t="s">
        <v>12</v>
      </c>
      <c r="C109" s="2" t="s">
        <v>87</v>
      </c>
      <c r="D109" s="2" t="s">
        <v>14</v>
      </c>
      <c r="E109" s="3"/>
      <c r="F109" s="3"/>
      <c r="G109" s="3"/>
      <c r="H109" s="3"/>
      <c r="I109" s="3"/>
      <c r="J109" s="5" t="s">
        <v>78</v>
      </c>
      <c r="K109" s="6" t="s">
        <v>92</v>
      </c>
      <c r="L109" s="5" t="s">
        <v>79</v>
      </c>
      <c r="M109" s="5" t="s">
        <v>80</v>
      </c>
      <c r="N109" s="5" t="s">
        <v>81</v>
      </c>
      <c r="O109" s="5" t="s">
        <v>82</v>
      </c>
      <c r="P109" s="5" t="s">
        <v>83</v>
      </c>
      <c r="Q109" s="5" t="s">
        <v>84</v>
      </c>
      <c r="R109" s="5" t="s">
        <v>80</v>
      </c>
      <c r="S109" s="5" t="s">
        <v>85</v>
      </c>
    </row>
    <row r="110" ht="11.25" spans="1:19">
      <c r="A110" s="18"/>
      <c r="B110" s="18"/>
      <c r="C110" s="2"/>
      <c r="D110" s="18"/>
      <c r="E110" s="20">
        <f t="shared" ref="E110:H110" si="20">STDEVP(E106:E109)</f>
        <v>0.0369501164965005</v>
      </c>
      <c r="F110" s="19">
        <f t="shared" si="20"/>
        <v>0.47896772221185</v>
      </c>
      <c r="G110" s="19">
        <f t="shared" si="20"/>
        <v>0.44201760571535</v>
      </c>
      <c r="H110" s="19">
        <f t="shared" si="20"/>
        <v>0.435203632435945</v>
      </c>
      <c r="I110" s="19"/>
      <c r="J110" s="7" t="s">
        <v>11</v>
      </c>
      <c r="K110" s="3">
        <v>18.1231499120897</v>
      </c>
      <c r="L110" s="3">
        <v>22.5217558764266</v>
      </c>
      <c r="M110" s="8">
        <f>AVERAGE(L110:L112)</f>
        <v>22.4807757426079</v>
      </c>
      <c r="N110" s="9">
        <f>K110-M110</f>
        <v>-4.3576258305182</v>
      </c>
      <c r="O110" s="10">
        <f>AVERAGE(N110:N112)</f>
        <v>-4.3818483107218</v>
      </c>
      <c r="P110" s="9">
        <f>N110-O110</f>
        <v>0.0242224802036013</v>
      </c>
      <c r="Q110" s="9">
        <f>POWER(2,-P110)</f>
        <v>0.983350418364556</v>
      </c>
      <c r="R110" s="10">
        <f>AVERAGE(Q110:Q112)</f>
        <v>1.00013677261926</v>
      </c>
      <c r="S110" s="10">
        <f>STDEVP(Q110:Q112)</f>
        <v>0.0165833660901076</v>
      </c>
    </row>
    <row r="111" spans="1:19">
      <c r="A111" s="2" t="s">
        <v>19</v>
      </c>
      <c r="B111" s="2" t="s">
        <v>12</v>
      </c>
      <c r="C111" s="2" t="s">
        <v>88</v>
      </c>
      <c r="D111" s="2" t="s">
        <v>14</v>
      </c>
      <c r="E111" s="3"/>
      <c r="F111" s="3">
        <v>26.2713183053425</v>
      </c>
      <c r="G111" s="3">
        <v>26.2713183053425</v>
      </c>
      <c r="H111" s="3">
        <v>26.2713183053425</v>
      </c>
      <c r="I111" s="3"/>
      <c r="J111" s="11"/>
      <c r="K111" s="3">
        <v>18.1071071343051</v>
      </c>
      <c r="L111" s="3">
        <v>22.4680095883962</v>
      </c>
      <c r="M111" s="12"/>
      <c r="N111" s="9">
        <f>K111-M110</f>
        <v>-4.3736686083028</v>
      </c>
      <c r="O111" s="13">
        <f>AVERAGE(N110:N112)</f>
        <v>-4.3818483107218</v>
      </c>
      <c r="P111" s="9">
        <f>N111-O111</f>
        <v>0.00817970241899957</v>
      </c>
      <c r="Q111" s="9">
        <f t="shared" ref="Q111:Q115" si="21">POWER(2,-P111)</f>
        <v>0.994346304959586</v>
      </c>
      <c r="R111" s="13"/>
      <c r="S111" s="13"/>
    </row>
    <row r="112" spans="1:19">
      <c r="A112" s="2" t="s">
        <v>19</v>
      </c>
      <c r="B112" s="2" t="s">
        <v>12</v>
      </c>
      <c r="C112" s="2" t="s">
        <v>88</v>
      </c>
      <c r="D112" s="2" t="s">
        <v>14</v>
      </c>
      <c r="E112" s="3">
        <v>26.6531759314281</v>
      </c>
      <c r="F112" s="3"/>
      <c r="G112" s="3">
        <v>26.6531759314281</v>
      </c>
      <c r="H112" s="3">
        <v>26.6531759314281</v>
      </c>
      <c r="I112" s="3"/>
      <c r="J112" s="14"/>
      <c r="K112" s="3">
        <v>18.0665252492635</v>
      </c>
      <c r="L112" s="3">
        <v>22.4525617630009</v>
      </c>
      <c r="M112" s="15"/>
      <c r="N112" s="9">
        <f>K112-M110</f>
        <v>-4.4142504933444</v>
      </c>
      <c r="O112" s="16">
        <f>AVERAGE(N110:N112)</f>
        <v>-4.3818483107218</v>
      </c>
      <c r="P112" s="9">
        <f t="shared" ref="P112:P115" si="22">N112-O112</f>
        <v>-0.0324021826226009</v>
      </c>
      <c r="Q112" s="9">
        <f t="shared" si="21"/>
        <v>1.02271359453364</v>
      </c>
      <c r="R112" s="16"/>
      <c r="S112" s="16"/>
    </row>
    <row r="113" spans="1:20">
      <c r="A113" s="2" t="s">
        <v>19</v>
      </c>
      <c r="B113" s="2" t="s">
        <v>12</v>
      </c>
      <c r="C113" s="2" t="s">
        <v>88</v>
      </c>
      <c r="D113" s="2" t="s">
        <v>14</v>
      </c>
      <c r="E113" s="3">
        <v>26.416989259981</v>
      </c>
      <c r="F113" s="3">
        <v>26.416989259981</v>
      </c>
      <c r="G113" s="3"/>
      <c r="H113" s="3">
        <v>26.416989259981</v>
      </c>
      <c r="I113" s="3"/>
      <c r="J113" s="21" t="s">
        <v>19</v>
      </c>
      <c r="K113" s="3">
        <v>28.3560938633836</v>
      </c>
      <c r="L113" s="3">
        <v>28.8291253998224</v>
      </c>
      <c r="M113" s="8">
        <f>AVERAGE(L113:L115)</f>
        <v>28.9465530296927</v>
      </c>
      <c r="N113" s="9">
        <f>K113-M113</f>
        <v>-0.590459166309099</v>
      </c>
      <c r="O113" s="16">
        <f>AVERAGE(N110:N112)</f>
        <v>-4.3818483107218</v>
      </c>
      <c r="P113" s="9">
        <f t="shared" si="22"/>
        <v>3.7913891444127</v>
      </c>
      <c r="Q113" s="9">
        <f t="shared" si="21"/>
        <v>0.0722234353904921</v>
      </c>
      <c r="R113" s="25">
        <f>AVERAGE(Q113:Q115)</f>
        <v>0.078784022665512</v>
      </c>
      <c r="S113" s="10">
        <f>STDEVP(Q113:Q115)</f>
        <v>0.00464664911054703</v>
      </c>
      <c r="T113">
        <v>0.0722234353904922</v>
      </c>
    </row>
    <row r="114" spans="1:20">
      <c r="A114" s="2" t="s">
        <v>19</v>
      </c>
      <c r="B114" s="2" t="s">
        <v>12</v>
      </c>
      <c r="C114" s="2" t="s">
        <v>88</v>
      </c>
      <c r="D114" s="2" t="s">
        <v>14</v>
      </c>
      <c r="E114" s="3">
        <v>26.5312578324749</v>
      </c>
      <c r="F114" s="3">
        <v>26.5312578324749</v>
      </c>
      <c r="G114" s="3">
        <v>26.5312578324749</v>
      </c>
      <c r="H114" s="3"/>
      <c r="I114" s="3"/>
      <c r="J114" s="22"/>
      <c r="K114" s="3">
        <v>28.1660923916691</v>
      </c>
      <c r="L114" s="3">
        <v>29.1704134279811</v>
      </c>
      <c r="M114" s="12"/>
      <c r="N114" s="9">
        <f>K114-M113</f>
        <v>-0.780460638023598</v>
      </c>
      <c r="O114" s="16">
        <f>AVERAGE(N110:N112)</f>
        <v>-4.3818483107218</v>
      </c>
      <c r="P114" s="9">
        <f t="shared" si="22"/>
        <v>3.6013876726982</v>
      </c>
      <c r="Q114" s="9">
        <f t="shared" si="21"/>
        <v>0.0823899585760104</v>
      </c>
      <c r="R114" s="13"/>
      <c r="S114" s="13"/>
      <c r="T114">
        <v>0.0823899585760104</v>
      </c>
    </row>
    <row r="115" ht="11.25" spans="1:20">
      <c r="A115" s="18"/>
      <c r="B115" s="18"/>
      <c r="C115" s="2"/>
      <c r="D115" s="18"/>
      <c r="E115" s="20">
        <f t="shared" ref="E115:H115" si="23">STDEVP(E111:E114)</f>
        <v>0.0964396606297397</v>
      </c>
      <c r="F115" s="19">
        <f t="shared" si="23"/>
        <v>0.106377676987285</v>
      </c>
      <c r="G115" s="19">
        <f t="shared" si="23"/>
        <v>0.159250964489633</v>
      </c>
      <c r="H115" s="19">
        <f t="shared" si="23"/>
        <v>0.157345838978375</v>
      </c>
      <c r="I115" s="19"/>
      <c r="J115" s="23"/>
      <c r="K115" s="3">
        <v>28.1775420686879</v>
      </c>
      <c r="L115" s="3">
        <v>28.8401202612746</v>
      </c>
      <c r="M115" s="15"/>
      <c r="N115" s="9">
        <f>K115-M113</f>
        <v>-0.769010961004799</v>
      </c>
      <c r="O115" s="16">
        <f>AVERAGE(N110:N112)</f>
        <v>-4.3818483107218</v>
      </c>
      <c r="P115" s="9">
        <f t="shared" si="22"/>
        <v>3.612837349717</v>
      </c>
      <c r="Q115" s="9">
        <f t="shared" si="21"/>
        <v>0.0817386740300334</v>
      </c>
      <c r="R115" s="16"/>
      <c r="S115" s="16"/>
      <c r="T115">
        <v>0.0817386740300334</v>
      </c>
    </row>
    <row r="116" spans="1:9">
      <c r="A116" s="2" t="s">
        <v>19</v>
      </c>
      <c r="B116" s="2" t="s">
        <v>12</v>
      </c>
      <c r="C116" s="2" t="s">
        <v>89</v>
      </c>
      <c r="D116" s="2" t="s">
        <v>14</v>
      </c>
      <c r="E116" s="3"/>
      <c r="F116" s="3">
        <v>27.7770460123172</v>
      </c>
      <c r="G116" s="3">
        <v>27.7770460123172</v>
      </c>
      <c r="H116" s="3">
        <v>27.7770460123172</v>
      </c>
      <c r="I116" s="3"/>
    </row>
    <row r="117" spans="1:9">
      <c r="A117" s="2" t="s">
        <v>19</v>
      </c>
      <c r="B117" s="2" t="s">
        <v>12</v>
      </c>
      <c r="C117" s="2" t="s">
        <v>89</v>
      </c>
      <c r="D117" s="2" t="s">
        <v>14</v>
      </c>
      <c r="E117" s="3">
        <v>27.9538826957217</v>
      </c>
      <c r="F117" s="3"/>
      <c r="G117" s="3">
        <v>27.9538826957217</v>
      </c>
      <c r="H117" s="3">
        <v>27.9538826957217</v>
      </c>
      <c r="I117" s="3"/>
    </row>
    <row r="118" spans="1:17">
      <c r="A118" s="2" t="s">
        <v>19</v>
      </c>
      <c r="B118" s="2" t="s">
        <v>12</v>
      </c>
      <c r="C118" s="2" t="s">
        <v>89</v>
      </c>
      <c r="D118" s="2" t="s">
        <v>14</v>
      </c>
      <c r="E118" s="3">
        <v>27.9760079871743</v>
      </c>
      <c r="F118" s="3">
        <v>27.9760079871743</v>
      </c>
      <c r="G118" s="3"/>
      <c r="H118" s="3">
        <v>27.9760079871743</v>
      </c>
      <c r="I118" s="3"/>
      <c r="J118" t="s">
        <v>93</v>
      </c>
      <c r="K118" s="24" t="s">
        <v>94</v>
      </c>
      <c r="L118" s="24">
        <v>1.00587768648848</v>
      </c>
      <c r="M118">
        <v>0.105841224378149</v>
      </c>
      <c r="O118">
        <v>1.08479890691316</v>
      </c>
      <c r="P118">
        <v>0.856271137214332</v>
      </c>
      <c r="Q118">
        <v>1.07656301533795</v>
      </c>
    </row>
    <row r="119" spans="1:17">
      <c r="A119" s="2" t="s">
        <v>19</v>
      </c>
      <c r="B119" s="2" t="s">
        <v>12</v>
      </c>
      <c r="C119" s="2" t="s">
        <v>89</v>
      </c>
      <c r="D119" s="2" t="s">
        <v>14</v>
      </c>
      <c r="E119" s="3">
        <v>27.9040471625901</v>
      </c>
      <c r="F119" s="3">
        <v>27.9040471625901</v>
      </c>
      <c r="G119" s="3">
        <v>27.9040471625901</v>
      </c>
      <c r="H119" s="3"/>
      <c r="I119" s="3"/>
      <c r="K119" s="24" t="s">
        <v>95</v>
      </c>
      <c r="L119" s="24">
        <v>0.195501045671753</v>
      </c>
      <c r="M119">
        <v>0.0176887472066543</v>
      </c>
      <c r="O119">
        <v>0.219053828725222</v>
      </c>
      <c r="P119">
        <v>0.176424827130729</v>
      </c>
      <c r="Q119">
        <v>0.191024481159308</v>
      </c>
    </row>
    <row r="120" ht="11.25" spans="1:17">
      <c r="A120" s="18"/>
      <c r="B120" s="18"/>
      <c r="C120" s="2"/>
      <c r="D120" s="18"/>
      <c r="E120" s="20">
        <f t="shared" ref="E120:H120" si="24">STDEVP(E116:E119)</f>
        <v>0.030095162326658</v>
      </c>
      <c r="F120" s="19">
        <f t="shared" si="24"/>
        <v>0.0822553746197471</v>
      </c>
      <c r="G120" s="19">
        <f t="shared" si="24"/>
        <v>0.0744491512754051</v>
      </c>
      <c r="H120" s="19">
        <f t="shared" si="24"/>
        <v>0.0890359531365481</v>
      </c>
      <c r="I120" s="19"/>
      <c r="K120" s="24" t="s">
        <v>96</v>
      </c>
      <c r="L120" s="24">
        <v>0.210039248317381</v>
      </c>
      <c r="M120">
        <v>0.00439198138775053</v>
      </c>
      <c r="O120">
        <v>0.209993329517288</v>
      </c>
      <c r="P120">
        <v>0.21544111739908</v>
      </c>
      <c r="Q120">
        <v>0.204683298035776</v>
      </c>
    </row>
    <row r="121" spans="1:17">
      <c r="A121" s="2" t="s">
        <v>19</v>
      </c>
      <c r="B121" s="2" t="s">
        <v>12</v>
      </c>
      <c r="C121" s="2" t="s">
        <v>90</v>
      </c>
      <c r="D121" s="2" t="s">
        <v>14</v>
      </c>
      <c r="E121" s="3"/>
      <c r="F121" s="3">
        <v>25.5965694976267</v>
      </c>
      <c r="G121" s="3">
        <v>25.5965694976267</v>
      </c>
      <c r="H121" s="3">
        <v>25.5965694976267</v>
      </c>
      <c r="I121" s="3"/>
      <c r="K121" s="24" t="s">
        <v>97</v>
      </c>
      <c r="L121" s="24">
        <v>0.136861863159573</v>
      </c>
      <c r="M121">
        <v>0.00912903937698107</v>
      </c>
      <c r="O121">
        <v>0.125712972553244</v>
      </c>
      <c r="P121">
        <v>0.148074190920344</v>
      </c>
      <c r="Q121">
        <v>0.136798426005133</v>
      </c>
    </row>
    <row r="122" spans="1:17">
      <c r="A122" s="2" t="s">
        <v>19</v>
      </c>
      <c r="B122" s="2" t="s">
        <v>12</v>
      </c>
      <c r="C122" s="2" t="s">
        <v>90</v>
      </c>
      <c r="D122" s="2" t="s">
        <v>14</v>
      </c>
      <c r="E122" s="3">
        <v>25.973978201622</v>
      </c>
      <c r="F122" s="3"/>
      <c r="G122" s="3">
        <v>25.973978201622</v>
      </c>
      <c r="H122" s="3">
        <v>25.973978201622</v>
      </c>
      <c r="I122" s="3"/>
      <c r="K122" s="24" t="s">
        <v>98</v>
      </c>
      <c r="L122" s="24">
        <v>0.151224762316119</v>
      </c>
      <c r="M122">
        <v>0.00316850870737402</v>
      </c>
      <c r="O122">
        <v>0.0795985872742388</v>
      </c>
      <c r="P122">
        <v>0.0692945949891643</v>
      </c>
      <c r="Q122">
        <v>0.0646541432600714</v>
      </c>
    </row>
    <row r="123" spans="1:17">
      <c r="A123" s="2" t="s">
        <v>19</v>
      </c>
      <c r="B123" s="2" t="s">
        <v>12</v>
      </c>
      <c r="C123" s="2" t="s">
        <v>90</v>
      </c>
      <c r="D123" s="2" t="s">
        <v>14</v>
      </c>
      <c r="E123" s="3">
        <v>26.0740104573122</v>
      </c>
      <c r="F123" s="3">
        <v>26.0740104573122</v>
      </c>
      <c r="G123" s="3"/>
      <c r="H123" s="3">
        <v>26.0740104573122</v>
      </c>
      <c r="I123" s="3"/>
      <c r="K123" s="24" t="s">
        <v>99</v>
      </c>
      <c r="L123" s="24">
        <v>0.0806431055544332</v>
      </c>
      <c r="M123">
        <v>0.00236957484129601</v>
      </c>
      <c r="O123">
        <v>0.0838728696487826</v>
      </c>
      <c r="P123">
        <v>0.0782544048502768</v>
      </c>
      <c r="Q123">
        <v>0.0798020421642401</v>
      </c>
    </row>
    <row r="124" spans="1:17">
      <c r="A124" s="2" t="s">
        <v>19</v>
      </c>
      <c r="B124" s="2" t="s">
        <v>12</v>
      </c>
      <c r="C124" s="2" t="s">
        <v>90</v>
      </c>
      <c r="D124" s="2" t="s">
        <v>14</v>
      </c>
      <c r="E124" s="3">
        <v>26.0457567532564</v>
      </c>
      <c r="F124" s="3">
        <v>26.0457567532564</v>
      </c>
      <c r="G124" s="3">
        <v>26.0457567532564</v>
      </c>
      <c r="H124" s="3"/>
      <c r="I124" s="3"/>
      <c r="K124" s="24" t="s">
        <v>100</v>
      </c>
      <c r="L124" s="24">
        <v>0.078784022665512</v>
      </c>
      <c r="M124">
        <v>0.00464664911054702</v>
      </c>
      <c r="O124">
        <v>0.0722234353904922</v>
      </c>
      <c r="P124">
        <v>0.0823899585760104</v>
      </c>
      <c r="Q124">
        <v>0.0817386740300334</v>
      </c>
    </row>
    <row r="125" ht="11.25" spans="1:9">
      <c r="A125" s="18"/>
      <c r="B125" s="18"/>
      <c r="C125" s="2"/>
      <c r="D125" s="18"/>
      <c r="E125" s="20">
        <v>0.0421068540819056</v>
      </c>
      <c r="F125" s="19">
        <v>0.218712732037667</v>
      </c>
      <c r="G125" s="19">
        <v>0.197021905422351</v>
      </c>
      <c r="H125" s="19">
        <v>0.205586870531735</v>
      </c>
      <c r="I125" s="19"/>
    </row>
    <row r="126" spans="1:9">
      <c r="A126" s="2" t="s">
        <v>19</v>
      </c>
      <c r="B126" s="2" t="s">
        <v>12</v>
      </c>
      <c r="C126" s="2" t="s">
        <v>13</v>
      </c>
      <c r="D126" s="2" t="s">
        <v>14</v>
      </c>
      <c r="E126" s="3"/>
      <c r="F126" s="3">
        <v>27.6326231595666</v>
      </c>
      <c r="G126" s="3">
        <v>27.6326231595666</v>
      </c>
      <c r="H126" s="3">
        <v>27.6326231595666</v>
      </c>
      <c r="I126" s="3"/>
    </row>
    <row r="127" spans="1:9">
      <c r="A127" s="2" t="s">
        <v>19</v>
      </c>
      <c r="B127" s="2" t="s">
        <v>12</v>
      </c>
      <c r="C127" s="2" t="s">
        <v>13</v>
      </c>
      <c r="D127" s="2" t="s">
        <v>14</v>
      </c>
      <c r="E127" s="3">
        <v>28.3560938633836</v>
      </c>
      <c r="F127" s="3"/>
      <c r="G127" s="3">
        <v>28.3560938633836</v>
      </c>
      <c r="H127" s="3">
        <v>28.3560938633836</v>
      </c>
      <c r="I127" s="3"/>
    </row>
    <row r="128" spans="1:9">
      <c r="A128" s="2" t="s">
        <v>19</v>
      </c>
      <c r="B128" s="2" t="s">
        <v>12</v>
      </c>
      <c r="C128" s="2" t="s">
        <v>13</v>
      </c>
      <c r="D128" s="2" t="s">
        <v>14</v>
      </c>
      <c r="E128" s="3">
        <v>28.1660923916691</v>
      </c>
      <c r="F128" s="3">
        <v>28.1660923916691</v>
      </c>
      <c r="G128" s="3"/>
      <c r="H128" s="3">
        <v>28.1660923916691</v>
      </c>
      <c r="I128" s="3"/>
    </row>
    <row r="129" spans="1:9">
      <c r="A129" s="2" t="s">
        <v>19</v>
      </c>
      <c r="B129" s="2" t="s">
        <v>12</v>
      </c>
      <c r="C129" s="2" t="s">
        <v>13</v>
      </c>
      <c r="D129" s="2" t="s">
        <v>14</v>
      </c>
      <c r="E129" s="3">
        <v>28.1775420686879</v>
      </c>
      <c r="F129" s="3">
        <v>28.1775420686879</v>
      </c>
      <c r="G129" s="3">
        <v>28.1775420686879</v>
      </c>
      <c r="H129" s="3"/>
      <c r="I129" s="3"/>
    </row>
    <row r="130" ht="11.25" spans="1:9">
      <c r="A130" s="18"/>
      <c r="B130" s="18"/>
      <c r="C130" s="2"/>
      <c r="D130" s="18"/>
      <c r="E130" s="20">
        <f t="shared" ref="E130:H130" si="25">STDEVP(E126:E129)</f>
        <v>0.0869945066890023</v>
      </c>
      <c r="F130" s="19">
        <f t="shared" si="25"/>
        <v>0.254221498833381</v>
      </c>
      <c r="G130" s="19">
        <f t="shared" si="25"/>
        <v>0.307720511754212</v>
      </c>
      <c r="H130" s="19">
        <f t="shared" si="25"/>
        <v>0.306249687552706</v>
      </c>
      <c r="I130" s="19"/>
    </row>
  </sheetData>
  <mergeCells count="28">
    <mergeCell ref="J62:J64"/>
    <mergeCell ref="J65:J67"/>
    <mergeCell ref="J70:J72"/>
    <mergeCell ref="J73:J75"/>
    <mergeCell ref="J78:J80"/>
    <mergeCell ref="J81:J83"/>
    <mergeCell ref="J86:J88"/>
    <mergeCell ref="J89:J91"/>
    <mergeCell ref="J94:J96"/>
    <mergeCell ref="J97:J99"/>
    <mergeCell ref="J102:J104"/>
    <mergeCell ref="J105:J107"/>
    <mergeCell ref="J110:J112"/>
    <mergeCell ref="J113:J115"/>
    <mergeCell ref="M62:M64"/>
    <mergeCell ref="M65:M67"/>
    <mergeCell ref="M70:M72"/>
    <mergeCell ref="M73:M75"/>
    <mergeCell ref="M78:M80"/>
    <mergeCell ref="M81:M83"/>
    <mergeCell ref="M86:M88"/>
    <mergeCell ref="M89:M91"/>
    <mergeCell ref="M94:M96"/>
    <mergeCell ref="M97:M99"/>
    <mergeCell ref="M102:M104"/>
    <mergeCell ref="M105:M107"/>
    <mergeCell ref="M110:M112"/>
    <mergeCell ref="M113:M115"/>
  </mergeCells>
  <pageMargins left="0.7" right="0.7" top="0.75" bottom="0.75" header="0.3" footer="0.3"/>
  <pageSetup paperSize="9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路在脚下</cp:lastModifiedBy>
  <dcterms:created xsi:type="dcterms:W3CDTF">2021-08-21T02:00:00Z</dcterms:created>
  <dcterms:modified xsi:type="dcterms:W3CDTF">2021-08-21T02:16:44Z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