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2021科研工作\实验室\刘泽生\SHMT修改意见1209\大修投回\"/>
    </mc:Choice>
  </mc:AlternateContent>
  <bookViews>
    <workbookView xWindow="-120" yWindow="-120" windowWidth="20730" windowHeight="11760" tabRatio="933"/>
  </bookViews>
  <sheets>
    <sheet name="tissue expression" sheetId="22" r:id="rId1"/>
    <sheet name="stress expression" sheetId="3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2" i="31" l="1"/>
  <c r="F271" i="31"/>
  <c r="F270" i="31"/>
  <c r="F269" i="31"/>
  <c r="F268" i="31"/>
  <c r="F267" i="31"/>
  <c r="F266" i="31"/>
  <c r="F265" i="31"/>
  <c r="F264" i="31"/>
  <c r="F263" i="31"/>
  <c r="F262" i="31"/>
  <c r="F261" i="31"/>
  <c r="F260" i="31"/>
  <c r="F259" i="31"/>
  <c r="F258" i="31"/>
  <c r="F257" i="31"/>
  <c r="F256" i="31"/>
  <c r="F255" i="31"/>
  <c r="F254" i="31"/>
  <c r="F253" i="31"/>
  <c r="F252" i="31"/>
  <c r="F251" i="31"/>
  <c r="F250" i="31"/>
  <c r="F249" i="31"/>
  <c r="F248" i="31"/>
  <c r="F247" i="31"/>
  <c r="F246" i="31"/>
  <c r="F245" i="31"/>
  <c r="F244" i="31"/>
  <c r="F243" i="31"/>
  <c r="F242" i="31"/>
  <c r="F241" i="31"/>
  <c r="F240" i="31"/>
  <c r="F239" i="31"/>
  <c r="F238" i="31"/>
  <c r="F237" i="31"/>
  <c r="F236" i="31"/>
  <c r="F235" i="31"/>
  <c r="F234" i="31"/>
  <c r="F233" i="31"/>
  <c r="F232" i="31"/>
  <c r="F231" i="31"/>
  <c r="F230" i="31"/>
  <c r="F229" i="31"/>
  <c r="F228" i="31"/>
  <c r="F227" i="31"/>
  <c r="F226" i="31"/>
  <c r="F225" i="31"/>
  <c r="F224" i="31"/>
  <c r="F223" i="31"/>
  <c r="F222" i="31"/>
  <c r="F221" i="31"/>
  <c r="F220" i="31"/>
  <c r="F219" i="31"/>
  <c r="F218" i="31"/>
  <c r="F217" i="31"/>
  <c r="F216" i="31"/>
  <c r="F215" i="31"/>
  <c r="F214" i="31"/>
  <c r="F213" i="31"/>
  <c r="F212" i="31"/>
  <c r="F211" i="31"/>
  <c r="F210" i="31"/>
  <c r="F209" i="31"/>
  <c r="G233" i="31" s="1"/>
  <c r="F208" i="31"/>
  <c r="G232" i="31" s="1"/>
  <c r="F207" i="31"/>
  <c r="G255" i="31" s="1"/>
  <c r="P204" i="31"/>
  <c r="F204" i="31"/>
  <c r="P203" i="31"/>
  <c r="F203" i="31"/>
  <c r="P202" i="31"/>
  <c r="F202" i="31"/>
  <c r="P201" i="31"/>
  <c r="F201" i="31"/>
  <c r="P200" i="31"/>
  <c r="F200" i="31"/>
  <c r="P199" i="31"/>
  <c r="F199" i="31"/>
  <c r="P198" i="31"/>
  <c r="F198" i="31"/>
  <c r="P197" i="31"/>
  <c r="F197" i="31"/>
  <c r="P196" i="31"/>
  <c r="F196" i="31"/>
  <c r="P195" i="31"/>
  <c r="F195" i="31"/>
  <c r="P194" i="31"/>
  <c r="F194" i="31"/>
  <c r="P193" i="31"/>
  <c r="F193" i="31"/>
  <c r="P192" i="31"/>
  <c r="F192" i="31"/>
  <c r="P191" i="31"/>
  <c r="F191" i="31"/>
  <c r="P190" i="31"/>
  <c r="F190" i="31"/>
  <c r="P189" i="31"/>
  <c r="F189" i="31"/>
  <c r="P188" i="31"/>
  <c r="F188" i="31"/>
  <c r="P187" i="31"/>
  <c r="F187" i="31"/>
  <c r="P186" i="31"/>
  <c r="F186" i="31"/>
  <c r="P185" i="31"/>
  <c r="F185" i="31"/>
  <c r="P184" i="31"/>
  <c r="F184" i="31"/>
  <c r="P183" i="31"/>
  <c r="F183" i="31"/>
  <c r="P182" i="31"/>
  <c r="F182" i="31"/>
  <c r="P181" i="31"/>
  <c r="F181" i="31"/>
  <c r="P180" i="31"/>
  <c r="F180" i="31"/>
  <c r="P179" i="31"/>
  <c r="F179" i="31"/>
  <c r="P178" i="31"/>
  <c r="F178" i="31"/>
  <c r="P177" i="31"/>
  <c r="F177" i="31"/>
  <c r="P176" i="31"/>
  <c r="F176" i="31"/>
  <c r="P175" i="31"/>
  <c r="F175" i="31"/>
  <c r="P174" i="31"/>
  <c r="F174" i="31"/>
  <c r="P173" i="31"/>
  <c r="F173" i="31"/>
  <c r="P172" i="31"/>
  <c r="F172" i="31"/>
  <c r="P171" i="31"/>
  <c r="F171" i="31"/>
  <c r="P170" i="31"/>
  <c r="F170" i="31"/>
  <c r="P169" i="31"/>
  <c r="F169" i="31"/>
  <c r="P168" i="31"/>
  <c r="F168" i="31"/>
  <c r="P167" i="31"/>
  <c r="F167" i="31"/>
  <c r="P166" i="31"/>
  <c r="F166" i="31"/>
  <c r="P165" i="31"/>
  <c r="F165" i="31"/>
  <c r="P164" i="31"/>
  <c r="F164" i="31"/>
  <c r="P163" i="31"/>
  <c r="F163" i="31"/>
  <c r="P162" i="31"/>
  <c r="F162" i="31"/>
  <c r="P161" i="31"/>
  <c r="F161" i="31"/>
  <c r="P160" i="31"/>
  <c r="F160" i="31"/>
  <c r="P159" i="31"/>
  <c r="F159" i="31"/>
  <c r="P158" i="31"/>
  <c r="F158" i="31"/>
  <c r="P157" i="31"/>
  <c r="F157" i="31"/>
  <c r="P156" i="31"/>
  <c r="F156" i="31"/>
  <c r="P155" i="31"/>
  <c r="F155" i="31"/>
  <c r="P154" i="31"/>
  <c r="F154" i="31"/>
  <c r="P153" i="31"/>
  <c r="F153" i="31"/>
  <c r="P152" i="31"/>
  <c r="F152" i="31"/>
  <c r="P151" i="31"/>
  <c r="F151" i="31"/>
  <c r="P150" i="31"/>
  <c r="F150" i="31"/>
  <c r="P149" i="31"/>
  <c r="F149" i="31"/>
  <c r="P148" i="31"/>
  <c r="F148" i="31"/>
  <c r="P147" i="31"/>
  <c r="F147" i="31"/>
  <c r="P146" i="31"/>
  <c r="F146" i="31"/>
  <c r="P145" i="31"/>
  <c r="F145" i="31"/>
  <c r="P144" i="31"/>
  <c r="F144" i="31"/>
  <c r="P143" i="31"/>
  <c r="F143" i="31"/>
  <c r="P142" i="31"/>
  <c r="F142" i="31"/>
  <c r="P141" i="31"/>
  <c r="Q204" i="31" s="1"/>
  <c r="F141" i="31"/>
  <c r="P140" i="31"/>
  <c r="F140" i="31"/>
  <c r="G140" i="31" s="1"/>
  <c r="P139" i="31"/>
  <c r="Q196" i="31" s="1"/>
  <c r="F139" i="31"/>
  <c r="P136" i="31"/>
  <c r="F136" i="31"/>
  <c r="P135" i="31"/>
  <c r="F135" i="31"/>
  <c r="P134" i="31"/>
  <c r="F134" i="31"/>
  <c r="P133" i="31"/>
  <c r="F133" i="31"/>
  <c r="P132" i="31"/>
  <c r="F132" i="31"/>
  <c r="P131" i="31"/>
  <c r="F131" i="31"/>
  <c r="P130" i="31"/>
  <c r="F130" i="31"/>
  <c r="P129" i="31"/>
  <c r="F129" i="31"/>
  <c r="P128" i="31"/>
  <c r="F128" i="31"/>
  <c r="P127" i="31"/>
  <c r="F127" i="31"/>
  <c r="P126" i="31"/>
  <c r="F126" i="31"/>
  <c r="P125" i="31"/>
  <c r="F125" i="31"/>
  <c r="P124" i="31"/>
  <c r="F124" i="31"/>
  <c r="P123" i="31"/>
  <c r="F123" i="31"/>
  <c r="P122" i="31"/>
  <c r="F122" i="31"/>
  <c r="P121" i="31"/>
  <c r="F121" i="31"/>
  <c r="P120" i="31"/>
  <c r="F120" i="31"/>
  <c r="P119" i="31"/>
  <c r="F119" i="31"/>
  <c r="P118" i="31"/>
  <c r="F118" i="31"/>
  <c r="P117" i="31"/>
  <c r="F117" i="31"/>
  <c r="P116" i="31"/>
  <c r="F116" i="31"/>
  <c r="P115" i="31"/>
  <c r="F115" i="31"/>
  <c r="P114" i="31"/>
  <c r="F114" i="31"/>
  <c r="P113" i="31"/>
  <c r="F113" i="31"/>
  <c r="P112" i="31"/>
  <c r="F112" i="31"/>
  <c r="P111" i="31"/>
  <c r="F111" i="31"/>
  <c r="P110" i="31"/>
  <c r="F110" i="31"/>
  <c r="P109" i="31"/>
  <c r="F109" i="31"/>
  <c r="P108" i="31"/>
  <c r="F108" i="31"/>
  <c r="P107" i="31"/>
  <c r="F107" i="31"/>
  <c r="P106" i="31"/>
  <c r="F106" i="31"/>
  <c r="P105" i="31"/>
  <c r="F105" i="31"/>
  <c r="P104" i="31"/>
  <c r="F104" i="31"/>
  <c r="P103" i="31"/>
  <c r="F103" i="31"/>
  <c r="P102" i="31"/>
  <c r="F102" i="31"/>
  <c r="P101" i="31"/>
  <c r="F101" i="31"/>
  <c r="P100" i="31"/>
  <c r="F100" i="31"/>
  <c r="P99" i="31"/>
  <c r="F99" i="31"/>
  <c r="P98" i="31"/>
  <c r="F98" i="31"/>
  <c r="P97" i="31"/>
  <c r="F97" i="31"/>
  <c r="P96" i="31"/>
  <c r="F96" i="31"/>
  <c r="P95" i="31"/>
  <c r="F95" i="31"/>
  <c r="P94" i="31"/>
  <c r="F94" i="31"/>
  <c r="P93" i="31"/>
  <c r="F93" i="31"/>
  <c r="P92" i="31"/>
  <c r="F92" i="31"/>
  <c r="P91" i="31"/>
  <c r="F91" i="31"/>
  <c r="P90" i="31"/>
  <c r="F90" i="31"/>
  <c r="P89" i="31"/>
  <c r="F89" i="31"/>
  <c r="P88" i="31"/>
  <c r="F88" i="31"/>
  <c r="P87" i="31"/>
  <c r="F87" i="31"/>
  <c r="P86" i="31"/>
  <c r="F86" i="31"/>
  <c r="P85" i="31"/>
  <c r="F85" i="31"/>
  <c r="P84" i="31"/>
  <c r="F84" i="31"/>
  <c r="P83" i="31"/>
  <c r="F83" i="31"/>
  <c r="P82" i="31"/>
  <c r="F82" i="31"/>
  <c r="P81" i="31"/>
  <c r="F81" i="31"/>
  <c r="P80" i="31"/>
  <c r="F80" i="31"/>
  <c r="P79" i="31"/>
  <c r="F79" i="31"/>
  <c r="P78" i="31"/>
  <c r="F78" i="31"/>
  <c r="P77" i="31"/>
  <c r="F77" i="31"/>
  <c r="P76" i="31"/>
  <c r="F76" i="31"/>
  <c r="P75" i="31"/>
  <c r="F75" i="31"/>
  <c r="P74" i="31"/>
  <c r="F74" i="31"/>
  <c r="P73" i="31"/>
  <c r="Q118" i="31" s="1"/>
  <c r="F73" i="31"/>
  <c r="G136" i="31" s="1"/>
  <c r="P72" i="31"/>
  <c r="Q96" i="31" s="1"/>
  <c r="F72" i="31"/>
  <c r="G84" i="31" s="1"/>
  <c r="P71" i="31"/>
  <c r="Q89" i="31" s="1"/>
  <c r="F71" i="31"/>
  <c r="P68" i="31"/>
  <c r="F68" i="31"/>
  <c r="P67" i="31"/>
  <c r="F67" i="31"/>
  <c r="P66" i="31"/>
  <c r="F66" i="31"/>
  <c r="P65" i="31"/>
  <c r="F65" i="31"/>
  <c r="P64" i="31"/>
  <c r="F64" i="31"/>
  <c r="P63" i="31"/>
  <c r="F63" i="31"/>
  <c r="P62" i="31"/>
  <c r="F62" i="31"/>
  <c r="P61" i="31"/>
  <c r="F61" i="31"/>
  <c r="P60" i="31"/>
  <c r="F60" i="31"/>
  <c r="P59" i="31"/>
  <c r="F59" i="31"/>
  <c r="P58" i="31"/>
  <c r="F58" i="31"/>
  <c r="P57" i="31"/>
  <c r="F57" i="31"/>
  <c r="P56" i="31"/>
  <c r="F56" i="31"/>
  <c r="P55" i="31"/>
  <c r="F55" i="31"/>
  <c r="P54" i="31"/>
  <c r="F54" i="31"/>
  <c r="P53" i="31"/>
  <c r="F53" i="31"/>
  <c r="P52" i="31"/>
  <c r="F52" i="31"/>
  <c r="P51" i="31"/>
  <c r="F51" i="31"/>
  <c r="P50" i="31"/>
  <c r="F50" i="31"/>
  <c r="P49" i="31"/>
  <c r="F49" i="31"/>
  <c r="P48" i="31"/>
  <c r="F48" i="31"/>
  <c r="P47" i="31"/>
  <c r="F47" i="31"/>
  <c r="P46" i="31"/>
  <c r="F46" i="31"/>
  <c r="P45" i="31"/>
  <c r="F45" i="31"/>
  <c r="P44" i="31"/>
  <c r="F44" i="31"/>
  <c r="P43" i="31"/>
  <c r="F43" i="31"/>
  <c r="P42" i="31"/>
  <c r="F42" i="31"/>
  <c r="P41" i="31"/>
  <c r="F41" i="31"/>
  <c r="P40" i="31"/>
  <c r="F40" i="31"/>
  <c r="P39" i="31"/>
  <c r="F39" i="31"/>
  <c r="P38" i="31"/>
  <c r="F38" i="31"/>
  <c r="P37" i="31"/>
  <c r="F37" i="31"/>
  <c r="P36" i="31"/>
  <c r="F36" i="31"/>
  <c r="P35" i="31"/>
  <c r="F35" i="31"/>
  <c r="P34" i="31"/>
  <c r="F34" i="31"/>
  <c r="P33" i="31"/>
  <c r="F33" i="31"/>
  <c r="P32" i="31"/>
  <c r="F32" i="31"/>
  <c r="P31" i="31"/>
  <c r="F31" i="31"/>
  <c r="P30" i="31"/>
  <c r="F30" i="31"/>
  <c r="P29" i="31"/>
  <c r="F29" i="31"/>
  <c r="P28" i="31"/>
  <c r="F28" i="31"/>
  <c r="P27" i="31"/>
  <c r="F27" i="31"/>
  <c r="P26" i="31"/>
  <c r="F26" i="31"/>
  <c r="P25" i="31"/>
  <c r="F25" i="31"/>
  <c r="P24" i="31"/>
  <c r="F24" i="31"/>
  <c r="P23" i="31"/>
  <c r="F23" i="31"/>
  <c r="P22" i="31"/>
  <c r="F22" i="31"/>
  <c r="P21" i="31"/>
  <c r="F21" i="31"/>
  <c r="P20" i="31"/>
  <c r="F20" i="31"/>
  <c r="P19" i="31"/>
  <c r="F19" i="31"/>
  <c r="P18" i="31"/>
  <c r="F18" i="31"/>
  <c r="P17" i="31"/>
  <c r="F17" i="31"/>
  <c r="P16" i="31"/>
  <c r="F16" i="31"/>
  <c r="P15" i="31"/>
  <c r="F15" i="31"/>
  <c r="P14" i="31"/>
  <c r="F14" i="31"/>
  <c r="P13" i="31"/>
  <c r="F13" i="31"/>
  <c r="P12" i="31"/>
  <c r="F12" i="31"/>
  <c r="P11" i="31"/>
  <c r="F11" i="31"/>
  <c r="P10" i="31"/>
  <c r="F10" i="31"/>
  <c r="P9" i="31"/>
  <c r="F9" i="31"/>
  <c r="P8" i="31"/>
  <c r="F8" i="31"/>
  <c r="P7" i="31"/>
  <c r="F7" i="31"/>
  <c r="P6" i="31"/>
  <c r="F6" i="31"/>
  <c r="P5" i="31"/>
  <c r="Q62" i="31" s="1"/>
  <c r="F5" i="31"/>
  <c r="G8" i="31" s="1"/>
  <c r="P4" i="31"/>
  <c r="Q64" i="31" s="1"/>
  <c r="F4" i="31"/>
  <c r="G16" i="31" s="1"/>
  <c r="P3" i="31"/>
  <c r="Q63" i="31" s="1"/>
  <c r="F3" i="31"/>
  <c r="Q148" i="31" l="1"/>
  <c r="G85" i="31"/>
  <c r="R204" i="31"/>
  <c r="S204" i="31" s="1"/>
  <c r="G246" i="31"/>
  <c r="H246" i="31" s="1"/>
  <c r="I246" i="31" s="1"/>
  <c r="G75" i="31"/>
  <c r="H75" i="31" s="1"/>
  <c r="I75" i="31" s="1"/>
  <c r="G102" i="31"/>
  <c r="H102" i="31" s="1"/>
  <c r="I102" i="31" s="1"/>
  <c r="G253" i="31"/>
  <c r="H253" i="31" s="1"/>
  <c r="I253" i="31" s="1"/>
  <c r="G56" i="31"/>
  <c r="H56" i="31" s="1"/>
  <c r="I56" i="31" s="1"/>
  <c r="G266" i="31"/>
  <c r="H266" i="31" s="1"/>
  <c r="I266" i="31" s="1"/>
  <c r="Q82" i="31"/>
  <c r="R82" i="31" s="1"/>
  <c r="S82" i="31" s="1"/>
  <c r="Q37" i="31"/>
  <c r="R37" i="31" s="1"/>
  <c r="S37" i="31" s="1"/>
  <c r="Q180" i="31"/>
  <c r="R180" i="31" s="1"/>
  <c r="S180" i="31" s="1"/>
  <c r="G99" i="31"/>
  <c r="H99" i="31" s="1"/>
  <c r="I99" i="31" s="1"/>
  <c r="Q169" i="31"/>
  <c r="R169" i="31" s="1"/>
  <c r="S169" i="31" s="1"/>
  <c r="G242" i="31"/>
  <c r="H242" i="31" s="1"/>
  <c r="I242" i="31" s="1"/>
  <c r="G11" i="31"/>
  <c r="H11" i="31" s="1"/>
  <c r="I11" i="31" s="1"/>
  <c r="G23" i="31"/>
  <c r="H23" i="31" s="1"/>
  <c r="I23" i="31" s="1"/>
  <c r="Q65" i="31"/>
  <c r="R65" i="31" s="1"/>
  <c r="S65" i="31" s="1"/>
  <c r="R89" i="31"/>
  <c r="S89" i="31" s="1"/>
  <c r="Q106" i="31"/>
  <c r="R106" i="31" s="1"/>
  <c r="S106" i="31" s="1"/>
  <c r="G143" i="31"/>
  <c r="G29" i="31"/>
  <c r="H29" i="31" s="1"/>
  <c r="I29" i="31" s="1"/>
  <c r="G260" i="31"/>
  <c r="H260" i="31" s="1"/>
  <c r="I260" i="31" s="1"/>
  <c r="H85" i="31"/>
  <c r="I85" i="31" s="1"/>
  <c r="Q193" i="31"/>
  <c r="R193" i="31" s="1"/>
  <c r="S193" i="31" s="1"/>
  <c r="G221" i="31"/>
  <c r="H221" i="31" s="1"/>
  <c r="I221" i="31" s="1"/>
  <c r="Q54" i="31"/>
  <c r="R54" i="31" s="1"/>
  <c r="S54" i="31" s="1"/>
  <c r="Q61" i="31"/>
  <c r="R61" i="31" s="1"/>
  <c r="S61" i="31" s="1"/>
  <c r="G87" i="31"/>
  <c r="H87" i="31" s="1"/>
  <c r="I87" i="31" s="1"/>
  <c r="Q90" i="31"/>
  <c r="R90" i="31" s="1"/>
  <c r="S90" i="31" s="1"/>
  <c r="G229" i="31"/>
  <c r="H229" i="31" s="1"/>
  <c r="I229" i="31" s="1"/>
  <c r="R62" i="31"/>
  <c r="S62" i="31" s="1"/>
  <c r="G71" i="31"/>
  <c r="H71" i="31" s="1"/>
  <c r="I71" i="31" s="1"/>
  <c r="Q15" i="31"/>
  <c r="R15" i="31" s="1"/>
  <c r="S15" i="31" s="1"/>
  <c r="Q95" i="31"/>
  <c r="R95" i="31" s="1"/>
  <c r="S95" i="31" s="1"/>
  <c r="Q131" i="31"/>
  <c r="R131" i="31" s="1"/>
  <c r="S131" i="31" s="1"/>
  <c r="Q162" i="31"/>
  <c r="R162" i="31" s="1"/>
  <c r="S162" i="31" s="1"/>
  <c r="Q92" i="31"/>
  <c r="R92" i="31" s="1"/>
  <c r="S92" i="31" s="1"/>
  <c r="Q128" i="31"/>
  <c r="R128" i="31" s="1"/>
  <c r="S128" i="31" s="1"/>
  <c r="Q27" i="31"/>
  <c r="R27" i="31" s="1"/>
  <c r="S27" i="31" s="1"/>
  <c r="G72" i="31"/>
  <c r="H72" i="31" s="1"/>
  <c r="I72" i="31" s="1"/>
  <c r="G114" i="31"/>
  <c r="H114" i="31" s="1"/>
  <c r="I114" i="31" s="1"/>
  <c r="H232" i="31"/>
  <c r="I232" i="31" s="1"/>
  <c r="Q42" i="31"/>
  <c r="R42" i="31" s="1"/>
  <c r="S42" i="31" s="1"/>
  <c r="Q83" i="31"/>
  <c r="R83" i="31" s="1"/>
  <c r="S83" i="31" s="1"/>
  <c r="G111" i="31"/>
  <c r="H111" i="31" s="1"/>
  <c r="I111" i="31" s="1"/>
  <c r="G126" i="31"/>
  <c r="H126" i="31" s="1"/>
  <c r="I126" i="31" s="1"/>
  <c r="Q77" i="31"/>
  <c r="R77" i="31" s="1"/>
  <c r="S77" i="31" s="1"/>
  <c r="Q183" i="31"/>
  <c r="R183" i="31" s="1"/>
  <c r="S183" i="31" s="1"/>
  <c r="G223" i="31"/>
  <c r="H223" i="31" s="1"/>
  <c r="I223" i="31" s="1"/>
  <c r="G66" i="31"/>
  <c r="H66" i="31" s="1"/>
  <c r="I66" i="31" s="1"/>
  <c r="G48" i="31"/>
  <c r="H48" i="31" s="1"/>
  <c r="I48" i="31" s="1"/>
  <c r="G45" i="31"/>
  <c r="H45" i="31" s="1"/>
  <c r="I45" i="31" s="1"/>
  <c r="G15" i="31"/>
  <c r="H15" i="31" s="1"/>
  <c r="I15" i="31" s="1"/>
  <c r="G36" i="31"/>
  <c r="H36" i="31" s="1"/>
  <c r="I36" i="31" s="1"/>
  <c r="G24" i="31"/>
  <c r="H24" i="31" s="1"/>
  <c r="I24" i="31" s="1"/>
  <c r="G27" i="31"/>
  <c r="H27" i="31" s="1"/>
  <c r="I27" i="31" s="1"/>
  <c r="G60" i="31"/>
  <c r="H60" i="31" s="1"/>
  <c r="I60" i="31" s="1"/>
  <c r="G57" i="31"/>
  <c r="H57" i="31" s="1"/>
  <c r="I57" i="31" s="1"/>
  <c r="Q58" i="31"/>
  <c r="R58" i="31" s="1"/>
  <c r="S58" i="31" s="1"/>
  <c r="Q22" i="31"/>
  <c r="R22" i="31" s="1"/>
  <c r="S22" i="31" s="1"/>
  <c r="Q10" i="31"/>
  <c r="R10" i="31" s="1"/>
  <c r="S10" i="31" s="1"/>
  <c r="Q34" i="31"/>
  <c r="R34" i="31" s="1"/>
  <c r="S34" i="31" s="1"/>
  <c r="Q16" i="31"/>
  <c r="R16" i="31" s="1"/>
  <c r="S16" i="31" s="1"/>
  <c r="Q52" i="31"/>
  <c r="R52" i="31" s="1"/>
  <c r="S52" i="31" s="1"/>
  <c r="Q49" i="31"/>
  <c r="R49" i="31" s="1"/>
  <c r="S49" i="31" s="1"/>
  <c r="Q28" i="31"/>
  <c r="R28" i="31" s="1"/>
  <c r="S28" i="31" s="1"/>
  <c r="Q13" i="31"/>
  <c r="R13" i="31" s="1"/>
  <c r="S13" i="31" s="1"/>
  <c r="Q25" i="31"/>
  <c r="R25" i="31" s="1"/>
  <c r="S25" i="31" s="1"/>
  <c r="Q40" i="31"/>
  <c r="R40" i="31" s="1"/>
  <c r="S40" i="31" s="1"/>
  <c r="G9" i="31"/>
  <c r="H9" i="31" s="1"/>
  <c r="I9" i="31" s="1"/>
  <c r="G18" i="31"/>
  <c r="H18" i="31" s="1"/>
  <c r="I18" i="31" s="1"/>
  <c r="G33" i="31"/>
  <c r="H33" i="31" s="1"/>
  <c r="I33" i="31" s="1"/>
  <c r="G186" i="31"/>
  <c r="H186" i="31" s="1"/>
  <c r="I186" i="31" s="1"/>
  <c r="G201" i="31"/>
  <c r="H201" i="31" s="1"/>
  <c r="I201" i="31" s="1"/>
  <c r="G192" i="31"/>
  <c r="H192" i="31" s="1"/>
  <c r="I192" i="31" s="1"/>
  <c r="G153" i="31"/>
  <c r="H153" i="31" s="1"/>
  <c r="I153" i="31" s="1"/>
  <c r="G177" i="31"/>
  <c r="H177" i="31" s="1"/>
  <c r="I177" i="31" s="1"/>
  <c r="G3" i="31"/>
  <c r="H3" i="31" s="1"/>
  <c r="I3" i="31" s="1"/>
  <c r="G6" i="31"/>
  <c r="H6" i="31" s="1"/>
  <c r="I6" i="31" s="1"/>
  <c r="Q59" i="31"/>
  <c r="R59" i="31" s="1"/>
  <c r="S59" i="31" s="1"/>
  <c r="Q29" i="31"/>
  <c r="R29" i="31" s="1"/>
  <c r="S29" i="31" s="1"/>
  <c r="Q17" i="31"/>
  <c r="R17" i="31" s="1"/>
  <c r="S17" i="31" s="1"/>
  <c r="Q53" i="31"/>
  <c r="R53" i="31" s="1"/>
  <c r="S53" i="31" s="1"/>
  <c r="Q50" i="31"/>
  <c r="R50" i="31" s="1"/>
  <c r="S50" i="31" s="1"/>
  <c r="Q38" i="31"/>
  <c r="R38" i="31" s="1"/>
  <c r="S38" i="31" s="1"/>
  <c r="Q26" i="31"/>
  <c r="R26" i="31" s="1"/>
  <c r="S26" i="31" s="1"/>
  <c r="Q11" i="31"/>
  <c r="R11" i="31" s="1"/>
  <c r="S11" i="31" s="1"/>
  <c r="Q97" i="31"/>
  <c r="R97" i="31" s="1"/>
  <c r="S97" i="31" s="1"/>
  <c r="Q94" i="31"/>
  <c r="R94" i="31" s="1"/>
  <c r="S94" i="31" s="1"/>
  <c r="Q91" i="31"/>
  <c r="R91" i="31" s="1"/>
  <c r="S91" i="31" s="1"/>
  <c r="Q79" i="31"/>
  <c r="R79" i="31" s="1"/>
  <c r="S79" i="31" s="1"/>
  <c r="G12" i="31"/>
  <c r="H12" i="31" s="1"/>
  <c r="I12" i="31" s="1"/>
  <c r="G21" i="31"/>
  <c r="H21" i="31" s="1"/>
  <c r="I21" i="31" s="1"/>
  <c r="G30" i="31"/>
  <c r="H30" i="31" s="1"/>
  <c r="I30" i="31" s="1"/>
  <c r="Q14" i="31"/>
  <c r="R14" i="31" s="1"/>
  <c r="S14" i="31" s="1"/>
  <c r="Q23" i="31"/>
  <c r="R23" i="31" s="1"/>
  <c r="S23" i="31" s="1"/>
  <c r="Q35" i="31"/>
  <c r="R35" i="31" s="1"/>
  <c r="S35" i="31" s="1"/>
  <c r="Q41" i="31"/>
  <c r="R41" i="31" s="1"/>
  <c r="G74" i="31"/>
  <c r="H74" i="31" s="1"/>
  <c r="I74" i="31" s="1"/>
  <c r="G98" i="31"/>
  <c r="H98" i="31" s="1"/>
  <c r="I98" i="31" s="1"/>
  <c r="G113" i="31"/>
  <c r="H113" i="31" s="1"/>
  <c r="I113" i="31" s="1"/>
  <c r="G101" i="31"/>
  <c r="H101" i="31" s="1"/>
  <c r="I101" i="31" s="1"/>
  <c r="G77" i="31"/>
  <c r="H77" i="31" s="1"/>
  <c r="I77" i="31" s="1"/>
  <c r="G86" i="31"/>
  <c r="H86" i="31" s="1"/>
  <c r="I86" i="31" s="1"/>
  <c r="G89" i="31"/>
  <c r="H89" i="31" s="1"/>
  <c r="I89" i="31" s="1"/>
  <c r="Q197" i="31"/>
  <c r="R197" i="31" s="1"/>
  <c r="S197" i="31" s="1"/>
  <c r="Q149" i="31"/>
  <c r="R149" i="31" s="1"/>
  <c r="S149" i="31" s="1"/>
  <c r="H143" i="31"/>
  <c r="I143" i="31" s="1"/>
  <c r="R63" i="31"/>
  <c r="S63" i="31" s="1"/>
  <c r="G41" i="31"/>
  <c r="H41" i="31" s="1"/>
  <c r="I41" i="31" s="1"/>
  <c r="Q66" i="31"/>
  <c r="R66" i="31" s="1"/>
  <c r="S66" i="31" s="1"/>
  <c r="Q104" i="31"/>
  <c r="R104" i="31" s="1"/>
  <c r="S104" i="31" s="1"/>
  <c r="Q107" i="31"/>
  <c r="R107" i="31" s="1"/>
  <c r="S107" i="31" s="1"/>
  <c r="Q116" i="31"/>
  <c r="R116" i="31" s="1"/>
  <c r="S116" i="31" s="1"/>
  <c r="Q119" i="31"/>
  <c r="R119" i="31" s="1"/>
  <c r="S119" i="31" s="1"/>
  <c r="Q184" i="31"/>
  <c r="R184" i="31" s="1"/>
  <c r="S184" i="31" s="1"/>
  <c r="G236" i="31"/>
  <c r="H236" i="31" s="1"/>
  <c r="I236" i="31" s="1"/>
  <c r="H255" i="31"/>
  <c r="I255" i="31" s="1"/>
  <c r="H16" i="31"/>
  <c r="I16" i="31" s="1"/>
  <c r="G44" i="31"/>
  <c r="H44" i="31" s="1"/>
  <c r="I44" i="31" s="1"/>
  <c r="G47" i="31"/>
  <c r="H47" i="31" s="1"/>
  <c r="I47" i="31" s="1"/>
  <c r="R64" i="31"/>
  <c r="S64" i="31" s="1"/>
  <c r="Q80" i="31"/>
  <c r="R80" i="31" s="1"/>
  <c r="S80" i="31" s="1"/>
  <c r="Q93" i="31"/>
  <c r="R93" i="31" s="1"/>
  <c r="S93" i="31" s="1"/>
  <c r="G96" i="31"/>
  <c r="H96" i="31" s="1"/>
  <c r="I96" i="31" s="1"/>
  <c r="Q126" i="31"/>
  <c r="R126" i="31" s="1"/>
  <c r="S126" i="31" s="1"/>
  <c r="Q129" i="31"/>
  <c r="R129" i="31" s="1"/>
  <c r="S129" i="31" s="1"/>
  <c r="Q147" i="31"/>
  <c r="R147" i="31" s="1"/>
  <c r="S147" i="31" s="1"/>
  <c r="Q156" i="31"/>
  <c r="R156" i="31" s="1"/>
  <c r="S156" i="31" s="1"/>
  <c r="Q36" i="31"/>
  <c r="R36" i="31" s="1"/>
  <c r="S36" i="31" s="1"/>
  <c r="G59" i="31"/>
  <c r="H59" i="31" s="1"/>
  <c r="I59" i="31" s="1"/>
  <c r="Q78" i="31"/>
  <c r="R78" i="31" s="1"/>
  <c r="S78" i="31" s="1"/>
  <c r="H84" i="31"/>
  <c r="I84" i="31" s="1"/>
  <c r="Q108" i="31"/>
  <c r="R108" i="31" s="1"/>
  <c r="S108" i="31" s="1"/>
  <c r="Q120" i="31"/>
  <c r="R120" i="31" s="1"/>
  <c r="S120" i="31" s="1"/>
  <c r="Q139" i="31"/>
  <c r="R139" i="31" s="1"/>
  <c r="S139" i="31" s="1"/>
  <c r="Q168" i="31"/>
  <c r="R168" i="31" s="1"/>
  <c r="S168" i="31" s="1"/>
  <c r="Q192" i="31"/>
  <c r="R192" i="31" s="1"/>
  <c r="S192" i="31" s="1"/>
  <c r="Q198" i="31"/>
  <c r="R198" i="31" s="1"/>
  <c r="S198" i="31" s="1"/>
  <c r="G227" i="31"/>
  <c r="H227" i="31" s="1"/>
  <c r="I227" i="31" s="1"/>
  <c r="G245" i="31"/>
  <c r="H245" i="31" s="1"/>
  <c r="I245" i="31" s="1"/>
  <c r="G257" i="31"/>
  <c r="H257" i="31" s="1"/>
  <c r="I257" i="31" s="1"/>
  <c r="G5" i="31"/>
  <c r="H5" i="31" s="1"/>
  <c r="I5" i="31" s="1"/>
  <c r="H8" i="31"/>
  <c r="I8" i="31" s="1"/>
  <c r="Q12" i="31"/>
  <c r="R12" i="31" s="1"/>
  <c r="S12" i="31" s="1"/>
  <c r="G20" i="31"/>
  <c r="H20" i="31" s="1"/>
  <c r="I20" i="31" s="1"/>
  <c r="G35" i="31"/>
  <c r="H35" i="31" s="1"/>
  <c r="I35" i="31" s="1"/>
  <c r="G68" i="31"/>
  <c r="H68" i="31" s="1"/>
  <c r="I68" i="31" s="1"/>
  <c r="H136" i="31"/>
  <c r="I136" i="31" s="1"/>
  <c r="Q81" i="31"/>
  <c r="R81" i="31" s="1"/>
  <c r="S81" i="31" s="1"/>
  <c r="G97" i="31"/>
  <c r="H97" i="31" s="1"/>
  <c r="I97" i="31" s="1"/>
  <c r="R118" i="31"/>
  <c r="S118" i="31" s="1"/>
  <c r="Q142" i="31"/>
  <c r="R142" i="31" s="1"/>
  <c r="S142" i="31" s="1"/>
  <c r="Q145" i="31"/>
  <c r="R145" i="31" s="1"/>
  <c r="S145" i="31" s="1"/>
  <c r="R148" i="31"/>
  <c r="S148" i="31" s="1"/>
  <c r="Q154" i="31"/>
  <c r="R154" i="31" s="1"/>
  <c r="S154" i="31" s="1"/>
  <c r="G64" i="31"/>
  <c r="H64" i="31" s="1"/>
  <c r="I64" i="31" s="1"/>
  <c r="G52" i="31"/>
  <c r="H52" i="31" s="1"/>
  <c r="I52" i="31" s="1"/>
  <c r="G25" i="31"/>
  <c r="H25" i="31" s="1"/>
  <c r="I25" i="31" s="1"/>
  <c r="G13" i="31"/>
  <c r="H13" i="31" s="1"/>
  <c r="I13" i="31" s="1"/>
  <c r="G37" i="31"/>
  <c r="H37" i="31" s="1"/>
  <c r="I37" i="31" s="1"/>
  <c r="G61" i="31"/>
  <c r="H61" i="31" s="1"/>
  <c r="I61" i="31" s="1"/>
  <c r="G49" i="31"/>
  <c r="H49" i="31" s="1"/>
  <c r="I49" i="31" s="1"/>
  <c r="G7" i="31"/>
  <c r="H7" i="31" s="1"/>
  <c r="I7" i="31" s="1"/>
  <c r="G67" i="31"/>
  <c r="H67" i="31" s="1"/>
  <c r="I67" i="31" s="1"/>
  <c r="G55" i="31"/>
  <c r="H55" i="31" s="1"/>
  <c r="I55" i="31" s="1"/>
  <c r="G19" i="31"/>
  <c r="H19" i="31" s="1"/>
  <c r="I19" i="31" s="1"/>
  <c r="G40" i="31"/>
  <c r="H40" i="31" s="1"/>
  <c r="I40" i="31" s="1"/>
  <c r="G58" i="31"/>
  <c r="H58" i="31" s="1"/>
  <c r="I58" i="31" s="1"/>
  <c r="G46" i="31"/>
  <c r="H46" i="31" s="1"/>
  <c r="I46" i="31" s="1"/>
  <c r="G28" i="31"/>
  <c r="H28" i="31" s="1"/>
  <c r="I28" i="31" s="1"/>
  <c r="G34" i="31"/>
  <c r="H34" i="31" s="1"/>
  <c r="I34" i="31" s="1"/>
  <c r="G43" i="31"/>
  <c r="H43" i="31" s="1"/>
  <c r="I43" i="31" s="1"/>
  <c r="G10" i="31"/>
  <c r="H10" i="31" s="1"/>
  <c r="I10" i="31" s="1"/>
  <c r="G4" i="31"/>
  <c r="H4" i="31" s="1"/>
  <c r="I4" i="31" s="1"/>
  <c r="G31" i="31"/>
  <c r="H31" i="31" s="1"/>
  <c r="I31" i="31" s="1"/>
  <c r="G196" i="31"/>
  <c r="H196" i="31" s="1"/>
  <c r="I196" i="31" s="1"/>
  <c r="G184" i="31"/>
  <c r="H184" i="31" s="1"/>
  <c r="I184" i="31" s="1"/>
  <c r="G172" i="31"/>
  <c r="H172" i="31" s="1"/>
  <c r="I172" i="31" s="1"/>
  <c r="G160" i="31"/>
  <c r="H160" i="31" s="1"/>
  <c r="I160" i="31" s="1"/>
  <c r="G154" i="31"/>
  <c r="H154" i="31" s="1"/>
  <c r="I154" i="31" s="1"/>
  <c r="G148" i="31"/>
  <c r="H148" i="31" s="1"/>
  <c r="I148" i="31" s="1"/>
  <c r="G187" i="31"/>
  <c r="H187" i="31" s="1"/>
  <c r="I187" i="31" s="1"/>
  <c r="G151" i="31"/>
  <c r="H151" i="31" s="1"/>
  <c r="I151" i="31" s="1"/>
  <c r="G190" i="31"/>
  <c r="H190" i="31" s="1"/>
  <c r="I190" i="31" s="1"/>
  <c r="G181" i="31"/>
  <c r="H181" i="31" s="1"/>
  <c r="I181" i="31" s="1"/>
  <c r="G178" i="31"/>
  <c r="H178" i="31" s="1"/>
  <c r="I178" i="31" s="1"/>
  <c r="G157" i="31"/>
  <c r="H157" i="31" s="1"/>
  <c r="I157" i="31" s="1"/>
  <c r="G193" i="31"/>
  <c r="H193" i="31" s="1"/>
  <c r="I193" i="31" s="1"/>
  <c r="G163" i="31"/>
  <c r="H163" i="31" s="1"/>
  <c r="I163" i="31" s="1"/>
  <c r="G139" i="31"/>
  <c r="H139" i="31" s="1"/>
  <c r="I139" i="31" s="1"/>
  <c r="G199" i="31"/>
  <c r="H199" i="31" s="1"/>
  <c r="I199" i="31" s="1"/>
  <c r="G169" i="31"/>
  <c r="H169" i="31" s="1"/>
  <c r="I169" i="31" s="1"/>
  <c r="G142" i="31"/>
  <c r="H142" i="31" s="1"/>
  <c r="I142" i="31" s="1"/>
  <c r="G202" i="31"/>
  <c r="H202" i="31" s="1"/>
  <c r="I202" i="31" s="1"/>
  <c r="G145" i="31"/>
  <c r="H145" i="31" s="1"/>
  <c r="I145" i="31" s="1"/>
  <c r="G166" i="31"/>
  <c r="H166" i="31" s="1"/>
  <c r="I166" i="31" s="1"/>
  <c r="G175" i="31"/>
  <c r="H175" i="31" s="1"/>
  <c r="I175" i="31" s="1"/>
  <c r="G22" i="31"/>
  <c r="H22" i="31" s="1"/>
  <c r="I22" i="31" s="1"/>
  <c r="G88" i="31"/>
  <c r="H88" i="31" s="1"/>
  <c r="I88" i="31" s="1"/>
  <c r="Q48" i="31"/>
  <c r="R48" i="31" s="1"/>
  <c r="S48" i="31" s="1"/>
  <c r="Q60" i="31"/>
  <c r="R60" i="31" s="1"/>
  <c r="S60" i="31" s="1"/>
  <c r="G131" i="31"/>
  <c r="H131" i="31" s="1"/>
  <c r="I131" i="31" s="1"/>
  <c r="G134" i="31"/>
  <c r="H134" i="31" s="1"/>
  <c r="I134" i="31" s="1"/>
  <c r="G122" i="31"/>
  <c r="H122" i="31" s="1"/>
  <c r="I122" i="31" s="1"/>
  <c r="G110" i="31"/>
  <c r="H110" i="31" s="1"/>
  <c r="I110" i="31" s="1"/>
  <c r="G128" i="31"/>
  <c r="H128" i="31" s="1"/>
  <c r="I128" i="31" s="1"/>
  <c r="G119" i="31"/>
  <c r="H119" i="31" s="1"/>
  <c r="I119" i="31" s="1"/>
  <c r="G107" i="31"/>
  <c r="H107" i="31" s="1"/>
  <c r="I107" i="31" s="1"/>
  <c r="G95" i="31"/>
  <c r="H95" i="31" s="1"/>
  <c r="I95" i="31" s="1"/>
  <c r="G83" i="31"/>
  <c r="H83" i="31" s="1"/>
  <c r="I83" i="31" s="1"/>
  <c r="G116" i="31"/>
  <c r="H116" i="31" s="1"/>
  <c r="I116" i="31" s="1"/>
  <c r="G104" i="31"/>
  <c r="H104" i="31" s="1"/>
  <c r="I104" i="31" s="1"/>
  <c r="G92" i="31"/>
  <c r="H92" i="31" s="1"/>
  <c r="I92" i="31" s="1"/>
  <c r="G80" i="31"/>
  <c r="H80" i="31" s="1"/>
  <c r="I80" i="31" s="1"/>
  <c r="G129" i="31"/>
  <c r="H129" i="31" s="1"/>
  <c r="I129" i="31" s="1"/>
  <c r="G120" i="31"/>
  <c r="H120" i="31" s="1"/>
  <c r="I120" i="31" s="1"/>
  <c r="G108" i="31"/>
  <c r="H108" i="31" s="1"/>
  <c r="I108" i="31" s="1"/>
  <c r="G135" i="31"/>
  <c r="H135" i="31" s="1"/>
  <c r="I135" i="31" s="1"/>
  <c r="G117" i="31"/>
  <c r="H117" i="31" s="1"/>
  <c r="I117" i="31" s="1"/>
  <c r="G105" i="31"/>
  <c r="H105" i="31" s="1"/>
  <c r="I105" i="31" s="1"/>
  <c r="G132" i="31"/>
  <c r="H132" i="31" s="1"/>
  <c r="I132" i="31" s="1"/>
  <c r="G93" i="31"/>
  <c r="H93" i="31" s="1"/>
  <c r="I93" i="31" s="1"/>
  <c r="G81" i="31"/>
  <c r="H81" i="31" s="1"/>
  <c r="I81" i="31" s="1"/>
  <c r="G90" i="31"/>
  <c r="H90" i="31" s="1"/>
  <c r="I90" i="31" s="1"/>
  <c r="G78" i="31"/>
  <c r="H78" i="31" s="1"/>
  <c r="I78" i="31" s="1"/>
  <c r="G103" i="31"/>
  <c r="H103" i="31" s="1"/>
  <c r="I103" i="31" s="1"/>
  <c r="Q200" i="31"/>
  <c r="R200" i="31" s="1"/>
  <c r="S200" i="31" s="1"/>
  <c r="Q188" i="31"/>
  <c r="R188" i="31" s="1"/>
  <c r="S188" i="31" s="1"/>
  <c r="Q176" i="31"/>
  <c r="R176" i="31" s="1"/>
  <c r="S176" i="31" s="1"/>
  <c r="Q164" i="31"/>
  <c r="R164" i="31" s="1"/>
  <c r="S164" i="31" s="1"/>
  <c r="Q152" i="31"/>
  <c r="R152" i="31" s="1"/>
  <c r="S152" i="31" s="1"/>
  <c r="Q158" i="31"/>
  <c r="R158" i="31" s="1"/>
  <c r="S158" i="31" s="1"/>
  <c r="Q191" i="31"/>
  <c r="R191" i="31" s="1"/>
  <c r="S191" i="31" s="1"/>
  <c r="Q167" i="31"/>
  <c r="R167" i="31" s="1"/>
  <c r="S167" i="31" s="1"/>
  <c r="Q194" i="31"/>
  <c r="R194" i="31" s="1"/>
  <c r="S194" i="31" s="1"/>
  <c r="Q185" i="31"/>
  <c r="R185" i="31" s="1"/>
  <c r="S185" i="31" s="1"/>
  <c r="Q170" i="31"/>
  <c r="R170" i="31" s="1"/>
  <c r="S170" i="31" s="1"/>
  <c r="Q143" i="31"/>
  <c r="R143" i="31" s="1"/>
  <c r="S143" i="31" s="1"/>
  <c r="Q140" i="31"/>
  <c r="Q179" i="31"/>
  <c r="R179" i="31" s="1"/>
  <c r="S179" i="31" s="1"/>
  <c r="Q161" i="31"/>
  <c r="R161" i="31" s="1"/>
  <c r="S161" i="31" s="1"/>
  <c r="Q155" i="31"/>
  <c r="R155" i="31" s="1"/>
  <c r="S155" i="31" s="1"/>
  <c r="Q182" i="31"/>
  <c r="R182" i="31" s="1"/>
  <c r="S182" i="31" s="1"/>
  <c r="Q146" i="31"/>
  <c r="R146" i="31" s="1"/>
  <c r="S146" i="31" s="1"/>
  <c r="Q203" i="31"/>
  <c r="R203" i="31" s="1"/>
  <c r="S203" i="31" s="1"/>
  <c r="Q173" i="31"/>
  <c r="R173" i="31" s="1"/>
  <c r="S173" i="31" s="1"/>
  <c r="R140" i="31"/>
  <c r="S140" i="31" s="1"/>
  <c r="G130" i="31"/>
  <c r="H130" i="31" s="1"/>
  <c r="I130" i="31" s="1"/>
  <c r="G121" i="31"/>
  <c r="H121" i="31" s="1"/>
  <c r="I121" i="31" s="1"/>
  <c r="G109" i="31"/>
  <c r="H109" i="31" s="1"/>
  <c r="I109" i="31" s="1"/>
  <c r="G118" i="31"/>
  <c r="H118" i="31" s="1"/>
  <c r="I118" i="31" s="1"/>
  <c r="G106" i="31"/>
  <c r="H106" i="31" s="1"/>
  <c r="I106" i="31" s="1"/>
  <c r="G94" i="31"/>
  <c r="H94" i="31" s="1"/>
  <c r="I94" i="31" s="1"/>
  <c r="G82" i="31"/>
  <c r="H82" i="31" s="1"/>
  <c r="I82" i="31" s="1"/>
  <c r="G124" i="31"/>
  <c r="H124" i="31" s="1"/>
  <c r="I124" i="31" s="1"/>
  <c r="G112" i="31"/>
  <c r="H112" i="31" s="1"/>
  <c r="I112" i="31" s="1"/>
  <c r="G100" i="31"/>
  <c r="H100" i="31" s="1"/>
  <c r="I100" i="31" s="1"/>
  <c r="G91" i="31"/>
  <c r="H91" i="31" s="1"/>
  <c r="I91" i="31" s="1"/>
  <c r="G79" i="31"/>
  <c r="H79" i="31" s="1"/>
  <c r="I79" i="31" s="1"/>
  <c r="G127" i="31"/>
  <c r="H127" i="31" s="1"/>
  <c r="I127" i="31" s="1"/>
  <c r="G194" i="31"/>
  <c r="H194" i="31" s="1"/>
  <c r="I194" i="31" s="1"/>
  <c r="G182" i="31"/>
  <c r="H182" i="31" s="1"/>
  <c r="I182" i="31" s="1"/>
  <c r="G170" i="31"/>
  <c r="H170" i="31" s="1"/>
  <c r="I170" i="31" s="1"/>
  <c r="G158" i="31"/>
  <c r="H158" i="31" s="1"/>
  <c r="I158" i="31" s="1"/>
  <c r="G146" i="31"/>
  <c r="H146" i="31" s="1"/>
  <c r="I146" i="31" s="1"/>
  <c r="H140" i="31"/>
  <c r="I140" i="31" s="1"/>
  <c r="G197" i="31"/>
  <c r="H197" i="31" s="1"/>
  <c r="I197" i="31" s="1"/>
  <c r="G173" i="31"/>
  <c r="H173" i="31" s="1"/>
  <c r="I173" i="31" s="1"/>
  <c r="G161" i="31"/>
  <c r="H161" i="31" s="1"/>
  <c r="I161" i="31" s="1"/>
  <c r="G152" i="31"/>
  <c r="H152" i="31" s="1"/>
  <c r="I152" i="31" s="1"/>
  <c r="G149" i="31"/>
  <c r="H149" i="31" s="1"/>
  <c r="I149" i="31" s="1"/>
  <c r="G203" i="31"/>
  <c r="H203" i="31" s="1"/>
  <c r="I203" i="31" s="1"/>
  <c r="G200" i="31"/>
  <c r="H200" i="31" s="1"/>
  <c r="I200" i="31" s="1"/>
  <c r="G188" i="31"/>
  <c r="H188" i="31" s="1"/>
  <c r="I188" i="31" s="1"/>
  <c r="G191" i="31"/>
  <c r="H191" i="31" s="1"/>
  <c r="I191" i="31" s="1"/>
  <c r="G179" i="31"/>
  <c r="H179" i="31" s="1"/>
  <c r="I179" i="31" s="1"/>
  <c r="G176" i="31"/>
  <c r="H176" i="31" s="1"/>
  <c r="I176" i="31" s="1"/>
  <c r="G155" i="31"/>
  <c r="H155" i="31" s="1"/>
  <c r="I155" i="31" s="1"/>
  <c r="G167" i="31"/>
  <c r="H167" i="31" s="1"/>
  <c r="I167" i="31" s="1"/>
  <c r="G115" i="31"/>
  <c r="H115" i="31" s="1"/>
  <c r="I115" i="31" s="1"/>
  <c r="Q24" i="31"/>
  <c r="R24" i="31" s="1"/>
  <c r="S24" i="31" s="1"/>
  <c r="Q51" i="31"/>
  <c r="R51" i="31" s="1"/>
  <c r="S51" i="31" s="1"/>
  <c r="G125" i="31"/>
  <c r="H125" i="31" s="1"/>
  <c r="I125" i="31" s="1"/>
  <c r="G185" i="31"/>
  <c r="H185" i="31" s="1"/>
  <c r="I185" i="31" s="1"/>
  <c r="G133" i="31"/>
  <c r="H133" i="31" s="1"/>
  <c r="I133" i="31" s="1"/>
  <c r="G73" i="31"/>
  <c r="H73" i="31" s="1"/>
  <c r="I73" i="31" s="1"/>
  <c r="G76" i="31"/>
  <c r="H76" i="31" s="1"/>
  <c r="I76" i="31" s="1"/>
  <c r="Q33" i="31"/>
  <c r="R33" i="31" s="1"/>
  <c r="S33" i="31" s="1"/>
  <c r="Q21" i="31"/>
  <c r="R21" i="31" s="1"/>
  <c r="S21" i="31" s="1"/>
  <c r="Q9" i="31"/>
  <c r="R9" i="31" s="1"/>
  <c r="S9" i="31" s="1"/>
  <c r="Q3" i="31"/>
  <c r="R3" i="31" s="1"/>
  <c r="S3" i="31" s="1"/>
  <c r="Q57" i="31"/>
  <c r="R57" i="31" s="1"/>
  <c r="S57" i="31" s="1"/>
  <c r="Q45" i="31"/>
  <c r="R45" i="31" s="1"/>
  <c r="S45" i="31" s="1"/>
  <c r="Q30" i="31"/>
  <c r="R30" i="31" s="1"/>
  <c r="S30" i="31" s="1"/>
  <c r="Q18" i="31"/>
  <c r="R18" i="31" s="1"/>
  <c r="S18" i="31" s="1"/>
  <c r="Q6" i="31"/>
  <c r="R6" i="31" s="1"/>
  <c r="S6" i="31" s="1"/>
  <c r="G65" i="31"/>
  <c r="H65" i="31" s="1"/>
  <c r="I65" i="31" s="1"/>
  <c r="G53" i="31"/>
  <c r="H53" i="31" s="1"/>
  <c r="I53" i="31" s="1"/>
  <c r="G38" i="31"/>
  <c r="H38" i="31" s="1"/>
  <c r="I38" i="31" s="1"/>
  <c r="G26" i="31"/>
  <c r="H26" i="31" s="1"/>
  <c r="I26" i="31" s="1"/>
  <c r="G14" i="31"/>
  <c r="H14" i="31" s="1"/>
  <c r="I14" i="31" s="1"/>
  <c r="G62" i="31"/>
  <c r="H62" i="31" s="1"/>
  <c r="I62" i="31" s="1"/>
  <c r="G50" i="31"/>
  <c r="H50" i="31" s="1"/>
  <c r="I50" i="31" s="1"/>
  <c r="G17" i="31"/>
  <c r="H17" i="31" s="1"/>
  <c r="I17" i="31" s="1"/>
  <c r="G32" i="31"/>
  <c r="H32" i="31" s="1"/>
  <c r="I32" i="31" s="1"/>
  <c r="Q39" i="31"/>
  <c r="R39" i="31" s="1"/>
  <c r="S39" i="31" s="1"/>
  <c r="R96" i="31"/>
  <c r="S96" i="31" s="1"/>
  <c r="G123" i="31"/>
  <c r="H123" i="31" s="1"/>
  <c r="I123" i="31" s="1"/>
  <c r="G164" i="31"/>
  <c r="H164" i="31" s="1"/>
  <c r="I164" i="31" s="1"/>
  <c r="G267" i="31"/>
  <c r="H267" i="31" s="1"/>
  <c r="I267" i="31" s="1"/>
  <c r="G243" i="31"/>
  <c r="H243" i="31" s="1"/>
  <c r="I243" i="31" s="1"/>
  <c r="G219" i="31"/>
  <c r="H219" i="31" s="1"/>
  <c r="I219" i="31" s="1"/>
  <c r="G252" i="31"/>
  <c r="H252" i="31" s="1"/>
  <c r="I252" i="31" s="1"/>
  <c r="G228" i="31"/>
  <c r="H228" i="31" s="1"/>
  <c r="I228" i="31" s="1"/>
  <c r="G261" i="31"/>
  <c r="H261" i="31" s="1"/>
  <c r="I261" i="31" s="1"/>
  <c r="G237" i="31"/>
  <c r="H237" i="31" s="1"/>
  <c r="I237" i="31" s="1"/>
  <c r="G213" i="31"/>
  <c r="H213" i="31" s="1"/>
  <c r="I213" i="31" s="1"/>
  <c r="G249" i="31"/>
  <c r="H249" i="31" s="1"/>
  <c r="I249" i="31" s="1"/>
  <c r="G264" i="31"/>
  <c r="H264" i="31" s="1"/>
  <c r="I264" i="31" s="1"/>
  <c r="G222" i="31"/>
  <c r="H222" i="31" s="1"/>
  <c r="I222" i="31" s="1"/>
  <c r="G231" i="31"/>
  <c r="H231" i="31" s="1"/>
  <c r="I231" i="31" s="1"/>
  <c r="G258" i="31"/>
  <c r="H258" i="31" s="1"/>
  <c r="I258" i="31" s="1"/>
  <c r="G234" i="31"/>
  <c r="H234" i="31" s="1"/>
  <c r="I234" i="31" s="1"/>
  <c r="G210" i="31"/>
  <c r="H210" i="31" s="1"/>
  <c r="I210" i="31" s="1"/>
  <c r="Q43" i="31"/>
  <c r="R43" i="31" s="1"/>
  <c r="S43" i="31" s="1"/>
  <c r="Q44" i="31"/>
  <c r="R44" i="31" s="1"/>
  <c r="S44" i="31" s="1"/>
  <c r="G51" i="31"/>
  <c r="H51" i="31" s="1"/>
  <c r="I51" i="31" s="1"/>
  <c r="Q55" i="31"/>
  <c r="R55" i="31" s="1"/>
  <c r="S55" i="31" s="1"/>
  <c r="Q56" i="31"/>
  <c r="R56" i="31" s="1"/>
  <c r="S56" i="31" s="1"/>
  <c r="G63" i="31"/>
  <c r="H63" i="31" s="1"/>
  <c r="I63" i="31" s="1"/>
  <c r="Q67" i="31"/>
  <c r="R67" i="31" s="1"/>
  <c r="S67" i="31" s="1"/>
  <c r="Q68" i="31"/>
  <c r="R68" i="31" s="1"/>
  <c r="S68" i="31" s="1"/>
  <c r="Q134" i="31"/>
  <c r="R134" i="31" s="1"/>
  <c r="S134" i="31" s="1"/>
  <c r="Q113" i="31"/>
  <c r="R113" i="31" s="1"/>
  <c r="S113" i="31" s="1"/>
  <c r="Q101" i="31"/>
  <c r="R101" i="31" s="1"/>
  <c r="S101" i="31" s="1"/>
  <c r="Q125" i="31"/>
  <c r="R125" i="31" s="1"/>
  <c r="S125" i="31" s="1"/>
  <c r="Q84" i="31"/>
  <c r="R84" i="31" s="1"/>
  <c r="S84" i="31" s="1"/>
  <c r="Q85" i="31"/>
  <c r="R85" i="31" s="1"/>
  <c r="S85" i="31" s="1"/>
  <c r="G207" i="31"/>
  <c r="H207" i="31" s="1"/>
  <c r="I207" i="31" s="1"/>
  <c r="G216" i="31"/>
  <c r="H216" i="31" s="1"/>
  <c r="I216" i="31" s="1"/>
  <c r="G240" i="31"/>
  <c r="H240" i="31" s="1"/>
  <c r="I240" i="31" s="1"/>
  <c r="G270" i="31"/>
  <c r="H270" i="31" s="1"/>
  <c r="I270" i="31" s="1"/>
  <c r="Q5" i="31"/>
  <c r="R5" i="31" s="1"/>
  <c r="S5" i="31" s="1"/>
  <c r="Q20" i="31"/>
  <c r="R20" i="31" s="1"/>
  <c r="S20" i="31" s="1"/>
  <c r="Q31" i="31"/>
  <c r="R31" i="31" s="1"/>
  <c r="S31" i="31" s="1"/>
  <c r="G39" i="31"/>
  <c r="H39" i="31" s="1"/>
  <c r="I39" i="31" s="1"/>
  <c r="Q71" i="31"/>
  <c r="R71" i="31" s="1"/>
  <c r="S71" i="31" s="1"/>
  <c r="Q135" i="31"/>
  <c r="R135" i="31" s="1"/>
  <c r="S135" i="31" s="1"/>
  <c r="Q132" i="31"/>
  <c r="R132" i="31" s="1"/>
  <c r="S132" i="31" s="1"/>
  <c r="Q114" i="31"/>
  <c r="R114" i="31" s="1"/>
  <c r="S114" i="31" s="1"/>
  <c r="Q102" i="31"/>
  <c r="R102" i="31" s="1"/>
  <c r="S102" i="31" s="1"/>
  <c r="Q123" i="31"/>
  <c r="R123" i="31" s="1"/>
  <c r="S123" i="31" s="1"/>
  <c r="Q111" i="31"/>
  <c r="R111" i="31" s="1"/>
  <c r="S111" i="31" s="1"/>
  <c r="Q99" i="31"/>
  <c r="R99" i="31" s="1"/>
  <c r="S99" i="31" s="1"/>
  <c r="Q136" i="31"/>
  <c r="R136" i="31" s="1"/>
  <c r="S136" i="31" s="1"/>
  <c r="Q115" i="31"/>
  <c r="R115" i="31" s="1"/>
  <c r="S115" i="31" s="1"/>
  <c r="Q103" i="31"/>
  <c r="R103" i="31" s="1"/>
  <c r="S103" i="31" s="1"/>
  <c r="Q133" i="31"/>
  <c r="R133" i="31" s="1"/>
  <c r="S133" i="31" s="1"/>
  <c r="Q124" i="31"/>
  <c r="R124" i="31" s="1"/>
  <c r="S124" i="31" s="1"/>
  <c r="Q112" i="31"/>
  <c r="R112" i="31" s="1"/>
  <c r="S112" i="31" s="1"/>
  <c r="Q100" i="31"/>
  <c r="R100" i="31" s="1"/>
  <c r="S100" i="31" s="1"/>
  <c r="Q74" i="31"/>
  <c r="R74" i="31" s="1"/>
  <c r="S74" i="31" s="1"/>
  <c r="Q86" i="31"/>
  <c r="R86" i="31" s="1"/>
  <c r="S86" i="31" s="1"/>
  <c r="Q98" i="31"/>
  <c r="R98" i="31" s="1"/>
  <c r="S98" i="31" s="1"/>
  <c r="Q110" i="31"/>
  <c r="R110" i="31" s="1"/>
  <c r="S110" i="31" s="1"/>
  <c r="Q122" i="31"/>
  <c r="R122" i="31" s="1"/>
  <c r="S122" i="31" s="1"/>
  <c r="Q127" i="31"/>
  <c r="R127" i="31" s="1"/>
  <c r="S127" i="31" s="1"/>
  <c r="Q130" i="31"/>
  <c r="R130" i="31" s="1"/>
  <c r="S130" i="31" s="1"/>
  <c r="G265" i="31"/>
  <c r="H265" i="31" s="1"/>
  <c r="I265" i="31" s="1"/>
  <c r="G241" i="31"/>
  <c r="H241" i="31" s="1"/>
  <c r="I241" i="31" s="1"/>
  <c r="G217" i="31"/>
  <c r="H217" i="31" s="1"/>
  <c r="I217" i="31" s="1"/>
  <c r="G250" i="31"/>
  <c r="H250" i="31" s="1"/>
  <c r="I250" i="31" s="1"/>
  <c r="G226" i="31"/>
  <c r="H226" i="31" s="1"/>
  <c r="I226" i="31" s="1"/>
  <c r="G259" i="31"/>
  <c r="H259" i="31" s="1"/>
  <c r="I259" i="31" s="1"/>
  <c r="G235" i="31"/>
  <c r="H235" i="31" s="1"/>
  <c r="I235" i="31" s="1"/>
  <c r="G211" i="31"/>
  <c r="H211" i="31" s="1"/>
  <c r="I211" i="31" s="1"/>
  <c r="G256" i="31"/>
  <c r="H256" i="31" s="1"/>
  <c r="I256" i="31" s="1"/>
  <c r="G238" i="31"/>
  <c r="H238" i="31" s="1"/>
  <c r="I238" i="31" s="1"/>
  <c r="G208" i="31"/>
  <c r="H208" i="31" s="1"/>
  <c r="I208" i="31" s="1"/>
  <c r="G268" i="31"/>
  <c r="H268" i="31" s="1"/>
  <c r="I268" i="31" s="1"/>
  <c r="G244" i="31"/>
  <c r="H244" i="31" s="1"/>
  <c r="I244" i="31" s="1"/>
  <c r="G214" i="31"/>
  <c r="H214" i="31" s="1"/>
  <c r="I214" i="31" s="1"/>
  <c r="G271" i="31"/>
  <c r="H271" i="31" s="1"/>
  <c r="I271" i="31" s="1"/>
  <c r="G247" i="31"/>
  <c r="H247" i="31" s="1"/>
  <c r="I247" i="31" s="1"/>
  <c r="G220" i="31"/>
  <c r="H220" i="31" s="1"/>
  <c r="I220" i="31" s="1"/>
  <c r="G262" i="31"/>
  <c r="H262" i="31" s="1"/>
  <c r="I262" i="31" s="1"/>
  <c r="Q4" i="31"/>
  <c r="R4" i="31" s="1"/>
  <c r="S4" i="31" s="1"/>
  <c r="Q7" i="31"/>
  <c r="R7" i="31" s="1"/>
  <c r="S7" i="31" s="1"/>
  <c r="Q8" i="31"/>
  <c r="R8" i="31" s="1"/>
  <c r="S8" i="31" s="1"/>
  <c r="Q19" i="31"/>
  <c r="R19" i="31" s="1"/>
  <c r="S19" i="31" s="1"/>
  <c r="Q32" i="31"/>
  <c r="R32" i="31" s="1"/>
  <c r="S32" i="31" s="1"/>
  <c r="G42" i="31"/>
  <c r="H42" i="31" s="1"/>
  <c r="I42" i="31" s="1"/>
  <c r="Q46" i="31"/>
  <c r="R46" i="31" s="1"/>
  <c r="S46" i="31" s="1"/>
  <c r="Q47" i="31"/>
  <c r="R47" i="31" s="1"/>
  <c r="S47" i="31" s="1"/>
  <c r="G54" i="31"/>
  <c r="H54" i="31" s="1"/>
  <c r="I54" i="31" s="1"/>
  <c r="Q72" i="31"/>
  <c r="R72" i="31" s="1"/>
  <c r="S72" i="31" s="1"/>
  <c r="Q73" i="31"/>
  <c r="R73" i="31" s="1"/>
  <c r="S73" i="31" s="1"/>
  <c r="Q75" i="31"/>
  <c r="R75" i="31" s="1"/>
  <c r="S75" i="31" s="1"/>
  <c r="Q76" i="31"/>
  <c r="R76" i="31" s="1"/>
  <c r="S76" i="31" s="1"/>
  <c r="Q87" i="31"/>
  <c r="R87" i="31" s="1"/>
  <c r="S87" i="31" s="1"/>
  <c r="Q88" i="31"/>
  <c r="R88" i="31" s="1"/>
  <c r="S88" i="31" s="1"/>
  <c r="Q105" i="31"/>
  <c r="R105" i="31" s="1"/>
  <c r="S105" i="31" s="1"/>
  <c r="Q109" i="31"/>
  <c r="R109" i="31" s="1"/>
  <c r="S109" i="31" s="1"/>
  <c r="Q117" i="31"/>
  <c r="R117" i="31" s="1"/>
  <c r="S117" i="31" s="1"/>
  <c r="Q121" i="31"/>
  <c r="R121" i="31" s="1"/>
  <c r="S121" i="31" s="1"/>
  <c r="G225" i="31"/>
  <c r="H225" i="31" s="1"/>
  <c r="I225" i="31" s="1"/>
  <c r="G195" i="31"/>
  <c r="H195" i="31" s="1"/>
  <c r="I195" i="31" s="1"/>
  <c r="G183" i="31"/>
  <c r="H183" i="31" s="1"/>
  <c r="I183" i="31" s="1"/>
  <c r="G171" i="31"/>
  <c r="H171" i="31" s="1"/>
  <c r="I171" i="31" s="1"/>
  <c r="G159" i="31"/>
  <c r="H159" i="31" s="1"/>
  <c r="I159" i="31" s="1"/>
  <c r="G198" i="31"/>
  <c r="H198" i="31" s="1"/>
  <c r="I198" i="31" s="1"/>
  <c r="G174" i="31"/>
  <c r="H174" i="31" s="1"/>
  <c r="I174" i="31" s="1"/>
  <c r="G162" i="31"/>
  <c r="H162" i="31" s="1"/>
  <c r="I162" i="31" s="1"/>
  <c r="G147" i="31"/>
  <c r="H147" i="31" s="1"/>
  <c r="I147" i="31" s="1"/>
  <c r="G204" i="31"/>
  <c r="H204" i="31" s="1"/>
  <c r="I204" i="31" s="1"/>
  <c r="G189" i="31"/>
  <c r="H189" i="31" s="1"/>
  <c r="I189" i="31" s="1"/>
  <c r="G180" i="31"/>
  <c r="H180" i="31" s="1"/>
  <c r="I180" i="31" s="1"/>
  <c r="G156" i="31"/>
  <c r="H156" i="31" s="1"/>
  <c r="I156" i="31" s="1"/>
  <c r="G150" i="31"/>
  <c r="H150" i="31" s="1"/>
  <c r="I150" i="31" s="1"/>
  <c r="Q150" i="31"/>
  <c r="R150" i="31" s="1"/>
  <c r="S150" i="31" s="1"/>
  <c r="G141" i="31"/>
  <c r="H141" i="31" s="1"/>
  <c r="I141" i="31" s="1"/>
  <c r="G144" i="31"/>
  <c r="H144" i="31" s="1"/>
  <c r="I144" i="31" s="1"/>
  <c r="Q174" i="31"/>
  <c r="R174" i="31" s="1"/>
  <c r="S174" i="31" s="1"/>
  <c r="Q201" i="31"/>
  <c r="R201" i="31" s="1"/>
  <c r="S201" i="31" s="1"/>
  <c r="Q189" i="31"/>
  <c r="R189" i="31" s="1"/>
  <c r="S189" i="31" s="1"/>
  <c r="Q177" i="31"/>
  <c r="R177" i="31" s="1"/>
  <c r="S177" i="31" s="1"/>
  <c r="Q165" i="31"/>
  <c r="R165" i="31" s="1"/>
  <c r="S165" i="31" s="1"/>
  <c r="Q153" i="31"/>
  <c r="R153" i="31" s="1"/>
  <c r="S153" i="31" s="1"/>
  <c r="Q195" i="31"/>
  <c r="R195" i="31" s="1"/>
  <c r="S195" i="31" s="1"/>
  <c r="Q186" i="31"/>
  <c r="R186" i="31" s="1"/>
  <c r="S186" i="31" s="1"/>
  <c r="Q171" i="31"/>
  <c r="R171" i="31" s="1"/>
  <c r="S171" i="31" s="1"/>
  <c r="Q159" i="31"/>
  <c r="R159" i="31" s="1"/>
  <c r="S159" i="31" s="1"/>
  <c r="Q144" i="31"/>
  <c r="R144" i="31" s="1"/>
  <c r="S144" i="31" s="1"/>
  <c r="Q141" i="31"/>
  <c r="R141" i="31" s="1"/>
  <c r="S141" i="31" s="1"/>
  <c r="G165" i="31"/>
  <c r="H165" i="31" s="1"/>
  <c r="I165" i="31" s="1"/>
  <c r="G168" i="31"/>
  <c r="H168" i="31" s="1"/>
  <c r="I168" i="31" s="1"/>
  <c r="R196" i="31"/>
  <c r="S196" i="31" s="1"/>
  <c r="G254" i="31"/>
  <c r="H254" i="31" s="1"/>
  <c r="I254" i="31" s="1"/>
  <c r="G230" i="31"/>
  <c r="H230" i="31" s="1"/>
  <c r="I230" i="31" s="1"/>
  <c r="G263" i="31"/>
  <c r="H263" i="31" s="1"/>
  <c r="I263" i="31" s="1"/>
  <c r="G239" i="31"/>
  <c r="H239" i="31" s="1"/>
  <c r="I239" i="31" s="1"/>
  <c r="G215" i="31"/>
  <c r="H215" i="31" s="1"/>
  <c r="I215" i="31" s="1"/>
  <c r="G272" i="31"/>
  <c r="H272" i="31" s="1"/>
  <c r="I272" i="31" s="1"/>
  <c r="G248" i="31"/>
  <c r="H248" i="31" s="1"/>
  <c r="I248" i="31" s="1"/>
  <c r="G224" i="31"/>
  <c r="H224" i="31" s="1"/>
  <c r="I224" i="31" s="1"/>
  <c r="G209" i="31"/>
  <c r="H209" i="31" s="1"/>
  <c r="I209" i="31" s="1"/>
  <c r="G218" i="31"/>
  <c r="H218" i="31" s="1"/>
  <c r="I218" i="31" s="1"/>
  <c r="Q160" i="31"/>
  <c r="R160" i="31" s="1"/>
  <c r="S160" i="31" s="1"/>
  <c r="Q172" i="31"/>
  <c r="R172" i="31" s="1"/>
  <c r="S172" i="31" s="1"/>
  <c r="Q181" i="31"/>
  <c r="R181" i="31" s="1"/>
  <c r="S181" i="31" s="1"/>
  <c r="G212" i="31"/>
  <c r="H212" i="31" s="1"/>
  <c r="I212" i="31" s="1"/>
  <c r="G251" i="31"/>
  <c r="H251" i="31" s="1"/>
  <c r="I251" i="31" s="1"/>
  <c r="G269" i="31"/>
  <c r="H269" i="31" s="1"/>
  <c r="I269" i="31" s="1"/>
  <c r="Q202" i="31"/>
  <c r="R202" i="31" s="1"/>
  <c r="S202" i="31" s="1"/>
  <c r="Q190" i="31"/>
  <c r="R190" i="31" s="1"/>
  <c r="S190" i="31" s="1"/>
  <c r="Q178" i="31"/>
  <c r="R178" i="31" s="1"/>
  <c r="S178" i="31" s="1"/>
  <c r="Q199" i="31"/>
  <c r="R199" i="31" s="1"/>
  <c r="S199" i="31" s="1"/>
  <c r="Q187" i="31"/>
  <c r="R187" i="31" s="1"/>
  <c r="S187" i="31" s="1"/>
  <c r="Q175" i="31"/>
  <c r="R175" i="31" s="1"/>
  <c r="S175" i="31" s="1"/>
  <c r="Q163" i="31"/>
  <c r="R163" i="31" s="1"/>
  <c r="S163" i="31" s="1"/>
  <c r="Q151" i="31"/>
  <c r="R151" i="31" s="1"/>
  <c r="S151" i="31" s="1"/>
  <c r="Q157" i="31"/>
  <c r="R157" i="31" s="1"/>
  <c r="S157" i="31" s="1"/>
  <c r="Q166" i="31"/>
  <c r="R166" i="31" s="1"/>
  <c r="S166" i="31" s="1"/>
  <c r="H233" i="31"/>
  <c r="I233" i="31" s="1"/>
  <c r="J113" i="31" l="1"/>
  <c r="T86" i="31"/>
  <c r="T116" i="31"/>
  <c r="J261" i="31"/>
  <c r="J71" i="31"/>
  <c r="J63" i="31"/>
  <c r="T154" i="31"/>
  <c r="T89" i="31"/>
  <c r="T113" i="31"/>
  <c r="T45" i="31"/>
  <c r="T77" i="31"/>
  <c r="J98" i="31"/>
  <c r="T57" i="31"/>
  <c r="T36" i="31"/>
  <c r="J27" i="31"/>
  <c r="J240" i="31"/>
  <c r="T104" i="31"/>
  <c r="J6" i="31"/>
  <c r="T15" i="31"/>
  <c r="T160" i="31"/>
  <c r="T148" i="31"/>
  <c r="T54" i="31"/>
  <c r="T128" i="31"/>
  <c r="T163" i="31"/>
  <c r="T80" i="31"/>
  <c r="T107" i="31"/>
  <c r="T139" i="31"/>
  <c r="J80" i="31"/>
  <c r="T12" i="31"/>
  <c r="T187" i="31"/>
  <c r="J92" i="31"/>
  <c r="J128" i="31"/>
  <c r="J145" i="31"/>
  <c r="J45" i="31"/>
  <c r="T60" i="31"/>
  <c r="T175" i="31"/>
  <c r="J33" i="31"/>
  <c r="J246" i="31"/>
  <c r="J101" i="31"/>
  <c r="J119" i="31"/>
  <c r="T95" i="31"/>
  <c r="T142" i="31"/>
  <c r="J30" i="31"/>
  <c r="J15" i="31"/>
  <c r="J89" i="31"/>
  <c r="T27" i="31"/>
  <c r="J21" i="31"/>
  <c r="T166" i="31"/>
  <c r="T190" i="31"/>
  <c r="J42" i="31"/>
  <c r="T193" i="31"/>
  <c r="J74" i="31"/>
  <c r="T51" i="31"/>
  <c r="J95" i="31"/>
  <c r="J18" i="31"/>
  <c r="T131" i="31"/>
  <c r="T119" i="31"/>
  <c r="J39" i="31"/>
  <c r="J216" i="31"/>
  <c r="T66" i="31"/>
  <c r="T24" i="31"/>
  <c r="T48" i="31"/>
  <c r="T92" i="31"/>
  <c r="T101" i="31"/>
  <c r="J228" i="31"/>
  <c r="J48" i="31"/>
  <c r="T9" i="31"/>
  <c r="T169" i="31"/>
  <c r="J122" i="31"/>
  <c r="J60" i="31"/>
  <c r="T199" i="31"/>
  <c r="T181" i="31"/>
  <c r="J264" i="31"/>
  <c r="J252" i="31"/>
  <c r="T39" i="31"/>
  <c r="T21" i="31"/>
  <c r="J181" i="31"/>
  <c r="J3" i="31"/>
  <c r="J207" i="31"/>
  <c r="J66" i="31"/>
  <c r="T122" i="31"/>
  <c r="J157" i="31"/>
  <c r="T63" i="31"/>
  <c r="J225" i="31"/>
  <c r="J255" i="31"/>
  <c r="J51" i="31"/>
  <c r="J222" i="31"/>
  <c r="J57" i="31"/>
  <c r="T172" i="31"/>
  <c r="T134" i="31"/>
  <c r="T42" i="31"/>
  <c r="J219" i="31"/>
  <c r="T145" i="31"/>
  <c r="J36" i="31"/>
  <c r="T30" i="31"/>
  <c r="T33" i="31"/>
  <c r="J83" i="31"/>
  <c r="J86" i="31"/>
  <c r="J169" i="31"/>
  <c r="J9" i="31"/>
  <c r="J12" i="31"/>
  <c r="T83" i="31"/>
  <c r="T184" i="31"/>
  <c r="T6" i="31"/>
  <c r="J104" i="31"/>
  <c r="J77" i="31"/>
  <c r="J24" i="31"/>
  <c r="T110" i="31"/>
  <c r="J125" i="31"/>
  <c r="J178" i="31"/>
  <c r="T178" i="31"/>
  <c r="J213" i="31"/>
  <c r="J163" i="31"/>
  <c r="J172" i="31"/>
  <c r="T202" i="31"/>
  <c r="J237" i="31"/>
  <c r="J107" i="31"/>
  <c r="T71" i="31"/>
  <c r="J151" i="31"/>
  <c r="J234" i="31"/>
  <c r="J243" i="31"/>
  <c r="J231" i="31"/>
  <c r="J134" i="31"/>
  <c r="J175" i="31"/>
  <c r="J199" i="31"/>
  <c r="J184" i="31"/>
  <c r="T18" i="31"/>
  <c r="T98" i="31"/>
  <c r="T151" i="31"/>
  <c r="J166" i="31"/>
  <c r="J54" i="31"/>
  <c r="T125" i="31"/>
  <c r="J267" i="31"/>
  <c r="J131" i="31"/>
  <c r="J196" i="31"/>
  <c r="T74" i="31"/>
  <c r="J148" i="31"/>
  <c r="J154" i="31"/>
  <c r="J160" i="31"/>
  <c r="J249" i="31"/>
  <c r="J258" i="31"/>
  <c r="T3" i="31"/>
  <c r="J187" i="31"/>
  <c r="J116" i="31"/>
  <c r="J139" i="31"/>
  <c r="J142" i="31"/>
  <c r="J110" i="31"/>
  <c r="T157" i="31"/>
  <c r="J210" i="31"/>
  <c r="J190" i="31"/>
  <c r="J193" i="31"/>
  <c r="J270" i="31"/>
  <c r="T196" i="31"/>
  <c r="J202" i="31"/>
  <c r="S85" i="22" l="1"/>
  <c r="T87" i="22" s="1"/>
  <c r="S82" i="22"/>
  <c r="T84" i="22" s="1"/>
  <c r="V84" i="22" s="1"/>
  <c r="W84" i="22" s="1"/>
  <c r="S79" i="22"/>
  <c r="T79" i="22" s="1"/>
  <c r="V79" i="22" s="1"/>
  <c r="W79" i="22" s="1"/>
  <c r="S76" i="22"/>
  <c r="T76" i="22" s="1"/>
  <c r="V76" i="22" s="1"/>
  <c r="W76" i="22" s="1"/>
  <c r="S73" i="22"/>
  <c r="T75" i="22" s="1"/>
  <c r="V75" i="22" s="1"/>
  <c r="W75" i="22" s="1"/>
  <c r="S70" i="22"/>
  <c r="T70" i="22" s="1"/>
  <c r="S67" i="22"/>
  <c r="T69" i="22" s="1"/>
  <c r="S64" i="22"/>
  <c r="T66" i="22" s="1"/>
  <c r="S61" i="22"/>
  <c r="T63" i="22" s="1"/>
  <c r="S56" i="22"/>
  <c r="T58" i="22" s="1"/>
  <c r="S53" i="22"/>
  <c r="T54" i="22" s="1"/>
  <c r="S50" i="22"/>
  <c r="T52" i="22" s="1"/>
  <c r="S47" i="22"/>
  <c r="T48" i="22" s="1"/>
  <c r="S44" i="22"/>
  <c r="T46" i="22" s="1"/>
  <c r="S41" i="22"/>
  <c r="T42" i="22" s="1"/>
  <c r="S38" i="22"/>
  <c r="T40" i="22" s="1"/>
  <c r="S35" i="22"/>
  <c r="T36" i="22" s="1"/>
  <c r="S32" i="22"/>
  <c r="T34" i="22" s="1"/>
  <c r="S27" i="22"/>
  <c r="T27" i="22" s="1"/>
  <c r="S24" i="22"/>
  <c r="T25" i="22" s="1"/>
  <c r="S21" i="22"/>
  <c r="T21" i="22" s="1"/>
  <c r="S18" i="22"/>
  <c r="T19" i="22" s="1"/>
  <c r="S15" i="22"/>
  <c r="T15" i="22" s="1"/>
  <c r="S12" i="22"/>
  <c r="T14" i="22" s="1"/>
  <c r="S9" i="22"/>
  <c r="T11" i="22" s="1"/>
  <c r="S6" i="22"/>
  <c r="T6" i="22" s="1"/>
  <c r="S3" i="22"/>
  <c r="T3" i="22" s="1"/>
  <c r="G114" i="22"/>
  <c r="H116" i="22" s="1"/>
  <c r="G111" i="22"/>
  <c r="H111" i="22" s="1"/>
  <c r="G108" i="22"/>
  <c r="H110" i="22" s="1"/>
  <c r="G105" i="22"/>
  <c r="H105" i="22" s="1"/>
  <c r="G102" i="22"/>
  <c r="H104" i="22" s="1"/>
  <c r="G99" i="22"/>
  <c r="H99" i="22" s="1"/>
  <c r="G96" i="22"/>
  <c r="H98" i="22" s="1"/>
  <c r="G93" i="22"/>
  <c r="H93" i="22" s="1"/>
  <c r="G90" i="22"/>
  <c r="H92" i="22" s="1"/>
  <c r="G85" i="22"/>
  <c r="H87" i="22" s="1"/>
  <c r="G82" i="22"/>
  <c r="H82" i="22" s="1"/>
  <c r="G79" i="22"/>
  <c r="H81" i="22" s="1"/>
  <c r="G76" i="22"/>
  <c r="H76" i="22" s="1"/>
  <c r="G73" i="22"/>
  <c r="H75" i="22" s="1"/>
  <c r="G70" i="22"/>
  <c r="H70" i="22" s="1"/>
  <c r="G67" i="22"/>
  <c r="H69" i="22" s="1"/>
  <c r="G64" i="22"/>
  <c r="H64" i="22" s="1"/>
  <c r="G61" i="22"/>
  <c r="H63" i="22" s="1"/>
  <c r="G56" i="22"/>
  <c r="H56" i="22" s="1"/>
  <c r="G53" i="22"/>
  <c r="H53" i="22" s="1"/>
  <c r="G50" i="22"/>
  <c r="H50" i="22" s="1"/>
  <c r="G47" i="22"/>
  <c r="H47" i="22" s="1"/>
  <c r="G44" i="22"/>
  <c r="H44" i="22" s="1"/>
  <c r="G41" i="22"/>
  <c r="H41" i="22" s="1"/>
  <c r="G38" i="22"/>
  <c r="H38" i="22" s="1"/>
  <c r="G35" i="22"/>
  <c r="H35" i="22" s="1"/>
  <c r="G32" i="22"/>
  <c r="H32" i="22" s="1"/>
  <c r="G6" i="22"/>
  <c r="H8" i="22" s="1"/>
  <c r="G9" i="22"/>
  <c r="H11" i="22" s="1"/>
  <c r="G12" i="22"/>
  <c r="H12" i="22" s="1"/>
  <c r="G15" i="22"/>
  <c r="H17" i="22" s="1"/>
  <c r="G18" i="22"/>
  <c r="H19" i="22" s="1"/>
  <c r="G21" i="22"/>
  <c r="H23" i="22" s="1"/>
  <c r="G24" i="22"/>
  <c r="H24" i="22" s="1"/>
  <c r="G27" i="22"/>
  <c r="H27" i="22" s="1"/>
  <c r="J27" i="22" s="1"/>
  <c r="K27" i="22" s="1"/>
  <c r="G3" i="22"/>
  <c r="H5" i="22" s="1"/>
  <c r="H14" i="22" l="1"/>
  <c r="J14" i="22" s="1"/>
  <c r="K14" i="22" s="1"/>
  <c r="H13" i="22"/>
  <c r="T24" i="22"/>
  <c r="V24" i="22" s="1"/>
  <c r="W24" i="22" s="1"/>
  <c r="H20" i="22"/>
  <c r="J20" i="22" s="1"/>
  <c r="K20" i="22" s="1"/>
  <c r="H54" i="22"/>
  <c r="H55" i="22"/>
  <c r="T23" i="22"/>
  <c r="V23" i="22" s="1"/>
  <c r="W23" i="22" s="1"/>
  <c r="T18" i="22"/>
  <c r="V18" i="22" s="1"/>
  <c r="W18" i="22" s="1"/>
  <c r="H43" i="22"/>
  <c r="H28" i="22"/>
  <c r="J28" i="22" s="1"/>
  <c r="K28" i="22" s="1"/>
  <c r="T49" i="22"/>
  <c r="V49" i="22" s="1"/>
  <c r="W49" i="22" s="1"/>
  <c r="T8" i="22"/>
  <c r="V8" i="22" s="1"/>
  <c r="W8" i="22" s="1"/>
  <c r="H6" i="22"/>
  <c r="J6" i="22" s="1"/>
  <c r="K6" i="22" s="1"/>
  <c r="H29" i="22"/>
  <c r="J29" i="22" s="1"/>
  <c r="K29" i="22" s="1"/>
  <c r="T73" i="22"/>
  <c r="V73" i="22" s="1"/>
  <c r="W73" i="22" s="1"/>
  <c r="T29" i="22"/>
  <c r="V29" i="22" s="1"/>
  <c r="W29" i="22" s="1"/>
  <c r="T7" i="22"/>
  <c r="V7" i="22" s="1"/>
  <c r="W7" i="22" s="1"/>
  <c r="H3" i="22"/>
  <c r="J3" i="22" s="1"/>
  <c r="K3" i="22" s="1"/>
  <c r="H42" i="22"/>
  <c r="H4" i="22"/>
  <c r="J4" i="22" s="1"/>
  <c r="K4" i="22" s="1"/>
  <c r="T17" i="22"/>
  <c r="V17" i="22" s="1"/>
  <c r="W17" i="22" s="1"/>
  <c r="H7" i="22"/>
  <c r="J7" i="22" s="1"/>
  <c r="K7" i="22" s="1"/>
  <c r="T74" i="22"/>
  <c r="V74" i="22" s="1"/>
  <c r="W74" i="22" s="1"/>
  <c r="X74" i="22" s="1"/>
  <c r="T26" i="22"/>
  <c r="V26" i="22" s="1"/>
  <c r="W26" i="22" s="1"/>
  <c r="T5" i="22"/>
  <c r="V5" i="22" s="1"/>
  <c r="W5" i="22" s="1"/>
  <c r="V21" i="22"/>
  <c r="W21" i="22" s="1"/>
  <c r="T10" i="22"/>
  <c r="V10" i="22" s="1"/>
  <c r="W10" i="22" s="1"/>
  <c r="H71" i="22"/>
  <c r="H83" i="22"/>
  <c r="H109" i="22"/>
  <c r="T85" i="22"/>
  <c r="V85" i="22" s="1"/>
  <c r="W85" i="22" s="1"/>
  <c r="H72" i="22"/>
  <c r="J72" i="22" s="1"/>
  <c r="K72" i="22" s="1"/>
  <c r="H84" i="22"/>
  <c r="J84" i="22" s="1"/>
  <c r="K84" i="22" s="1"/>
  <c r="H100" i="22"/>
  <c r="T55" i="22"/>
  <c r="V55" i="22" s="1"/>
  <c r="W55" i="22" s="1"/>
  <c r="T67" i="22"/>
  <c r="V67" i="22" s="1"/>
  <c r="W67" i="22" s="1"/>
  <c r="T86" i="22"/>
  <c r="V86" i="22" s="1"/>
  <c r="W86" i="22" s="1"/>
  <c r="H101" i="22"/>
  <c r="J101" i="22" s="1"/>
  <c r="K101" i="22" s="1"/>
  <c r="H16" i="22"/>
  <c r="J16" i="22" s="1"/>
  <c r="K16" i="22" s="1"/>
  <c r="H36" i="22"/>
  <c r="J36" i="22" s="1"/>
  <c r="K36" i="22" s="1"/>
  <c r="H48" i="22"/>
  <c r="H113" i="22"/>
  <c r="J113" i="22" s="1"/>
  <c r="K113" i="22" s="1"/>
  <c r="T43" i="22"/>
  <c r="V43" i="22" s="1"/>
  <c r="W43" i="22" s="1"/>
  <c r="T22" i="22"/>
  <c r="V22" i="22" s="1"/>
  <c r="W22" i="22" s="1"/>
  <c r="H9" i="22"/>
  <c r="J9" i="22" s="1"/>
  <c r="K9" i="22" s="1"/>
  <c r="H25" i="22"/>
  <c r="J25" i="22" s="1"/>
  <c r="K25" i="22" s="1"/>
  <c r="H49" i="22"/>
  <c r="T61" i="22"/>
  <c r="V61" i="22" s="1"/>
  <c r="W61" i="22" s="1"/>
  <c r="T80" i="22"/>
  <c r="V80" i="22" s="1"/>
  <c r="W80" i="22" s="1"/>
  <c r="T13" i="22"/>
  <c r="H10" i="22"/>
  <c r="J10" i="22" s="1"/>
  <c r="K10" i="22" s="1"/>
  <c r="H18" i="22"/>
  <c r="J18" i="22" s="1"/>
  <c r="K18" i="22" s="1"/>
  <c r="H26" i="22"/>
  <c r="J26" i="22" s="1"/>
  <c r="K26" i="22" s="1"/>
  <c r="H66" i="22"/>
  <c r="J66" i="22" s="1"/>
  <c r="K66" i="22" s="1"/>
  <c r="H78" i="22"/>
  <c r="J78" i="22" s="1"/>
  <c r="K78" i="22" s="1"/>
  <c r="H94" i="22"/>
  <c r="J94" i="22" s="1"/>
  <c r="K94" i="22" s="1"/>
  <c r="H106" i="22"/>
  <c r="J106" i="22" s="1"/>
  <c r="K106" i="22" s="1"/>
  <c r="T62" i="22"/>
  <c r="V62" i="22" s="1"/>
  <c r="W62" i="22" s="1"/>
  <c r="T81" i="22"/>
  <c r="V81" i="22" s="1"/>
  <c r="W81" i="22" s="1"/>
  <c r="T28" i="22"/>
  <c r="V28" i="22" s="1"/>
  <c r="W28" i="22" s="1"/>
  <c r="T20" i="22"/>
  <c r="T12" i="22"/>
  <c r="V12" i="22" s="1"/>
  <c r="W12" i="22" s="1"/>
  <c r="T4" i="22"/>
  <c r="V4" i="22" s="1"/>
  <c r="W4" i="22" s="1"/>
  <c r="H21" i="22"/>
  <c r="J21" i="22" s="1"/>
  <c r="K21" i="22" s="1"/>
  <c r="T37" i="22"/>
  <c r="V37" i="22" s="1"/>
  <c r="W37" i="22" s="1"/>
  <c r="T9" i="22"/>
  <c r="V9" i="22" s="1"/>
  <c r="W9" i="22" s="1"/>
  <c r="H22" i="22"/>
  <c r="J22" i="22" s="1"/>
  <c r="K22" i="22" s="1"/>
  <c r="T16" i="22"/>
  <c r="V16" i="22" s="1"/>
  <c r="W16" i="22" s="1"/>
  <c r="H15" i="22"/>
  <c r="J15" i="22" s="1"/>
  <c r="K15" i="22" s="1"/>
  <c r="H112" i="22"/>
  <c r="J112" i="22" s="1"/>
  <c r="K112" i="22" s="1"/>
  <c r="T68" i="22"/>
  <c r="V68" i="22" s="1"/>
  <c r="W68" i="22" s="1"/>
  <c r="H37" i="22"/>
  <c r="J37" i="22" s="1"/>
  <c r="K37" i="22" s="1"/>
  <c r="H65" i="22"/>
  <c r="J65" i="22" s="1"/>
  <c r="K65" i="22" s="1"/>
  <c r="H77" i="22"/>
  <c r="H95" i="22"/>
  <c r="J95" i="22" s="1"/>
  <c r="K95" i="22" s="1"/>
  <c r="H107" i="22"/>
  <c r="J107" i="22" s="1"/>
  <c r="K107" i="22" s="1"/>
  <c r="T64" i="22"/>
  <c r="V64" i="22" s="1"/>
  <c r="W64" i="22" s="1"/>
  <c r="T82" i="22"/>
  <c r="V82" i="22" s="1"/>
  <c r="W82" i="22" s="1"/>
  <c r="T65" i="22"/>
  <c r="V65" i="22" s="1"/>
  <c r="W65" i="22" s="1"/>
  <c r="T71" i="22"/>
  <c r="V71" i="22" s="1"/>
  <c r="W71" i="22" s="1"/>
  <c r="T77" i="22"/>
  <c r="V77" i="22" s="1"/>
  <c r="W77" i="22" s="1"/>
  <c r="T83" i="22"/>
  <c r="V83" i="22" s="1"/>
  <c r="W83" i="22" s="1"/>
  <c r="T72" i="22"/>
  <c r="V72" i="22" s="1"/>
  <c r="W72" i="22" s="1"/>
  <c r="T78" i="22"/>
  <c r="V78" i="22" s="1"/>
  <c r="W78" i="22" s="1"/>
  <c r="V66" i="22"/>
  <c r="W66" i="22" s="1"/>
  <c r="V58" i="22"/>
  <c r="W58" i="22" s="1"/>
  <c r="V46" i="22"/>
  <c r="W46" i="22" s="1"/>
  <c r="V40" i="22"/>
  <c r="W40" i="22" s="1"/>
  <c r="V52" i="22"/>
  <c r="W52" i="22" s="1"/>
  <c r="V34" i="22"/>
  <c r="W34" i="22" s="1"/>
  <c r="T35" i="22"/>
  <c r="V35" i="22" s="1"/>
  <c r="W35" i="22" s="1"/>
  <c r="T41" i="22"/>
  <c r="T47" i="22"/>
  <c r="T53" i="22"/>
  <c r="T50" i="22"/>
  <c r="V50" i="22" s="1"/>
  <c r="W50" i="22" s="1"/>
  <c r="T45" i="22"/>
  <c r="T57" i="22"/>
  <c r="T32" i="22"/>
  <c r="V32" i="22" s="1"/>
  <c r="W32" i="22" s="1"/>
  <c r="T38" i="22"/>
  <c r="V38" i="22" s="1"/>
  <c r="W38" i="22" s="1"/>
  <c r="T44" i="22"/>
  <c r="T56" i="22"/>
  <c r="V56" i="22" s="1"/>
  <c r="W56" i="22" s="1"/>
  <c r="T33" i="22"/>
  <c r="T39" i="22"/>
  <c r="T51" i="22"/>
  <c r="V14" i="22"/>
  <c r="W14" i="22" s="1"/>
  <c r="V6" i="22"/>
  <c r="W6" i="22" s="1"/>
  <c r="J98" i="22"/>
  <c r="K98" i="22" s="1"/>
  <c r="J116" i="22"/>
  <c r="K116" i="22" s="1"/>
  <c r="J110" i="22"/>
  <c r="K110" i="22" s="1"/>
  <c r="H115" i="22"/>
  <c r="H90" i="22"/>
  <c r="H96" i="22"/>
  <c r="J96" i="22" s="1"/>
  <c r="K96" i="22" s="1"/>
  <c r="H102" i="22"/>
  <c r="H108" i="22"/>
  <c r="H114" i="22"/>
  <c r="H91" i="22"/>
  <c r="H97" i="22"/>
  <c r="H103" i="22"/>
  <c r="J103" i="22" s="1"/>
  <c r="K103" i="22" s="1"/>
  <c r="H61" i="22"/>
  <c r="H79" i="22"/>
  <c r="H62" i="22"/>
  <c r="H68" i="22"/>
  <c r="H74" i="22"/>
  <c r="H80" i="22"/>
  <c r="H86" i="22"/>
  <c r="H67" i="22"/>
  <c r="H73" i="22"/>
  <c r="H85" i="22"/>
  <c r="J35" i="22"/>
  <c r="K35" i="22" s="1"/>
  <c r="J53" i="22"/>
  <c r="K53" i="22" s="1"/>
  <c r="H39" i="22"/>
  <c r="H51" i="22"/>
  <c r="J51" i="22" s="1"/>
  <c r="K51" i="22" s="1"/>
  <c r="H34" i="22"/>
  <c r="H46" i="22"/>
  <c r="H52" i="22"/>
  <c r="H33" i="22"/>
  <c r="H45" i="22"/>
  <c r="H57" i="22"/>
  <c r="H40" i="22"/>
  <c r="H58" i="22"/>
  <c r="J17" i="22"/>
  <c r="K17" i="22" s="1"/>
  <c r="J19" i="22"/>
  <c r="K19" i="22" s="1"/>
  <c r="J11" i="22"/>
  <c r="K11" i="22" s="1"/>
  <c r="J23" i="22"/>
  <c r="K23" i="22" s="1"/>
  <c r="J50" i="22"/>
  <c r="K50" i="22" s="1"/>
  <c r="J38" i="22"/>
  <c r="K38" i="22" s="1"/>
  <c r="J47" i="22"/>
  <c r="K47" i="22" s="1"/>
  <c r="J32" i="22"/>
  <c r="K32" i="22" s="1"/>
  <c r="J93" i="22"/>
  <c r="K93" i="22" s="1"/>
  <c r="J111" i="22"/>
  <c r="K111" i="22" s="1"/>
  <c r="J5" i="22"/>
  <c r="K5" i="22" s="1"/>
  <c r="J24" i="22"/>
  <c r="K24" i="22" s="1"/>
  <c r="J12" i="22"/>
  <c r="K12" i="22" s="1"/>
  <c r="V19" i="22"/>
  <c r="W19" i="22" s="1"/>
  <c r="V25" i="22"/>
  <c r="W25" i="22" s="1"/>
  <c r="V13" i="22"/>
  <c r="W13" i="22" s="1"/>
  <c r="V27" i="22"/>
  <c r="W27" i="22" s="1"/>
  <c r="V3" i="22"/>
  <c r="W3" i="22" s="1"/>
  <c r="V15" i="22"/>
  <c r="W15" i="22" s="1"/>
  <c r="J8" i="22"/>
  <c r="K8" i="22" s="1"/>
  <c r="J41" i="22"/>
  <c r="K41" i="22" s="1"/>
  <c r="V70" i="22"/>
  <c r="W70" i="22" s="1"/>
  <c r="J87" i="22"/>
  <c r="K87" i="22" s="1"/>
  <c r="J75" i="22"/>
  <c r="K75" i="22" s="1"/>
  <c r="J63" i="22"/>
  <c r="K63" i="22" s="1"/>
  <c r="J69" i="22"/>
  <c r="K69" i="22" s="1"/>
  <c r="J81" i="22"/>
  <c r="K81" i="22" s="1"/>
  <c r="J13" i="22"/>
  <c r="K13" i="22" s="1"/>
  <c r="V11" i="22"/>
  <c r="W11" i="22" s="1"/>
  <c r="J44" i="22"/>
  <c r="K44" i="22" s="1"/>
  <c r="V69" i="22"/>
  <c r="W69" i="22" s="1"/>
  <c r="V63" i="22"/>
  <c r="W63" i="22" s="1"/>
  <c r="V87" i="22"/>
  <c r="W87" i="22" s="1"/>
  <c r="J99" i="22"/>
  <c r="K99" i="22" s="1"/>
  <c r="J56" i="22"/>
  <c r="K56" i="22" s="1"/>
  <c r="J104" i="22"/>
  <c r="K104" i="22" s="1"/>
  <c r="J64" i="22"/>
  <c r="K64" i="22" s="1"/>
  <c r="J92" i="22"/>
  <c r="K92" i="22" s="1"/>
  <c r="X22" i="22" l="1"/>
  <c r="X62" i="22"/>
  <c r="L28" i="22"/>
  <c r="X71" i="22"/>
  <c r="X77" i="22"/>
  <c r="X65" i="22"/>
  <c r="X7" i="22"/>
  <c r="X4" i="22"/>
  <c r="X25" i="22"/>
  <c r="X13" i="22"/>
  <c r="L13" i="22"/>
  <c r="X68" i="22"/>
  <c r="X83" i="22"/>
  <c r="X86" i="22"/>
  <c r="V41" i="22"/>
  <c r="W41" i="22" s="1"/>
  <c r="V47" i="22"/>
  <c r="W47" i="22" s="1"/>
  <c r="V44" i="22"/>
  <c r="W44" i="22" s="1"/>
  <c r="V45" i="22"/>
  <c r="W45" i="22" s="1"/>
  <c r="V51" i="22"/>
  <c r="W51" i="22" s="1"/>
  <c r="X51" i="22" s="1"/>
  <c r="V54" i="22"/>
  <c r="W54" i="22" s="1"/>
  <c r="V33" i="22"/>
  <c r="W33" i="22" s="1"/>
  <c r="X33" i="22" s="1"/>
  <c r="V42" i="22"/>
  <c r="W42" i="22" s="1"/>
  <c r="V36" i="22"/>
  <c r="W36" i="22" s="1"/>
  <c r="V48" i="22"/>
  <c r="W48" i="22" s="1"/>
  <c r="V57" i="22"/>
  <c r="W57" i="22" s="1"/>
  <c r="X57" i="22" s="1"/>
  <c r="V39" i="22"/>
  <c r="W39" i="22" s="1"/>
  <c r="X39" i="22" s="1"/>
  <c r="V53" i="22"/>
  <c r="W53" i="22" s="1"/>
  <c r="V20" i="22"/>
  <c r="W20" i="22" s="1"/>
  <c r="X19" i="22" s="1"/>
  <c r="J100" i="22"/>
  <c r="K100" i="22" s="1"/>
  <c r="L100" i="22" s="1"/>
  <c r="J115" i="22"/>
  <c r="K115" i="22" s="1"/>
  <c r="J97" i="22"/>
  <c r="K97" i="22" s="1"/>
  <c r="L97" i="22" s="1"/>
  <c r="J91" i="22"/>
  <c r="K91" i="22" s="1"/>
  <c r="J109" i="22"/>
  <c r="K109" i="22" s="1"/>
  <c r="J105" i="22"/>
  <c r="K105" i="22" s="1"/>
  <c r="L106" i="22" s="1"/>
  <c r="J90" i="22"/>
  <c r="K90" i="22" s="1"/>
  <c r="J108" i="22"/>
  <c r="K108" i="22" s="1"/>
  <c r="L94" i="22"/>
  <c r="J102" i="22"/>
  <c r="K102" i="22" s="1"/>
  <c r="L103" i="22" s="1"/>
  <c r="J114" i="22"/>
  <c r="K114" i="22" s="1"/>
  <c r="J73" i="22"/>
  <c r="K73" i="22" s="1"/>
  <c r="L74" i="22" s="1"/>
  <c r="J86" i="22"/>
  <c r="K86" i="22" s="1"/>
  <c r="J77" i="22"/>
  <c r="K77" i="22" s="1"/>
  <c r="J68" i="22"/>
  <c r="K68" i="22" s="1"/>
  <c r="J83" i="22"/>
  <c r="K83" i="22" s="1"/>
  <c r="J80" i="22"/>
  <c r="K80" i="22" s="1"/>
  <c r="J62" i="22"/>
  <c r="K62" i="22" s="1"/>
  <c r="J74" i="22"/>
  <c r="K74" i="22" s="1"/>
  <c r="J71" i="22"/>
  <c r="K71" i="22" s="1"/>
  <c r="J85" i="22"/>
  <c r="K85" i="22" s="1"/>
  <c r="L86" i="22" s="1"/>
  <c r="J67" i="22"/>
  <c r="K67" i="22" s="1"/>
  <c r="J61" i="22"/>
  <c r="K61" i="22" s="1"/>
  <c r="J76" i="22"/>
  <c r="K76" i="22" s="1"/>
  <c r="J79" i="22"/>
  <c r="K79" i="22" s="1"/>
  <c r="L80" i="22" s="1"/>
  <c r="J82" i="22"/>
  <c r="K82" i="22" s="1"/>
  <c r="J70" i="22"/>
  <c r="K70" i="22" s="1"/>
  <c r="J39" i="22"/>
  <c r="K39" i="22" s="1"/>
  <c r="J58" i="22"/>
  <c r="K58" i="22" s="1"/>
  <c r="J52" i="22"/>
  <c r="K52" i="22" s="1"/>
  <c r="L51" i="22" s="1"/>
  <c r="J49" i="22"/>
  <c r="K49" i="22" s="1"/>
  <c r="J34" i="22"/>
  <c r="K34" i="22" s="1"/>
  <c r="J43" i="22"/>
  <c r="K43" i="22" s="1"/>
  <c r="J46" i="22"/>
  <c r="K46" i="22" s="1"/>
  <c r="J55" i="22"/>
  <c r="K55" i="22" s="1"/>
  <c r="J40" i="22"/>
  <c r="K40" i="22" s="1"/>
  <c r="J33" i="22"/>
  <c r="K33" i="22" s="1"/>
  <c r="J45" i="22"/>
  <c r="K45" i="22" s="1"/>
  <c r="J57" i="22"/>
  <c r="K57" i="22" s="1"/>
  <c r="J42" i="22"/>
  <c r="K42" i="22" s="1"/>
  <c r="J48" i="22"/>
  <c r="K48" i="22" s="1"/>
  <c r="J54" i="22"/>
  <c r="K54" i="22" s="1"/>
  <c r="L4" i="22"/>
  <c r="L16" i="22"/>
  <c r="L36" i="22"/>
  <c r="L25" i="22"/>
  <c r="L10" i="22"/>
  <c r="L19" i="22"/>
  <c r="X16" i="22"/>
  <c r="L65" i="22"/>
  <c r="X80" i="22"/>
  <c r="X36" i="22"/>
  <c r="X10" i="22"/>
  <c r="X28" i="22"/>
  <c r="L22" i="22"/>
  <c r="L7" i="22"/>
  <c r="L112" i="22"/>
  <c r="X48" i="22" l="1"/>
  <c r="L115" i="22"/>
  <c r="X42" i="22"/>
  <c r="L77" i="22"/>
  <c r="L39" i="22"/>
  <c r="L109" i="22"/>
  <c r="L42" i="22"/>
  <c r="L54" i="22"/>
  <c r="L57" i="22"/>
  <c r="L45" i="22"/>
  <c r="L91" i="22"/>
  <c r="L62" i="22"/>
  <c r="L71" i="22"/>
  <c r="L83" i="22"/>
  <c r="L48" i="22"/>
  <c r="L33" i="22"/>
  <c r="X45" i="22"/>
  <c r="X54" i="22"/>
  <c r="L68" i="22"/>
</calcChain>
</file>

<file path=xl/sharedStrings.xml><?xml version="1.0" encoding="utf-8"?>
<sst xmlns="http://schemas.openxmlformats.org/spreadsheetml/2006/main" count="485" uniqueCount="71">
  <si>
    <t>CK-0h</t>
    <phoneticPr fontId="1" type="noConversion"/>
  </si>
  <si>
    <t>NaCl-6h</t>
    <phoneticPr fontId="1" type="noConversion"/>
  </si>
  <si>
    <t>NaCl-12h</t>
    <phoneticPr fontId="1" type="noConversion"/>
  </si>
  <si>
    <t>NaCl-24h</t>
    <phoneticPr fontId="1" type="noConversion"/>
  </si>
  <si>
    <t>UV-6h</t>
    <phoneticPr fontId="1" type="noConversion"/>
  </si>
  <si>
    <t>UV-12h</t>
    <phoneticPr fontId="1" type="noConversion"/>
  </si>
  <si>
    <t>UV-24h</t>
    <phoneticPr fontId="1" type="noConversion"/>
  </si>
  <si>
    <t>H2O2-6h</t>
    <phoneticPr fontId="1" type="noConversion"/>
  </si>
  <si>
    <t>H2O2-12h</t>
    <phoneticPr fontId="1" type="noConversion"/>
  </si>
  <si>
    <t>H2O2-24h</t>
    <phoneticPr fontId="1" type="noConversion"/>
  </si>
  <si>
    <t>ABA-6h</t>
    <phoneticPr fontId="1" type="noConversion"/>
  </si>
  <si>
    <t>ABA-12h</t>
    <phoneticPr fontId="1" type="noConversion"/>
  </si>
  <si>
    <t>ABA-24h</t>
    <phoneticPr fontId="1" type="noConversion"/>
  </si>
  <si>
    <t>PEG-6h</t>
    <phoneticPr fontId="1" type="noConversion"/>
  </si>
  <si>
    <t>PEG-12h</t>
    <phoneticPr fontId="1" type="noConversion"/>
  </si>
  <si>
    <t>PEG-24h</t>
    <phoneticPr fontId="1" type="noConversion"/>
  </si>
  <si>
    <t>red fruit</t>
    <phoneticPr fontId="1" type="noConversion"/>
  </si>
  <si>
    <t>stem</t>
    <phoneticPr fontId="1" type="noConversion"/>
  </si>
  <si>
    <t>leaf</t>
    <phoneticPr fontId="1" type="noConversion"/>
  </si>
  <si>
    <t>green fruit</t>
    <phoneticPr fontId="1" type="noConversion"/>
  </si>
  <si>
    <t>plant tissue</t>
    <phoneticPr fontId="1" type="noConversion"/>
  </si>
  <si>
    <t>Ct(Actin)</t>
    <phoneticPr fontId="1" type="noConversion"/>
  </si>
  <si>
    <t>SHMT1</t>
    <phoneticPr fontId="1" type="noConversion"/>
  </si>
  <si>
    <t>Ct(Gene)</t>
    <phoneticPr fontId="1" type="noConversion"/>
  </si>
  <si>
    <t>Relative expression</t>
    <phoneticPr fontId="1" type="noConversion"/>
  </si>
  <si>
    <t>Average expression</t>
    <phoneticPr fontId="1" type="noConversion"/>
  </si>
  <si>
    <t>Ct(Actin) average</t>
    <phoneticPr fontId="1" type="noConversion"/>
  </si>
  <si>
    <t>root</t>
    <phoneticPr fontId="1" type="noConversion"/>
  </si>
  <si>
    <t>flower</t>
    <phoneticPr fontId="1" type="noConversion"/>
  </si>
  <si>
    <t>SHMT2</t>
    <phoneticPr fontId="1" type="noConversion"/>
  </si>
  <si>
    <t>SHMT3</t>
    <phoneticPr fontId="1" type="noConversion"/>
  </si>
  <si>
    <t>SHMT4</t>
    <phoneticPr fontId="1" type="noConversion"/>
  </si>
  <si>
    <t>SHMT5</t>
    <phoneticPr fontId="1" type="noConversion"/>
  </si>
  <si>
    <t>SHMT6</t>
    <phoneticPr fontId="1" type="noConversion"/>
  </si>
  <si>
    <t>SHMT7</t>
    <phoneticPr fontId="1" type="noConversion"/>
  </si>
  <si>
    <t>growth period</t>
    <phoneticPr fontId="1" type="noConversion"/>
  </si>
  <si>
    <t>Vegetative growth period</t>
    <phoneticPr fontId="1" type="noConversion"/>
  </si>
  <si>
    <t>Reproductive growth period</t>
    <phoneticPr fontId="1" type="noConversion"/>
  </si>
  <si>
    <r>
      <rPr>
        <sz val="11"/>
        <color theme="1"/>
        <rFont val="等线"/>
        <family val="2"/>
      </rPr>
      <t>△</t>
    </r>
    <r>
      <rPr>
        <sz val="11"/>
        <color theme="1"/>
        <rFont val="Times New Roman"/>
        <family val="1"/>
      </rPr>
      <t>Ct</t>
    </r>
    <phoneticPr fontId="1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</si>
  <si>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Ct average</t>
    </r>
    <phoneticPr fontId="1" type="noConversion"/>
  </si>
  <si>
    <r>
      <rPr>
        <sz val="11"/>
        <color theme="1"/>
        <rFont val="等线"/>
        <family val="2"/>
      </rPr>
      <t>△△</t>
    </r>
    <r>
      <rPr>
        <sz val="11"/>
        <color theme="1"/>
        <rFont val="Times New Roman"/>
        <family val="1"/>
      </rPr>
      <t>Ct</t>
    </r>
  </si>
  <si>
    <r>
      <rPr>
        <sz val="11"/>
        <color theme="1"/>
        <rFont val="等线"/>
        <family val="2"/>
      </rPr>
      <t>幼苗茎</t>
    </r>
    <phoneticPr fontId="1" type="noConversion"/>
  </si>
  <si>
    <r>
      <rPr>
        <sz val="11"/>
        <color theme="1"/>
        <rFont val="等线"/>
        <family val="2"/>
      </rPr>
      <t>幼苗叶</t>
    </r>
    <phoneticPr fontId="1" type="noConversion"/>
  </si>
  <si>
    <r>
      <rPr>
        <sz val="11"/>
        <color theme="1"/>
        <rFont val="等线"/>
        <family val="2"/>
      </rPr>
      <t>花期根</t>
    </r>
    <phoneticPr fontId="1" type="noConversion"/>
  </si>
  <si>
    <r>
      <rPr>
        <sz val="11"/>
        <color theme="1"/>
        <rFont val="等线"/>
        <family val="2"/>
      </rPr>
      <t>花期茎</t>
    </r>
    <phoneticPr fontId="1" type="noConversion"/>
  </si>
  <si>
    <r>
      <rPr>
        <sz val="11"/>
        <color theme="1"/>
        <rFont val="等线"/>
        <family val="2"/>
      </rPr>
      <t>花期叶</t>
    </r>
    <phoneticPr fontId="1" type="noConversion"/>
  </si>
  <si>
    <r>
      <rPr>
        <sz val="11"/>
        <color theme="1"/>
        <rFont val="等线"/>
        <family val="2"/>
      </rPr>
      <t>花期花</t>
    </r>
    <phoneticPr fontId="1" type="noConversion"/>
  </si>
  <si>
    <r>
      <rPr>
        <sz val="11"/>
        <color theme="1"/>
        <rFont val="等线"/>
        <family val="2"/>
      </rPr>
      <t>绿果</t>
    </r>
    <phoneticPr fontId="1" type="noConversion"/>
  </si>
  <si>
    <r>
      <rPr>
        <sz val="11"/>
        <color theme="1"/>
        <rFont val="等线"/>
        <family val="2"/>
      </rPr>
      <t>红果</t>
    </r>
    <phoneticPr fontId="1" type="noConversion"/>
  </si>
  <si>
    <t>supplementary file 5. qRT-PCR data</t>
  </si>
  <si>
    <r>
      <rPr>
        <sz val="11"/>
        <color theme="1"/>
        <rFont val="等线"/>
        <family val="2"/>
      </rPr>
      <t>△</t>
    </r>
    <r>
      <rPr>
        <sz val="11"/>
        <color theme="1"/>
        <rFont val="Times New Roman"/>
        <family val="1"/>
      </rPr>
      <t>Ct</t>
    </r>
  </si>
  <si>
    <r>
      <rPr>
        <sz val="11"/>
        <color theme="1"/>
        <rFont val="等线"/>
        <family val="2"/>
      </rPr>
      <t>冷</t>
    </r>
    <r>
      <rPr>
        <sz val="11"/>
        <color theme="1"/>
        <rFont val="Times New Roman"/>
        <family val="1"/>
      </rPr>
      <t>-6h</t>
    </r>
    <phoneticPr fontId="1" type="noConversion"/>
  </si>
  <si>
    <r>
      <rPr>
        <sz val="11"/>
        <color theme="1"/>
        <rFont val="等线"/>
        <family val="2"/>
      </rPr>
      <t>冷</t>
    </r>
    <r>
      <rPr>
        <sz val="11"/>
        <color theme="1"/>
        <rFont val="Times New Roman"/>
        <family val="1"/>
      </rPr>
      <t>-12h</t>
    </r>
    <phoneticPr fontId="1" type="noConversion"/>
  </si>
  <si>
    <r>
      <rPr>
        <sz val="11"/>
        <color theme="1"/>
        <rFont val="等线"/>
        <family val="2"/>
      </rPr>
      <t>冷</t>
    </r>
    <r>
      <rPr>
        <sz val="11"/>
        <color theme="1"/>
        <rFont val="Times New Roman"/>
        <family val="1"/>
      </rPr>
      <t>-24h</t>
    </r>
    <phoneticPr fontId="1" type="noConversion"/>
  </si>
  <si>
    <r>
      <rPr>
        <sz val="11"/>
        <color theme="1"/>
        <rFont val="等线"/>
        <family val="2"/>
      </rPr>
      <t>热</t>
    </r>
    <r>
      <rPr>
        <sz val="11"/>
        <color theme="1"/>
        <rFont val="Times New Roman"/>
        <family val="1"/>
      </rPr>
      <t>-6h</t>
    </r>
    <phoneticPr fontId="1" type="noConversion"/>
  </si>
  <si>
    <r>
      <rPr>
        <sz val="11"/>
        <color theme="1"/>
        <rFont val="等线"/>
        <family val="2"/>
      </rPr>
      <t>热</t>
    </r>
    <r>
      <rPr>
        <sz val="11"/>
        <color theme="1"/>
        <rFont val="Times New Roman"/>
        <family val="1"/>
      </rPr>
      <t>-12h</t>
    </r>
    <phoneticPr fontId="1" type="noConversion"/>
  </si>
  <si>
    <r>
      <rPr>
        <sz val="11"/>
        <color theme="1"/>
        <rFont val="等线"/>
        <family val="2"/>
      </rPr>
      <t>热</t>
    </r>
    <r>
      <rPr>
        <sz val="11"/>
        <color theme="1"/>
        <rFont val="Times New Roman"/>
        <family val="1"/>
      </rPr>
      <t>-24h</t>
    </r>
    <phoneticPr fontId="1" type="noConversion"/>
  </si>
  <si>
    <t>Cold-12h</t>
    <phoneticPr fontId="1" type="noConversion"/>
  </si>
  <si>
    <t>Cold-24h</t>
    <phoneticPr fontId="1" type="noConversion"/>
  </si>
  <si>
    <t>Heat-6h</t>
    <phoneticPr fontId="1" type="noConversion"/>
  </si>
  <si>
    <t>Heat-12h</t>
    <phoneticPr fontId="1" type="noConversion"/>
  </si>
  <si>
    <t>Heat-24h</t>
    <phoneticPr fontId="1" type="noConversion"/>
  </si>
  <si>
    <r>
      <t>H</t>
    </r>
    <r>
      <rPr>
        <vertAlign val="subscript"/>
        <sz val="10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-6h</t>
    </r>
    <phoneticPr fontId="1" type="noConversion"/>
  </si>
  <si>
    <r>
      <t>H</t>
    </r>
    <r>
      <rPr>
        <vertAlign val="subscript"/>
        <sz val="10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-12h</t>
    </r>
    <phoneticPr fontId="1" type="noConversion"/>
  </si>
  <si>
    <r>
      <t>H</t>
    </r>
    <r>
      <rPr>
        <vertAlign val="subscript"/>
        <sz val="10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-24h</t>
    </r>
    <phoneticPr fontId="1" type="noConversion"/>
  </si>
  <si>
    <t>Treatments</t>
    <phoneticPr fontId="8" type="noConversion"/>
  </si>
  <si>
    <t>Ct(Gene)</t>
    <phoneticPr fontId="8" type="noConversion"/>
  </si>
  <si>
    <t>Ct(Actin)</t>
    <phoneticPr fontId="8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</si>
  <si>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Ct reference value</t>
    </r>
    <phoneticPr fontId="1" type="noConversion"/>
  </si>
  <si>
    <t>Cold-6h</t>
    <phoneticPr fontId="1" type="noConversion"/>
  </si>
  <si>
    <t>supplementary file 5. qRT-PCR data.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</si>
</sst>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.00_ 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bscript"/>
      <sz val="10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Times New Roman"/>
      <family val="3"/>
      <charset val="134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7" xfId="0" applyFont="1" applyBorder="1"/>
    <xf numFmtId="0" fontId="6" fillId="0" borderId="7" xfId="0" applyFont="1" applyFill="1" applyBorder="1"/>
    <xf numFmtId="0" fontId="6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77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77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177" fontId="5" fillId="0" borderId="18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abSelected="1" zoomScaleNormal="100" workbookViewId="0">
      <selection sqref="A1:X1"/>
    </sheetView>
  </sheetViews>
  <sheetFormatPr defaultRowHeight="15"/>
  <cols>
    <col min="1" max="1" width="3" style="2" customWidth="1"/>
    <col min="2" max="2" width="6.625" style="2" customWidth="1"/>
    <col min="3" max="3" width="21.75" style="2" customWidth="1"/>
    <col min="4" max="4" width="8.625" style="3" customWidth="1"/>
    <col min="5" max="6" width="7.75" style="3" customWidth="1"/>
    <col min="7" max="7" width="15" style="3" customWidth="1"/>
    <col min="8" max="8" width="5.375" style="3" customWidth="1"/>
    <col min="9" max="9" width="10.625" style="3" customWidth="1"/>
    <col min="10" max="10" width="6.625" style="4" customWidth="1"/>
    <col min="11" max="12" width="15.625" style="3" customWidth="1"/>
    <col min="13" max="13" width="2.75" style="3" customWidth="1"/>
    <col min="14" max="14" width="6.625" style="5" customWidth="1"/>
    <col min="15" max="15" width="22.625" style="5" customWidth="1"/>
    <col min="16" max="16" width="8.625" style="3" customWidth="1"/>
    <col min="17" max="17" width="7.5" style="3" customWidth="1"/>
    <col min="18" max="18" width="7.25" style="3" customWidth="1"/>
    <col min="19" max="19" width="15.125" style="3" customWidth="1"/>
    <col min="20" max="20" width="6.125" style="3" customWidth="1"/>
    <col min="21" max="21" width="10.625" style="3" customWidth="1"/>
    <col min="22" max="22" width="6.625" style="4" customWidth="1"/>
    <col min="23" max="24" width="15.625" style="3" customWidth="1"/>
    <col min="25" max="16384" width="9" style="2"/>
  </cols>
  <sheetData>
    <row r="1" spans="1:24" ht="24.95" customHeight="1" thickBot="1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>
      <c r="B2" s="76" t="s">
        <v>22</v>
      </c>
      <c r="C2" s="52" t="s">
        <v>35</v>
      </c>
      <c r="D2" s="53" t="s">
        <v>20</v>
      </c>
      <c r="E2" s="54" t="s">
        <v>23</v>
      </c>
      <c r="F2" s="54" t="s">
        <v>21</v>
      </c>
      <c r="G2" s="54" t="s">
        <v>26</v>
      </c>
      <c r="H2" s="53" t="s">
        <v>38</v>
      </c>
      <c r="I2" s="53" t="s">
        <v>39</v>
      </c>
      <c r="J2" s="55" t="s">
        <v>40</v>
      </c>
      <c r="K2" s="56" t="s">
        <v>24</v>
      </c>
      <c r="L2" s="57" t="s">
        <v>25</v>
      </c>
      <c r="N2" s="76" t="s">
        <v>29</v>
      </c>
      <c r="O2" s="52" t="s">
        <v>35</v>
      </c>
      <c r="P2" s="53" t="s">
        <v>20</v>
      </c>
      <c r="Q2" s="54" t="s">
        <v>23</v>
      </c>
      <c r="R2" s="54" t="s">
        <v>21</v>
      </c>
      <c r="S2" s="54" t="s">
        <v>26</v>
      </c>
      <c r="T2" s="53" t="s">
        <v>38</v>
      </c>
      <c r="U2" s="53" t="s">
        <v>39</v>
      </c>
      <c r="V2" s="55" t="s">
        <v>40</v>
      </c>
      <c r="W2" s="56" t="s">
        <v>24</v>
      </c>
      <c r="X2" s="57" t="s">
        <v>25</v>
      </c>
    </row>
    <row r="3" spans="1:24" ht="15" customHeight="1">
      <c r="B3" s="77"/>
      <c r="C3" s="63" t="s">
        <v>36</v>
      </c>
      <c r="D3" s="72" t="s">
        <v>27</v>
      </c>
      <c r="E3" s="37">
        <v>22.48</v>
      </c>
      <c r="F3" s="38">
        <v>18.13</v>
      </c>
      <c r="G3" s="61">
        <f>AVERAGE(F3:F5)</f>
        <v>17.933333333333334</v>
      </c>
      <c r="H3" s="39">
        <f>E3-G3</f>
        <v>4.5466666666666669</v>
      </c>
      <c r="I3" s="40">
        <v>5.23</v>
      </c>
      <c r="J3" s="41">
        <f t="shared" ref="J3:J29" si="0">H3-I3</f>
        <v>-0.68333333333333357</v>
      </c>
      <c r="K3" s="38">
        <f t="shared" ref="K3:K29" si="1">POWER(2,-J3)</f>
        <v>1.6058457637267531</v>
      </c>
      <c r="L3" s="49"/>
      <c r="N3" s="77"/>
      <c r="O3" s="63" t="s">
        <v>36</v>
      </c>
      <c r="P3" s="72" t="s">
        <v>27</v>
      </c>
      <c r="Q3" s="37">
        <v>27.51</v>
      </c>
      <c r="R3" s="38">
        <v>18.13</v>
      </c>
      <c r="S3" s="61">
        <f>AVERAGE(R3:R5)</f>
        <v>17.933333333333334</v>
      </c>
      <c r="T3" s="39">
        <f>Q3-S3</f>
        <v>9.576666666666668</v>
      </c>
      <c r="U3" s="40">
        <v>5.23</v>
      </c>
      <c r="V3" s="41">
        <f t="shared" ref="V3:V29" si="2">T3-U3</f>
        <v>4.3466666666666676</v>
      </c>
      <c r="W3" s="38">
        <f t="shared" ref="W3:W29" si="3">POWER(2,-V3)</f>
        <v>4.9149935493373792E-2</v>
      </c>
      <c r="X3" s="49"/>
    </row>
    <row r="4" spans="1:24" ht="15" customHeight="1">
      <c r="B4" s="77"/>
      <c r="C4" s="64"/>
      <c r="D4" s="73"/>
      <c r="E4" s="12">
        <v>22.95</v>
      </c>
      <c r="F4" s="12">
        <v>17.89</v>
      </c>
      <c r="G4" s="62"/>
      <c r="H4" s="20">
        <f>E4-G3</f>
        <v>5.0166666666666657</v>
      </c>
      <c r="I4" s="21">
        <v>5.23</v>
      </c>
      <c r="J4" s="20">
        <f t="shared" si="0"/>
        <v>-0.21333333333333471</v>
      </c>
      <c r="K4" s="12">
        <f t="shared" si="1"/>
        <v>1.1593637908755905</v>
      </c>
      <c r="L4" s="22">
        <f>AVERAGE(K3:K5)</f>
        <v>1.3218194070892044</v>
      </c>
      <c r="N4" s="77"/>
      <c r="O4" s="64"/>
      <c r="P4" s="73"/>
      <c r="Q4" s="12">
        <v>27.26</v>
      </c>
      <c r="R4" s="12">
        <v>17.89</v>
      </c>
      <c r="S4" s="62"/>
      <c r="T4" s="20">
        <f>Q4-S3</f>
        <v>9.326666666666668</v>
      </c>
      <c r="U4" s="21">
        <v>5.23</v>
      </c>
      <c r="V4" s="20">
        <f t="shared" si="2"/>
        <v>4.0966666666666676</v>
      </c>
      <c r="W4" s="12">
        <f t="shared" si="3"/>
        <v>5.8449452990644885E-2</v>
      </c>
      <c r="X4" s="22">
        <f>AVERAGE(W3:W5)</f>
        <v>5.4685946177822554E-2</v>
      </c>
    </row>
    <row r="5" spans="1:24" ht="15" customHeight="1">
      <c r="B5" s="77"/>
      <c r="C5" s="64"/>
      <c r="D5" s="73"/>
      <c r="E5" s="12">
        <v>22.9</v>
      </c>
      <c r="F5" s="12">
        <v>17.78</v>
      </c>
      <c r="G5" s="62"/>
      <c r="H5" s="20">
        <f>E5-G3</f>
        <v>4.966666666666665</v>
      </c>
      <c r="I5" s="21">
        <v>5.23</v>
      </c>
      <c r="J5" s="20">
        <f t="shared" si="0"/>
        <v>-0.26333333333333542</v>
      </c>
      <c r="K5" s="12">
        <f t="shared" si="1"/>
        <v>1.2002486666652694</v>
      </c>
      <c r="L5" s="23"/>
      <c r="N5" s="77"/>
      <c r="O5" s="64"/>
      <c r="P5" s="73"/>
      <c r="Q5" s="12">
        <v>27.31</v>
      </c>
      <c r="R5" s="12">
        <v>17.78</v>
      </c>
      <c r="S5" s="62"/>
      <c r="T5" s="20">
        <f>Q5-S3</f>
        <v>9.3766666666666652</v>
      </c>
      <c r="U5" s="21">
        <v>5.23</v>
      </c>
      <c r="V5" s="20">
        <f t="shared" si="2"/>
        <v>4.1466666666666647</v>
      </c>
      <c r="W5" s="12">
        <f t="shared" si="3"/>
        <v>5.645845004944898E-2</v>
      </c>
      <c r="X5" s="23"/>
    </row>
    <row r="6" spans="1:24" ht="15" customHeight="1">
      <c r="B6" s="77"/>
      <c r="C6" s="64"/>
      <c r="D6" s="73" t="s">
        <v>17</v>
      </c>
      <c r="E6" s="12">
        <v>23.18</v>
      </c>
      <c r="F6" s="12">
        <v>16.43</v>
      </c>
      <c r="G6" s="62">
        <f t="shared" ref="G6" si="4">AVERAGE(F6:F8)</f>
        <v>16.38</v>
      </c>
      <c r="H6" s="20">
        <f>E6-G6</f>
        <v>6.8000000000000007</v>
      </c>
      <c r="I6" s="21">
        <v>5.23</v>
      </c>
      <c r="J6" s="20">
        <f t="shared" si="0"/>
        <v>1.5700000000000003</v>
      </c>
      <c r="K6" s="12">
        <f t="shared" si="1"/>
        <v>0.3368083942164225</v>
      </c>
      <c r="L6" s="22"/>
      <c r="N6" s="77"/>
      <c r="O6" s="64"/>
      <c r="P6" s="73" t="s">
        <v>17</v>
      </c>
      <c r="Q6" s="12">
        <v>20.09</v>
      </c>
      <c r="R6" s="12">
        <v>16.43</v>
      </c>
      <c r="S6" s="62">
        <f t="shared" ref="S6" si="5">AVERAGE(R6:R8)</f>
        <v>16.38</v>
      </c>
      <c r="T6" s="20">
        <f>Q6-S6</f>
        <v>3.7100000000000009</v>
      </c>
      <c r="U6" s="21">
        <v>5.23</v>
      </c>
      <c r="V6" s="20">
        <f t="shared" si="2"/>
        <v>-1.5199999999999996</v>
      </c>
      <c r="W6" s="12">
        <f t="shared" si="3"/>
        <v>2.8679104960316542</v>
      </c>
      <c r="X6" s="22"/>
    </row>
    <row r="7" spans="1:24" ht="15" customHeight="1">
      <c r="B7" s="77"/>
      <c r="C7" s="64"/>
      <c r="D7" s="73" t="s">
        <v>41</v>
      </c>
      <c r="E7" s="12">
        <v>22.82</v>
      </c>
      <c r="F7" s="12">
        <v>16.32</v>
      </c>
      <c r="G7" s="62"/>
      <c r="H7" s="20">
        <f>E7-G6</f>
        <v>6.4400000000000013</v>
      </c>
      <c r="I7" s="21">
        <v>5.23</v>
      </c>
      <c r="J7" s="20">
        <f t="shared" si="0"/>
        <v>1.2100000000000009</v>
      </c>
      <c r="K7" s="12">
        <f t="shared" si="1"/>
        <v>0.43226861565393238</v>
      </c>
      <c r="L7" s="22">
        <f>AVERAGE(K6:K8)</f>
        <v>0.38179623224104059</v>
      </c>
      <c r="N7" s="77"/>
      <c r="O7" s="64"/>
      <c r="P7" s="73" t="s">
        <v>41</v>
      </c>
      <c r="Q7" s="12">
        <v>19.8</v>
      </c>
      <c r="R7" s="12">
        <v>16.32</v>
      </c>
      <c r="S7" s="62"/>
      <c r="T7" s="20">
        <f>Q7-S6</f>
        <v>3.4200000000000017</v>
      </c>
      <c r="U7" s="21">
        <v>5.23</v>
      </c>
      <c r="V7" s="20">
        <f t="shared" si="2"/>
        <v>-1.8099999999999987</v>
      </c>
      <c r="W7" s="12">
        <f t="shared" si="3"/>
        <v>3.5064228852641373</v>
      </c>
      <c r="X7" s="22">
        <f>AVERAGE(W6:W8)</f>
        <v>3.1213439595218886</v>
      </c>
    </row>
    <row r="8" spans="1:24" ht="15" customHeight="1">
      <c r="B8" s="77"/>
      <c r="C8" s="64"/>
      <c r="D8" s="73" t="s">
        <v>41</v>
      </c>
      <c r="E8" s="12">
        <v>23.02</v>
      </c>
      <c r="F8" s="12">
        <v>16.39</v>
      </c>
      <c r="G8" s="62"/>
      <c r="H8" s="20">
        <f>E8-G6</f>
        <v>6.6400000000000006</v>
      </c>
      <c r="I8" s="21">
        <v>5.23</v>
      </c>
      <c r="J8" s="20">
        <f t="shared" si="0"/>
        <v>1.4100000000000001</v>
      </c>
      <c r="K8" s="12">
        <f t="shared" si="1"/>
        <v>0.37631168685276678</v>
      </c>
      <c r="L8" s="23"/>
      <c r="N8" s="77"/>
      <c r="O8" s="64"/>
      <c r="P8" s="73" t="s">
        <v>41</v>
      </c>
      <c r="Q8" s="12">
        <v>20.03</v>
      </c>
      <c r="R8" s="12">
        <v>16.39</v>
      </c>
      <c r="S8" s="62"/>
      <c r="T8" s="20">
        <f>Q8-S6</f>
        <v>3.6500000000000021</v>
      </c>
      <c r="U8" s="21">
        <v>5.23</v>
      </c>
      <c r="V8" s="20">
        <f t="shared" si="2"/>
        <v>-1.5799999999999983</v>
      </c>
      <c r="W8" s="12">
        <f t="shared" si="3"/>
        <v>2.989698497269873</v>
      </c>
      <c r="X8" s="23"/>
    </row>
    <row r="9" spans="1:24" ht="15" customHeight="1">
      <c r="B9" s="77"/>
      <c r="C9" s="64"/>
      <c r="D9" s="73" t="s">
        <v>18</v>
      </c>
      <c r="E9" s="12">
        <v>23.66</v>
      </c>
      <c r="F9" s="19">
        <v>16.66</v>
      </c>
      <c r="G9" s="62">
        <f t="shared" ref="G9" si="6">AVERAGE(F9:F11)</f>
        <v>16.753333333333334</v>
      </c>
      <c r="H9" s="20">
        <f>E9-G9</f>
        <v>6.9066666666666663</v>
      </c>
      <c r="I9" s="21">
        <v>5.23</v>
      </c>
      <c r="J9" s="20">
        <f t="shared" si="0"/>
        <v>1.6766666666666659</v>
      </c>
      <c r="K9" s="12">
        <f t="shared" si="1"/>
        <v>0.31280453487343762</v>
      </c>
      <c r="L9" s="22"/>
      <c r="N9" s="77"/>
      <c r="O9" s="64"/>
      <c r="P9" s="73" t="s">
        <v>18</v>
      </c>
      <c r="Q9" s="12">
        <v>16.8</v>
      </c>
      <c r="R9" s="19">
        <v>16.66</v>
      </c>
      <c r="S9" s="62">
        <f t="shared" ref="S9" si="7">AVERAGE(R9:R11)</f>
        <v>16.753333333333334</v>
      </c>
      <c r="T9" s="20">
        <f>Q9-S9</f>
        <v>4.6666666666666856E-2</v>
      </c>
      <c r="U9" s="21">
        <v>5.23</v>
      </c>
      <c r="V9" s="20">
        <f t="shared" si="2"/>
        <v>-5.1833333333333336</v>
      </c>
      <c r="W9" s="12">
        <f t="shared" si="3"/>
        <v>36.336141730268082</v>
      </c>
      <c r="X9" s="22"/>
    </row>
    <row r="10" spans="1:24" ht="15" customHeight="1">
      <c r="B10" s="77"/>
      <c r="C10" s="64"/>
      <c r="D10" s="73" t="s">
        <v>42</v>
      </c>
      <c r="E10" s="12">
        <v>23.84</v>
      </c>
      <c r="F10" s="12">
        <v>16.809999999999999</v>
      </c>
      <c r="G10" s="62"/>
      <c r="H10" s="20">
        <f>E10-G9</f>
        <v>7.086666666666666</v>
      </c>
      <c r="I10" s="21">
        <v>5.23</v>
      </c>
      <c r="J10" s="20">
        <f t="shared" si="0"/>
        <v>1.8566666666666656</v>
      </c>
      <c r="K10" s="12">
        <f t="shared" si="1"/>
        <v>0.2761135001860881</v>
      </c>
      <c r="L10" s="22">
        <f>AVERAGE(K9:K11)</f>
        <v>0.33012649199707139</v>
      </c>
      <c r="N10" s="77"/>
      <c r="O10" s="64"/>
      <c r="P10" s="73" t="s">
        <v>42</v>
      </c>
      <c r="Q10" s="12">
        <v>16.899999999999999</v>
      </c>
      <c r="R10" s="12">
        <v>16.809999999999999</v>
      </c>
      <c r="S10" s="62"/>
      <c r="T10" s="20">
        <f>Q10-S9</f>
        <v>0.14666666666666472</v>
      </c>
      <c r="U10" s="21">
        <v>5.23</v>
      </c>
      <c r="V10" s="20">
        <f t="shared" si="2"/>
        <v>-5.0833333333333357</v>
      </c>
      <c r="W10" s="12">
        <f t="shared" si="3"/>
        <v>33.9028190194975</v>
      </c>
      <c r="X10" s="22">
        <f>AVERAGE(W9:W11)</f>
        <v>34.871681828730253</v>
      </c>
    </row>
    <row r="11" spans="1:24" ht="15" customHeight="1">
      <c r="B11" s="77"/>
      <c r="C11" s="65"/>
      <c r="D11" s="74" t="s">
        <v>42</v>
      </c>
      <c r="E11" s="42">
        <v>23.3</v>
      </c>
      <c r="F11" s="43">
        <v>16.79</v>
      </c>
      <c r="G11" s="67"/>
      <c r="H11" s="44">
        <f>E11-G9</f>
        <v>6.5466666666666669</v>
      </c>
      <c r="I11" s="45">
        <v>5.23</v>
      </c>
      <c r="J11" s="44">
        <f t="shared" si="0"/>
        <v>1.3166666666666664</v>
      </c>
      <c r="K11" s="43">
        <f t="shared" si="1"/>
        <v>0.40146144093168828</v>
      </c>
      <c r="L11" s="50"/>
      <c r="N11" s="77"/>
      <c r="O11" s="65"/>
      <c r="P11" s="74" t="s">
        <v>42</v>
      </c>
      <c r="Q11" s="43">
        <v>16.88</v>
      </c>
      <c r="R11" s="43">
        <v>16.79</v>
      </c>
      <c r="S11" s="67"/>
      <c r="T11" s="44">
        <f>Q11-S9</f>
        <v>0.12666666666666515</v>
      </c>
      <c r="U11" s="45">
        <v>5.23</v>
      </c>
      <c r="V11" s="44">
        <f t="shared" si="2"/>
        <v>-5.1033333333333353</v>
      </c>
      <c r="W11" s="43">
        <f t="shared" si="3"/>
        <v>34.376084736425177</v>
      </c>
      <c r="X11" s="50"/>
    </row>
    <row r="12" spans="1:24" ht="15" customHeight="1">
      <c r="B12" s="77"/>
      <c r="C12" s="63" t="s">
        <v>37</v>
      </c>
      <c r="D12" s="71" t="s">
        <v>27</v>
      </c>
      <c r="E12" s="46">
        <v>25.32</v>
      </c>
      <c r="F12" s="46">
        <v>18.489999999999998</v>
      </c>
      <c r="G12" s="68">
        <f t="shared" ref="G12" si="8">AVERAGE(F12:F14)</f>
        <v>18.459999999999997</v>
      </c>
      <c r="H12" s="47">
        <f>E12-G12</f>
        <v>6.860000000000003</v>
      </c>
      <c r="I12" s="48">
        <v>5.23</v>
      </c>
      <c r="J12" s="47">
        <f t="shared" si="0"/>
        <v>1.6300000000000026</v>
      </c>
      <c r="K12" s="46">
        <f t="shared" si="1"/>
        <v>0.32308820765937246</v>
      </c>
      <c r="L12" s="51"/>
      <c r="N12" s="77"/>
      <c r="O12" s="63" t="s">
        <v>37</v>
      </c>
      <c r="P12" s="71" t="s">
        <v>27</v>
      </c>
      <c r="Q12" s="46">
        <v>28.08</v>
      </c>
      <c r="R12" s="46">
        <v>18.489999999999998</v>
      </c>
      <c r="S12" s="68">
        <f t="shared" ref="S12" si="9">AVERAGE(R12:R14)</f>
        <v>18.459999999999997</v>
      </c>
      <c r="T12" s="47">
        <f>Q12-S12</f>
        <v>9.620000000000001</v>
      </c>
      <c r="U12" s="48">
        <v>5.23</v>
      </c>
      <c r="V12" s="47">
        <f t="shared" si="2"/>
        <v>4.3900000000000006</v>
      </c>
      <c r="W12" s="46">
        <f t="shared" si="3"/>
        <v>4.7695600280017472E-2</v>
      </c>
      <c r="X12" s="51"/>
    </row>
    <row r="13" spans="1:24">
      <c r="B13" s="77"/>
      <c r="C13" s="64"/>
      <c r="D13" s="69" t="s">
        <v>43</v>
      </c>
      <c r="E13" s="5">
        <v>25.37</v>
      </c>
      <c r="F13" s="5">
        <v>18.37</v>
      </c>
      <c r="G13" s="59"/>
      <c r="H13" s="8">
        <f>E13-G12</f>
        <v>6.9100000000000037</v>
      </c>
      <c r="I13" s="9">
        <v>5.23</v>
      </c>
      <c r="J13" s="8">
        <f t="shared" si="0"/>
        <v>1.6800000000000033</v>
      </c>
      <c r="K13" s="5">
        <f t="shared" si="1"/>
        <v>0.31208263722540225</v>
      </c>
      <c r="L13" s="10">
        <f>AVERAGE(K12:K14)</f>
        <v>0.31013967008071902</v>
      </c>
      <c r="N13" s="77"/>
      <c r="O13" s="64"/>
      <c r="P13" s="69" t="s">
        <v>43</v>
      </c>
      <c r="Q13" s="5">
        <v>27.86</v>
      </c>
      <c r="R13" s="5">
        <v>18.37</v>
      </c>
      <c r="S13" s="59"/>
      <c r="T13" s="8">
        <f>Q13-S12</f>
        <v>9.4000000000000021</v>
      </c>
      <c r="U13" s="9">
        <v>5.23</v>
      </c>
      <c r="V13" s="8">
        <f t="shared" si="2"/>
        <v>4.1700000000000017</v>
      </c>
      <c r="W13" s="5">
        <f t="shared" si="3"/>
        <v>5.5552667572910594E-2</v>
      </c>
      <c r="X13" s="10">
        <f>AVERAGE(W12:W14)</f>
        <v>5.3989479892934546E-2</v>
      </c>
    </row>
    <row r="14" spans="1:24">
      <c r="B14" s="77"/>
      <c r="C14" s="64"/>
      <c r="D14" s="69" t="s">
        <v>43</v>
      </c>
      <c r="E14" s="5">
        <v>25.45</v>
      </c>
      <c r="F14" s="5">
        <v>18.52</v>
      </c>
      <c r="G14" s="59"/>
      <c r="H14" s="8">
        <f>E14-G12</f>
        <v>6.990000000000002</v>
      </c>
      <c r="I14" s="9">
        <v>5.23</v>
      </c>
      <c r="J14" s="8">
        <f t="shared" si="0"/>
        <v>1.7600000000000016</v>
      </c>
      <c r="K14" s="5">
        <f t="shared" si="1"/>
        <v>0.2952481653573823</v>
      </c>
      <c r="L14" s="11"/>
      <c r="N14" s="77"/>
      <c r="O14" s="64"/>
      <c r="P14" s="69" t="s">
        <v>43</v>
      </c>
      <c r="Q14" s="5">
        <v>27.78</v>
      </c>
      <c r="R14" s="5">
        <v>18.52</v>
      </c>
      <c r="S14" s="59"/>
      <c r="T14" s="8">
        <f>Q14-S12</f>
        <v>9.3200000000000038</v>
      </c>
      <c r="U14" s="9">
        <v>5.23</v>
      </c>
      <c r="V14" s="8">
        <f t="shared" si="2"/>
        <v>4.0900000000000034</v>
      </c>
      <c r="W14" s="5">
        <f t="shared" si="3"/>
        <v>5.8720171825875592E-2</v>
      </c>
      <c r="X14" s="11"/>
    </row>
    <row r="15" spans="1:24" ht="13.5" customHeight="1">
      <c r="B15" s="77"/>
      <c r="C15" s="64"/>
      <c r="D15" s="69" t="s">
        <v>17</v>
      </c>
      <c r="E15" s="5">
        <v>23.45</v>
      </c>
      <c r="F15" s="5">
        <v>17.329999999999998</v>
      </c>
      <c r="G15" s="59">
        <f t="shared" ref="G15" si="10">AVERAGE(F15:F17)</f>
        <v>17.343333333333334</v>
      </c>
      <c r="H15" s="8">
        <f>E15-G15</f>
        <v>6.1066666666666656</v>
      </c>
      <c r="I15" s="9">
        <v>5.23</v>
      </c>
      <c r="J15" s="8">
        <f t="shared" si="0"/>
        <v>0.87666666666666515</v>
      </c>
      <c r="K15" s="5">
        <f t="shared" si="1"/>
        <v>0.54462432807130667</v>
      </c>
      <c r="L15" s="10"/>
      <c r="N15" s="77"/>
      <c r="O15" s="64"/>
      <c r="P15" s="69" t="s">
        <v>17</v>
      </c>
      <c r="Q15" s="5">
        <v>20.69</v>
      </c>
      <c r="R15" s="5">
        <v>17.329999999999998</v>
      </c>
      <c r="S15" s="59">
        <f t="shared" ref="S15" si="11">AVERAGE(R15:R17)</f>
        <v>17.343333333333334</v>
      </c>
      <c r="T15" s="8">
        <f>Q15-S15</f>
        <v>3.3466666666666676</v>
      </c>
      <c r="U15" s="9">
        <v>5.23</v>
      </c>
      <c r="V15" s="8">
        <f t="shared" si="2"/>
        <v>-1.8833333333333329</v>
      </c>
      <c r="W15" s="5">
        <f t="shared" si="3"/>
        <v>3.6892647743437554</v>
      </c>
      <c r="X15" s="10"/>
    </row>
    <row r="16" spans="1:24" ht="13.5" customHeight="1">
      <c r="B16" s="77"/>
      <c r="C16" s="64"/>
      <c r="D16" s="69" t="s">
        <v>44</v>
      </c>
      <c r="E16" s="5">
        <v>23.05</v>
      </c>
      <c r="F16" s="5">
        <v>17.59</v>
      </c>
      <c r="G16" s="59"/>
      <c r="H16" s="8">
        <f>E16-G15</f>
        <v>5.706666666666667</v>
      </c>
      <c r="I16" s="9">
        <v>5.23</v>
      </c>
      <c r="J16" s="8">
        <f t="shared" si="0"/>
        <v>0.47666666666666657</v>
      </c>
      <c r="K16" s="5">
        <f t="shared" si="1"/>
        <v>0.71863610928946065</v>
      </c>
      <c r="L16" s="10">
        <f>AVERAGE(K15:K17)</f>
        <v>0.67605176137425438</v>
      </c>
      <c r="N16" s="77"/>
      <c r="O16" s="64"/>
      <c r="P16" s="69" t="s">
        <v>44</v>
      </c>
      <c r="Q16" s="5">
        <v>20.56</v>
      </c>
      <c r="R16" s="5">
        <v>17.59</v>
      </c>
      <c r="S16" s="59"/>
      <c r="T16" s="8">
        <f>Q16-S15</f>
        <v>3.216666666666665</v>
      </c>
      <c r="U16" s="9">
        <v>5.23</v>
      </c>
      <c r="V16" s="8">
        <f t="shared" si="2"/>
        <v>-2.0133333333333354</v>
      </c>
      <c r="W16" s="5">
        <f t="shared" si="3"/>
        <v>4.0371392048475023</v>
      </c>
      <c r="X16" s="10">
        <f>AVERAGE(W15:W17)</f>
        <v>3.8397960346297508</v>
      </c>
    </row>
    <row r="17" spans="2:24" ht="13.5" customHeight="1">
      <c r="B17" s="77"/>
      <c r="C17" s="64"/>
      <c r="D17" s="69" t="s">
        <v>44</v>
      </c>
      <c r="E17" s="5">
        <v>22.96</v>
      </c>
      <c r="F17" s="5">
        <v>17.11</v>
      </c>
      <c r="G17" s="59"/>
      <c r="H17" s="8">
        <f>E17-G15</f>
        <v>5.6166666666666671</v>
      </c>
      <c r="I17" s="9">
        <v>5.23</v>
      </c>
      <c r="J17" s="8">
        <f t="shared" si="0"/>
        <v>0.38666666666666671</v>
      </c>
      <c r="K17" s="5">
        <f t="shared" si="1"/>
        <v>0.76489484676199571</v>
      </c>
      <c r="L17" s="11"/>
      <c r="N17" s="77"/>
      <c r="O17" s="64"/>
      <c r="P17" s="69" t="s">
        <v>44</v>
      </c>
      <c r="Q17" s="5">
        <v>20.65</v>
      </c>
      <c r="R17" s="5">
        <v>17.11</v>
      </c>
      <c r="S17" s="59"/>
      <c r="T17" s="8">
        <f>Q17-S15</f>
        <v>3.3066666666666649</v>
      </c>
      <c r="U17" s="9">
        <v>5.23</v>
      </c>
      <c r="V17" s="8">
        <f t="shared" si="2"/>
        <v>-1.9233333333333356</v>
      </c>
      <c r="W17" s="5">
        <f t="shared" si="3"/>
        <v>3.7929841246979956</v>
      </c>
      <c r="X17" s="11"/>
    </row>
    <row r="18" spans="2:24">
      <c r="B18" s="77"/>
      <c r="C18" s="64"/>
      <c r="D18" s="69" t="s">
        <v>18</v>
      </c>
      <c r="E18" s="5">
        <v>23.81</v>
      </c>
      <c r="F18" s="5">
        <v>18.64</v>
      </c>
      <c r="G18" s="59">
        <f t="shared" ref="G18" si="12">AVERAGE(F18:F20)</f>
        <v>18.656666666666666</v>
      </c>
      <c r="H18" s="8">
        <f>E18-G18</f>
        <v>5.1533333333333324</v>
      </c>
      <c r="I18" s="9">
        <v>5.23</v>
      </c>
      <c r="J18" s="8">
        <f t="shared" si="0"/>
        <v>-7.6666666666667993E-2</v>
      </c>
      <c r="K18" s="5">
        <f t="shared" si="1"/>
        <v>1.054578629516014</v>
      </c>
      <c r="L18" s="10"/>
      <c r="N18" s="77"/>
      <c r="O18" s="64"/>
      <c r="P18" s="69" t="s">
        <v>18</v>
      </c>
      <c r="Q18" s="5">
        <v>17.28</v>
      </c>
      <c r="R18" s="5">
        <v>18.64</v>
      </c>
      <c r="S18" s="59">
        <f t="shared" ref="S18" si="13">AVERAGE(R18:R20)</f>
        <v>18.656666666666666</v>
      </c>
      <c r="T18" s="8">
        <f>Q18-S18</f>
        <v>-1.3766666666666652</v>
      </c>
      <c r="U18" s="9">
        <v>5.23</v>
      </c>
      <c r="V18" s="8">
        <f t="shared" si="2"/>
        <v>-6.6066666666666656</v>
      </c>
      <c r="W18" s="5">
        <f t="shared" si="3"/>
        <v>97.455159816465411</v>
      </c>
      <c r="X18" s="10"/>
    </row>
    <row r="19" spans="2:24">
      <c r="B19" s="77"/>
      <c r="C19" s="64"/>
      <c r="D19" s="69" t="s">
        <v>45</v>
      </c>
      <c r="E19" s="5">
        <v>23.98</v>
      </c>
      <c r="F19" s="5">
        <v>18.63</v>
      </c>
      <c r="G19" s="59"/>
      <c r="H19" s="8">
        <f>E19-G18</f>
        <v>5.3233333333333341</v>
      </c>
      <c r="I19" s="9">
        <v>5.23</v>
      </c>
      <c r="J19" s="8">
        <f t="shared" si="0"/>
        <v>9.3333333333333712E-2</v>
      </c>
      <c r="K19" s="5">
        <f t="shared" si="1"/>
        <v>0.93735449655997982</v>
      </c>
      <c r="L19" s="10">
        <f>AVERAGE(K18:K20)</f>
        <v>0.98299447771663184</v>
      </c>
      <c r="N19" s="77"/>
      <c r="O19" s="64"/>
      <c r="P19" s="69" t="s">
        <v>45</v>
      </c>
      <c r="Q19" s="5">
        <v>17.489999999999998</v>
      </c>
      <c r="R19" s="5">
        <v>18.63</v>
      </c>
      <c r="S19" s="59"/>
      <c r="T19" s="8">
        <f>Q19-S18</f>
        <v>-1.1666666666666679</v>
      </c>
      <c r="U19" s="9">
        <v>5.23</v>
      </c>
      <c r="V19" s="8">
        <f t="shared" si="2"/>
        <v>-6.3966666666666683</v>
      </c>
      <c r="W19" s="5">
        <f t="shared" si="3"/>
        <v>84.253614044392648</v>
      </c>
      <c r="X19" s="10">
        <f>AVERAGE(W18:W20)</f>
        <v>89.244245144945566</v>
      </c>
    </row>
    <row r="20" spans="2:24">
      <c r="B20" s="77"/>
      <c r="C20" s="64"/>
      <c r="D20" s="69" t="s">
        <v>45</v>
      </c>
      <c r="E20" s="5">
        <v>23.95</v>
      </c>
      <c r="F20" s="5">
        <v>18.7</v>
      </c>
      <c r="G20" s="59"/>
      <c r="H20" s="8">
        <f>E20-G18</f>
        <v>5.293333333333333</v>
      </c>
      <c r="I20" s="9">
        <v>5.23</v>
      </c>
      <c r="J20" s="8">
        <f t="shared" si="0"/>
        <v>6.3333333333332575E-2</v>
      </c>
      <c r="K20" s="5">
        <f t="shared" si="1"/>
        <v>0.95705030707390171</v>
      </c>
      <c r="L20" s="10"/>
      <c r="N20" s="77"/>
      <c r="O20" s="64"/>
      <c r="P20" s="69" t="s">
        <v>45</v>
      </c>
      <c r="Q20" s="5">
        <v>17.46</v>
      </c>
      <c r="R20" s="5">
        <v>18.7</v>
      </c>
      <c r="S20" s="59"/>
      <c r="T20" s="8">
        <f>Q20-S18</f>
        <v>-1.1966666666666654</v>
      </c>
      <c r="U20" s="9">
        <v>5.23</v>
      </c>
      <c r="V20" s="8">
        <f t="shared" si="2"/>
        <v>-6.4266666666666659</v>
      </c>
      <c r="W20" s="5">
        <f t="shared" si="3"/>
        <v>86.02396157397861</v>
      </c>
      <c r="X20" s="10"/>
    </row>
    <row r="21" spans="2:24">
      <c r="B21" s="77"/>
      <c r="C21" s="64"/>
      <c r="D21" s="69" t="s">
        <v>28</v>
      </c>
      <c r="E21" s="12">
        <v>22.86</v>
      </c>
      <c r="F21" s="12">
        <v>18.239999999999998</v>
      </c>
      <c r="G21" s="59">
        <f t="shared" ref="G21" si="14">AVERAGE(F21:F23)</f>
        <v>18.306666666666668</v>
      </c>
      <c r="H21" s="8">
        <f>E21-G21</f>
        <v>4.553333333333331</v>
      </c>
      <c r="I21" s="9">
        <v>5.23</v>
      </c>
      <c r="J21" s="8">
        <f t="shared" si="0"/>
        <v>-0.67666666666666941</v>
      </c>
      <c r="K21" s="5">
        <f t="shared" si="1"/>
        <v>1.5984422994452554</v>
      </c>
      <c r="L21" s="10"/>
      <c r="N21" s="77"/>
      <c r="O21" s="64"/>
      <c r="P21" s="69" t="s">
        <v>28</v>
      </c>
      <c r="Q21" s="12">
        <v>19.02</v>
      </c>
      <c r="R21" s="12">
        <v>18.239999999999998</v>
      </c>
      <c r="S21" s="59">
        <f t="shared" ref="S21" si="15">AVERAGE(R21:R23)</f>
        <v>18.306666666666668</v>
      </c>
      <c r="T21" s="8">
        <f>Q21-S21</f>
        <v>0.71333333333333115</v>
      </c>
      <c r="U21" s="9">
        <v>5.23</v>
      </c>
      <c r="V21" s="8">
        <f t="shared" si="2"/>
        <v>-4.5166666666666693</v>
      </c>
      <c r="W21" s="5">
        <f t="shared" si="3"/>
        <v>22.890334918964172</v>
      </c>
      <c r="X21" s="10"/>
    </row>
    <row r="22" spans="2:24">
      <c r="B22" s="77"/>
      <c r="C22" s="64"/>
      <c r="D22" s="69" t="s">
        <v>46</v>
      </c>
      <c r="E22" s="12">
        <v>22.69</v>
      </c>
      <c r="F22" s="12">
        <v>18.239999999999998</v>
      </c>
      <c r="G22" s="59"/>
      <c r="H22" s="8">
        <f>E22-G21</f>
        <v>4.3833333333333329</v>
      </c>
      <c r="I22" s="9">
        <v>5.23</v>
      </c>
      <c r="J22" s="8">
        <f t="shared" si="0"/>
        <v>-0.84666666666666757</v>
      </c>
      <c r="K22" s="5">
        <f t="shared" si="1"/>
        <v>1.7983410712763728</v>
      </c>
      <c r="L22" s="10">
        <f>AVERAGE(K21:K23)</f>
        <v>1.811364996878738</v>
      </c>
      <c r="N22" s="77"/>
      <c r="O22" s="64"/>
      <c r="P22" s="69" t="s">
        <v>46</v>
      </c>
      <c r="Q22" s="12">
        <v>19.12</v>
      </c>
      <c r="R22" s="12">
        <v>18.239999999999998</v>
      </c>
      <c r="S22" s="59"/>
      <c r="T22" s="8">
        <f>Q22-S21</f>
        <v>0.81333333333333258</v>
      </c>
      <c r="U22" s="9">
        <v>5.23</v>
      </c>
      <c r="V22" s="8">
        <f t="shared" si="2"/>
        <v>-4.4166666666666679</v>
      </c>
      <c r="W22" s="5">
        <f t="shared" si="3"/>
        <v>21.357437666720564</v>
      </c>
      <c r="X22" s="10">
        <f>AVERAGE(W21:W23)</f>
        <v>21.531226415952531</v>
      </c>
    </row>
    <row r="23" spans="2:24">
      <c r="B23" s="77"/>
      <c r="C23" s="64"/>
      <c r="D23" s="69" t="s">
        <v>46</v>
      </c>
      <c r="E23" s="12">
        <v>22.51</v>
      </c>
      <c r="F23" s="12">
        <v>18.440000000000001</v>
      </c>
      <c r="G23" s="59"/>
      <c r="H23" s="8">
        <f>E23-G21</f>
        <v>4.2033333333333331</v>
      </c>
      <c r="I23" s="9">
        <v>5.23</v>
      </c>
      <c r="J23" s="8">
        <f t="shared" si="0"/>
        <v>-1.0266666666666673</v>
      </c>
      <c r="K23" s="5">
        <f t="shared" si="1"/>
        <v>2.0373116199145858</v>
      </c>
      <c r="L23" s="11"/>
      <c r="N23" s="77"/>
      <c r="O23" s="64"/>
      <c r="P23" s="69" t="s">
        <v>46</v>
      </c>
      <c r="Q23" s="12">
        <v>19.190000000000001</v>
      </c>
      <c r="R23" s="12">
        <v>18.440000000000001</v>
      </c>
      <c r="S23" s="59"/>
      <c r="T23" s="8">
        <f>Q23-S21</f>
        <v>0.88333333333333286</v>
      </c>
      <c r="U23" s="9">
        <v>5.23</v>
      </c>
      <c r="V23" s="8">
        <f t="shared" si="2"/>
        <v>-4.3466666666666676</v>
      </c>
      <c r="W23" s="5">
        <f t="shared" si="3"/>
        <v>20.345906662172858</v>
      </c>
      <c r="X23" s="11"/>
    </row>
    <row r="24" spans="2:24">
      <c r="B24" s="77"/>
      <c r="C24" s="64"/>
      <c r="D24" s="69" t="s">
        <v>19</v>
      </c>
      <c r="E24" s="5">
        <v>25.33</v>
      </c>
      <c r="F24" s="5">
        <v>17.260000000000002</v>
      </c>
      <c r="G24" s="59">
        <f t="shared" ref="G24" si="16">AVERAGE(F24:F26)</f>
        <v>17.226666666666667</v>
      </c>
      <c r="H24" s="8">
        <f>E24-G24</f>
        <v>8.1033333333333317</v>
      </c>
      <c r="I24" s="9">
        <v>5.23</v>
      </c>
      <c r="J24" s="8">
        <f t="shared" si="0"/>
        <v>2.8733333333333313</v>
      </c>
      <c r="K24" s="5">
        <f t="shared" si="1"/>
        <v>0.13647103307133013</v>
      </c>
      <c r="L24" s="10"/>
      <c r="N24" s="77"/>
      <c r="O24" s="64"/>
      <c r="P24" s="69" t="s">
        <v>19</v>
      </c>
      <c r="Q24" s="5">
        <v>21.63</v>
      </c>
      <c r="R24" s="5">
        <v>17.260000000000002</v>
      </c>
      <c r="S24" s="59">
        <f t="shared" ref="S24" si="17">AVERAGE(R24:R26)</f>
        <v>17.226666666666667</v>
      </c>
      <c r="T24" s="8">
        <f>Q24-S24</f>
        <v>4.4033333333333324</v>
      </c>
      <c r="U24" s="9">
        <v>5.23</v>
      </c>
      <c r="V24" s="8">
        <f t="shared" si="2"/>
        <v>-0.82666666666666799</v>
      </c>
      <c r="W24" s="5">
        <f t="shared" si="3"/>
        <v>1.7735827783263824</v>
      </c>
      <c r="X24" s="10"/>
    </row>
    <row r="25" spans="2:24">
      <c r="B25" s="77"/>
      <c r="C25" s="64"/>
      <c r="D25" s="69" t="s">
        <v>47</v>
      </c>
      <c r="E25" s="5">
        <v>25.35</v>
      </c>
      <c r="F25" s="5">
        <v>17.100000000000001</v>
      </c>
      <c r="G25" s="59"/>
      <c r="H25" s="8">
        <f>E25-G24</f>
        <v>8.1233333333333348</v>
      </c>
      <c r="I25" s="9">
        <v>5.23</v>
      </c>
      <c r="J25" s="8">
        <f t="shared" si="0"/>
        <v>2.8933333333333344</v>
      </c>
      <c r="K25" s="5">
        <f>POWER(2,-J25)</f>
        <v>0.1345921960309403</v>
      </c>
      <c r="L25" s="10">
        <f>AVERAGE(K24:K26)</f>
        <v>0.14118018635743193</v>
      </c>
      <c r="N25" s="77"/>
      <c r="O25" s="64"/>
      <c r="P25" s="69" t="s">
        <v>47</v>
      </c>
      <c r="Q25" s="5">
        <v>21.51</v>
      </c>
      <c r="R25" s="5">
        <v>17.100000000000001</v>
      </c>
      <c r="S25" s="59"/>
      <c r="T25" s="8">
        <f>Q25-S24</f>
        <v>4.283333333333335</v>
      </c>
      <c r="U25" s="9">
        <v>5.23</v>
      </c>
      <c r="V25" s="8">
        <f t="shared" si="2"/>
        <v>-0.94666666666666544</v>
      </c>
      <c r="W25" s="5">
        <f t="shared" si="3"/>
        <v>1.927414236783102</v>
      </c>
      <c r="X25" s="10">
        <f>AVERAGE(W24:W26)</f>
        <v>1.8372821792420571</v>
      </c>
    </row>
    <row r="26" spans="2:24">
      <c r="B26" s="77"/>
      <c r="C26" s="64"/>
      <c r="D26" s="69" t="s">
        <v>47</v>
      </c>
      <c r="E26" s="5">
        <v>25.17</v>
      </c>
      <c r="F26" s="5">
        <v>17.32</v>
      </c>
      <c r="G26" s="59"/>
      <c r="H26" s="8">
        <f>E26-G24</f>
        <v>7.9433333333333351</v>
      </c>
      <c r="I26" s="9">
        <v>5.23</v>
      </c>
      <c r="J26" s="8">
        <f t="shared" si="0"/>
        <v>2.7133333333333347</v>
      </c>
      <c r="K26" s="5">
        <f t="shared" si="1"/>
        <v>0.15247732997002536</v>
      </c>
      <c r="L26" s="11"/>
      <c r="N26" s="77"/>
      <c r="O26" s="64"/>
      <c r="P26" s="69" t="s">
        <v>47</v>
      </c>
      <c r="Q26" s="5">
        <v>21.6</v>
      </c>
      <c r="R26" s="5">
        <v>17.32</v>
      </c>
      <c r="S26" s="59"/>
      <c r="T26" s="8">
        <f>Q26-S24</f>
        <v>4.3733333333333348</v>
      </c>
      <c r="U26" s="9">
        <v>5.23</v>
      </c>
      <c r="V26" s="8">
        <f t="shared" si="2"/>
        <v>-0.85666666666666558</v>
      </c>
      <c r="W26" s="5">
        <f t="shared" si="3"/>
        <v>1.8108495226166865</v>
      </c>
      <c r="X26" s="11"/>
    </row>
    <row r="27" spans="2:24">
      <c r="B27" s="77"/>
      <c r="C27" s="64"/>
      <c r="D27" s="69" t="s">
        <v>16</v>
      </c>
      <c r="E27" s="5">
        <v>26.66</v>
      </c>
      <c r="F27" s="5">
        <v>18.23</v>
      </c>
      <c r="G27" s="59">
        <f t="shared" ref="G27" si="18">AVERAGE(F27:F29)</f>
        <v>18.116666666666664</v>
      </c>
      <c r="H27" s="8">
        <f>E27-G27</f>
        <v>8.5433333333333366</v>
      </c>
      <c r="I27" s="9">
        <v>5.23</v>
      </c>
      <c r="J27" s="8">
        <f t="shared" si="0"/>
        <v>3.3133333333333361</v>
      </c>
      <c r="K27" s="5">
        <f t="shared" si="1"/>
        <v>0.10059752155448862</v>
      </c>
      <c r="L27" s="10"/>
      <c r="N27" s="77"/>
      <c r="O27" s="64"/>
      <c r="P27" s="69" t="s">
        <v>16</v>
      </c>
      <c r="Q27" s="5">
        <v>27.61</v>
      </c>
      <c r="R27" s="5">
        <v>18.23</v>
      </c>
      <c r="S27" s="59">
        <f t="shared" ref="S27" si="19">AVERAGE(R27:R29)</f>
        <v>18.116666666666664</v>
      </c>
      <c r="T27" s="8">
        <f>Q27-S27</f>
        <v>9.4933333333333358</v>
      </c>
      <c r="U27" s="9">
        <v>5.23</v>
      </c>
      <c r="V27" s="8">
        <f t="shared" si="2"/>
        <v>4.2633333333333354</v>
      </c>
      <c r="W27" s="5">
        <f t="shared" si="3"/>
        <v>5.2072542745369509E-2</v>
      </c>
      <c r="X27" s="10"/>
    </row>
    <row r="28" spans="2:24">
      <c r="B28" s="77"/>
      <c r="C28" s="64"/>
      <c r="D28" s="69" t="s">
        <v>48</v>
      </c>
      <c r="E28" s="5">
        <v>26.44</v>
      </c>
      <c r="F28" s="5">
        <v>18.04</v>
      </c>
      <c r="G28" s="59"/>
      <c r="H28" s="8">
        <f>E28-G27</f>
        <v>8.3233333333333377</v>
      </c>
      <c r="I28" s="9">
        <v>5.23</v>
      </c>
      <c r="J28" s="8">
        <f t="shared" si="0"/>
        <v>3.0933333333333373</v>
      </c>
      <c r="K28" s="5">
        <f t="shared" si="1"/>
        <v>0.11716931206999721</v>
      </c>
      <c r="L28" s="10">
        <f>AVERAGE(K27:K29)</f>
        <v>0.10877817313615089</v>
      </c>
      <c r="N28" s="77"/>
      <c r="O28" s="64"/>
      <c r="P28" s="69" t="s">
        <v>48</v>
      </c>
      <c r="Q28" s="5">
        <v>27.8</v>
      </c>
      <c r="R28" s="5">
        <v>18.04</v>
      </c>
      <c r="S28" s="59"/>
      <c r="T28" s="8">
        <f>Q28-S27</f>
        <v>9.6833333333333371</v>
      </c>
      <c r="U28" s="9">
        <v>5.23</v>
      </c>
      <c r="V28" s="8">
        <f t="shared" si="2"/>
        <v>4.4533333333333367</v>
      </c>
      <c r="W28" s="5">
        <f t="shared" si="3"/>
        <v>4.5647088894064665E-2</v>
      </c>
      <c r="X28" s="10">
        <f>AVERAGE(W27:W29)</f>
        <v>4.7068261006669859E-2</v>
      </c>
    </row>
    <row r="29" spans="2:24" ht="15.75" thickBot="1">
      <c r="B29" s="78"/>
      <c r="C29" s="66"/>
      <c r="D29" s="70" t="s">
        <v>48</v>
      </c>
      <c r="E29" s="13">
        <v>26.55</v>
      </c>
      <c r="F29" s="13">
        <v>18.079999999999998</v>
      </c>
      <c r="G29" s="60"/>
      <c r="H29" s="14">
        <f>E29-G27</f>
        <v>8.4333333333333371</v>
      </c>
      <c r="I29" s="15">
        <v>5.23</v>
      </c>
      <c r="J29" s="14">
        <f t="shared" si="0"/>
        <v>3.2033333333333367</v>
      </c>
      <c r="K29" s="13">
        <f t="shared" si="1"/>
        <v>0.10856768578396679</v>
      </c>
      <c r="L29" s="16"/>
      <c r="N29" s="78"/>
      <c r="O29" s="66"/>
      <c r="P29" s="70" t="s">
        <v>48</v>
      </c>
      <c r="Q29" s="13">
        <v>27.87</v>
      </c>
      <c r="R29" s="13">
        <v>18.079999999999998</v>
      </c>
      <c r="S29" s="60"/>
      <c r="T29" s="14">
        <f>Q29-S27</f>
        <v>9.7533333333333374</v>
      </c>
      <c r="U29" s="15">
        <v>5.23</v>
      </c>
      <c r="V29" s="14">
        <f t="shared" si="2"/>
        <v>4.523333333333337</v>
      </c>
      <c r="W29" s="13">
        <f t="shared" si="3"/>
        <v>4.3485151380575404E-2</v>
      </c>
      <c r="X29" s="16"/>
    </row>
    <row r="30" spans="2:24" ht="15.75" thickBot="1"/>
    <row r="31" spans="2:24">
      <c r="B31" s="76" t="s">
        <v>30</v>
      </c>
      <c r="C31" s="52" t="s">
        <v>35</v>
      </c>
      <c r="D31" s="53" t="s">
        <v>20</v>
      </c>
      <c r="E31" s="54" t="s">
        <v>23</v>
      </c>
      <c r="F31" s="54" t="s">
        <v>21</v>
      </c>
      <c r="G31" s="54" t="s">
        <v>26</v>
      </c>
      <c r="H31" s="53" t="s">
        <v>38</v>
      </c>
      <c r="I31" s="58" t="s">
        <v>39</v>
      </c>
      <c r="J31" s="55" t="s">
        <v>40</v>
      </c>
      <c r="K31" s="56" t="s">
        <v>24</v>
      </c>
      <c r="L31" s="57" t="s">
        <v>25</v>
      </c>
      <c r="N31" s="76" t="s">
        <v>31</v>
      </c>
      <c r="O31" s="52" t="s">
        <v>35</v>
      </c>
      <c r="P31" s="53" t="s">
        <v>20</v>
      </c>
      <c r="Q31" s="54" t="s">
        <v>23</v>
      </c>
      <c r="R31" s="54" t="s">
        <v>21</v>
      </c>
      <c r="S31" s="54" t="s">
        <v>26</v>
      </c>
      <c r="T31" s="53" t="s">
        <v>38</v>
      </c>
      <c r="U31" s="53" t="s">
        <v>39</v>
      </c>
      <c r="V31" s="55" t="s">
        <v>40</v>
      </c>
      <c r="W31" s="56" t="s">
        <v>24</v>
      </c>
      <c r="X31" s="57" t="s">
        <v>25</v>
      </c>
    </row>
    <row r="32" spans="2:24">
      <c r="B32" s="77"/>
      <c r="C32" s="63" t="s">
        <v>36</v>
      </c>
      <c r="D32" s="72" t="s">
        <v>27</v>
      </c>
      <c r="E32" s="37">
        <v>22.48</v>
      </c>
      <c r="F32" s="38">
        <v>18.13</v>
      </c>
      <c r="G32" s="61">
        <f>AVERAGE(F32:F34)</f>
        <v>17.933333333333334</v>
      </c>
      <c r="H32" s="39">
        <f>E32-G32</f>
        <v>4.5466666666666669</v>
      </c>
      <c r="I32" s="40">
        <v>5.23</v>
      </c>
      <c r="J32" s="41">
        <f t="shared" ref="J32:J58" si="20">H32-I32</f>
        <v>-0.68333333333333357</v>
      </c>
      <c r="K32" s="38">
        <f t="shared" ref="K32:K58" si="21">POWER(2,-J32)</f>
        <v>1.6058457637267531</v>
      </c>
      <c r="L32" s="49"/>
      <c r="N32" s="77"/>
      <c r="O32" s="63" t="s">
        <v>36</v>
      </c>
      <c r="P32" s="72" t="s">
        <v>27</v>
      </c>
      <c r="Q32" s="37">
        <v>19.899999999999999</v>
      </c>
      <c r="R32" s="38">
        <v>18.13</v>
      </c>
      <c r="S32" s="61">
        <f>AVERAGE(R32:R34)</f>
        <v>17.933333333333334</v>
      </c>
      <c r="T32" s="39">
        <f>Q32-S32</f>
        <v>1.966666666666665</v>
      </c>
      <c r="U32" s="40">
        <v>5.23</v>
      </c>
      <c r="V32" s="41">
        <f t="shared" ref="V32:V58" si="22">T32-U32</f>
        <v>-3.2633333333333354</v>
      </c>
      <c r="W32" s="38">
        <f t="shared" ref="W32:W58" si="23">POWER(2,-V32)</f>
        <v>9.6019893333221535</v>
      </c>
      <c r="X32" s="49"/>
    </row>
    <row r="33" spans="2:24">
      <c r="B33" s="77"/>
      <c r="C33" s="64"/>
      <c r="D33" s="73"/>
      <c r="E33" s="12">
        <v>22.1</v>
      </c>
      <c r="F33" s="12">
        <v>17.89</v>
      </c>
      <c r="G33" s="62"/>
      <c r="H33" s="20">
        <f>E33-G32</f>
        <v>4.1666666666666679</v>
      </c>
      <c r="I33" s="21">
        <v>5.23</v>
      </c>
      <c r="J33" s="20">
        <f t="shared" si="20"/>
        <v>-1.0633333333333326</v>
      </c>
      <c r="K33" s="12">
        <f t="shared" si="21"/>
        <v>2.0897543057217405</v>
      </c>
      <c r="L33" s="22">
        <f>AVERAGE(K32:K34)</f>
        <v>1.6606649129416322</v>
      </c>
      <c r="N33" s="77"/>
      <c r="O33" s="64"/>
      <c r="P33" s="73"/>
      <c r="Q33" s="19">
        <v>20.059999999999999</v>
      </c>
      <c r="R33" s="12">
        <v>17.89</v>
      </c>
      <c r="S33" s="62"/>
      <c r="T33" s="20">
        <f>Q33-S32</f>
        <v>2.1266666666666652</v>
      </c>
      <c r="U33" s="21">
        <v>5.23</v>
      </c>
      <c r="V33" s="20">
        <f t="shared" si="22"/>
        <v>-3.1033333333333353</v>
      </c>
      <c r="W33" s="12">
        <f t="shared" si="23"/>
        <v>8.5940211841062961</v>
      </c>
      <c r="X33" s="22">
        <f>AVERAGE(W32:W34)</f>
        <v>8.2973891403120152</v>
      </c>
    </row>
    <row r="34" spans="2:24">
      <c r="B34" s="77"/>
      <c r="C34" s="64"/>
      <c r="D34" s="73"/>
      <c r="E34" s="12">
        <v>22.8</v>
      </c>
      <c r="F34" s="12">
        <v>17.78</v>
      </c>
      <c r="G34" s="62"/>
      <c r="H34" s="20">
        <f>E34-G32</f>
        <v>4.8666666666666671</v>
      </c>
      <c r="I34" s="21">
        <v>5.23</v>
      </c>
      <c r="J34" s="20">
        <f t="shared" si="20"/>
        <v>-0.36333333333333329</v>
      </c>
      <c r="K34" s="12">
        <f t="shared" si="21"/>
        <v>1.286394669376403</v>
      </c>
      <c r="L34" s="23"/>
      <c r="N34" s="77"/>
      <c r="O34" s="64"/>
      <c r="P34" s="73"/>
      <c r="Q34" s="19">
        <v>20.420000000000002</v>
      </c>
      <c r="R34" s="12">
        <v>17.78</v>
      </c>
      <c r="S34" s="62"/>
      <c r="T34" s="20">
        <f>Q34-S32</f>
        <v>2.4866666666666681</v>
      </c>
      <c r="U34" s="21">
        <v>5.23</v>
      </c>
      <c r="V34" s="20">
        <f t="shared" si="22"/>
        <v>-2.7433333333333323</v>
      </c>
      <c r="W34" s="12">
        <f t="shared" si="23"/>
        <v>6.6961569035075996</v>
      </c>
      <c r="X34" s="23"/>
    </row>
    <row r="35" spans="2:24">
      <c r="B35" s="77"/>
      <c r="C35" s="64"/>
      <c r="D35" s="73" t="s">
        <v>17</v>
      </c>
      <c r="E35" s="12">
        <v>20.74</v>
      </c>
      <c r="F35" s="12">
        <v>16.43</v>
      </c>
      <c r="G35" s="62">
        <f t="shared" ref="G35" si="24">AVERAGE(F35:F37)</f>
        <v>16.38</v>
      </c>
      <c r="H35" s="20">
        <f>E35-G35</f>
        <v>4.3599999999999994</v>
      </c>
      <c r="I35" s="21">
        <v>5.23</v>
      </c>
      <c r="J35" s="20">
        <f t="shared" si="20"/>
        <v>-0.87000000000000099</v>
      </c>
      <c r="K35" s="12">
        <f t="shared" si="21"/>
        <v>1.8276629004588023</v>
      </c>
      <c r="L35" s="22"/>
      <c r="N35" s="77"/>
      <c r="O35" s="64"/>
      <c r="P35" s="73" t="s">
        <v>17</v>
      </c>
      <c r="Q35" s="19">
        <v>18.03</v>
      </c>
      <c r="R35" s="12">
        <v>16.43</v>
      </c>
      <c r="S35" s="62">
        <f t="shared" ref="S35" si="25">AVERAGE(R35:R37)</f>
        <v>16.38</v>
      </c>
      <c r="T35" s="20">
        <f>Q35-S35</f>
        <v>1.6500000000000021</v>
      </c>
      <c r="U35" s="21">
        <v>5.23</v>
      </c>
      <c r="V35" s="20">
        <f t="shared" si="22"/>
        <v>-3.5799999999999983</v>
      </c>
      <c r="W35" s="12">
        <f t="shared" si="23"/>
        <v>11.958793989079494</v>
      </c>
      <c r="X35" s="22"/>
    </row>
    <row r="36" spans="2:24">
      <c r="B36" s="77"/>
      <c r="C36" s="64"/>
      <c r="D36" s="73" t="s">
        <v>41</v>
      </c>
      <c r="E36" s="12">
        <v>20.51</v>
      </c>
      <c r="F36" s="12">
        <v>16.32</v>
      </c>
      <c r="G36" s="62"/>
      <c r="H36" s="20">
        <f>E36-G35</f>
        <v>4.1300000000000026</v>
      </c>
      <c r="I36" s="21">
        <v>5.23</v>
      </c>
      <c r="J36" s="20">
        <f t="shared" si="20"/>
        <v>-1.0999999999999979</v>
      </c>
      <c r="K36" s="12">
        <f t="shared" si="21"/>
        <v>2.1435469250725832</v>
      </c>
      <c r="L36" s="22">
        <f>AVERAGE(K35:K37)</f>
        <v>1.9588286072064198</v>
      </c>
      <c r="N36" s="77"/>
      <c r="O36" s="64"/>
      <c r="P36" s="73" t="s">
        <v>41</v>
      </c>
      <c r="Q36" s="12">
        <v>17.940000000000001</v>
      </c>
      <c r="R36" s="12">
        <v>16.32</v>
      </c>
      <c r="S36" s="62"/>
      <c r="T36" s="20">
        <f>Q36-S35</f>
        <v>1.5600000000000023</v>
      </c>
      <c r="U36" s="21">
        <v>5.23</v>
      </c>
      <c r="V36" s="20">
        <f t="shared" si="22"/>
        <v>-3.6699999999999982</v>
      </c>
      <c r="W36" s="12">
        <f t="shared" si="23"/>
        <v>12.728583740078681</v>
      </c>
      <c r="X36" s="22">
        <f>AVERAGE(W35:W37)</f>
        <v>11.187977835233641</v>
      </c>
    </row>
    <row r="37" spans="2:24">
      <c r="B37" s="77"/>
      <c r="C37" s="64"/>
      <c r="D37" s="73" t="s">
        <v>41</v>
      </c>
      <c r="E37" s="12">
        <v>20.68</v>
      </c>
      <c r="F37" s="12">
        <v>16.39</v>
      </c>
      <c r="G37" s="62"/>
      <c r="H37" s="20">
        <f>E37-G35</f>
        <v>4.3000000000000007</v>
      </c>
      <c r="I37" s="21">
        <v>5.23</v>
      </c>
      <c r="J37" s="20">
        <f t="shared" si="20"/>
        <v>-0.92999999999999972</v>
      </c>
      <c r="K37" s="12">
        <f t="shared" si="21"/>
        <v>1.9052759960878742</v>
      </c>
      <c r="L37" s="23"/>
      <c r="N37" s="77"/>
      <c r="O37" s="64"/>
      <c r="P37" s="73" t="s">
        <v>41</v>
      </c>
      <c r="Q37" s="12">
        <v>18.46</v>
      </c>
      <c r="R37" s="12">
        <v>16.39</v>
      </c>
      <c r="S37" s="62"/>
      <c r="T37" s="20">
        <f>Q37-S35</f>
        <v>2.0800000000000018</v>
      </c>
      <c r="U37" s="21">
        <v>5.23</v>
      </c>
      <c r="V37" s="20">
        <f t="shared" si="22"/>
        <v>-3.1499999999999986</v>
      </c>
      <c r="W37" s="12">
        <f t="shared" si="23"/>
        <v>8.8765557765427499</v>
      </c>
      <c r="X37" s="23"/>
    </row>
    <row r="38" spans="2:24">
      <c r="B38" s="77"/>
      <c r="C38" s="64"/>
      <c r="D38" s="73" t="s">
        <v>18</v>
      </c>
      <c r="E38" s="12">
        <v>21.64</v>
      </c>
      <c r="F38" s="19">
        <v>16.66</v>
      </c>
      <c r="G38" s="62">
        <f t="shared" ref="G38" si="26">AVERAGE(F38:F40)</f>
        <v>16.753333333333334</v>
      </c>
      <c r="H38" s="20">
        <f>E38-G38</f>
        <v>4.8866666666666667</v>
      </c>
      <c r="I38" s="21">
        <v>5.23</v>
      </c>
      <c r="J38" s="20">
        <f t="shared" si="20"/>
        <v>-0.34333333333333371</v>
      </c>
      <c r="K38" s="12">
        <f t="shared" si="21"/>
        <v>1.2686844938249311</v>
      </c>
      <c r="L38" s="22"/>
      <c r="N38" s="77"/>
      <c r="O38" s="64"/>
      <c r="P38" s="73" t="s">
        <v>18</v>
      </c>
      <c r="Q38" s="12">
        <v>18.61</v>
      </c>
      <c r="R38" s="19">
        <v>16.66</v>
      </c>
      <c r="S38" s="62">
        <f t="shared" ref="S38" si="27">AVERAGE(R38:R40)</f>
        <v>16.753333333333334</v>
      </c>
      <c r="T38" s="20">
        <f>Q38-S38</f>
        <v>1.8566666666666656</v>
      </c>
      <c r="U38" s="21">
        <v>5.23</v>
      </c>
      <c r="V38" s="20">
        <f t="shared" si="22"/>
        <v>-3.3733333333333348</v>
      </c>
      <c r="W38" s="12">
        <f t="shared" si="23"/>
        <v>10.362738015135587</v>
      </c>
      <c r="X38" s="22"/>
    </row>
    <row r="39" spans="2:24">
      <c r="B39" s="77"/>
      <c r="C39" s="64"/>
      <c r="D39" s="73" t="s">
        <v>42</v>
      </c>
      <c r="E39" s="12">
        <v>21.67</v>
      </c>
      <c r="F39" s="12">
        <v>16.809999999999999</v>
      </c>
      <c r="G39" s="62"/>
      <c r="H39" s="20">
        <f>E39-G38</f>
        <v>4.9166666666666679</v>
      </c>
      <c r="I39" s="21">
        <v>5.23</v>
      </c>
      <c r="J39" s="20">
        <f t="shared" si="20"/>
        <v>-0.31333333333333258</v>
      </c>
      <c r="K39" s="12">
        <f t="shared" si="21"/>
        <v>1.2425753444859327</v>
      </c>
      <c r="L39" s="22">
        <f>AVERAGE(K38:K40)</f>
        <v>1.2688673634009373</v>
      </c>
      <c r="N39" s="77"/>
      <c r="O39" s="64"/>
      <c r="P39" s="73" t="s">
        <v>42</v>
      </c>
      <c r="Q39" s="12">
        <v>18.3</v>
      </c>
      <c r="R39" s="12">
        <v>16.809999999999999</v>
      </c>
      <c r="S39" s="62"/>
      <c r="T39" s="20">
        <f>Q39-S38</f>
        <v>1.5466666666666669</v>
      </c>
      <c r="U39" s="21">
        <v>5.23</v>
      </c>
      <c r="V39" s="20">
        <f t="shared" si="22"/>
        <v>-3.6833333333333336</v>
      </c>
      <c r="W39" s="12">
        <f t="shared" si="23"/>
        <v>12.846766109814023</v>
      </c>
      <c r="X39" s="22">
        <f>AVERAGE(W38:W40)</f>
        <v>10.561736293274663</v>
      </c>
    </row>
    <row r="40" spans="2:24">
      <c r="B40" s="77"/>
      <c r="C40" s="65"/>
      <c r="D40" s="74" t="s">
        <v>42</v>
      </c>
      <c r="E40" s="43">
        <v>21.61</v>
      </c>
      <c r="F40" s="43">
        <v>16.79</v>
      </c>
      <c r="G40" s="67"/>
      <c r="H40" s="44">
        <f>E40-G38</f>
        <v>4.8566666666666656</v>
      </c>
      <c r="I40" s="45">
        <v>5.23</v>
      </c>
      <c r="J40" s="44">
        <f t="shared" si="20"/>
        <v>-0.37333333333333485</v>
      </c>
      <c r="K40" s="43">
        <f t="shared" si="21"/>
        <v>1.2953422518919482</v>
      </c>
      <c r="L40" s="50"/>
      <c r="N40" s="77"/>
      <c r="O40" s="65"/>
      <c r="P40" s="74" t="s">
        <v>42</v>
      </c>
      <c r="Q40" s="42">
        <v>18.899999999999999</v>
      </c>
      <c r="R40" s="43">
        <v>16.79</v>
      </c>
      <c r="S40" s="67"/>
      <c r="T40" s="44">
        <f>Q40-S38</f>
        <v>2.1466666666666647</v>
      </c>
      <c r="U40" s="45">
        <v>5.23</v>
      </c>
      <c r="V40" s="44">
        <f t="shared" si="22"/>
        <v>-3.0833333333333357</v>
      </c>
      <c r="W40" s="43">
        <f t="shared" si="23"/>
        <v>8.4757047548743767</v>
      </c>
      <c r="X40" s="50"/>
    </row>
    <row r="41" spans="2:24">
      <c r="B41" s="77"/>
      <c r="C41" s="63" t="s">
        <v>37</v>
      </c>
      <c r="D41" s="71" t="s">
        <v>27</v>
      </c>
      <c r="E41" s="46">
        <v>24.1</v>
      </c>
      <c r="F41" s="46">
        <v>18.489999999999998</v>
      </c>
      <c r="G41" s="68">
        <f t="shared" ref="G41" si="28">AVERAGE(F41:F43)</f>
        <v>18.459999999999997</v>
      </c>
      <c r="H41" s="47">
        <f>E41-G41</f>
        <v>5.6400000000000041</v>
      </c>
      <c r="I41" s="48">
        <v>5.23</v>
      </c>
      <c r="J41" s="47">
        <f t="shared" si="20"/>
        <v>0.41000000000000369</v>
      </c>
      <c r="K41" s="46">
        <f t="shared" si="21"/>
        <v>0.75262337370553167</v>
      </c>
      <c r="L41" s="51"/>
      <c r="N41" s="77"/>
      <c r="O41" s="63" t="s">
        <v>37</v>
      </c>
      <c r="P41" s="71" t="s">
        <v>27</v>
      </c>
      <c r="Q41" s="46">
        <v>21.43</v>
      </c>
      <c r="R41" s="46">
        <v>18.489999999999998</v>
      </c>
      <c r="S41" s="68">
        <f t="shared" ref="S41" si="29">AVERAGE(R41:R43)</f>
        <v>18.459999999999997</v>
      </c>
      <c r="T41" s="47">
        <f>Q41-S41</f>
        <v>2.9700000000000024</v>
      </c>
      <c r="U41" s="48">
        <v>5.23</v>
      </c>
      <c r="V41" s="47">
        <f t="shared" si="22"/>
        <v>-2.259999999999998</v>
      </c>
      <c r="W41" s="46">
        <f t="shared" si="23"/>
        <v>4.7899148184757072</v>
      </c>
      <c r="X41" s="51"/>
    </row>
    <row r="42" spans="2:24">
      <c r="B42" s="77"/>
      <c r="C42" s="64"/>
      <c r="D42" s="69" t="s">
        <v>43</v>
      </c>
      <c r="E42" s="5">
        <v>24.11</v>
      </c>
      <c r="F42" s="5">
        <v>18.37</v>
      </c>
      <c r="G42" s="59"/>
      <c r="H42" s="8">
        <f>E42-G41</f>
        <v>5.6500000000000021</v>
      </c>
      <c r="I42" s="9">
        <v>5.23</v>
      </c>
      <c r="J42" s="8">
        <f t="shared" si="20"/>
        <v>0.42000000000000171</v>
      </c>
      <c r="K42" s="5">
        <f t="shared" si="21"/>
        <v>0.74742462431746837</v>
      </c>
      <c r="L42" s="10">
        <f>AVERAGE(K41:K43)</f>
        <v>0.78819507644362163</v>
      </c>
      <c r="N42" s="77"/>
      <c r="O42" s="64"/>
      <c r="P42" s="69" t="s">
        <v>43</v>
      </c>
      <c r="Q42" s="5">
        <v>21.88</v>
      </c>
      <c r="R42" s="5">
        <v>18.37</v>
      </c>
      <c r="S42" s="59"/>
      <c r="T42" s="8">
        <f>Q42-S41</f>
        <v>3.4200000000000017</v>
      </c>
      <c r="U42" s="9">
        <v>5.23</v>
      </c>
      <c r="V42" s="8">
        <f t="shared" si="22"/>
        <v>-1.8099999999999987</v>
      </c>
      <c r="W42" s="5">
        <f t="shared" si="23"/>
        <v>3.5064228852641373</v>
      </c>
      <c r="X42" s="10">
        <f>AVERAGE(W41:W43)</f>
        <v>4.2759577483076754</v>
      </c>
    </row>
    <row r="43" spans="2:24">
      <c r="B43" s="77"/>
      <c r="C43" s="64"/>
      <c r="D43" s="69" t="s">
        <v>43</v>
      </c>
      <c r="E43" s="5">
        <v>23.9</v>
      </c>
      <c r="F43" s="5">
        <v>18.52</v>
      </c>
      <c r="G43" s="59"/>
      <c r="H43" s="8">
        <f>E43-G41</f>
        <v>5.4400000000000013</v>
      </c>
      <c r="I43" s="9">
        <v>5.23</v>
      </c>
      <c r="J43" s="8">
        <f t="shared" si="20"/>
        <v>0.21000000000000085</v>
      </c>
      <c r="K43" s="5">
        <f t="shared" si="21"/>
        <v>0.86453723130786475</v>
      </c>
      <c r="L43" s="11"/>
      <c r="N43" s="77"/>
      <c r="O43" s="64"/>
      <c r="P43" s="69" t="s">
        <v>43</v>
      </c>
      <c r="Q43" s="5">
        <v>21.51</v>
      </c>
      <c r="R43" s="5">
        <v>18.52</v>
      </c>
      <c r="S43" s="59"/>
      <c r="T43" s="8">
        <f>Q43-S41</f>
        <v>3.0500000000000043</v>
      </c>
      <c r="U43" s="9">
        <v>5.23</v>
      </c>
      <c r="V43" s="8">
        <f t="shared" si="22"/>
        <v>-2.1799999999999962</v>
      </c>
      <c r="W43" s="5">
        <f t="shared" si="23"/>
        <v>4.5315355411831817</v>
      </c>
      <c r="X43" s="11"/>
    </row>
    <row r="44" spans="2:24">
      <c r="B44" s="77"/>
      <c r="C44" s="64"/>
      <c r="D44" s="69" t="s">
        <v>17</v>
      </c>
      <c r="E44" s="5">
        <v>21.59</v>
      </c>
      <c r="F44" s="5">
        <v>17.329999999999998</v>
      </c>
      <c r="G44" s="59">
        <f t="shared" ref="G44" si="30">AVERAGE(F44:F46)</f>
        <v>17.343333333333334</v>
      </c>
      <c r="H44" s="8">
        <f>E44-G44</f>
        <v>4.2466666666666661</v>
      </c>
      <c r="I44" s="9">
        <v>5.23</v>
      </c>
      <c r="J44" s="8">
        <f t="shared" si="20"/>
        <v>-0.98333333333333428</v>
      </c>
      <c r="K44" s="5">
        <f t="shared" si="21"/>
        <v>1.9770280407057936</v>
      </c>
      <c r="L44" s="10"/>
      <c r="N44" s="77"/>
      <c r="O44" s="64"/>
      <c r="P44" s="69" t="s">
        <v>17</v>
      </c>
      <c r="Q44" s="5">
        <v>18.47</v>
      </c>
      <c r="R44" s="5">
        <v>17.329999999999998</v>
      </c>
      <c r="S44" s="59">
        <f t="shared" ref="S44" si="31">AVERAGE(R44:R46)</f>
        <v>17.343333333333334</v>
      </c>
      <c r="T44" s="8">
        <f>Q44-S44</f>
        <v>1.1266666666666652</v>
      </c>
      <c r="U44" s="9">
        <v>5.23</v>
      </c>
      <c r="V44" s="8">
        <f t="shared" si="22"/>
        <v>-4.1033333333333353</v>
      </c>
      <c r="W44" s="5">
        <f t="shared" si="23"/>
        <v>17.188042368212589</v>
      </c>
      <c r="X44" s="10"/>
    </row>
    <row r="45" spans="2:24">
      <c r="B45" s="77"/>
      <c r="C45" s="64"/>
      <c r="D45" s="69" t="s">
        <v>44</v>
      </c>
      <c r="E45" s="5">
        <v>21.62</v>
      </c>
      <c r="F45" s="5">
        <v>17.59</v>
      </c>
      <c r="G45" s="59"/>
      <c r="H45" s="8">
        <f>E45-G44</f>
        <v>4.2766666666666673</v>
      </c>
      <c r="I45" s="9">
        <v>5.23</v>
      </c>
      <c r="J45" s="8">
        <f t="shared" si="20"/>
        <v>-0.95333333333333314</v>
      </c>
      <c r="K45" s="5">
        <f t="shared" si="21"/>
        <v>1.9363413919657657</v>
      </c>
      <c r="L45" s="10">
        <f>AVERAGE(K44:K46)</f>
        <v>1.8942863650102841</v>
      </c>
      <c r="N45" s="77"/>
      <c r="O45" s="64"/>
      <c r="P45" s="69" t="s">
        <v>44</v>
      </c>
      <c r="Q45" s="5">
        <v>18.45</v>
      </c>
      <c r="R45" s="5">
        <v>17.59</v>
      </c>
      <c r="S45" s="59"/>
      <c r="T45" s="8">
        <f>Q45-S44</f>
        <v>1.1066666666666656</v>
      </c>
      <c r="U45" s="9">
        <v>5.23</v>
      </c>
      <c r="V45" s="8">
        <f t="shared" si="22"/>
        <v>-4.1233333333333348</v>
      </c>
      <c r="W45" s="5">
        <f t="shared" si="23"/>
        <v>17.427978498281817</v>
      </c>
      <c r="X45" s="10">
        <f>AVERAGE(W44:W46)</f>
        <v>17.895782654290596</v>
      </c>
    </row>
    <row r="46" spans="2:24">
      <c r="B46" s="77"/>
      <c r="C46" s="64"/>
      <c r="D46" s="69" t="s">
        <v>44</v>
      </c>
      <c r="E46" s="5">
        <v>21.75</v>
      </c>
      <c r="F46" s="5">
        <v>17.11</v>
      </c>
      <c r="G46" s="59"/>
      <c r="H46" s="8">
        <f>E46-G44</f>
        <v>4.4066666666666663</v>
      </c>
      <c r="I46" s="9">
        <v>5.23</v>
      </c>
      <c r="J46" s="8">
        <f t="shared" si="20"/>
        <v>-0.82333333333333414</v>
      </c>
      <c r="K46" s="5">
        <f t="shared" si="21"/>
        <v>1.7694896623592931</v>
      </c>
      <c r="L46" s="11"/>
      <c r="N46" s="77"/>
      <c r="O46" s="64"/>
      <c r="P46" s="69" t="s">
        <v>44</v>
      </c>
      <c r="Q46" s="5">
        <v>18.32</v>
      </c>
      <c r="R46" s="5">
        <v>17.11</v>
      </c>
      <c r="S46" s="59"/>
      <c r="T46" s="8">
        <f>Q46-S44</f>
        <v>0.97666666666666657</v>
      </c>
      <c r="U46" s="9">
        <v>5.23</v>
      </c>
      <c r="V46" s="8">
        <f t="shared" si="22"/>
        <v>-4.2533333333333339</v>
      </c>
      <c r="W46" s="5">
        <f t="shared" si="23"/>
        <v>19.071327096377377</v>
      </c>
      <c r="X46" s="11"/>
    </row>
    <row r="47" spans="2:24">
      <c r="B47" s="77"/>
      <c r="C47" s="64"/>
      <c r="D47" s="69" t="s">
        <v>18</v>
      </c>
      <c r="E47" s="5">
        <v>24.45</v>
      </c>
      <c r="F47" s="5">
        <v>18.64</v>
      </c>
      <c r="G47" s="59">
        <f t="shared" ref="G47" si="32">AVERAGE(F47:F49)</f>
        <v>18.656666666666666</v>
      </c>
      <c r="H47" s="8">
        <f>E47-G47</f>
        <v>5.793333333333333</v>
      </c>
      <c r="I47" s="9">
        <v>5.23</v>
      </c>
      <c r="J47" s="8">
        <f t="shared" si="20"/>
        <v>0.56333333333333258</v>
      </c>
      <c r="K47" s="5">
        <f t="shared" si="21"/>
        <v>0.67673676206862365</v>
      </c>
      <c r="L47" s="10"/>
      <c r="N47" s="77"/>
      <c r="O47" s="64"/>
      <c r="P47" s="69" t="s">
        <v>18</v>
      </c>
      <c r="Q47" s="5">
        <v>20.94</v>
      </c>
      <c r="R47" s="5">
        <v>18.64</v>
      </c>
      <c r="S47" s="59">
        <f t="shared" ref="S47" si="33">AVERAGE(R47:R49)</f>
        <v>18.656666666666666</v>
      </c>
      <c r="T47" s="8">
        <f>Q47-S47</f>
        <v>2.283333333333335</v>
      </c>
      <c r="U47" s="9">
        <v>5.23</v>
      </c>
      <c r="V47" s="8">
        <f t="shared" si="22"/>
        <v>-2.9466666666666654</v>
      </c>
      <c r="W47" s="5">
        <f t="shared" si="23"/>
        <v>7.7096569471324079</v>
      </c>
      <c r="X47" s="10"/>
    </row>
    <row r="48" spans="2:24">
      <c r="B48" s="77"/>
      <c r="C48" s="64"/>
      <c r="D48" s="69" t="s">
        <v>45</v>
      </c>
      <c r="E48" s="5">
        <v>24.44</v>
      </c>
      <c r="F48" s="5">
        <v>18.63</v>
      </c>
      <c r="G48" s="59"/>
      <c r="H48" s="8">
        <f>E48-G47</f>
        <v>5.783333333333335</v>
      </c>
      <c r="I48" s="9">
        <v>5.23</v>
      </c>
      <c r="J48" s="8">
        <f t="shared" si="20"/>
        <v>0.55333333333333456</v>
      </c>
      <c r="K48" s="5">
        <f t="shared" si="21"/>
        <v>0.68144383849241275</v>
      </c>
      <c r="L48" s="10">
        <f>AVERAGE(K47:K49)</f>
        <v>0.66911663154727485</v>
      </c>
      <c r="N48" s="77"/>
      <c r="O48" s="64"/>
      <c r="P48" s="69" t="s">
        <v>45</v>
      </c>
      <c r="Q48" s="5">
        <v>21.2</v>
      </c>
      <c r="R48" s="5">
        <v>18.63</v>
      </c>
      <c r="S48" s="59"/>
      <c r="T48" s="8">
        <f>Q48-S47</f>
        <v>2.543333333333333</v>
      </c>
      <c r="U48" s="9">
        <v>5.23</v>
      </c>
      <c r="V48" s="8">
        <f t="shared" si="22"/>
        <v>-2.6866666666666674</v>
      </c>
      <c r="W48" s="5">
        <f t="shared" si="23"/>
        <v>6.4382413794872848</v>
      </c>
      <c r="X48" s="10">
        <f>AVERAGE(W47:W49)</f>
        <v>6.8620465687023255</v>
      </c>
    </row>
    <row r="49" spans="2:24">
      <c r="B49" s="77"/>
      <c r="C49" s="64"/>
      <c r="D49" s="69" t="s">
        <v>45</v>
      </c>
      <c r="E49" s="5">
        <v>24.51</v>
      </c>
      <c r="F49" s="5">
        <v>18.7</v>
      </c>
      <c r="G49" s="59"/>
      <c r="H49" s="8">
        <f>E49-G47</f>
        <v>5.8533333333333353</v>
      </c>
      <c r="I49" s="9">
        <v>5.23</v>
      </c>
      <c r="J49" s="8">
        <f t="shared" si="20"/>
        <v>0.62333333333333485</v>
      </c>
      <c r="K49" s="5">
        <f t="shared" si="21"/>
        <v>0.64916929408078816</v>
      </c>
      <c r="L49" s="10"/>
      <c r="N49" s="77"/>
      <c r="O49" s="64"/>
      <c r="P49" s="69" t="s">
        <v>45</v>
      </c>
      <c r="Q49" s="5">
        <v>21.2</v>
      </c>
      <c r="R49" s="5">
        <v>18.7</v>
      </c>
      <c r="S49" s="59"/>
      <c r="T49" s="8">
        <f>Q49-S47</f>
        <v>2.543333333333333</v>
      </c>
      <c r="U49" s="9">
        <v>5.23</v>
      </c>
      <c r="V49" s="8">
        <f t="shared" si="22"/>
        <v>-2.6866666666666674</v>
      </c>
      <c r="W49" s="5">
        <f t="shared" si="23"/>
        <v>6.4382413794872848</v>
      </c>
      <c r="X49" s="10"/>
    </row>
    <row r="50" spans="2:24">
      <c r="B50" s="77"/>
      <c r="C50" s="64"/>
      <c r="D50" s="69" t="s">
        <v>28</v>
      </c>
      <c r="E50" s="12">
        <v>21.86</v>
      </c>
      <c r="F50" s="12">
        <v>18.239999999999998</v>
      </c>
      <c r="G50" s="59">
        <f t="shared" ref="G50" si="34">AVERAGE(F50:F52)</f>
        <v>18.306666666666668</v>
      </c>
      <c r="H50" s="8">
        <f>E50-G50</f>
        <v>3.553333333333331</v>
      </c>
      <c r="I50" s="9">
        <v>5.23</v>
      </c>
      <c r="J50" s="8">
        <f t="shared" si="20"/>
        <v>-1.6766666666666694</v>
      </c>
      <c r="K50" s="5">
        <f t="shared" si="21"/>
        <v>3.1968845988905108</v>
      </c>
      <c r="L50" s="10"/>
      <c r="N50" s="77"/>
      <c r="O50" s="64"/>
      <c r="P50" s="69" t="s">
        <v>28</v>
      </c>
      <c r="Q50" s="12">
        <v>20.79</v>
      </c>
      <c r="R50" s="12">
        <v>18.239999999999998</v>
      </c>
      <c r="S50" s="59">
        <f t="shared" ref="S50" si="35">AVERAGE(R50:R52)</f>
        <v>18.306666666666668</v>
      </c>
      <c r="T50" s="8">
        <f>Q50-S50</f>
        <v>2.4833333333333307</v>
      </c>
      <c r="U50" s="9">
        <v>5.23</v>
      </c>
      <c r="V50" s="8">
        <f t="shared" si="22"/>
        <v>-2.7466666666666697</v>
      </c>
      <c r="W50" s="5">
        <f t="shared" si="23"/>
        <v>6.7116461981460143</v>
      </c>
      <c r="X50" s="10"/>
    </row>
    <row r="51" spans="2:24">
      <c r="B51" s="77"/>
      <c r="C51" s="64"/>
      <c r="D51" s="69" t="s">
        <v>46</v>
      </c>
      <c r="E51" s="12">
        <v>21.96</v>
      </c>
      <c r="F51" s="12">
        <v>18.239999999999998</v>
      </c>
      <c r="G51" s="59"/>
      <c r="H51" s="8">
        <f>E51-G50</f>
        <v>3.6533333333333324</v>
      </c>
      <c r="I51" s="9">
        <v>5.23</v>
      </c>
      <c r="J51" s="8">
        <f t="shared" si="20"/>
        <v>-1.576666666666668</v>
      </c>
      <c r="K51" s="5">
        <f t="shared" si="21"/>
        <v>2.9827988009007571</v>
      </c>
      <c r="L51" s="10">
        <f>AVERAGE(K50:K52)</f>
        <v>3.0472928347881343</v>
      </c>
      <c r="N51" s="77"/>
      <c r="O51" s="64"/>
      <c r="P51" s="69" t="s">
        <v>46</v>
      </c>
      <c r="Q51" s="12">
        <v>20.68</v>
      </c>
      <c r="R51" s="12">
        <v>18.239999999999998</v>
      </c>
      <c r="S51" s="59"/>
      <c r="T51" s="8">
        <f>Q51-S50</f>
        <v>2.3733333333333313</v>
      </c>
      <c r="U51" s="9">
        <v>5.23</v>
      </c>
      <c r="V51" s="8">
        <f t="shared" si="22"/>
        <v>-2.8566666666666691</v>
      </c>
      <c r="W51" s="5">
        <f t="shared" si="23"/>
        <v>7.243398090466763</v>
      </c>
      <c r="X51" s="10">
        <f>AVERAGE(W50:W52)</f>
        <v>7.0001237591273267</v>
      </c>
    </row>
    <row r="52" spans="2:24">
      <c r="B52" s="77"/>
      <c r="C52" s="64"/>
      <c r="D52" s="69" t="s">
        <v>46</v>
      </c>
      <c r="E52" s="12">
        <v>21.97</v>
      </c>
      <c r="F52" s="12">
        <v>18.440000000000001</v>
      </c>
      <c r="G52" s="59"/>
      <c r="H52" s="8">
        <f>E52-G50</f>
        <v>3.6633333333333304</v>
      </c>
      <c r="I52" s="9">
        <v>5.23</v>
      </c>
      <c r="J52" s="8">
        <f t="shared" si="20"/>
        <v>-1.56666666666667</v>
      </c>
      <c r="K52" s="5">
        <f t="shared" si="21"/>
        <v>2.962195104573135</v>
      </c>
      <c r="L52" s="11"/>
      <c r="N52" s="77"/>
      <c r="O52" s="64"/>
      <c r="P52" s="69" t="s">
        <v>46</v>
      </c>
      <c r="Q52" s="12">
        <v>20.72</v>
      </c>
      <c r="R52" s="12">
        <v>18.440000000000001</v>
      </c>
      <c r="S52" s="59"/>
      <c r="T52" s="8">
        <f>Q52-S50</f>
        <v>2.4133333333333304</v>
      </c>
      <c r="U52" s="9">
        <v>5.23</v>
      </c>
      <c r="V52" s="8">
        <f t="shared" si="22"/>
        <v>-2.81666666666667</v>
      </c>
      <c r="W52" s="5">
        <f t="shared" si="23"/>
        <v>7.0453269887692036</v>
      </c>
      <c r="X52" s="11"/>
    </row>
    <row r="53" spans="2:24">
      <c r="B53" s="77"/>
      <c r="C53" s="64"/>
      <c r="D53" s="69" t="s">
        <v>19</v>
      </c>
      <c r="E53" s="5">
        <v>23.03</v>
      </c>
      <c r="F53" s="5">
        <v>17.260000000000002</v>
      </c>
      <c r="G53" s="59">
        <f t="shared" ref="G53" si="36">AVERAGE(F53:F55)</f>
        <v>17.226666666666667</v>
      </c>
      <c r="H53" s="8">
        <f>E53-G53</f>
        <v>5.8033333333333346</v>
      </c>
      <c r="I53" s="9">
        <v>5.23</v>
      </c>
      <c r="J53" s="8">
        <f t="shared" si="20"/>
        <v>0.57333333333333414</v>
      </c>
      <c r="K53" s="5">
        <f t="shared" si="21"/>
        <v>0.67206219979670834</v>
      </c>
      <c r="L53" s="10"/>
      <c r="N53" s="77"/>
      <c r="O53" s="64"/>
      <c r="P53" s="69" t="s">
        <v>19</v>
      </c>
      <c r="Q53" s="5">
        <v>20.49</v>
      </c>
      <c r="R53" s="5">
        <v>17.260000000000002</v>
      </c>
      <c r="S53" s="59">
        <f t="shared" ref="S53" si="37">AVERAGE(R53:R55)</f>
        <v>17.226666666666667</v>
      </c>
      <c r="T53" s="8">
        <f>Q53-S53</f>
        <v>3.2633333333333319</v>
      </c>
      <c r="U53" s="9">
        <v>5.23</v>
      </c>
      <c r="V53" s="8">
        <f t="shared" si="22"/>
        <v>-1.9666666666666686</v>
      </c>
      <c r="W53" s="5">
        <f t="shared" si="23"/>
        <v>3.908639873736989</v>
      </c>
      <c r="X53" s="10"/>
    </row>
    <row r="54" spans="2:24">
      <c r="B54" s="77"/>
      <c r="C54" s="64"/>
      <c r="D54" s="69" t="s">
        <v>47</v>
      </c>
      <c r="E54" s="5">
        <v>23.15</v>
      </c>
      <c r="F54" s="5">
        <v>17.100000000000001</v>
      </c>
      <c r="G54" s="59"/>
      <c r="H54" s="8">
        <f>E54-G53</f>
        <v>5.923333333333332</v>
      </c>
      <c r="I54" s="9">
        <v>5.23</v>
      </c>
      <c r="J54" s="8">
        <f t="shared" si="20"/>
        <v>0.69333333333333158</v>
      </c>
      <c r="K54" s="5">
        <f t="shared" si="21"/>
        <v>0.6184233367047195</v>
      </c>
      <c r="L54" s="10">
        <f>AVERAGE(K53:K55)</f>
        <v>0.61594661826529629</v>
      </c>
      <c r="N54" s="77"/>
      <c r="O54" s="64"/>
      <c r="P54" s="69" t="s">
        <v>47</v>
      </c>
      <c r="Q54" s="17">
        <v>20.170000000000002</v>
      </c>
      <c r="R54" s="5">
        <v>17.100000000000001</v>
      </c>
      <c r="S54" s="59"/>
      <c r="T54" s="8">
        <f>Q54-S53</f>
        <v>2.9433333333333351</v>
      </c>
      <c r="U54" s="9">
        <v>5.23</v>
      </c>
      <c r="V54" s="8">
        <f t="shared" si="22"/>
        <v>-2.2866666666666653</v>
      </c>
      <c r="W54" s="5">
        <f t="shared" si="23"/>
        <v>4.8792745590408115</v>
      </c>
      <c r="X54" s="10">
        <f>AVERAGE(W53:W55)</f>
        <v>4.0635276921937402</v>
      </c>
    </row>
    <row r="55" spans="2:24">
      <c r="B55" s="77"/>
      <c r="C55" s="64"/>
      <c r="D55" s="69" t="s">
        <v>47</v>
      </c>
      <c r="E55" s="5">
        <v>23.3</v>
      </c>
      <c r="F55" s="5">
        <v>17.32</v>
      </c>
      <c r="G55" s="59"/>
      <c r="H55" s="8">
        <f>E55-G53</f>
        <v>6.0733333333333341</v>
      </c>
      <c r="I55" s="9">
        <v>5.23</v>
      </c>
      <c r="J55" s="8">
        <f t="shared" si="20"/>
        <v>0.84333333333333371</v>
      </c>
      <c r="K55" s="5">
        <f t="shared" si="21"/>
        <v>0.5573543182944608</v>
      </c>
      <c r="L55" s="11"/>
      <c r="N55" s="77"/>
      <c r="O55" s="64"/>
      <c r="P55" s="69" t="s">
        <v>47</v>
      </c>
      <c r="Q55" s="5">
        <v>20.69</v>
      </c>
      <c r="R55" s="5">
        <v>17.32</v>
      </c>
      <c r="S55" s="59"/>
      <c r="T55" s="8">
        <f>Q55-S53</f>
        <v>3.4633333333333347</v>
      </c>
      <c r="U55" s="9">
        <v>5.23</v>
      </c>
      <c r="V55" s="8">
        <f t="shared" si="22"/>
        <v>-1.7666666666666657</v>
      </c>
      <c r="W55" s="5">
        <f t="shared" si="23"/>
        <v>3.4026686438034206</v>
      </c>
      <c r="X55" s="11"/>
    </row>
    <row r="56" spans="2:24">
      <c r="B56" s="77"/>
      <c r="C56" s="64"/>
      <c r="D56" s="69" t="s">
        <v>16</v>
      </c>
      <c r="E56" s="5">
        <v>23.6</v>
      </c>
      <c r="F56" s="5">
        <v>18.23</v>
      </c>
      <c r="G56" s="59">
        <f t="shared" ref="G56" si="38">AVERAGE(F56:F58)</f>
        <v>18.116666666666664</v>
      </c>
      <c r="H56" s="8">
        <f>E56-G56</f>
        <v>5.4833333333333378</v>
      </c>
      <c r="I56" s="9">
        <v>5.23</v>
      </c>
      <c r="J56" s="8">
        <f t="shared" si="20"/>
        <v>0.25333333333333741</v>
      </c>
      <c r="K56" s="5">
        <f t="shared" si="21"/>
        <v>0.83895577476824768</v>
      </c>
      <c r="L56" s="10"/>
      <c r="N56" s="77"/>
      <c r="O56" s="64"/>
      <c r="P56" s="69" t="s">
        <v>16</v>
      </c>
      <c r="Q56" s="5">
        <v>22.25</v>
      </c>
      <c r="R56" s="5">
        <v>18.23</v>
      </c>
      <c r="S56" s="59">
        <f t="shared" ref="S56" si="39">AVERAGE(R56:R58)</f>
        <v>18.116666666666664</v>
      </c>
      <c r="T56" s="8">
        <f>Q56-S56</f>
        <v>4.1333333333333364</v>
      </c>
      <c r="U56" s="9">
        <v>5.23</v>
      </c>
      <c r="V56" s="8">
        <f t="shared" si="22"/>
        <v>-1.096666666666664</v>
      </c>
      <c r="W56" s="5">
        <f t="shared" si="23"/>
        <v>2.1385999971634728</v>
      </c>
      <c r="X56" s="10"/>
    </row>
    <row r="57" spans="2:24">
      <c r="B57" s="77"/>
      <c r="C57" s="64"/>
      <c r="D57" s="69" t="s">
        <v>48</v>
      </c>
      <c r="E57" s="5">
        <v>23.64</v>
      </c>
      <c r="F57" s="5">
        <v>18.04</v>
      </c>
      <c r="G57" s="59"/>
      <c r="H57" s="8">
        <f>E57-G56</f>
        <v>5.523333333333337</v>
      </c>
      <c r="I57" s="9">
        <v>5.23</v>
      </c>
      <c r="J57" s="8">
        <f t="shared" si="20"/>
        <v>0.29333333333333655</v>
      </c>
      <c r="K57" s="5">
        <f t="shared" si="21"/>
        <v>0.81601448498844364</v>
      </c>
      <c r="L57" s="10">
        <f>AVERAGE(K56:K58)</f>
        <v>0.80544623194094245</v>
      </c>
      <c r="N57" s="77"/>
      <c r="O57" s="64"/>
      <c r="P57" s="69" t="s">
        <v>48</v>
      </c>
      <c r="Q57" s="17">
        <v>22.56</v>
      </c>
      <c r="R57" s="5">
        <v>18.04</v>
      </c>
      <c r="S57" s="59"/>
      <c r="T57" s="8">
        <f>Q57-S56</f>
        <v>4.4433333333333351</v>
      </c>
      <c r="U57" s="9">
        <v>5.23</v>
      </c>
      <c r="V57" s="8">
        <f t="shared" si="22"/>
        <v>-0.78666666666666529</v>
      </c>
      <c r="W57" s="5">
        <f t="shared" si="23"/>
        <v>1.7250840639843796</v>
      </c>
      <c r="X57" s="10">
        <f>AVERAGE(W56:W58)</f>
        <v>2.2752930552403243</v>
      </c>
    </row>
    <row r="58" spans="2:24" ht="15.75" thickBot="1">
      <c r="B58" s="78"/>
      <c r="C58" s="66"/>
      <c r="D58" s="70" t="s">
        <v>48</v>
      </c>
      <c r="E58" s="13">
        <v>23.74</v>
      </c>
      <c r="F58" s="13">
        <v>18.079999999999998</v>
      </c>
      <c r="G58" s="60"/>
      <c r="H58" s="14">
        <f>E58-G56</f>
        <v>5.6233333333333348</v>
      </c>
      <c r="I58" s="15">
        <v>5.23</v>
      </c>
      <c r="J58" s="14">
        <f t="shared" si="20"/>
        <v>0.39333333333333442</v>
      </c>
      <c r="K58" s="13">
        <f t="shared" si="21"/>
        <v>0.76136843606613602</v>
      </c>
      <c r="L58" s="16"/>
      <c r="N58" s="78"/>
      <c r="O58" s="66"/>
      <c r="P58" s="70" t="s">
        <v>48</v>
      </c>
      <c r="Q58" s="13">
        <v>21.78</v>
      </c>
      <c r="R58" s="13">
        <v>18.079999999999998</v>
      </c>
      <c r="S58" s="60"/>
      <c r="T58" s="14">
        <f>Q58-S56</f>
        <v>3.6633333333333375</v>
      </c>
      <c r="U58" s="15">
        <v>5.23</v>
      </c>
      <c r="V58" s="14">
        <f t="shared" si="22"/>
        <v>-1.5666666666666629</v>
      </c>
      <c r="W58" s="13">
        <f t="shared" si="23"/>
        <v>2.9621951045731207</v>
      </c>
      <c r="X58" s="16"/>
    </row>
    <row r="59" spans="2:24" ht="15.75" thickBot="1"/>
    <row r="60" spans="2:24">
      <c r="B60" s="76" t="s">
        <v>32</v>
      </c>
      <c r="C60" s="52" t="s">
        <v>35</v>
      </c>
      <c r="D60" s="53" t="s">
        <v>20</v>
      </c>
      <c r="E60" s="54" t="s">
        <v>23</v>
      </c>
      <c r="F60" s="54" t="s">
        <v>21</v>
      </c>
      <c r="G60" s="54" t="s">
        <v>26</v>
      </c>
      <c r="H60" s="53" t="s">
        <v>38</v>
      </c>
      <c r="I60" s="53" t="s">
        <v>39</v>
      </c>
      <c r="J60" s="55" t="s">
        <v>40</v>
      </c>
      <c r="K60" s="56" t="s">
        <v>24</v>
      </c>
      <c r="L60" s="57" t="s">
        <v>25</v>
      </c>
      <c r="N60" s="76" t="s">
        <v>33</v>
      </c>
      <c r="O60" s="52" t="s">
        <v>35</v>
      </c>
      <c r="P60" s="53" t="s">
        <v>20</v>
      </c>
      <c r="Q60" s="54" t="s">
        <v>23</v>
      </c>
      <c r="R60" s="54" t="s">
        <v>21</v>
      </c>
      <c r="S60" s="54" t="s">
        <v>26</v>
      </c>
      <c r="T60" s="53" t="s">
        <v>38</v>
      </c>
      <c r="U60" s="53" t="s">
        <v>39</v>
      </c>
      <c r="V60" s="55" t="s">
        <v>40</v>
      </c>
      <c r="W60" s="56" t="s">
        <v>24</v>
      </c>
      <c r="X60" s="57" t="s">
        <v>25</v>
      </c>
    </row>
    <row r="61" spans="2:24">
      <c r="B61" s="77"/>
      <c r="C61" s="63" t="s">
        <v>36</v>
      </c>
      <c r="D61" s="72" t="s">
        <v>27</v>
      </c>
      <c r="E61" s="37">
        <v>23.99</v>
      </c>
      <c r="F61" s="38">
        <v>18.13</v>
      </c>
      <c r="G61" s="61">
        <f>AVERAGE(F61:F63)</f>
        <v>17.933333333333334</v>
      </c>
      <c r="H61" s="39">
        <f>E61-G61</f>
        <v>6.0566666666666649</v>
      </c>
      <c r="I61" s="40">
        <v>5.23</v>
      </c>
      <c r="J61" s="41">
        <f t="shared" ref="J61:J87" si="40">H61-I61</f>
        <v>0.82666666666666444</v>
      </c>
      <c r="K61" s="38">
        <f t="shared" ref="K61:K87" si="41">POWER(2,-J61)</f>
        <v>0.56383046352290311</v>
      </c>
      <c r="L61" s="49"/>
      <c r="N61" s="77"/>
      <c r="O61" s="63" t="s">
        <v>36</v>
      </c>
      <c r="P61" s="72" t="s">
        <v>27</v>
      </c>
      <c r="Q61" s="37">
        <v>23.48</v>
      </c>
      <c r="R61" s="38">
        <v>18.13</v>
      </c>
      <c r="S61" s="61">
        <f>AVERAGE(R61:R63)</f>
        <v>17.933333333333334</v>
      </c>
      <c r="T61" s="39">
        <f>Q61-S61</f>
        <v>5.5466666666666669</v>
      </c>
      <c r="U61" s="40">
        <v>5.23</v>
      </c>
      <c r="V61" s="41">
        <f t="shared" ref="V61:V87" si="42">T61-U61</f>
        <v>0.31666666666666643</v>
      </c>
      <c r="W61" s="38">
        <f t="shared" ref="W61:W87" si="43">POWER(2,-V61)</f>
        <v>0.80292288186337657</v>
      </c>
      <c r="X61" s="49"/>
    </row>
    <row r="62" spans="2:24">
      <c r="B62" s="77"/>
      <c r="C62" s="64"/>
      <c r="D62" s="73"/>
      <c r="E62" s="19">
        <v>23.6</v>
      </c>
      <c r="F62" s="12">
        <v>17.89</v>
      </c>
      <c r="G62" s="62"/>
      <c r="H62" s="20">
        <f>E62-G61</f>
        <v>5.6666666666666679</v>
      </c>
      <c r="I62" s="21">
        <v>5.23</v>
      </c>
      <c r="J62" s="20">
        <f t="shared" si="40"/>
        <v>0.43666666666666742</v>
      </c>
      <c r="K62" s="12">
        <f t="shared" si="41"/>
        <v>0.73883972029481415</v>
      </c>
      <c r="L62" s="22">
        <f>AVERAGE(K61:K63)</f>
        <v>0.64567081024339423</v>
      </c>
      <c r="N62" s="77"/>
      <c r="O62" s="64"/>
      <c r="P62" s="73"/>
      <c r="Q62" s="12">
        <v>23.22</v>
      </c>
      <c r="R62" s="12">
        <v>17.89</v>
      </c>
      <c r="S62" s="62"/>
      <c r="T62" s="20">
        <f>Q62-S61</f>
        <v>5.2866666666666653</v>
      </c>
      <c r="U62" s="21">
        <v>5.23</v>
      </c>
      <c r="V62" s="20">
        <f t="shared" si="42"/>
        <v>5.6666666666664867E-2</v>
      </c>
      <c r="W62" s="12">
        <f t="shared" si="43"/>
        <v>0.96148305248265442</v>
      </c>
      <c r="X62" s="22">
        <f>AVERAGE(W61:W63)</f>
        <v>0.8595124006505771</v>
      </c>
    </row>
    <row r="63" spans="2:24">
      <c r="B63" s="77"/>
      <c r="C63" s="64"/>
      <c r="D63" s="73"/>
      <c r="E63" s="19">
        <v>23.82</v>
      </c>
      <c r="F63" s="12">
        <v>17.78</v>
      </c>
      <c r="G63" s="62"/>
      <c r="H63" s="20">
        <f>E63-G61</f>
        <v>5.8866666666666667</v>
      </c>
      <c r="I63" s="21">
        <v>5.23</v>
      </c>
      <c r="J63" s="20">
        <f t="shared" si="40"/>
        <v>0.65666666666666629</v>
      </c>
      <c r="K63" s="12">
        <f t="shared" si="41"/>
        <v>0.63434224691246555</v>
      </c>
      <c r="L63" s="23"/>
      <c r="N63" s="77"/>
      <c r="O63" s="64"/>
      <c r="P63" s="73"/>
      <c r="Q63" s="12">
        <v>23.46</v>
      </c>
      <c r="R63" s="12">
        <v>17.78</v>
      </c>
      <c r="S63" s="62"/>
      <c r="T63" s="20">
        <f>Q63-S61</f>
        <v>5.5266666666666673</v>
      </c>
      <c r="U63" s="21">
        <v>5.23</v>
      </c>
      <c r="V63" s="20">
        <f t="shared" si="42"/>
        <v>0.29666666666666686</v>
      </c>
      <c r="W63" s="12">
        <f t="shared" si="43"/>
        <v>0.81413126760570009</v>
      </c>
      <c r="X63" s="23"/>
    </row>
    <row r="64" spans="2:24">
      <c r="B64" s="77"/>
      <c r="C64" s="64"/>
      <c r="D64" s="73" t="s">
        <v>17</v>
      </c>
      <c r="E64" s="19">
        <v>23.46</v>
      </c>
      <c r="F64" s="12">
        <v>16.43</v>
      </c>
      <c r="G64" s="62">
        <f t="shared" ref="G64" si="44">AVERAGE(F64:F66)</f>
        <v>16.38</v>
      </c>
      <c r="H64" s="20">
        <f>E64-G64</f>
        <v>7.0800000000000018</v>
      </c>
      <c r="I64" s="21">
        <v>5.23</v>
      </c>
      <c r="J64" s="20">
        <f t="shared" si="40"/>
        <v>1.8500000000000014</v>
      </c>
      <c r="K64" s="12">
        <f t="shared" si="41"/>
        <v>0.27739236801696093</v>
      </c>
      <c r="L64" s="22"/>
      <c r="N64" s="77"/>
      <c r="O64" s="64"/>
      <c r="P64" s="73" t="s">
        <v>17</v>
      </c>
      <c r="Q64" s="12">
        <v>22.17</v>
      </c>
      <c r="R64" s="12">
        <v>16.43</v>
      </c>
      <c r="S64" s="62">
        <f t="shared" ref="S64" si="45">AVERAGE(R64:R66)</f>
        <v>16.38</v>
      </c>
      <c r="T64" s="20">
        <f>Q64-S64</f>
        <v>5.7900000000000027</v>
      </c>
      <c r="U64" s="21">
        <v>5.23</v>
      </c>
      <c r="V64" s="20">
        <f t="shared" si="42"/>
        <v>0.56000000000000227</v>
      </c>
      <c r="W64" s="12">
        <f t="shared" si="43"/>
        <v>0.67830216372383489</v>
      </c>
      <c r="X64" s="22"/>
    </row>
    <row r="65" spans="2:24">
      <c r="B65" s="77"/>
      <c r="C65" s="64"/>
      <c r="D65" s="73" t="s">
        <v>41</v>
      </c>
      <c r="E65" s="19">
        <v>23.19</v>
      </c>
      <c r="F65" s="12">
        <v>16.32</v>
      </c>
      <c r="G65" s="62"/>
      <c r="H65" s="20">
        <f>E65-G64</f>
        <v>6.8100000000000023</v>
      </c>
      <c r="I65" s="21">
        <v>5.23</v>
      </c>
      <c r="J65" s="20">
        <f t="shared" si="40"/>
        <v>1.5800000000000018</v>
      </c>
      <c r="K65" s="12">
        <f t="shared" si="41"/>
        <v>0.33448188869652762</v>
      </c>
      <c r="L65" s="22">
        <f>AVERAGE(K64:K66)</f>
        <v>0.30798563131296386</v>
      </c>
      <c r="N65" s="77"/>
      <c r="O65" s="64"/>
      <c r="P65" s="73" t="s">
        <v>41</v>
      </c>
      <c r="Q65" s="12">
        <v>22.03</v>
      </c>
      <c r="R65" s="12">
        <v>16.32</v>
      </c>
      <c r="S65" s="62"/>
      <c r="T65" s="20">
        <f>Q65-S64</f>
        <v>5.6500000000000021</v>
      </c>
      <c r="U65" s="21">
        <v>5.23</v>
      </c>
      <c r="V65" s="20">
        <f t="shared" si="42"/>
        <v>0.42000000000000171</v>
      </c>
      <c r="W65" s="12">
        <f t="shared" si="43"/>
        <v>0.74742462431746837</v>
      </c>
      <c r="X65" s="22">
        <f>AVERAGE(W64:W66)</f>
        <v>0.67482204678358892</v>
      </c>
    </row>
    <row r="66" spans="2:24">
      <c r="B66" s="77"/>
      <c r="C66" s="64"/>
      <c r="D66" s="73" t="s">
        <v>41</v>
      </c>
      <c r="E66" s="19">
        <v>23.29</v>
      </c>
      <c r="F66" s="12">
        <v>16.39</v>
      </c>
      <c r="G66" s="62"/>
      <c r="H66" s="20">
        <f>E66-G64</f>
        <v>6.91</v>
      </c>
      <c r="I66" s="21">
        <v>5.23</v>
      </c>
      <c r="J66" s="20">
        <f t="shared" si="40"/>
        <v>1.6799999999999997</v>
      </c>
      <c r="K66" s="12">
        <f t="shared" si="41"/>
        <v>0.31208263722540303</v>
      </c>
      <c r="L66" s="23"/>
      <c r="N66" s="77"/>
      <c r="O66" s="64"/>
      <c r="P66" s="73" t="s">
        <v>41</v>
      </c>
      <c r="Q66" s="12">
        <v>22.35</v>
      </c>
      <c r="R66" s="12">
        <v>16.39</v>
      </c>
      <c r="S66" s="62"/>
      <c r="T66" s="20">
        <f>Q66-S64</f>
        <v>5.9700000000000024</v>
      </c>
      <c r="U66" s="21">
        <v>5.23</v>
      </c>
      <c r="V66" s="20">
        <f t="shared" si="42"/>
        <v>0.74000000000000199</v>
      </c>
      <c r="W66" s="12">
        <f t="shared" si="43"/>
        <v>0.59873935230946351</v>
      </c>
      <c r="X66" s="23"/>
    </row>
    <row r="67" spans="2:24">
      <c r="B67" s="77"/>
      <c r="C67" s="64"/>
      <c r="D67" s="73" t="s">
        <v>18</v>
      </c>
      <c r="E67" s="12">
        <v>21.71</v>
      </c>
      <c r="F67" s="19">
        <v>16.66</v>
      </c>
      <c r="G67" s="62">
        <f t="shared" ref="G67" si="46">AVERAGE(F67:F69)</f>
        <v>16.753333333333334</v>
      </c>
      <c r="H67" s="20">
        <f>E67-G67</f>
        <v>4.956666666666667</v>
      </c>
      <c r="I67" s="21">
        <v>5.23</v>
      </c>
      <c r="J67" s="20">
        <f t="shared" si="40"/>
        <v>-0.27333333333333343</v>
      </c>
      <c r="K67" s="12">
        <f t="shared" si="41"/>
        <v>1.2085970563467681</v>
      </c>
      <c r="L67" s="22"/>
      <c r="N67" s="77"/>
      <c r="O67" s="64"/>
      <c r="P67" s="73" t="s">
        <v>18</v>
      </c>
      <c r="Q67" s="19">
        <v>23.04</v>
      </c>
      <c r="R67" s="19">
        <v>16.66</v>
      </c>
      <c r="S67" s="62">
        <f t="shared" ref="S67" si="47">AVERAGE(R67:R69)</f>
        <v>16.753333333333334</v>
      </c>
      <c r="T67" s="20">
        <f>Q67-S67</f>
        <v>6.2866666666666653</v>
      </c>
      <c r="U67" s="21">
        <v>5.23</v>
      </c>
      <c r="V67" s="20">
        <f t="shared" si="42"/>
        <v>1.0566666666666649</v>
      </c>
      <c r="W67" s="12">
        <f t="shared" si="43"/>
        <v>0.48074152624132721</v>
      </c>
      <c r="X67" s="22"/>
    </row>
    <row r="68" spans="2:24">
      <c r="B68" s="77"/>
      <c r="C68" s="64"/>
      <c r="D68" s="73" t="s">
        <v>42</v>
      </c>
      <c r="E68" s="12">
        <v>21.63</v>
      </c>
      <c r="F68" s="12">
        <v>16.809999999999999</v>
      </c>
      <c r="G68" s="62"/>
      <c r="H68" s="20">
        <f>E68-G67</f>
        <v>4.8766666666666652</v>
      </c>
      <c r="I68" s="21">
        <v>5.23</v>
      </c>
      <c r="J68" s="20">
        <f t="shared" si="40"/>
        <v>-0.35333333333333528</v>
      </c>
      <c r="K68" s="12">
        <f t="shared" si="41"/>
        <v>1.2775088923279148</v>
      </c>
      <c r="L68" s="22">
        <f>AVERAGE(K67:K69)</f>
        <v>1.2045889585734963</v>
      </c>
      <c r="N68" s="77"/>
      <c r="O68" s="64"/>
      <c r="P68" s="73" t="s">
        <v>42</v>
      </c>
      <c r="Q68" s="12">
        <v>22.62</v>
      </c>
      <c r="R68" s="12">
        <v>16.809999999999999</v>
      </c>
      <c r="S68" s="62"/>
      <c r="T68" s="20">
        <f>Q68-S67</f>
        <v>5.8666666666666671</v>
      </c>
      <c r="U68" s="21">
        <v>5.23</v>
      </c>
      <c r="V68" s="20">
        <f t="shared" si="42"/>
        <v>0.63666666666666671</v>
      </c>
      <c r="W68" s="12">
        <f t="shared" si="43"/>
        <v>0.64319733468820151</v>
      </c>
      <c r="X68" s="22">
        <f>AVERAGE(W67:W69)</f>
        <v>0.65172558569077232</v>
      </c>
    </row>
    <row r="69" spans="2:24">
      <c r="B69" s="77"/>
      <c r="C69" s="65"/>
      <c r="D69" s="74" t="s">
        <v>42</v>
      </c>
      <c r="E69" s="43">
        <v>21.81</v>
      </c>
      <c r="F69" s="43">
        <v>16.79</v>
      </c>
      <c r="G69" s="67"/>
      <c r="H69" s="44">
        <f>E69-G67</f>
        <v>5.0566666666666649</v>
      </c>
      <c r="I69" s="45">
        <v>5.23</v>
      </c>
      <c r="J69" s="44">
        <f t="shared" si="40"/>
        <v>-0.17333333333333556</v>
      </c>
      <c r="K69" s="43">
        <f t="shared" si="41"/>
        <v>1.127660927045806</v>
      </c>
      <c r="L69" s="50"/>
      <c r="N69" s="77"/>
      <c r="O69" s="65"/>
      <c r="P69" s="74" t="s">
        <v>42</v>
      </c>
      <c r="Q69" s="43">
        <v>22.25</v>
      </c>
      <c r="R69" s="43">
        <v>16.79</v>
      </c>
      <c r="S69" s="67"/>
      <c r="T69" s="44">
        <f>Q69-S67</f>
        <v>5.4966666666666661</v>
      </c>
      <c r="U69" s="45">
        <v>5.23</v>
      </c>
      <c r="V69" s="44">
        <f t="shared" si="42"/>
        <v>0.26666666666666572</v>
      </c>
      <c r="W69" s="43">
        <f t="shared" si="43"/>
        <v>0.8312378961427882</v>
      </c>
      <c r="X69" s="50"/>
    </row>
    <row r="70" spans="2:24">
      <c r="B70" s="77"/>
      <c r="C70" s="63" t="s">
        <v>37</v>
      </c>
      <c r="D70" s="71" t="s">
        <v>27</v>
      </c>
      <c r="E70" s="46">
        <v>24.35</v>
      </c>
      <c r="F70" s="46">
        <v>18.489999999999998</v>
      </c>
      <c r="G70" s="68">
        <f t="shared" ref="G70" si="48">AVERAGE(F70:F72)</f>
        <v>18.459999999999997</v>
      </c>
      <c r="H70" s="47">
        <f>E70-G70</f>
        <v>5.8900000000000041</v>
      </c>
      <c r="I70" s="48">
        <v>5.23</v>
      </c>
      <c r="J70" s="47">
        <f t="shared" si="40"/>
        <v>0.66000000000000369</v>
      </c>
      <c r="K70" s="46">
        <f t="shared" si="41"/>
        <v>0.63287829698513842</v>
      </c>
      <c r="L70" s="51"/>
      <c r="N70" s="77"/>
      <c r="O70" s="63" t="s">
        <v>37</v>
      </c>
      <c r="P70" s="71" t="s">
        <v>27</v>
      </c>
      <c r="Q70" s="46">
        <v>24.07</v>
      </c>
      <c r="R70" s="46">
        <v>18.489999999999998</v>
      </c>
      <c r="S70" s="68">
        <f t="shared" ref="S70" si="49">AVERAGE(R70:R72)</f>
        <v>18.459999999999997</v>
      </c>
      <c r="T70" s="47">
        <f>Q70-S70</f>
        <v>5.610000000000003</v>
      </c>
      <c r="U70" s="48">
        <v>5.23</v>
      </c>
      <c r="V70" s="47">
        <f t="shared" si="42"/>
        <v>0.38000000000000256</v>
      </c>
      <c r="W70" s="46">
        <f t="shared" si="43"/>
        <v>0.76843759064400485</v>
      </c>
      <c r="X70" s="51"/>
    </row>
    <row r="71" spans="2:24">
      <c r="B71" s="77"/>
      <c r="C71" s="64"/>
      <c r="D71" s="69" t="s">
        <v>43</v>
      </c>
      <c r="E71" s="5">
        <v>24.35</v>
      </c>
      <c r="F71" s="5">
        <v>18.37</v>
      </c>
      <c r="G71" s="59"/>
      <c r="H71" s="8">
        <f>E71-G70</f>
        <v>5.8900000000000041</v>
      </c>
      <c r="I71" s="9">
        <v>5.23</v>
      </c>
      <c r="J71" s="8">
        <f t="shared" si="40"/>
        <v>0.66000000000000369</v>
      </c>
      <c r="K71" s="5">
        <f t="shared" si="41"/>
        <v>0.63287829698513842</v>
      </c>
      <c r="L71" s="10">
        <f>AVERAGE(K70:K72)</f>
        <v>0.62853681464658984</v>
      </c>
      <c r="N71" s="77"/>
      <c r="O71" s="64"/>
      <c r="P71" s="69" t="s">
        <v>43</v>
      </c>
      <c r="Q71" s="5">
        <v>24.27</v>
      </c>
      <c r="R71" s="5">
        <v>18.37</v>
      </c>
      <c r="S71" s="59"/>
      <c r="T71" s="8">
        <f>Q71-S70</f>
        <v>5.8100000000000023</v>
      </c>
      <c r="U71" s="9">
        <v>5.23</v>
      </c>
      <c r="V71" s="8">
        <f t="shared" si="42"/>
        <v>0.58000000000000185</v>
      </c>
      <c r="W71" s="5">
        <f t="shared" si="43"/>
        <v>0.66896377739305524</v>
      </c>
      <c r="X71" s="10">
        <f>AVERAGE(W70:W72)</f>
        <v>0.72484532556087</v>
      </c>
    </row>
    <row r="72" spans="2:24">
      <c r="B72" s="77"/>
      <c r="C72" s="64"/>
      <c r="D72" s="69" t="s">
        <v>43</v>
      </c>
      <c r="E72" s="5">
        <v>24.38</v>
      </c>
      <c r="F72" s="5">
        <v>18.52</v>
      </c>
      <c r="G72" s="59"/>
      <c r="H72" s="8">
        <f>E72-G70</f>
        <v>5.9200000000000017</v>
      </c>
      <c r="I72" s="9">
        <v>5.23</v>
      </c>
      <c r="J72" s="8">
        <f t="shared" si="40"/>
        <v>0.69000000000000128</v>
      </c>
      <c r="K72" s="5">
        <f t="shared" si="41"/>
        <v>0.61985384996949278</v>
      </c>
      <c r="L72" s="11"/>
      <c r="N72" s="77"/>
      <c r="O72" s="64"/>
      <c r="P72" s="69" t="s">
        <v>43</v>
      </c>
      <c r="Q72" s="5">
        <v>24.13</v>
      </c>
      <c r="R72" s="5">
        <v>18.52</v>
      </c>
      <c r="S72" s="59"/>
      <c r="T72" s="8">
        <f>Q72-S70</f>
        <v>5.6700000000000017</v>
      </c>
      <c r="U72" s="9">
        <v>5.23</v>
      </c>
      <c r="V72" s="8">
        <f t="shared" si="42"/>
        <v>0.44000000000000128</v>
      </c>
      <c r="W72" s="5">
        <f t="shared" si="43"/>
        <v>0.73713460864554992</v>
      </c>
      <c r="X72" s="11"/>
    </row>
    <row r="73" spans="2:24">
      <c r="B73" s="77"/>
      <c r="C73" s="64"/>
      <c r="D73" s="69" t="s">
        <v>17</v>
      </c>
      <c r="E73" s="5">
        <v>23.95</v>
      </c>
      <c r="F73" s="5">
        <v>17.329999999999998</v>
      </c>
      <c r="G73" s="59">
        <f t="shared" ref="G73" si="50">AVERAGE(F73:F75)</f>
        <v>17.343333333333334</v>
      </c>
      <c r="H73" s="8">
        <f>E73-G73</f>
        <v>6.6066666666666656</v>
      </c>
      <c r="I73" s="9">
        <v>5.23</v>
      </c>
      <c r="J73" s="8">
        <f t="shared" si="40"/>
        <v>1.3766666666666652</v>
      </c>
      <c r="K73" s="5">
        <f t="shared" si="41"/>
        <v>0.38510755557838794</v>
      </c>
      <c r="L73" s="10"/>
      <c r="N73" s="77"/>
      <c r="O73" s="64"/>
      <c r="P73" s="69" t="s">
        <v>17</v>
      </c>
      <c r="Q73" s="5">
        <v>23.57</v>
      </c>
      <c r="R73" s="5">
        <v>17.329999999999998</v>
      </c>
      <c r="S73" s="59">
        <f t="shared" ref="S73" si="51">AVERAGE(R73:R75)</f>
        <v>17.343333333333334</v>
      </c>
      <c r="T73" s="8">
        <f>Q73-S73</f>
        <v>6.2266666666666666</v>
      </c>
      <c r="U73" s="9">
        <v>5.23</v>
      </c>
      <c r="V73" s="8">
        <f t="shared" si="42"/>
        <v>0.99666666666666615</v>
      </c>
      <c r="W73" s="5">
        <f t="shared" si="43"/>
        <v>0.50115658092108661</v>
      </c>
      <c r="X73" s="10"/>
    </row>
    <row r="74" spans="2:24">
      <c r="B74" s="77"/>
      <c r="C74" s="64"/>
      <c r="D74" s="69" t="s">
        <v>44</v>
      </c>
      <c r="E74" s="5">
        <v>23.95</v>
      </c>
      <c r="F74" s="5">
        <v>17.59</v>
      </c>
      <c r="G74" s="59"/>
      <c r="H74" s="8">
        <f>E74-G73</f>
        <v>6.6066666666666656</v>
      </c>
      <c r="I74" s="9">
        <v>5.23</v>
      </c>
      <c r="J74" s="8">
        <f t="shared" si="40"/>
        <v>1.3766666666666652</v>
      </c>
      <c r="K74" s="5">
        <f t="shared" si="41"/>
        <v>0.38510755557838794</v>
      </c>
      <c r="L74" s="10">
        <f>AVERAGE(K73:K75)</f>
        <v>0.37486210932078029</v>
      </c>
      <c r="N74" s="77"/>
      <c r="O74" s="64"/>
      <c r="P74" s="69" t="s">
        <v>44</v>
      </c>
      <c r="Q74" s="5">
        <v>23.75</v>
      </c>
      <c r="R74" s="5">
        <v>17.59</v>
      </c>
      <c r="S74" s="59"/>
      <c r="T74" s="8">
        <f>Q74-S73</f>
        <v>6.4066666666666663</v>
      </c>
      <c r="U74" s="9">
        <v>5.23</v>
      </c>
      <c r="V74" s="8">
        <f t="shared" si="42"/>
        <v>1.1766666666666659</v>
      </c>
      <c r="W74" s="5">
        <f t="shared" si="43"/>
        <v>0.44237241558982332</v>
      </c>
      <c r="X74" s="10">
        <f>AVERAGE(W73:W75)</f>
        <v>0.48272379903894924</v>
      </c>
    </row>
    <row r="75" spans="2:24">
      <c r="B75" s="77"/>
      <c r="C75" s="64"/>
      <c r="D75" s="69" t="s">
        <v>44</v>
      </c>
      <c r="E75" s="5">
        <v>24.07</v>
      </c>
      <c r="F75" s="5">
        <v>17.11</v>
      </c>
      <c r="G75" s="59"/>
      <c r="H75" s="8">
        <f>E75-G73</f>
        <v>6.7266666666666666</v>
      </c>
      <c r="I75" s="9">
        <v>5.23</v>
      </c>
      <c r="J75" s="8">
        <f t="shared" si="40"/>
        <v>1.4966666666666661</v>
      </c>
      <c r="K75" s="5">
        <f t="shared" si="41"/>
        <v>0.3543712168055651</v>
      </c>
      <c r="L75" s="11"/>
      <c r="N75" s="77"/>
      <c r="O75" s="64"/>
      <c r="P75" s="69" t="s">
        <v>44</v>
      </c>
      <c r="Q75" s="5">
        <v>23.56</v>
      </c>
      <c r="R75" s="5">
        <v>17.11</v>
      </c>
      <c r="S75" s="59"/>
      <c r="T75" s="8">
        <f>Q75-S73</f>
        <v>6.216666666666665</v>
      </c>
      <c r="U75" s="9">
        <v>5.23</v>
      </c>
      <c r="V75" s="8">
        <f t="shared" si="42"/>
        <v>0.98666666666666458</v>
      </c>
      <c r="W75" s="5">
        <f t="shared" si="43"/>
        <v>0.50464240060593779</v>
      </c>
      <c r="X75" s="11"/>
    </row>
    <row r="76" spans="2:24">
      <c r="B76" s="77"/>
      <c r="C76" s="64"/>
      <c r="D76" s="69" t="s">
        <v>18</v>
      </c>
      <c r="E76" s="5">
        <v>24.42</v>
      </c>
      <c r="F76" s="5">
        <v>18.64</v>
      </c>
      <c r="G76" s="59">
        <f t="shared" ref="G76" si="52">AVERAGE(F76:F78)</f>
        <v>18.656666666666666</v>
      </c>
      <c r="H76" s="8">
        <f>E76-G76</f>
        <v>5.7633333333333354</v>
      </c>
      <c r="I76" s="9">
        <v>5.23</v>
      </c>
      <c r="J76" s="8">
        <f t="shared" si="40"/>
        <v>0.53333333333333499</v>
      </c>
      <c r="K76" s="5">
        <f t="shared" si="41"/>
        <v>0.69095643998388723</v>
      </c>
      <c r="L76" s="10"/>
      <c r="N76" s="77"/>
      <c r="O76" s="64"/>
      <c r="P76" s="69" t="s">
        <v>18</v>
      </c>
      <c r="Q76" s="5">
        <v>24.47</v>
      </c>
      <c r="R76" s="5">
        <v>18.64</v>
      </c>
      <c r="S76" s="59">
        <f t="shared" ref="S76" si="53">AVERAGE(R76:R78)</f>
        <v>18.656666666666666</v>
      </c>
      <c r="T76" s="8">
        <f>Q76-S76</f>
        <v>5.8133333333333326</v>
      </c>
      <c r="U76" s="9">
        <v>5.23</v>
      </c>
      <c r="V76" s="8">
        <f t="shared" si="42"/>
        <v>0.58333333333333215</v>
      </c>
      <c r="W76" s="5">
        <f t="shared" si="43"/>
        <v>0.66741992708501774</v>
      </c>
      <c r="X76" s="10"/>
    </row>
    <row r="77" spans="2:24">
      <c r="B77" s="77"/>
      <c r="C77" s="64"/>
      <c r="D77" s="69" t="s">
        <v>45</v>
      </c>
      <c r="E77" s="5">
        <v>24.41</v>
      </c>
      <c r="F77" s="5">
        <v>18.63</v>
      </c>
      <c r="G77" s="59"/>
      <c r="H77" s="8">
        <f>E77-G76</f>
        <v>5.7533333333333339</v>
      </c>
      <c r="I77" s="9">
        <v>5.23</v>
      </c>
      <c r="J77" s="8">
        <f t="shared" si="40"/>
        <v>0.52333333333333343</v>
      </c>
      <c r="K77" s="5">
        <f t="shared" si="41"/>
        <v>0.69576242208920824</v>
      </c>
      <c r="L77" s="10">
        <f>AVERAGE(K76:K78)</f>
        <v>0.70233909766299085</v>
      </c>
      <c r="N77" s="77"/>
      <c r="O77" s="64"/>
      <c r="P77" s="69" t="s">
        <v>45</v>
      </c>
      <c r="Q77" s="5">
        <v>24.59</v>
      </c>
      <c r="R77" s="5">
        <v>18.63</v>
      </c>
      <c r="S77" s="59"/>
      <c r="T77" s="8">
        <f>Q77-S76</f>
        <v>5.9333333333333336</v>
      </c>
      <c r="U77" s="9">
        <v>5.23</v>
      </c>
      <c r="V77" s="8">
        <f t="shared" si="42"/>
        <v>0.70333333333333314</v>
      </c>
      <c r="W77" s="5">
        <f t="shared" si="43"/>
        <v>0.61415157468458748</v>
      </c>
      <c r="X77" s="10">
        <f>AVERAGE(W76:W78)</f>
        <v>0.64358026528346446</v>
      </c>
    </row>
    <row r="78" spans="2:24">
      <c r="B78" s="77"/>
      <c r="C78" s="64"/>
      <c r="D78" s="69" t="s">
        <v>45</v>
      </c>
      <c r="E78" s="5">
        <v>24.36</v>
      </c>
      <c r="F78" s="5">
        <v>18.7</v>
      </c>
      <c r="G78" s="59"/>
      <c r="H78" s="8">
        <f>E78-G76</f>
        <v>5.7033333333333331</v>
      </c>
      <c r="I78" s="9">
        <v>5.23</v>
      </c>
      <c r="J78" s="8">
        <f t="shared" si="40"/>
        <v>0.47333333333333272</v>
      </c>
      <c r="K78" s="5">
        <f t="shared" si="41"/>
        <v>0.72029843091587686</v>
      </c>
      <c r="L78" s="10"/>
      <c r="N78" s="77"/>
      <c r="O78" s="64"/>
      <c r="P78" s="69" t="s">
        <v>45</v>
      </c>
      <c r="Q78" s="5">
        <v>24.51</v>
      </c>
      <c r="R78" s="5">
        <v>18.7</v>
      </c>
      <c r="S78" s="59"/>
      <c r="T78" s="8">
        <f>Q78-S76</f>
        <v>5.8533333333333353</v>
      </c>
      <c r="U78" s="9">
        <v>5.23</v>
      </c>
      <c r="V78" s="8">
        <f t="shared" si="42"/>
        <v>0.62333333333333485</v>
      </c>
      <c r="W78" s="5">
        <f t="shared" si="43"/>
        <v>0.64916929408078816</v>
      </c>
      <c r="X78" s="10"/>
    </row>
    <row r="79" spans="2:24">
      <c r="B79" s="77"/>
      <c r="C79" s="64"/>
      <c r="D79" s="69" t="s">
        <v>28</v>
      </c>
      <c r="E79" s="12">
        <v>23.12</v>
      </c>
      <c r="F79" s="12">
        <v>18.239999999999998</v>
      </c>
      <c r="G79" s="59">
        <f t="shared" ref="G79" si="54">AVERAGE(F79:F81)</f>
        <v>18.306666666666668</v>
      </c>
      <c r="H79" s="8">
        <f>E79-G79</f>
        <v>4.8133333333333326</v>
      </c>
      <c r="I79" s="9">
        <v>5.23</v>
      </c>
      <c r="J79" s="8">
        <f t="shared" si="40"/>
        <v>-0.41666666666666785</v>
      </c>
      <c r="K79" s="5">
        <f t="shared" si="41"/>
        <v>1.3348398541700355</v>
      </c>
      <c r="L79" s="10"/>
      <c r="N79" s="77"/>
      <c r="O79" s="64"/>
      <c r="P79" s="69" t="s">
        <v>28</v>
      </c>
      <c r="Q79" s="12">
        <v>22.12</v>
      </c>
      <c r="R79" s="12">
        <v>18.239999999999998</v>
      </c>
      <c r="S79" s="59">
        <f t="shared" ref="S79" si="55">AVERAGE(R79:R81)</f>
        <v>18.306666666666668</v>
      </c>
      <c r="T79" s="8">
        <f>Q79-S79</f>
        <v>3.8133333333333326</v>
      </c>
      <c r="U79" s="9">
        <v>5.23</v>
      </c>
      <c r="V79" s="8">
        <f t="shared" si="42"/>
        <v>-1.4166666666666679</v>
      </c>
      <c r="W79" s="5">
        <f t="shared" si="43"/>
        <v>2.669679708340071</v>
      </c>
      <c r="X79" s="10"/>
    </row>
    <row r="80" spans="2:24">
      <c r="B80" s="77"/>
      <c r="C80" s="64"/>
      <c r="D80" s="69" t="s">
        <v>46</v>
      </c>
      <c r="E80" s="12">
        <v>23.12</v>
      </c>
      <c r="F80" s="12">
        <v>18.239999999999998</v>
      </c>
      <c r="G80" s="59"/>
      <c r="H80" s="8">
        <f>E80-G79</f>
        <v>4.8133333333333326</v>
      </c>
      <c r="I80" s="9">
        <v>5.23</v>
      </c>
      <c r="J80" s="8">
        <f t="shared" si="40"/>
        <v>-0.41666666666666785</v>
      </c>
      <c r="K80" s="5">
        <f t="shared" si="41"/>
        <v>1.3348398541700355</v>
      </c>
      <c r="L80" s="10">
        <f>AVERAGE(K79:K81)</f>
        <v>1.2853807810828535</v>
      </c>
      <c r="N80" s="77"/>
      <c r="O80" s="64"/>
      <c r="P80" s="69" t="s">
        <v>46</v>
      </c>
      <c r="Q80" s="12">
        <v>22.01</v>
      </c>
      <c r="R80" s="12">
        <v>18.239999999999998</v>
      </c>
      <c r="S80" s="59"/>
      <c r="T80" s="8">
        <f>Q80-S79</f>
        <v>3.7033333333333331</v>
      </c>
      <c r="U80" s="9">
        <v>5.23</v>
      </c>
      <c r="V80" s="8">
        <f t="shared" si="42"/>
        <v>-1.5266666666666673</v>
      </c>
      <c r="W80" s="5">
        <f t="shared" si="43"/>
        <v>2.8811937236635075</v>
      </c>
      <c r="X80" s="10">
        <f>AVERAGE(W79:W81)</f>
        <v>2.6863660837013676</v>
      </c>
    </row>
    <row r="81" spans="2:25">
      <c r="B81" s="77"/>
      <c r="C81" s="64"/>
      <c r="D81" s="69" t="s">
        <v>46</v>
      </c>
      <c r="E81" s="12">
        <v>23.29</v>
      </c>
      <c r="F81" s="12">
        <v>18.440000000000001</v>
      </c>
      <c r="G81" s="59"/>
      <c r="H81" s="8">
        <f>E81-G79</f>
        <v>4.9833333333333307</v>
      </c>
      <c r="I81" s="9">
        <v>5.23</v>
      </c>
      <c r="J81" s="8">
        <f t="shared" si="40"/>
        <v>-0.2466666666666697</v>
      </c>
      <c r="K81" s="5">
        <f t="shared" si="41"/>
        <v>1.1864626349084895</v>
      </c>
      <c r="L81" s="11"/>
      <c r="N81" s="77"/>
      <c r="O81" s="64"/>
      <c r="P81" s="69" t="s">
        <v>46</v>
      </c>
      <c r="Q81" s="12">
        <v>22.21</v>
      </c>
      <c r="R81" s="12">
        <v>18.440000000000001</v>
      </c>
      <c r="S81" s="59"/>
      <c r="T81" s="8">
        <f>Q81-S79</f>
        <v>3.9033333333333324</v>
      </c>
      <c r="U81" s="9">
        <v>5.23</v>
      </c>
      <c r="V81" s="8">
        <f t="shared" si="42"/>
        <v>-1.326666666666668</v>
      </c>
      <c r="W81" s="5">
        <f t="shared" si="43"/>
        <v>2.508224819100525</v>
      </c>
      <c r="X81" s="11"/>
    </row>
    <row r="82" spans="2:25">
      <c r="B82" s="77"/>
      <c r="C82" s="64"/>
      <c r="D82" s="69" t="s">
        <v>19</v>
      </c>
      <c r="E82" s="17">
        <v>24.87</v>
      </c>
      <c r="F82" s="5">
        <v>17.260000000000002</v>
      </c>
      <c r="G82" s="59">
        <f t="shared" ref="G82" si="56">AVERAGE(F82:F84)</f>
        <v>17.226666666666667</v>
      </c>
      <c r="H82" s="8">
        <f>E82-G82</f>
        <v>7.6433333333333344</v>
      </c>
      <c r="I82" s="9">
        <v>5.23</v>
      </c>
      <c r="J82" s="8">
        <f t="shared" si="40"/>
        <v>2.413333333333334</v>
      </c>
      <c r="K82" s="5">
        <f t="shared" si="41"/>
        <v>0.18772161295434617</v>
      </c>
      <c r="L82" s="10"/>
      <c r="N82" s="77"/>
      <c r="O82" s="64"/>
      <c r="P82" s="69" t="s">
        <v>19</v>
      </c>
      <c r="Q82" s="5">
        <v>23.75</v>
      </c>
      <c r="R82" s="5">
        <v>17.260000000000002</v>
      </c>
      <c r="S82" s="59">
        <f t="shared" ref="S82" si="57">AVERAGE(R82:R84)</f>
        <v>17.226666666666667</v>
      </c>
      <c r="T82" s="8">
        <f>Q82-S82</f>
        <v>6.5233333333333334</v>
      </c>
      <c r="U82" s="9">
        <v>5.23</v>
      </c>
      <c r="V82" s="8">
        <f t="shared" si="42"/>
        <v>1.293333333333333</v>
      </c>
      <c r="W82" s="5">
        <f t="shared" si="43"/>
        <v>0.40800724249422288</v>
      </c>
      <c r="X82" s="10"/>
    </row>
    <row r="83" spans="2:25">
      <c r="B83" s="77"/>
      <c r="C83" s="64"/>
      <c r="D83" s="69" t="s">
        <v>47</v>
      </c>
      <c r="E83" s="17">
        <v>24.3</v>
      </c>
      <c r="F83" s="5">
        <v>17.100000000000001</v>
      </c>
      <c r="G83" s="59"/>
      <c r="H83" s="8">
        <f>E83-G82</f>
        <v>7.0733333333333341</v>
      </c>
      <c r="I83" s="9">
        <v>5.23</v>
      </c>
      <c r="J83" s="8">
        <f t="shared" si="40"/>
        <v>1.8433333333333337</v>
      </c>
      <c r="K83" s="5">
        <f t="shared" si="41"/>
        <v>0.27867715914723046</v>
      </c>
      <c r="L83" s="10">
        <f>AVERAGE(K82:K84)</f>
        <v>0.23466954717642566</v>
      </c>
      <c r="N83" s="77"/>
      <c r="O83" s="64"/>
      <c r="P83" s="69" t="s">
        <v>47</v>
      </c>
      <c r="Q83" s="5">
        <v>23.94</v>
      </c>
      <c r="R83" s="5">
        <v>17.100000000000001</v>
      </c>
      <c r="S83" s="59"/>
      <c r="T83" s="8">
        <f>Q83-S82</f>
        <v>6.7133333333333347</v>
      </c>
      <c r="U83" s="9">
        <v>5.23</v>
      </c>
      <c r="V83" s="8">
        <f t="shared" si="42"/>
        <v>1.4833333333333343</v>
      </c>
      <c r="W83" s="5">
        <f t="shared" si="43"/>
        <v>0.35766148310881435</v>
      </c>
      <c r="X83" s="10">
        <f>AVERAGE(W82:W84)</f>
        <v>0.36341779088114406</v>
      </c>
    </row>
    <row r="84" spans="2:25">
      <c r="B84" s="77"/>
      <c r="C84" s="64"/>
      <c r="D84" s="69" t="s">
        <v>47</v>
      </c>
      <c r="E84" s="17">
        <v>24.53</v>
      </c>
      <c r="F84" s="5">
        <v>17.32</v>
      </c>
      <c r="G84" s="59"/>
      <c r="H84" s="8">
        <f>E84-G82</f>
        <v>7.3033333333333346</v>
      </c>
      <c r="I84" s="9">
        <v>5.23</v>
      </c>
      <c r="J84" s="8">
        <f t="shared" si="40"/>
        <v>2.0733333333333341</v>
      </c>
      <c r="K84" s="5">
        <f t="shared" si="41"/>
        <v>0.23760986942770038</v>
      </c>
      <c r="L84" s="11"/>
      <c r="N84" s="77"/>
      <c r="O84" s="64"/>
      <c r="P84" s="69" t="s">
        <v>47</v>
      </c>
      <c r="Q84" s="5">
        <v>24.08</v>
      </c>
      <c r="R84" s="5">
        <v>17.32</v>
      </c>
      <c r="S84" s="59"/>
      <c r="T84" s="8">
        <f>Q84-S82</f>
        <v>6.8533333333333317</v>
      </c>
      <c r="U84" s="9">
        <v>5.23</v>
      </c>
      <c r="V84" s="8">
        <f t="shared" si="42"/>
        <v>1.6233333333333313</v>
      </c>
      <c r="W84" s="5">
        <f t="shared" si="43"/>
        <v>0.32458464704039491</v>
      </c>
      <c r="X84" s="11"/>
    </row>
    <row r="85" spans="2:25">
      <c r="B85" s="77"/>
      <c r="C85" s="64"/>
      <c r="D85" s="69" t="s">
        <v>16</v>
      </c>
      <c r="E85" s="5">
        <v>24.63</v>
      </c>
      <c r="F85" s="5">
        <v>18.23</v>
      </c>
      <c r="G85" s="59">
        <f t="shared" ref="G85" si="58">AVERAGE(F85:F87)</f>
        <v>18.116666666666664</v>
      </c>
      <c r="H85" s="8">
        <f>E85-G85</f>
        <v>6.5133333333333354</v>
      </c>
      <c r="I85" s="9">
        <v>5.23</v>
      </c>
      <c r="J85" s="8">
        <f t="shared" si="40"/>
        <v>1.283333333333335</v>
      </c>
      <c r="K85" s="5">
        <f t="shared" si="41"/>
        <v>0.41084515729289467</v>
      </c>
      <c r="L85" s="10"/>
      <c r="N85" s="77"/>
      <c r="O85" s="64"/>
      <c r="P85" s="69" t="s">
        <v>16</v>
      </c>
      <c r="Q85" s="5">
        <v>25.9</v>
      </c>
      <c r="R85" s="5">
        <v>18.23</v>
      </c>
      <c r="S85" s="59">
        <f t="shared" ref="S85" si="59">AVERAGE(R85:R87)</f>
        <v>18.116666666666664</v>
      </c>
      <c r="T85" s="8">
        <f>Q85-S85</f>
        <v>7.783333333333335</v>
      </c>
      <c r="U85" s="9">
        <v>5.23</v>
      </c>
      <c r="V85" s="8">
        <f t="shared" si="42"/>
        <v>2.5533333333333346</v>
      </c>
      <c r="W85" s="5">
        <f t="shared" si="43"/>
        <v>0.17036095962310319</v>
      </c>
      <c r="X85" s="10"/>
    </row>
    <row r="86" spans="2:25">
      <c r="B86" s="77"/>
      <c r="C86" s="64"/>
      <c r="D86" s="69" t="s">
        <v>48</v>
      </c>
      <c r="E86" s="17">
        <v>24.47</v>
      </c>
      <c r="F86" s="5">
        <v>18.04</v>
      </c>
      <c r="G86" s="59"/>
      <c r="H86" s="8">
        <f>E86-G85</f>
        <v>6.3533333333333353</v>
      </c>
      <c r="I86" s="9">
        <v>5.23</v>
      </c>
      <c r="J86" s="8">
        <f t="shared" si="40"/>
        <v>1.1233333333333348</v>
      </c>
      <c r="K86" s="5">
        <f t="shared" si="41"/>
        <v>0.45903200998260946</v>
      </c>
      <c r="L86" s="10">
        <f>AVERAGE(K85:K87)</f>
        <v>0.47964756152313814</v>
      </c>
      <c r="N86" s="77"/>
      <c r="O86" s="64"/>
      <c r="P86" s="69" t="s">
        <v>48</v>
      </c>
      <c r="Q86" s="5">
        <v>25.86</v>
      </c>
      <c r="R86" s="5">
        <v>18.04</v>
      </c>
      <c r="S86" s="59"/>
      <c r="T86" s="8">
        <f>Q86-S85</f>
        <v>7.7433333333333358</v>
      </c>
      <c r="U86" s="9">
        <v>5.23</v>
      </c>
      <c r="V86" s="8">
        <f t="shared" si="42"/>
        <v>2.5133333333333354</v>
      </c>
      <c r="W86" s="5">
        <f t="shared" si="43"/>
        <v>0.17515045811090815</v>
      </c>
      <c r="X86" s="10">
        <f>AVERAGE(W85:W87)</f>
        <v>0.17645659191908494</v>
      </c>
    </row>
    <row r="87" spans="2:25" ht="15.75" thickBot="1">
      <c r="B87" s="78"/>
      <c r="C87" s="66"/>
      <c r="D87" s="70" t="s">
        <v>48</v>
      </c>
      <c r="E87" s="13">
        <v>24.16</v>
      </c>
      <c r="F87" s="13">
        <v>18.079999999999998</v>
      </c>
      <c r="G87" s="60"/>
      <c r="H87" s="14">
        <f>E87-G85</f>
        <v>6.0433333333333366</v>
      </c>
      <c r="I87" s="15">
        <v>5.23</v>
      </c>
      <c r="J87" s="14">
        <f t="shared" si="40"/>
        <v>0.81333333333333613</v>
      </c>
      <c r="K87" s="13">
        <f t="shared" si="41"/>
        <v>0.56906551729391019</v>
      </c>
      <c r="L87" s="16"/>
      <c r="N87" s="78"/>
      <c r="O87" s="66"/>
      <c r="P87" s="70" t="s">
        <v>48</v>
      </c>
      <c r="Q87" s="13">
        <v>25.79</v>
      </c>
      <c r="R87" s="13">
        <v>18.079999999999998</v>
      </c>
      <c r="S87" s="60"/>
      <c r="T87" s="14">
        <f>Q87-S85</f>
        <v>7.6733333333333356</v>
      </c>
      <c r="U87" s="15">
        <v>5.23</v>
      </c>
      <c r="V87" s="14">
        <f t="shared" si="42"/>
        <v>2.4433333333333351</v>
      </c>
      <c r="W87" s="13">
        <f t="shared" si="43"/>
        <v>0.18385835802324349</v>
      </c>
      <c r="X87" s="16"/>
    </row>
    <row r="88" spans="2:25" ht="15.75" thickBot="1"/>
    <row r="89" spans="2:25">
      <c r="B89" s="76" t="s">
        <v>34</v>
      </c>
      <c r="C89" s="52" t="s">
        <v>35</v>
      </c>
      <c r="D89" s="53" t="s">
        <v>20</v>
      </c>
      <c r="E89" s="54" t="s">
        <v>23</v>
      </c>
      <c r="F89" s="54" t="s">
        <v>21</v>
      </c>
      <c r="G89" s="54" t="s">
        <v>26</v>
      </c>
      <c r="H89" s="53" t="s">
        <v>38</v>
      </c>
      <c r="I89" s="58" t="s">
        <v>39</v>
      </c>
      <c r="J89" s="55" t="s">
        <v>40</v>
      </c>
      <c r="K89" s="56" t="s">
        <v>24</v>
      </c>
      <c r="L89" s="57" t="s">
        <v>25</v>
      </c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2:25">
      <c r="B90" s="77"/>
      <c r="C90" s="63" t="s">
        <v>36</v>
      </c>
      <c r="D90" s="72" t="s">
        <v>27</v>
      </c>
      <c r="E90" s="38">
        <v>23.01</v>
      </c>
      <c r="F90" s="38">
        <v>18.13</v>
      </c>
      <c r="G90" s="61">
        <f>AVERAGE(F90:F92)</f>
        <v>17.933333333333334</v>
      </c>
      <c r="H90" s="39">
        <f>E90-G90</f>
        <v>5.076666666666668</v>
      </c>
      <c r="I90" s="40">
        <v>5.23</v>
      </c>
      <c r="J90" s="41">
        <f t="shared" ref="J90:J116" si="60">H90-I90</f>
        <v>-0.15333333333333243</v>
      </c>
      <c r="K90" s="38">
        <f t="shared" ref="K90:K116" si="61">POWER(2,-J90)</f>
        <v>1.1121360858318716</v>
      </c>
      <c r="L90" s="49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2:25">
      <c r="B91" s="77"/>
      <c r="C91" s="64"/>
      <c r="D91" s="73"/>
      <c r="E91" s="12">
        <v>22.83</v>
      </c>
      <c r="F91" s="12">
        <v>17.89</v>
      </c>
      <c r="G91" s="62"/>
      <c r="H91" s="20">
        <f>E91-G90</f>
        <v>4.8966666666666647</v>
      </c>
      <c r="I91" s="21">
        <v>5.23</v>
      </c>
      <c r="J91" s="20">
        <f t="shared" si="60"/>
        <v>-0.3333333333333357</v>
      </c>
      <c r="K91" s="12">
        <f t="shared" si="61"/>
        <v>1.2599210498948752</v>
      </c>
      <c r="L91" s="22">
        <f>AVERAGE(K90:K92)</f>
        <v>1.202016461783606</v>
      </c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2:25">
      <c r="B92" s="77"/>
      <c r="C92" s="64"/>
      <c r="D92" s="73"/>
      <c r="E92" s="12">
        <v>22.86</v>
      </c>
      <c r="F92" s="12">
        <v>17.78</v>
      </c>
      <c r="G92" s="62"/>
      <c r="H92" s="20">
        <f>E92-G90</f>
        <v>4.9266666666666659</v>
      </c>
      <c r="I92" s="21">
        <v>5.23</v>
      </c>
      <c r="J92" s="20">
        <f t="shared" si="60"/>
        <v>-0.30333333333333456</v>
      </c>
      <c r="K92" s="12">
        <f t="shared" si="61"/>
        <v>1.2339922496240709</v>
      </c>
      <c r="L92" s="23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2:25">
      <c r="B93" s="77"/>
      <c r="C93" s="64"/>
      <c r="D93" s="73" t="s">
        <v>17</v>
      </c>
      <c r="E93" s="12">
        <v>22.46</v>
      </c>
      <c r="F93" s="12">
        <v>16.43</v>
      </c>
      <c r="G93" s="62">
        <f t="shared" ref="G93" si="62">AVERAGE(F93:F95)</f>
        <v>16.38</v>
      </c>
      <c r="H93" s="20">
        <f>E93-G93</f>
        <v>6.0800000000000018</v>
      </c>
      <c r="I93" s="21">
        <v>5.23</v>
      </c>
      <c r="J93" s="20">
        <f t="shared" si="60"/>
        <v>0.85000000000000142</v>
      </c>
      <c r="K93" s="12">
        <f t="shared" si="61"/>
        <v>0.55478473603392198</v>
      </c>
      <c r="L93" s="22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2:25">
      <c r="B94" s="77"/>
      <c r="C94" s="64"/>
      <c r="D94" s="73" t="s">
        <v>41</v>
      </c>
      <c r="E94" s="12">
        <v>22.5</v>
      </c>
      <c r="F94" s="12">
        <v>16.32</v>
      </c>
      <c r="G94" s="62"/>
      <c r="H94" s="20">
        <f>E94-G93</f>
        <v>6.120000000000001</v>
      </c>
      <c r="I94" s="21">
        <v>5.23</v>
      </c>
      <c r="J94" s="20">
        <f t="shared" si="60"/>
        <v>0.89000000000000057</v>
      </c>
      <c r="K94" s="12">
        <f t="shared" si="61"/>
        <v>0.53961411825221339</v>
      </c>
      <c r="L94" s="22">
        <f>AVERAGE(K93:K95)</f>
        <v>0.52247589254964433</v>
      </c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2:25">
      <c r="B95" s="77"/>
      <c r="C95" s="64"/>
      <c r="D95" s="73" t="s">
        <v>41</v>
      </c>
      <c r="E95" s="12">
        <v>22.69</v>
      </c>
      <c r="F95" s="12">
        <v>16.39</v>
      </c>
      <c r="G95" s="62"/>
      <c r="H95" s="20">
        <f>E95-G93</f>
        <v>6.3100000000000023</v>
      </c>
      <c r="I95" s="21">
        <v>5.23</v>
      </c>
      <c r="J95" s="20">
        <f t="shared" si="60"/>
        <v>1.0800000000000018</v>
      </c>
      <c r="K95" s="12">
        <f t="shared" si="61"/>
        <v>0.47302882336279739</v>
      </c>
      <c r="L95" s="23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2:25">
      <c r="B96" s="77"/>
      <c r="C96" s="64"/>
      <c r="D96" s="73" t="s">
        <v>18</v>
      </c>
      <c r="E96" s="12">
        <v>23.07</v>
      </c>
      <c r="F96" s="19">
        <v>16.66</v>
      </c>
      <c r="G96" s="62">
        <f t="shared" ref="G96" si="63">AVERAGE(F96:F98)</f>
        <v>16.753333333333334</v>
      </c>
      <c r="H96" s="20">
        <f>E96-G96</f>
        <v>6.3166666666666664</v>
      </c>
      <c r="I96" s="21">
        <v>5.23</v>
      </c>
      <c r="J96" s="20">
        <f t="shared" si="60"/>
        <v>1.086666666666666</v>
      </c>
      <c r="K96" s="12">
        <f t="shared" si="61"/>
        <v>0.47084800869367371</v>
      </c>
      <c r="L96" s="22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2:25">
      <c r="B97" s="77"/>
      <c r="C97" s="64"/>
      <c r="D97" s="73" t="s">
        <v>42</v>
      </c>
      <c r="E97" s="12">
        <v>23.43</v>
      </c>
      <c r="F97" s="12">
        <v>16.809999999999999</v>
      </c>
      <c r="G97" s="62"/>
      <c r="H97" s="20">
        <f>E97-G96</f>
        <v>6.6766666666666659</v>
      </c>
      <c r="I97" s="21">
        <v>5.23</v>
      </c>
      <c r="J97" s="20">
        <f t="shared" si="60"/>
        <v>1.4466666666666654</v>
      </c>
      <c r="K97" s="12">
        <f t="shared" si="61"/>
        <v>0.36686809077778987</v>
      </c>
      <c r="L97" s="22">
        <f>AVERAGE(K96:K98)</f>
        <v>0.41682138592086665</v>
      </c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2:25">
      <c r="B98" s="77"/>
      <c r="C98" s="65"/>
      <c r="D98" s="74" t="s">
        <v>42</v>
      </c>
      <c r="E98" s="43">
        <v>23.26</v>
      </c>
      <c r="F98" s="43">
        <v>16.79</v>
      </c>
      <c r="G98" s="67"/>
      <c r="H98" s="44">
        <f>E98-G96</f>
        <v>6.5066666666666677</v>
      </c>
      <c r="I98" s="45">
        <v>5.23</v>
      </c>
      <c r="J98" s="44">
        <f t="shared" si="60"/>
        <v>1.2766666666666673</v>
      </c>
      <c r="K98" s="43">
        <f t="shared" si="61"/>
        <v>0.4127480582911362</v>
      </c>
      <c r="L98" s="50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2:25">
      <c r="B99" s="77"/>
      <c r="C99" s="63" t="s">
        <v>37</v>
      </c>
      <c r="D99" s="71" t="s">
        <v>27</v>
      </c>
      <c r="E99" s="46">
        <v>24.12</v>
      </c>
      <c r="F99" s="46">
        <v>18.489999999999998</v>
      </c>
      <c r="G99" s="68">
        <f t="shared" ref="G99" si="64">AVERAGE(F99:F101)</f>
        <v>18.459999999999997</v>
      </c>
      <c r="H99" s="47">
        <f>E99-G99</f>
        <v>5.6600000000000037</v>
      </c>
      <c r="I99" s="48">
        <v>5.23</v>
      </c>
      <c r="J99" s="47">
        <f t="shared" si="60"/>
        <v>0.43000000000000327</v>
      </c>
      <c r="K99" s="46">
        <f t="shared" si="61"/>
        <v>0.74226178531452291</v>
      </c>
      <c r="L99" s="51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2:25">
      <c r="B100" s="77"/>
      <c r="C100" s="64"/>
      <c r="D100" s="69" t="s">
        <v>43</v>
      </c>
      <c r="E100" s="5">
        <v>24.37</v>
      </c>
      <c r="F100" s="5">
        <v>18.37</v>
      </c>
      <c r="G100" s="59"/>
      <c r="H100" s="8">
        <f>E100-G99</f>
        <v>5.9100000000000037</v>
      </c>
      <c r="I100" s="9">
        <v>5.23</v>
      </c>
      <c r="J100" s="8">
        <f t="shared" si="60"/>
        <v>0.68000000000000327</v>
      </c>
      <c r="K100" s="5">
        <f t="shared" si="61"/>
        <v>0.6241652744508045</v>
      </c>
      <c r="L100" s="10">
        <f>AVERAGE(K99:K101)</f>
        <v>0.65367687242222883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2:25">
      <c r="B101" s="77"/>
      <c r="C101" s="64"/>
      <c r="D101" s="69" t="s">
        <v>43</v>
      </c>
      <c r="E101" s="5">
        <v>24.44</v>
      </c>
      <c r="F101" s="5">
        <v>18.52</v>
      </c>
      <c r="G101" s="59"/>
      <c r="H101" s="8">
        <f>E101-G99</f>
        <v>5.980000000000004</v>
      </c>
      <c r="I101" s="9">
        <v>5.23</v>
      </c>
      <c r="J101" s="8">
        <f t="shared" si="60"/>
        <v>0.75000000000000355</v>
      </c>
      <c r="K101" s="5">
        <f t="shared" si="61"/>
        <v>0.59460355750135907</v>
      </c>
      <c r="L101" s="11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2:25">
      <c r="B102" s="77"/>
      <c r="C102" s="64"/>
      <c r="D102" s="69" t="s">
        <v>17</v>
      </c>
      <c r="E102" s="5">
        <v>21.75</v>
      </c>
      <c r="F102" s="5">
        <v>17.329999999999998</v>
      </c>
      <c r="G102" s="59">
        <f t="shared" ref="G102" si="65">AVERAGE(F102:F104)</f>
        <v>17.343333333333334</v>
      </c>
      <c r="H102" s="8">
        <f>E102-G102</f>
        <v>4.4066666666666663</v>
      </c>
      <c r="I102" s="9">
        <v>5.23</v>
      </c>
      <c r="J102" s="8">
        <f t="shared" si="60"/>
        <v>-0.82333333333333414</v>
      </c>
      <c r="K102" s="5">
        <f t="shared" si="61"/>
        <v>1.7694896623592931</v>
      </c>
      <c r="L102" s="10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2:25">
      <c r="B103" s="77"/>
      <c r="C103" s="64"/>
      <c r="D103" s="69" t="s">
        <v>44</v>
      </c>
      <c r="E103" s="5">
        <v>22.06</v>
      </c>
      <c r="F103" s="5">
        <v>17.59</v>
      </c>
      <c r="G103" s="59"/>
      <c r="H103" s="8">
        <f>E103-G102</f>
        <v>4.716666666666665</v>
      </c>
      <c r="I103" s="9">
        <v>5.23</v>
      </c>
      <c r="J103" s="8">
        <f t="shared" si="60"/>
        <v>-0.51333333333333542</v>
      </c>
      <c r="K103" s="5">
        <f t="shared" si="61"/>
        <v>1.4273442541708676</v>
      </c>
      <c r="L103" s="10">
        <f>AVERAGE(K102:K104)</f>
        <v>1.6314139530494698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2:25">
      <c r="B104" s="77"/>
      <c r="C104" s="64"/>
      <c r="D104" s="69" t="s">
        <v>44</v>
      </c>
      <c r="E104" s="5">
        <v>21.81</v>
      </c>
      <c r="F104" s="5">
        <v>17.11</v>
      </c>
      <c r="G104" s="59"/>
      <c r="H104" s="8">
        <f>E104-G102</f>
        <v>4.466666666666665</v>
      </c>
      <c r="I104" s="9">
        <v>5.23</v>
      </c>
      <c r="J104" s="8">
        <f t="shared" si="60"/>
        <v>-0.76333333333333542</v>
      </c>
      <c r="K104" s="5">
        <f t="shared" si="61"/>
        <v>1.6974079426182482</v>
      </c>
      <c r="L104" s="11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2:25">
      <c r="B105" s="77"/>
      <c r="C105" s="64"/>
      <c r="D105" s="69" t="s">
        <v>18</v>
      </c>
      <c r="E105" s="5">
        <v>25.82</v>
      </c>
      <c r="F105" s="5">
        <v>18.64</v>
      </c>
      <c r="G105" s="59">
        <f t="shared" ref="G105" si="66">AVERAGE(F105:F107)</f>
        <v>18.656666666666666</v>
      </c>
      <c r="H105" s="8">
        <f>E105-G105</f>
        <v>7.163333333333334</v>
      </c>
      <c r="I105" s="9">
        <v>5.23</v>
      </c>
      <c r="J105" s="8">
        <f t="shared" si="60"/>
        <v>1.9333333333333336</v>
      </c>
      <c r="K105" s="5">
        <f t="shared" si="61"/>
        <v>0.26182353070515668</v>
      </c>
      <c r="L105" s="10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2:25">
      <c r="B106" s="77"/>
      <c r="C106" s="64"/>
      <c r="D106" s="69" t="s">
        <v>45</v>
      </c>
      <c r="E106" s="5">
        <v>25.65</v>
      </c>
      <c r="F106" s="5">
        <v>18.63</v>
      </c>
      <c r="G106" s="59"/>
      <c r="H106" s="8">
        <f>E106-G105</f>
        <v>6.9933333333333323</v>
      </c>
      <c r="I106" s="9">
        <v>5.23</v>
      </c>
      <c r="J106" s="8">
        <f t="shared" si="60"/>
        <v>1.7633333333333319</v>
      </c>
      <c r="K106" s="5">
        <f t="shared" si="61"/>
        <v>0.29456678471101788</v>
      </c>
      <c r="L106" s="10">
        <f>AVERAGE(K105:K107)</f>
        <v>0.27900194249783933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2:25">
      <c r="B107" s="77"/>
      <c r="C107" s="64"/>
      <c r="D107" s="69" t="s">
        <v>45</v>
      </c>
      <c r="E107" s="5">
        <v>25.72</v>
      </c>
      <c r="F107" s="5">
        <v>18.7</v>
      </c>
      <c r="G107" s="59"/>
      <c r="H107" s="8">
        <f>E107-G105</f>
        <v>7.0633333333333326</v>
      </c>
      <c r="I107" s="9">
        <v>5.23</v>
      </c>
      <c r="J107" s="8">
        <f t="shared" si="60"/>
        <v>1.8333333333333321</v>
      </c>
      <c r="K107" s="5">
        <f t="shared" si="61"/>
        <v>0.28061551207734348</v>
      </c>
      <c r="L107" s="10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2:25">
      <c r="B108" s="77"/>
      <c r="C108" s="64"/>
      <c r="D108" s="69" t="s">
        <v>28</v>
      </c>
      <c r="E108" s="12">
        <v>23.5</v>
      </c>
      <c r="F108" s="12">
        <v>18.239999999999998</v>
      </c>
      <c r="G108" s="59">
        <f t="shared" ref="G108" si="67">AVERAGE(F108:F110)</f>
        <v>18.306666666666668</v>
      </c>
      <c r="H108" s="8">
        <f>E108-G108</f>
        <v>5.1933333333333316</v>
      </c>
      <c r="I108" s="9">
        <v>5.23</v>
      </c>
      <c r="J108" s="8">
        <f t="shared" si="60"/>
        <v>-3.6666666666668846E-2</v>
      </c>
      <c r="K108" s="5">
        <f t="shared" si="61"/>
        <v>1.0257411214340193</v>
      </c>
      <c r="L108" s="10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2:25">
      <c r="B109" s="77"/>
      <c r="C109" s="64"/>
      <c r="D109" s="69" t="s">
        <v>46</v>
      </c>
      <c r="E109" s="12">
        <v>23.34</v>
      </c>
      <c r="F109" s="12">
        <v>18.239999999999998</v>
      </c>
      <c r="G109" s="59"/>
      <c r="H109" s="8">
        <f>E109-G108</f>
        <v>5.0333333333333314</v>
      </c>
      <c r="I109" s="9">
        <v>5.23</v>
      </c>
      <c r="J109" s="8">
        <f t="shared" si="60"/>
        <v>-0.19666666666666899</v>
      </c>
      <c r="K109" s="5">
        <f t="shared" si="61"/>
        <v>1.1460473619700049</v>
      </c>
      <c r="L109" s="10">
        <f>AVERAGE(K108:K110)</f>
        <v>1.111278023453955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2:25">
      <c r="B110" s="77"/>
      <c r="C110" s="64"/>
      <c r="D110" s="69" t="s">
        <v>46</v>
      </c>
      <c r="E110" s="12">
        <v>23.32</v>
      </c>
      <c r="F110" s="12">
        <v>18.440000000000001</v>
      </c>
      <c r="G110" s="59"/>
      <c r="H110" s="8">
        <f>E110-G108</f>
        <v>5.0133333333333319</v>
      </c>
      <c r="I110" s="9">
        <v>5.23</v>
      </c>
      <c r="J110" s="8">
        <f t="shared" si="60"/>
        <v>-0.21666666666666856</v>
      </c>
      <c r="K110" s="5">
        <f t="shared" si="61"/>
        <v>1.1620455869578412</v>
      </c>
      <c r="L110" s="11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2:25">
      <c r="B111" s="77"/>
      <c r="C111" s="64"/>
      <c r="D111" s="69" t="s">
        <v>19</v>
      </c>
      <c r="E111" s="5">
        <v>24.85</v>
      </c>
      <c r="F111" s="5">
        <v>17.260000000000002</v>
      </c>
      <c r="G111" s="59">
        <f t="shared" ref="G111" si="68">AVERAGE(F111:F113)</f>
        <v>17.226666666666667</v>
      </c>
      <c r="H111" s="8">
        <f>E111-G111</f>
        <v>7.6233333333333348</v>
      </c>
      <c r="I111" s="9">
        <v>5.23</v>
      </c>
      <c r="J111" s="8">
        <f t="shared" si="60"/>
        <v>2.3933333333333344</v>
      </c>
      <c r="K111" s="5">
        <f t="shared" si="61"/>
        <v>0.19034210901653401</v>
      </c>
      <c r="L111" s="10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2:25">
      <c r="B112" s="77"/>
      <c r="C112" s="64"/>
      <c r="D112" s="69" t="s">
        <v>47</v>
      </c>
      <c r="E112" s="5">
        <v>24.91</v>
      </c>
      <c r="F112" s="5">
        <v>17.100000000000001</v>
      </c>
      <c r="G112" s="59"/>
      <c r="H112" s="8">
        <f>E112-G111</f>
        <v>7.6833333333333336</v>
      </c>
      <c r="I112" s="9">
        <v>5.23</v>
      </c>
      <c r="J112" s="8">
        <f t="shared" si="60"/>
        <v>2.4533333333333331</v>
      </c>
      <c r="K112" s="5">
        <f t="shared" si="61"/>
        <v>0.18258835557625913</v>
      </c>
      <c r="L112" s="10">
        <f>AVERAGE(K111:K113)</f>
        <v>0.18269364090123388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2:25">
      <c r="B113" s="77"/>
      <c r="C113" s="64"/>
      <c r="D113" s="69" t="s">
        <v>47</v>
      </c>
      <c r="E113" s="5">
        <v>24.97</v>
      </c>
      <c r="F113" s="5">
        <v>17.32</v>
      </c>
      <c r="G113" s="59"/>
      <c r="H113" s="8">
        <f>E113-G111</f>
        <v>7.7433333333333323</v>
      </c>
      <c r="I113" s="9">
        <v>5.23</v>
      </c>
      <c r="J113" s="8">
        <f t="shared" si="60"/>
        <v>2.5133333333333319</v>
      </c>
      <c r="K113" s="5">
        <f t="shared" si="61"/>
        <v>0.1751504581109086</v>
      </c>
      <c r="L113" s="11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2:25">
      <c r="B114" s="77"/>
      <c r="C114" s="64"/>
      <c r="D114" s="69" t="s">
        <v>16</v>
      </c>
      <c r="E114" s="17">
        <v>29.16</v>
      </c>
      <c r="F114" s="5">
        <v>18.23</v>
      </c>
      <c r="G114" s="59">
        <f t="shared" ref="G114" si="69">AVERAGE(F114:F116)</f>
        <v>18.116666666666664</v>
      </c>
      <c r="H114" s="8">
        <f>E114-G114</f>
        <v>11.043333333333337</v>
      </c>
      <c r="I114" s="9">
        <v>5.23</v>
      </c>
      <c r="J114" s="8">
        <f t="shared" si="60"/>
        <v>5.8133333333333361</v>
      </c>
      <c r="K114" s="5">
        <f t="shared" si="61"/>
        <v>1.7783297415434697E-2</v>
      </c>
      <c r="L114" s="10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2:25">
      <c r="B115" s="77"/>
      <c r="C115" s="64"/>
      <c r="D115" s="69" t="s">
        <v>48</v>
      </c>
      <c r="E115" s="17">
        <v>28.28</v>
      </c>
      <c r="F115" s="5">
        <v>18.04</v>
      </c>
      <c r="G115" s="59"/>
      <c r="H115" s="8">
        <f>E115-G114</f>
        <v>10.163333333333338</v>
      </c>
      <c r="I115" s="9">
        <v>5.23</v>
      </c>
      <c r="J115" s="8">
        <f t="shared" si="60"/>
        <v>4.9333333333333371</v>
      </c>
      <c r="K115" s="5">
        <f t="shared" si="61"/>
        <v>3.2727941338144509E-2</v>
      </c>
      <c r="L115" s="10">
        <f>AVERAGE(K114:K116)</f>
        <v>2.2723899320324075E-2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2:25" ht="15.75" thickBot="1">
      <c r="B116" s="78"/>
      <c r="C116" s="66"/>
      <c r="D116" s="70" t="s">
        <v>48</v>
      </c>
      <c r="E116" s="18">
        <v>29.17</v>
      </c>
      <c r="F116" s="13">
        <v>18.079999999999998</v>
      </c>
      <c r="G116" s="60"/>
      <c r="H116" s="14">
        <f>E116-G114</f>
        <v>11.053333333333338</v>
      </c>
      <c r="I116" s="15">
        <v>5.23</v>
      </c>
      <c r="J116" s="14">
        <f t="shared" si="60"/>
        <v>5.8233333333333377</v>
      </c>
      <c r="K116" s="13">
        <f t="shared" si="61"/>
        <v>1.7660459207393016E-2</v>
      </c>
      <c r="L116" s="16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2:25">
      <c r="P117" s="5"/>
      <c r="Q117" s="5"/>
      <c r="R117" s="5"/>
      <c r="S117" s="5"/>
      <c r="T117" s="5"/>
      <c r="U117" s="5"/>
      <c r="V117" s="5"/>
      <c r="W117" s="5"/>
      <c r="X117" s="5"/>
      <c r="Y117" s="5"/>
    </row>
  </sheetData>
  <mergeCells count="148">
    <mergeCell ref="A1:X1"/>
    <mergeCell ref="B2:B29"/>
    <mergeCell ref="N2:N29"/>
    <mergeCell ref="B31:B58"/>
    <mergeCell ref="N31:N58"/>
    <mergeCell ref="B60:B87"/>
    <mergeCell ref="N60:N87"/>
    <mergeCell ref="B89:B116"/>
    <mergeCell ref="C3:C11"/>
    <mergeCell ref="C12:C29"/>
    <mergeCell ref="C90:C98"/>
    <mergeCell ref="C99:C116"/>
    <mergeCell ref="C61:C69"/>
    <mergeCell ref="C70:C87"/>
    <mergeCell ref="C32:C40"/>
    <mergeCell ref="C41:C58"/>
    <mergeCell ref="D3:D5"/>
    <mergeCell ref="P3:P5"/>
    <mergeCell ref="D6:D8"/>
    <mergeCell ref="P6:P8"/>
    <mergeCell ref="D9:D11"/>
    <mergeCell ref="P9:P11"/>
    <mergeCell ref="D21:D23"/>
    <mergeCell ref="P21:P23"/>
    <mergeCell ref="D24:D26"/>
    <mergeCell ref="P24:P26"/>
    <mergeCell ref="O3:O11"/>
    <mergeCell ref="O12:O29"/>
    <mergeCell ref="D27:D29"/>
    <mergeCell ref="P27:P29"/>
    <mergeCell ref="G24:G26"/>
    <mergeCell ref="G27:G29"/>
    <mergeCell ref="D12:D14"/>
    <mergeCell ref="P12:P14"/>
    <mergeCell ref="D15:D17"/>
    <mergeCell ref="P15:P17"/>
    <mergeCell ref="D18:D20"/>
    <mergeCell ref="P18:P20"/>
    <mergeCell ref="D32:D34"/>
    <mergeCell ref="P32:P34"/>
    <mergeCell ref="D35:D37"/>
    <mergeCell ref="P35:P37"/>
    <mergeCell ref="D38:D40"/>
    <mergeCell ref="P38:P40"/>
    <mergeCell ref="G32:G34"/>
    <mergeCell ref="G35:G37"/>
    <mergeCell ref="G38:G40"/>
    <mergeCell ref="O32:O40"/>
    <mergeCell ref="D53:D55"/>
    <mergeCell ref="P53:P55"/>
    <mergeCell ref="D56:D58"/>
    <mergeCell ref="P56:P58"/>
    <mergeCell ref="G50:G52"/>
    <mergeCell ref="G53:G55"/>
    <mergeCell ref="G56:G58"/>
    <mergeCell ref="D41:D43"/>
    <mergeCell ref="P41:P43"/>
    <mergeCell ref="D44:D46"/>
    <mergeCell ref="P44:P46"/>
    <mergeCell ref="D47:D49"/>
    <mergeCell ref="P47:P49"/>
    <mergeCell ref="G41:G43"/>
    <mergeCell ref="G44:G46"/>
    <mergeCell ref="G47:G49"/>
    <mergeCell ref="O41:O58"/>
    <mergeCell ref="D111:D113"/>
    <mergeCell ref="D114:D116"/>
    <mergeCell ref="G3:G5"/>
    <mergeCell ref="G6:G8"/>
    <mergeCell ref="G9:G11"/>
    <mergeCell ref="G12:G14"/>
    <mergeCell ref="G15:G17"/>
    <mergeCell ref="G18:G20"/>
    <mergeCell ref="G21:G23"/>
    <mergeCell ref="D90:D92"/>
    <mergeCell ref="D93:D95"/>
    <mergeCell ref="D96:D98"/>
    <mergeCell ref="D99:D101"/>
    <mergeCell ref="D102:D104"/>
    <mergeCell ref="D105:D107"/>
    <mergeCell ref="D79:D81"/>
    <mergeCell ref="D82:D84"/>
    <mergeCell ref="D85:D87"/>
    <mergeCell ref="G79:G81"/>
    <mergeCell ref="G82:G84"/>
    <mergeCell ref="G85:G87"/>
    <mergeCell ref="D70:D72"/>
    <mergeCell ref="D73:D75"/>
    <mergeCell ref="D76:D78"/>
    <mergeCell ref="S32:S34"/>
    <mergeCell ref="S35:S37"/>
    <mergeCell ref="S38:S40"/>
    <mergeCell ref="S41:S43"/>
    <mergeCell ref="S64:S66"/>
    <mergeCell ref="S67:S69"/>
    <mergeCell ref="S70:S72"/>
    <mergeCell ref="S73:S75"/>
    <mergeCell ref="D108:D110"/>
    <mergeCell ref="P76:P78"/>
    <mergeCell ref="G70:G72"/>
    <mergeCell ref="G73:G75"/>
    <mergeCell ref="G76:G78"/>
    <mergeCell ref="D61:D63"/>
    <mergeCell ref="P61:P63"/>
    <mergeCell ref="D64:D66"/>
    <mergeCell ref="P64:P66"/>
    <mergeCell ref="D67:D69"/>
    <mergeCell ref="P67:P69"/>
    <mergeCell ref="G61:G63"/>
    <mergeCell ref="G64:G66"/>
    <mergeCell ref="G67:G69"/>
    <mergeCell ref="D50:D52"/>
    <mergeCell ref="P50:P52"/>
    <mergeCell ref="G111:G113"/>
    <mergeCell ref="G114:G116"/>
    <mergeCell ref="G96:G98"/>
    <mergeCell ref="G99:G101"/>
    <mergeCell ref="G102:G104"/>
    <mergeCell ref="G105:G107"/>
    <mergeCell ref="S82:S84"/>
    <mergeCell ref="S85:S87"/>
    <mergeCell ref="S3:S5"/>
    <mergeCell ref="S6:S8"/>
    <mergeCell ref="S9:S11"/>
    <mergeCell ref="S12:S14"/>
    <mergeCell ref="S15:S17"/>
    <mergeCell ref="S18:S20"/>
    <mergeCell ref="S21:S23"/>
    <mergeCell ref="G90:G92"/>
    <mergeCell ref="G93:G95"/>
    <mergeCell ref="P79:P81"/>
    <mergeCell ref="P82:P84"/>
    <mergeCell ref="P85:P87"/>
    <mergeCell ref="P70:P72"/>
    <mergeCell ref="P73:P75"/>
    <mergeCell ref="S24:S26"/>
    <mergeCell ref="S27:S29"/>
    <mergeCell ref="S76:S78"/>
    <mergeCell ref="S79:S81"/>
    <mergeCell ref="S44:S46"/>
    <mergeCell ref="S47:S49"/>
    <mergeCell ref="S50:S52"/>
    <mergeCell ref="S53:S55"/>
    <mergeCell ref="S56:S58"/>
    <mergeCell ref="S61:S63"/>
    <mergeCell ref="G108:G110"/>
    <mergeCell ref="O61:O69"/>
    <mergeCell ref="O70:O8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2"/>
  <sheetViews>
    <sheetView zoomScaleNormal="100" workbookViewId="0">
      <selection activeCell="G2" sqref="G2"/>
    </sheetView>
  </sheetViews>
  <sheetFormatPr defaultRowHeight="15"/>
  <cols>
    <col min="1" max="1" width="2.625" style="2" customWidth="1"/>
    <col min="2" max="2" width="6.625" style="30" customWidth="1"/>
    <col min="3" max="3" width="9.625" style="2" customWidth="1"/>
    <col min="4" max="5" width="7.625" style="2" customWidth="1"/>
    <col min="6" max="6" width="5.625" style="2" customWidth="1"/>
    <col min="7" max="7" width="16.625" style="2" customWidth="1"/>
    <col min="8" max="8" width="6.625" style="2" customWidth="1"/>
    <col min="9" max="10" width="15.625" style="2" customWidth="1"/>
    <col min="11" max="11" width="2.5" style="2" customWidth="1"/>
    <col min="12" max="12" width="6.625" style="31" customWidth="1"/>
    <col min="13" max="13" width="9.625" style="2" customWidth="1"/>
    <col min="14" max="15" width="7.625" style="2" customWidth="1"/>
    <col min="16" max="16" width="5.625" style="2" customWidth="1"/>
    <col min="17" max="17" width="16.625" style="2" customWidth="1"/>
    <col min="18" max="18" width="6.625" style="2" customWidth="1"/>
    <col min="19" max="20" width="15.625" style="2" customWidth="1"/>
    <col min="21" max="16384" width="9" style="2"/>
  </cols>
  <sheetData>
    <row r="1" spans="1:20" ht="24.95" customHeight="1" thickBot="1">
      <c r="A1" s="75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>
      <c r="B2" s="85" t="s">
        <v>22</v>
      </c>
      <c r="C2" s="32" t="s">
        <v>65</v>
      </c>
      <c r="D2" s="32" t="s">
        <v>66</v>
      </c>
      <c r="E2" s="32" t="s">
        <v>67</v>
      </c>
      <c r="F2" s="1" t="s">
        <v>50</v>
      </c>
      <c r="G2" s="29" t="s">
        <v>68</v>
      </c>
      <c r="H2" s="1" t="s">
        <v>40</v>
      </c>
      <c r="I2" s="6" t="s">
        <v>24</v>
      </c>
      <c r="J2" s="7" t="s">
        <v>25</v>
      </c>
      <c r="L2" s="76" t="s">
        <v>29</v>
      </c>
      <c r="M2" s="32" t="s">
        <v>65</v>
      </c>
      <c r="N2" s="32" t="s">
        <v>66</v>
      </c>
      <c r="O2" s="32" t="s">
        <v>67</v>
      </c>
      <c r="P2" s="1" t="s">
        <v>50</v>
      </c>
      <c r="Q2" s="29" t="s">
        <v>68</v>
      </c>
      <c r="R2" s="1" t="s">
        <v>40</v>
      </c>
      <c r="S2" s="6" t="s">
        <v>24</v>
      </c>
      <c r="T2" s="7" t="s">
        <v>25</v>
      </c>
    </row>
    <row r="3" spans="1:20">
      <c r="B3" s="86"/>
      <c r="C3" s="69" t="s">
        <v>0</v>
      </c>
      <c r="D3" s="24">
        <v>22.94</v>
      </c>
      <c r="E3" s="25">
        <v>17.34</v>
      </c>
      <c r="F3" s="5">
        <f>D3-E3</f>
        <v>5.6000000000000014</v>
      </c>
      <c r="G3" s="5">
        <f>F3</f>
        <v>5.6000000000000014</v>
      </c>
      <c r="H3" s="5">
        <f t="shared" ref="H3:H57" si="0">F3-G3</f>
        <v>0</v>
      </c>
      <c r="I3" s="5">
        <f t="shared" ref="I3:I57" si="1">POWER(2,-H3)</f>
        <v>1</v>
      </c>
      <c r="J3" s="79">
        <f t="shared" ref="J3" si="2">AVERAGE(I3:I5)</f>
        <v>1</v>
      </c>
      <c r="L3" s="77"/>
      <c r="M3" s="69" t="s">
        <v>0</v>
      </c>
      <c r="N3" s="26">
        <v>17.510000000000002</v>
      </c>
      <c r="O3" s="25">
        <v>17.34</v>
      </c>
      <c r="P3" s="5">
        <f>N3-O3</f>
        <v>0.17000000000000171</v>
      </c>
      <c r="Q3" s="5">
        <f>P3</f>
        <v>0.17000000000000171</v>
      </c>
      <c r="R3" s="5">
        <f t="shared" ref="R3:R57" si="3">P3-Q3</f>
        <v>0</v>
      </c>
      <c r="S3" s="5">
        <f t="shared" ref="S3:S57" si="4">POWER(2,-R3)</f>
        <v>1</v>
      </c>
      <c r="T3" s="79">
        <f t="shared" ref="T3" si="5">AVERAGE(S3:S5)</f>
        <v>1</v>
      </c>
    </row>
    <row r="4" spans="1:20">
      <c r="B4" s="86"/>
      <c r="C4" s="69"/>
      <c r="D4" s="25">
        <v>23.2</v>
      </c>
      <c r="E4" s="25">
        <v>17.46</v>
      </c>
      <c r="F4" s="5">
        <f t="shared" ref="F4:F58" si="6">D4-E4</f>
        <v>5.7399999999999984</v>
      </c>
      <c r="G4" s="5">
        <f t="shared" ref="G4:G5" si="7">F4</f>
        <v>5.7399999999999984</v>
      </c>
      <c r="H4" s="5">
        <f t="shared" si="0"/>
        <v>0</v>
      </c>
      <c r="I4" s="5">
        <f t="shared" si="1"/>
        <v>1</v>
      </c>
      <c r="J4" s="79"/>
      <c r="L4" s="77"/>
      <c r="M4" s="69"/>
      <c r="N4" s="25">
        <v>17.37</v>
      </c>
      <c r="O4" s="25">
        <v>17.46</v>
      </c>
      <c r="P4" s="5">
        <f t="shared" ref="P4:P58" si="8">N4-O4</f>
        <v>-8.9999999999999858E-2</v>
      </c>
      <c r="Q4" s="5">
        <f t="shared" ref="Q4:Q5" si="9">P4</f>
        <v>-8.9999999999999858E-2</v>
      </c>
      <c r="R4" s="5">
        <f t="shared" si="3"/>
        <v>0</v>
      </c>
      <c r="S4" s="5">
        <f t="shared" si="4"/>
        <v>1</v>
      </c>
      <c r="T4" s="79"/>
    </row>
    <row r="5" spans="1:20">
      <c r="B5" s="86"/>
      <c r="C5" s="69"/>
      <c r="D5" s="25">
        <v>23.21</v>
      </c>
      <c r="E5" s="25">
        <v>17.559999999999999</v>
      </c>
      <c r="F5" s="5">
        <f t="shared" si="6"/>
        <v>5.6500000000000021</v>
      </c>
      <c r="G5" s="5">
        <f t="shared" si="7"/>
        <v>5.6500000000000021</v>
      </c>
      <c r="H5" s="5">
        <f t="shared" si="0"/>
        <v>0</v>
      </c>
      <c r="I5" s="5">
        <f t="shared" si="1"/>
        <v>1</v>
      </c>
      <c r="J5" s="79"/>
      <c r="L5" s="77"/>
      <c r="M5" s="69"/>
      <c r="N5" s="25">
        <v>16.93</v>
      </c>
      <c r="O5" s="25">
        <v>17.559999999999999</v>
      </c>
      <c r="P5" s="5">
        <f t="shared" si="8"/>
        <v>-0.62999999999999901</v>
      </c>
      <c r="Q5" s="5">
        <f t="shared" si="9"/>
        <v>-0.62999999999999901</v>
      </c>
      <c r="R5" s="5">
        <f t="shared" si="3"/>
        <v>0</v>
      </c>
      <c r="S5" s="5">
        <f t="shared" si="4"/>
        <v>1</v>
      </c>
      <c r="T5" s="79"/>
    </row>
    <row r="6" spans="1:20">
      <c r="B6" s="86"/>
      <c r="C6" s="69" t="s">
        <v>4</v>
      </c>
      <c r="D6" s="25">
        <v>25.42</v>
      </c>
      <c r="E6" s="25">
        <v>19.14</v>
      </c>
      <c r="F6" s="5">
        <f t="shared" si="6"/>
        <v>6.2800000000000011</v>
      </c>
      <c r="G6" s="5">
        <f>F3</f>
        <v>5.6000000000000014</v>
      </c>
      <c r="H6" s="5">
        <f t="shared" si="0"/>
        <v>0.67999999999999972</v>
      </c>
      <c r="I6" s="5">
        <f t="shared" si="1"/>
        <v>0.62416527445080605</v>
      </c>
      <c r="J6" s="79">
        <f t="shared" ref="J6" si="10">AVERAGE(I6:I8)</f>
        <v>0.73660641664572601</v>
      </c>
      <c r="L6" s="77"/>
      <c r="M6" s="69" t="s">
        <v>4</v>
      </c>
      <c r="N6" s="24">
        <v>26.12</v>
      </c>
      <c r="O6" s="25">
        <v>19.14</v>
      </c>
      <c r="P6" s="5">
        <f t="shared" si="8"/>
        <v>6.98</v>
      </c>
      <c r="Q6" s="5">
        <f>P3</f>
        <v>0.17000000000000171</v>
      </c>
      <c r="R6" s="5">
        <f t="shared" si="3"/>
        <v>6.8099999999999987</v>
      </c>
      <c r="S6" s="5">
        <f t="shared" si="4"/>
        <v>8.9122165302220682E-3</v>
      </c>
      <c r="T6" s="79">
        <f t="shared" ref="T6" si="11">AVERAGE(S6:S8)</f>
        <v>6.688338528965534E-3</v>
      </c>
    </row>
    <row r="7" spans="1:20">
      <c r="B7" s="86"/>
      <c r="C7" s="69"/>
      <c r="D7" s="25">
        <v>25.46</v>
      </c>
      <c r="E7" s="25">
        <v>19.399999999999999</v>
      </c>
      <c r="F7" s="5">
        <f t="shared" si="6"/>
        <v>6.0600000000000023</v>
      </c>
      <c r="G7" s="5">
        <f>F4</f>
        <v>5.7399999999999984</v>
      </c>
      <c r="H7" s="5">
        <f t="shared" si="0"/>
        <v>0.32000000000000384</v>
      </c>
      <c r="I7" s="5">
        <f t="shared" si="1"/>
        <v>0.80106987758962001</v>
      </c>
      <c r="J7" s="79"/>
      <c r="L7" s="77"/>
      <c r="M7" s="69"/>
      <c r="N7" s="24">
        <v>26.5</v>
      </c>
      <c r="O7" s="25">
        <v>19.399999999999999</v>
      </c>
      <c r="P7" s="5">
        <f t="shared" si="8"/>
        <v>7.1000000000000014</v>
      </c>
      <c r="Q7" s="5">
        <f>P4</f>
        <v>-8.9999999999999858E-2</v>
      </c>
      <c r="R7" s="5">
        <f t="shared" si="3"/>
        <v>7.1900000000000013</v>
      </c>
      <c r="S7" s="5">
        <f t="shared" si="4"/>
        <v>6.8484821977815215E-3</v>
      </c>
      <c r="T7" s="79"/>
    </row>
    <row r="8" spans="1:20">
      <c r="B8" s="86"/>
      <c r="C8" s="69"/>
      <c r="D8" s="25">
        <v>25.48</v>
      </c>
      <c r="E8" s="25">
        <v>19.48</v>
      </c>
      <c r="F8" s="5">
        <f t="shared" si="6"/>
        <v>6</v>
      </c>
      <c r="G8" s="5">
        <f>F5</f>
        <v>5.6500000000000021</v>
      </c>
      <c r="H8" s="5">
        <f t="shared" si="0"/>
        <v>0.34999999999999787</v>
      </c>
      <c r="I8" s="5">
        <f t="shared" si="1"/>
        <v>0.78458409789675188</v>
      </c>
      <c r="J8" s="79"/>
      <c r="L8" s="77"/>
      <c r="M8" s="69"/>
      <c r="N8" s="24">
        <v>26.71</v>
      </c>
      <c r="O8" s="25">
        <v>19.48</v>
      </c>
      <c r="P8" s="5">
        <f t="shared" si="8"/>
        <v>7.23</v>
      </c>
      <c r="Q8" s="5">
        <f>P5</f>
        <v>-0.62999999999999901</v>
      </c>
      <c r="R8" s="5">
        <f t="shared" si="3"/>
        <v>7.8599999999999994</v>
      </c>
      <c r="S8" s="5">
        <f t="shared" si="4"/>
        <v>4.3043168588930121E-3</v>
      </c>
      <c r="T8" s="79"/>
    </row>
    <row r="9" spans="1:20">
      <c r="B9" s="86"/>
      <c r="C9" s="73" t="s">
        <v>5</v>
      </c>
      <c r="D9" s="27">
        <v>23.26</v>
      </c>
      <c r="E9" s="27">
        <v>19.149999999999999</v>
      </c>
      <c r="F9" s="5">
        <f t="shared" si="6"/>
        <v>4.110000000000003</v>
      </c>
      <c r="G9" s="5">
        <f>F3</f>
        <v>5.6000000000000014</v>
      </c>
      <c r="H9" s="5">
        <f t="shared" si="0"/>
        <v>-1.4899999999999984</v>
      </c>
      <c r="I9" s="5">
        <f t="shared" si="1"/>
        <v>2.8088897514759914</v>
      </c>
      <c r="J9" s="79">
        <f t="shared" ref="J9" si="12">AVERAGE(I9:I11)</f>
        <v>2.629144615199932</v>
      </c>
      <c r="L9" s="77"/>
      <c r="M9" s="69" t="s">
        <v>5</v>
      </c>
      <c r="N9" s="25">
        <v>26.17</v>
      </c>
      <c r="O9" s="27">
        <v>19.149999999999999</v>
      </c>
      <c r="P9" s="5">
        <f t="shared" si="8"/>
        <v>7.0200000000000031</v>
      </c>
      <c r="Q9" s="5">
        <f>P3</f>
        <v>0.17000000000000171</v>
      </c>
      <c r="R9" s="5">
        <f t="shared" si="3"/>
        <v>6.8500000000000014</v>
      </c>
      <c r="S9" s="5">
        <f t="shared" si="4"/>
        <v>8.6685115005300292E-3</v>
      </c>
      <c r="T9" s="79">
        <f t="shared" ref="T9" si="13">AVERAGE(S9:S11)</f>
        <v>6.3434461481011355E-3</v>
      </c>
    </row>
    <row r="10" spans="1:20">
      <c r="B10" s="86"/>
      <c r="C10" s="73"/>
      <c r="D10" s="27">
        <v>23.42</v>
      </c>
      <c r="E10" s="27">
        <v>19.18</v>
      </c>
      <c r="F10" s="5">
        <f t="shared" si="6"/>
        <v>4.240000000000002</v>
      </c>
      <c r="G10" s="5">
        <f>F4</f>
        <v>5.7399999999999984</v>
      </c>
      <c r="H10" s="5">
        <f t="shared" si="0"/>
        <v>-1.4999999999999964</v>
      </c>
      <c r="I10" s="5">
        <f t="shared" si="1"/>
        <v>2.8284271247461827</v>
      </c>
      <c r="J10" s="79"/>
      <c r="L10" s="77"/>
      <c r="M10" s="69"/>
      <c r="N10" s="25">
        <v>26.21</v>
      </c>
      <c r="O10" s="27">
        <v>19.18</v>
      </c>
      <c r="P10" s="5">
        <f t="shared" si="8"/>
        <v>7.0300000000000011</v>
      </c>
      <c r="Q10" s="5">
        <f>P4</f>
        <v>-8.9999999999999858E-2</v>
      </c>
      <c r="R10" s="5">
        <f t="shared" si="3"/>
        <v>7.120000000000001</v>
      </c>
      <c r="S10" s="5">
        <f t="shared" si="4"/>
        <v>7.1889660205068347E-3</v>
      </c>
      <c r="T10" s="79"/>
    </row>
    <row r="11" spans="1:20">
      <c r="B11" s="86"/>
      <c r="C11" s="73"/>
      <c r="D11" s="27">
        <v>23.38</v>
      </c>
      <c r="E11" s="27">
        <v>18.899999999999999</v>
      </c>
      <c r="F11" s="5">
        <f t="shared" si="6"/>
        <v>4.4800000000000004</v>
      </c>
      <c r="G11" s="5">
        <f>F5</f>
        <v>5.6500000000000021</v>
      </c>
      <c r="H11" s="5">
        <f t="shared" si="0"/>
        <v>-1.1700000000000017</v>
      </c>
      <c r="I11" s="5">
        <f t="shared" si="1"/>
        <v>2.2501169693776215</v>
      </c>
      <c r="J11" s="79"/>
      <c r="L11" s="77"/>
      <c r="M11" s="69"/>
      <c r="N11" s="25">
        <v>26.57</v>
      </c>
      <c r="O11" s="27">
        <v>18.899999999999999</v>
      </c>
      <c r="P11" s="5">
        <f t="shared" si="8"/>
        <v>7.6700000000000017</v>
      </c>
      <c r="Q11" s="5">
        <f>P5</f>
        <v>-0.62999999999999901</v>
      </c>
      <c r="R11" s="5">
        <f t="shared" si="3"/>
        <v>8.3000000000000007</v>
      </c>
      <c r="S11" s="5">
        <f t="shared" si="4"/>
        <v>3.1728609232665426E-3</v>
      </c>
      <c r="T11" s="79"/>
    </row>
    <row r="12" spans="1:20">
      <c r="B12" s="86"/>
      <c r="C12" s="73" t="s">
        <v>6</v>
      </c>
      <c r="D12" s="27">
        <v>23.02</v>
      </c>
      <c r="E12" s="27">
        <v>19.21</v>
      </c>
      <c r="F12" s="12">
        <f t="shared" si="6"/>
        <v>3.8099999999999987</v>
      </c>
      <c r="G12" s="12">
        <f>F3</f>
        <v>5.6000000000000014</v>
      </c>
      <c r="H12" s="12">
        <f t="shared" si="0"/>
        <v>-1.7900000000000027</v>
      </c>
      <c r="I12" s="12">
        <f t="shared" si="1"/>
        <v>3.4581489252314674</v>
      </c>
      <c r="J12" s="80">
        <f t="shared" ref="J12" si="14">AVERAGE(I12:I14)</f>
        <v>3.6467837261386524</v>
      </c>
      <c r="K12" s="28"/>
      <c r="L12" s="77"/>
      <c r="M12" s="73" t="s">
        <v>6</v>
      </c>
      <c r="N12" s="26">
        <v>24.57</v>
      </c>
      <c r="O12" s="27">
        <v>19.21</v>
      </c>
      <c r="P12" s="5">
        <f t="shared" si="8"/>
        <v>5.3599999999999994</v>
      </c>
      <c r="Q12" s="5">
        <f>P3</f>
        <v>0.17000000000000171</v>
      </c>
      <c r="R12" s="5">
        <f t="shared" si="3"/>
        <v>5.1899999999999977</v>
      </c>
      <c r="S12" s="5">
        <f t="shared" si="4"/>
        <v>2.7393928791126138E-2</v>
      </c>
      <c r="T12" s="79">
        <f t="shared" ref="T12" si="15">AVERAGE(S12:S14)</f>
        <v>2.1665269544118616E-2</v>
      </c>
    </row>
    <row r="13" spans="1:20">
      <c r="B13" s="86"/>
      <c r="C13" s="73"/>
      <c r="D13" s="27">
        <v>22.57</v>
      </c>
      <c r="E13" s="27">
        <v>18.63</v>
      </c>
      <c r="F13" s="12">
        <f t="shared" si="6"/>
        <v>3.9400000000000013</v>
      </c>
      <c r="G13" s="12">
        <f>F4</f>
        <v>5.7399999999999984</v>
      </c>
      <c r="H13" s="12">
        <f t="shared" si="0"/>
        <v>-1.7999999999999972</v>
      </c>
      <c r="I13" s="12">
        <f t="shared" si="1"/>
        <v>3.4822022531844894</v>
      </c>
      <c r="J13" s="80"/>
      <c r="K13" s="28"/>
      <c r="L13" s="77"/>
      <c r="M13" s="73"/>
      <c r="N13" s="26">
        <v>24.35</v>
      </c>
      <c r="O13" s="27">
        <v>18.63</v>
      </c>
      <c r="P13" s="5">
        <f t="shared" si="8"/>
        <v>5.7200000000000024</v>
      </c>
      <c r="Q13" s="5">
        <f>P4</f>
        <v>-8.9999999999999858E-2</v>
      </c>
      <c r="R13" s="5">
        <f t="shared" si="3"/>
        <v>5.8100000000000023</v>
      </c>
      <c r="S13" s="5">
        <f t="shared" si="4"/>
        <v>1.7824433060444091E-2</v>
      </c>
      <c r="T13" s="79"/>
    </row>
    <row r="14" spans="1:20">
      <c r="B14" s="86"/>
      <c r="C14" s="73"/>
      <c r="D14" s="27">
        <v>22.35</v>
      </c>
      <c r="E14" s="27">
        <v>18.7</v>
      </c>
      <c r="F14" s="12">
        <f t="shared" si="6"/>
        <v>3.6500000000000021</v>
      </c>
      <c r="G14" s="12">
        <f>F5</f>
        <v>5.6500000000000021</v>
      </c>
      <c r="H14" s="12">
        <f t="shared" si="0"/>
        <v>-2</v>
      </c>
      <c r="I14" s="12">
        <f t="shared" si="1"/>
        <v>4</v>
      </c>
      <c r="J14" s="80"/>
      <c r="K14" s="28"/>
      <c r="L14" s="77"/>
      <c r="M14" s="73"/>
      <c r="N14" s="26">
        <v>23.73</v>
      </c>
      <c r="O14" s="27">
        <v>18.7</v>
      </c>
      <c r="P14" s="5">
        <f t="shared" si="8"/>
        <v>5.0300000000000011</v>
      </c>
      <c r="Q14" s="5">
        <f>P5</f>
        <v>-0.62999999999999901</v>
      </c>
      <c r="R14" s="5">
        <f t="shared" si="3"/>
        <v>5.66</v>
      </c>
      <c r="S14" s="5">
        <f t="shared" si="4"/>
        <v>1.9777446780785628E-2</v>
      </c>
      <c r="T14" s="79"/>
    </row>
    <row r="15" spans="1:20">
      <c r="B15" s="86"/>
      <c r="C15" s="69" t="s">
        <v>69</v>
      </c>
      <c r="D15" s="25">
        <v>21.96</v>
      </c>
      <c r="E15" s="25">
        <v>16.63</v>
      </c>
      <c r="F15" s="5">
        <f t="shared" si="6"/>
        <v>5.3300000000000018</v>
      </c>
      <c r="G15" s="5">
        <f>F3</f>
        <v>5.6000000000000014</v>
      </c>
      <c r="H15" s="5">
        <f t="shared" si="0"/>
        <v>-0.26999999999999957</v>
      </c>
      <c r="I15" s="5">
        <f t="shared" si="1"/>
        <v>1.20580782769076</v>
      </c>
      <c r="J15" s="79">
        <f t="shared" ref="J15" si="16">AVERAGE(I15:I17)</f>
        <v>1.6261591435175877</v>
      </c>
      <c r="L15" s="77"/>
      <c r="M15" s="69" t="s">
        <v>51</v>
      </c>
      <c r="N15" s="25">
        <v>17.61</v>
      </c>
      <c r="O15" s="25">
        <v>16.63</v>
      </c>
      <c r="P15" s="5">
        <f t="shared" si="8"/>
        <v>0.98000000000000043</v>
      </c>
      <c r="Q15" s="5">
        <f>P3</f>
        <v>0.17000000000000171</v>
      </c>
      <c r="R15" s="5">
        <f t="shared" si="3"/>
        <v>0.80999999999999872</v>
      </c>
      <c r="S15" s="5">
        <f t="shared" si="4"/>
        <v>0.57038185793421237</v>
      </c>
      <c r="T15" s="79">
        <f t="shared" ref="T15" si="17">AVERAGE(S15:S17)</f>
        <v>0.57387639130477941</v>
      </c>
    </row>
    <row r="16" spans="1:20">
      <c r="B16" s="86"/>
      <c r="C16" s="69"/>
      <c r="D16" s="25">
        <v>21.61</v>
      </c>
      <c r="E16" s="25">
        <v>16.920000000000002</v>
      </c>
      <c r="F16" s="5">
        <f t="shared" si="6"/>
        <v>4.6899999999999977</v>
      </c>
      <c r="G16" s="5">
        <f>F4</f>
        <v>5.7399999999999984</v>
      </c>
      <c r="H16" s="5">
        <f t="shared" si="0"/>
        <v>-1.0500000000000007</v>
      </c>
      <c r="I16" s="5">
        <f t="shared" si="1"/>
        <v>2.0705298476827561</v>
      </c>
      <c r="J16" s="79"/>
      <c r="L16" s="77"/>
      <c r="M16" s="69"/>
      <c r="N16" s="25">
        <v>17.3</v>
      </c>
      <c r="O16" s="25">
        <v>16.920000000000002</v>
      </c>
      <c r="P16" s="5">
        <f t="shared" si="8"/>
        <v>0.37999999999999901</v>
      </c>
      <c r="Q16" s="5">
        <f>P4</f>
        <v>-8.9999999999999858E-2</v>
      </c>
      <c r="R16" s="5">
        <f t="shared" si="3"/>
        <v>0.46999999999999886</v>
      </c>
      <c r="S16" s="5">
        <f t="shared" si="4"/>
        <v>0.72196459776124866</v>
      </c>
      <c r="T16" s="79"/>
    </row>
    <row r="17" spans="2:20">
      <c r="B17" s="86"/>
      <c r="C17" s="69"/>
      <c r="D17" s="25">
        <v>21.73</v>
      </c>
      <c r="E17" s="25">
        <v>16.760000000000002</v>
      </c>
      <c r="F17" s="5">
        <f t="shared" si="6"/>
        <v>4.9699999999999989</v>
      </c>
      <c r="G17" s="5">
        <f>F5</f>
        <v>5.6500000000000021</v>
      </c>
      <c r="H17" s="5">
        <f t="shared" si="0"/>
        <v>-0.68000000000000327</v>
      </c>
      <c r="I17" s="5">
        <f t="shared" si="1"/>
        <v>1.6021397551792478</v>
      </c>
      <c r="J17" s="79"/>
      <c r="L17" s="77"/>
      <c r="M17" s="69"/>
      <c r="N17" s="25">
        <v>17.350000000000001</v>
      </c>
      <c r="O17" s="25">
        <v>16.760000000000002</v>
      </c>
      <c r="P17" s="5">
        <f t="shared" si="8"/>
        <v>0.58999999999999986</v>
      </c>
      <c r="Q17" s="5">
        <f>P5</f>
        <v>-0.62999999999999901</v>
      </c>
      <c r="R17" s="5">
        <f t="shared" si="3"/>
        <v>1.2199999999999989</v>
      </c>
      <c r="S17" s="5">
        <f t="shared" si="4"/>
        <v>0.4292827182188772</v>
      </c>
      <c r="T17" s="79"/>
    </row>
    <row r="18" spans="2:20">
      <c r="B18" s="86"/>
      <c r="C18" s="69" t="s">
        <v>57</v>
      </c>
      <c r="D18" s="25">
        <v>22.73</v>
      </c>
      <c r="E18" s="25">
        <v>18.079999999999998</v>
      </c>
      <c r="F18" s="5">
        <f t="shared" si="6"/>
        <v>4.6500000000000021</v>
      </c>
      <c r="G18" s="5">
        <f>F3</f>
        <v>5.6000000000000014</v>
      </c>
      <c r="H18" s="5">
        <f t="shared" si="0"/>
        <v>-0.94999999999999929</v>
      </c>
      <c r="I18" s="5">
        <f t="shared" si="1"/>
        <v>1.9318726578496901</v>
      </c>
      <c r="J18" s="79">
        <f t="shared" ref="J18" si="18">AVERAGE(I18:I20)</f>
        <v>2.2437036272886108</v>
      </c>
      <c r="L18" s="77"/>
      <c r="M18" s="69" t="s">
        <v>52</v>
      </c>
      <c r="N18" s="25">
        <v>18.39</v>
      </c>
      <c r="O18" s="25">
        <v>18.079999999999998</v>
      </c>
      <c r="P18" s="5">
        <f t="shared" si="8"/>
        <v>0.31000000000000227</v>
      </c>
      <c r="Q18" s="5">
        <f>P3</f>
        <v>0.17000000000000171</v>
      </c>
      <c r="R18" s="5">
        <f t="shared" si="3"/>
        <v>0.14000000000000057</v>
      </c>
      <c r="S18" s="5">
        <f t="shared" si="4"/>
        <v>0.90751915531716054</v>
      </c>
      <c r="T18" s="79">
        <f t="shared" ref="T18" si="19">AVERAGE(S18:S20)</f>
        <v>0.81945401445906929</v>
      </c>
    </row>
    <row r="19" spans="2:20">
      <c r="B19" s="86"/>
      <c r="C19" s="69"/>
      <c r="D19" s="25">
        <v>22.69</v>
      </c>
      <c r="E19" s="25">
        <v>18.3</v>
      </c>
      <c r="F19" s="5">
        <f t="shared" si="6"/>
        <v>4.3900000000000006</v>
      </c>
      <c r="G19" s="5">
        <f>F4</f>
        <v>5.7399999999999984</v>
      </c>
      <c r="H19" s="5">
        <f t="shared" si="0"/>
        <v>-1.3499999999999979</v>
      </c>
      <c r="I19" s="5">
        <f t="shared" si="1"/>
        <v>2.5491212546385205</v>
      </c>
      <c r="J19" s="79"/>
      <c r="L19" s="77"/>
      <c r="M19" s="69"/>
      <c r="N19" s="25">
        <v>18.3</v>
      </c>
      <c r="O19" s="25">
        <v>18.3</v>
      </c>
      <c r="P19" s="5">
        <f t="shared" si="8"/>
        <v>0</v>
      </c>
      <c r="Q19" s="5">
        <f>P4</f>
        <v>-8.9999999999999858E-2</v>
      </c>
      <c r="R19" s="5">
        <f t="shared" si="3"/>
        <v>8.9999999999999858E-2</v>
      </c>
      <c r="S19" s="5">
        <f t="shared" si="4"/>
        <v>0.93952274921401191</v>
      </c>
      <c r="T19" s="79"/>
    </row>
    <row r="20" spans="2:20">
      <c r="B20" s="86"/>
      <c r="C20" s="69"/>
      <c r="D20" s="25">
        <v>22.76</v>
      </c>
      <c r="E20" s="25">
        <v>18.28</v>
      </c>
      <c r="F20" s="5">
        <f t="shared" si="6"/>
        <v>4.4800000000000004</v>
      </c>
      <c r="G20" s="5">
        <f>F5</f>
        <v>5.6500000000000021</v>
      </c>
      <c r="H20" s="5">
        <f t="shared" si="0"/>
        <v>-1.1700000000000017</v>
      </c>
      <c r="I20" s="5">
        <f t="shared" si="1"/>
        <v>2.2501169693776215</v>
      </c>
      <c r="J20" s="79"/>
      <c r="L20" s="77"/>
      <c r="M20" s="69"/>
      <c r="N20" s="25">
        <v>18.36</v>
      </c>
      <c r="O20" s="25">
        <v>18.28</v>
      </c>
      <c r="P20" s="5">
        <f t="shared" si="8"/>
        <v>7.9999999999998295E-2</v>
      </c>
      <c r="Q20" s="5">
        <f>P5</f>
        <v>-0.62999999999999901</v>
      </c>
      <c r="R20" s="5">
        <f t="shared" si="3"/>
        <v>0.7099999999999973</v>
      </c>
      <c r="S20" s="5">
        <f t="shared" si="4"/>
        <v>0.61132013884603542</v>
      </c>
      <c r="T20" s="79"/>
    </row>
    <row r="21" spans="2:20">
      <c r="B21" s="86"/>
      <c r="C21" s="69" t="s">
        <v>58</v>
      </c>
      <c r="D21" s="25">
        <v>22.95</v>
      </c>
      <c r="E21" s="24">
        <v>18.8</v>
      </c>
      <c r="F21" s="5">
        <f t="shared" si="6"/>
        <v>4.1499999999999986</v>
      </c>
      <c r="G21" s="5">
        <f>F3</f>
        <v>5.6000000000000014</v>
      </c>
      <c r="H21" s="5">
        <f t="shared" si="0"/>
        <v>-1.4500000000000028</v>
      </c>
      <c r="I21" s="5">
        <f t="shared" si="1"/>
        <v>2.7320805135087962</v>
      </c>
      <c r="J21" s="79">
        <f t="shared" ref="J21" si="20">AVERAGE(I21:I23)</f>
        <v>2.6687606140283529</v>
      </c>
      <c r="L21" s="77"/>
      <c r="M21" s="69" t="s">
        <v>53</v>
      </c>
      <c r="N21" s="25">
        <v>19.739999999999998</v>
      </c>
      <c r="O21" s="24">
        <v>18.8</v>
      </c>
      <c r="P21" s="5">
        <f t="shared" si="8"/>
        <v>0.93999999999999773</v>
      </c>
      <c r="Q21" s="5">
        <f>P3</f>
        <v>0.17000000000000171</v>
      </c>
      <c r="R21" s="5">
        <f t="shared" si="3"/>
        <v>0.76999999999999602</v>
      </c>
      <c r="S21" s="5">
        <f t="shared" si="4"/>
        <v>0.58641747461594107</v>
      </c>
      <c r="T21" s="79">
        <f t="shared" ref="T21" si="21">AVERAGE(S21:S23)</f>
        <v>0.45440142454568749</v>
      </c>
    </row>
    <row r="22" spans="2:20">
      <c r="B22" s="86"/>
      <c r="C22" s="69"/>
      <c r="D22" s="27">
        <v>22.51</v>
      </c>
      <c r="E22" s="27">
        <v>18.43</v>
      </c>
      <c r="F22" s="5">
        <f t="shared" si="6"/>
        <v>4.0800000000000018</v>
      </c>
      <c r="G22" s="5">
        <f>F4</f>
        <v>5.7399999999999984</v>
      </c>
      <c r="H22" s="5">
        <f t="shared" si="0"/>
        <v>-1.6599999999999966</v>
      </c>
      <c r="I22" s="5">
        <f t="shared" si="1"/>
        <v>3.1601652474535009</v>
      </c>
      <c r="J22" s="79"/>
      <c r="L22" s="77"/>
      <c r="M22" s="69"/>
      <c r="N22" s="27">
        <v>19.32</v>
      </c>
      <c r="O22" s="27">
        <v>18.43</v>
      </c>
      <c r="P22" s="5">
        <f t="shared" si="8"/>
        <v>0.89000000000000057</v>
      </c>
      <c r="Q22" s="5">
        <f>P4</f>
        <v>-8.9999999999999858E-2</v>
      </c>
      <c r="R22" s="5">
        <f t="shared" si="3"/>
        <v>0.98000000000000043</v>
      </c>
      <c r="S22" s="5">
        <f t="shared" si="4"/>
        <v>0.50697973989501444</v>
      </c>
      <c r="T22" s="79"/>
    </row>
    <row r="23" spans="2:20">
      <c r="B23" s="86"/>
      <c r="C23" s="69"/>
      <c r="D23" s="25">
        <v>22.97</v>
      </c>
      <c r="E23" s="25">
        <v>18.399999999999999</v>
      </c>
      <c r="F23" s="5">
        <f t="shared" si="6"/>
        <v>4.57</v>
      </c>
      <c r="G23" s="5">
        <f>F5</f>
        <v>5.6500000000000021</v>
      </c>
      <c r="H23" s="5">
        <f t="shared" si="0"/>
        <v>-1.0800000000000018</v>
      </c>
      <c r="I23" s="5">
        <f t="shared" si="1"/>
        <v>2.1140360811227632</v>
      </c>
      <c r="J23" s="79"/>
      <c r="L23" s="77"/>
      <c r="M23" s="69"/>
      <c r="N23" s="25">
        <v>19.66</v>
      </c>
      <c r="O23" s="25">
        <v>18.399999999999999</v>
      </c>
      <c r="P23" s="5">
        <f t="shared" si="8"/>
        <v>1.2600000000000016</v>
      </c>
      <c r="Q23" s="5">
        <f>P5</f>
        <v>-0.62999999999999901</v>
      </c>
      <c r="R23" s="5">
        <f t="shared" si="3"/>
        <v>1.8900000000000006</v>
      </c>
      <c r="S23" s="5">
        <f t="shared" si="4"/>
        <v>0.2698070591261067</v>
      </c>
      <c r="T23" s="79"/>
    </row>
    <row r="24" spans="2:20">
      <c r="B24" s="86"/>
      <c r="C24" s="69" t="s">
        <v>59</v>
      </c>
      <c r="D24" s="25">
        <v>24.12</v>
      </c>
      <c r="E24" s="25">
        <v>18.5</v>
      </c>
      <c r="F24" s="5">
        <f t="shared" si="6"/>
        <v>5.620000000000001</v>
      </c>
      <c r="G24" s="5">
        <f>F3</f>
        <v>5.6000000000000014</v>
      </c>
      <c r="H24" s="5">
        <f t="shared" si="0"/>
        <v>1.9999999999999574E-2</v>
      </c>
      <c r="I24" s="5">
        <f t="shared" si="1"/>
        <v>0.98623270449335942</v>
      </c>
      <c r="J24" s="79">
        <f t="shared" ref="J24" si="22">AVERAGE(I24:I26)</f>
        <v>1.206262632384977</v>
      </c>
      <c r="L24" s="77"/>
      <c r="M24" s="69" t="s">
        <v>54</v>
      </c>
      <c r="N24" s="25">
        <v>20.07</v>
      </c>
      <c r="O24" s="25">
        <v>18.5</v>
      </c>
      <c r="P24" s="5">
        <f t="shared" si="8"/>
        <v>1.5700000000000003</v>
      </c>
      <c r="Q24" s="5">
        <f>P3</f>
        <v>0.17000000000000171</v>
      </c>
      <c r="R24" s="5">
        <f t="shared" si="3"/>
        <v>1.3999999999999986</v>
      </c>
      <c r="S24" s="5">
        <f t="shared" si="4"/>
        <v>0.37892914162759994</v>
      </c>
      <c r="T24" s="79">
        <f t="shared" ref="T24" si="23">AVERAGE(S24:S26)</f>
        <v>0.37370822742209325</v>
      </c>
    </row>
    <row r="25" spans="2:20">
      <c r="B25" s="86"/>
      <c r="C25" s="69"/>
      <c r="D25" s="25">
        <v>24.1</v>
      </c>
      <c r="E25" s="25">
        <v>18.690000000000001</v>
      </c>
      <c r="F25" s="5">
        <f t="shared" si="6"/>
        <v>5.41</v>
      </c>
      <c r="G25" s="5">
        <f>F4</f>
        <v>5.7399999999999984</v>
      </c>
      <c r="H25" s="5">
        <f t="shared" si="0"/>
        <v>-0.32999999999999829</v>
      </c>
      <c r="I25" s="5">
        <f t="shared" si="1"/>
        <v>1.2570133745218268</v>
      </c>
      <c r="J25" s="79"/>
      <c r="L25" s="77"/>
      <c r="M25" s="69"/>
      <c r="N25" s="25">
        <v>19.809999999999999</v>
      </c>
      <c r="O25" s="25">
        <v>18.690000000000001</v>
      </c>
      <c r="P25" s="5">
        <f t="shared" si="8"/>
        <v>1.1199999999999974</v>
      </c>
      <c r="Q25" s="5">
        <f>P4</f>
        <v>-8.9999999999999858E-2</v>
      </c>
      <c r="R25" s="5">
        <f t="shared" si="3"/>
        <v>1.2099999999999973</v>
      </c>
      <c r="S25" s="5">
        <f t="shared" si="4"/>
        <v>0.43226861565393337</v>
      </c>
      <c r="T25" s="79"/>
    </row>
    <row r="26" spans="2:20">
      <c r="B26" s="86"/>
      <c r="C26" s="69"/>
      <c r="D26" s="25">
        <v>23.75</v>
      </c>
      <c r="E26" s="25">
        <v>18.559999999999999</v>
      </c>
      <c r="F26" s="5">
        <f t="shared" si="6"/>
        <v>5.1900000000000013</v>
      </c>
      <c r="G26" s="5">
        <f>F5</f>
        <v>5.6500000000000021</v>
      </c>
      <c r="H26" s="5">
        <f t="shared" si="0"/>
        <v>-0.46000000000000085</v>
      </c>
      <c r="I26" s="5">
        <f t="shared" si="1"/>
        <v>1.3755418181397445</v>
      </c>
      <c r="J26" s="79"/>
      <c r="L26" s="77"/>
      <c r="M26" s="69"/>
      <c r="N26" s="25">
        <v>19.62</v>
      </c>
      <c r="O26" s="25">
        <v>18.559999999999999</v>
      </c>
      <c r="P26" s="5">
        <f t="shared" si="8"/>
        <v>1.0600000000000023</v>
      </c>
      <c r="Q26" s="5">
        <f>P5</f>
        <v>-0.62999999999999901</v>
      </c>
      <c r="R26" s="5">
        <f t="shared" si="3"/>
        <v>1.6900000000000013</v>
      </c>
      <c r="S26" s="5">
        <f t="shared" si="4"/>
        <v>0.30992692498474644</v>
      </c>
      <c r="T26" s="79"/>
    </row>
    <row r="27" spans="2:20">
      <c r="B27" s="86"/>
      <c r="C27" s="69" t="s">
        <v>60</v>
      </c>
      <c r="D27" s="25">
        <v>22.21</v>
      </c>
      <c r="E27" s="25">
        <v>16.88</v>
      </c>
      <c r="F27" s="5">
        <f t="shared" si="6"/>
        <v>5.3300000000000018</v>
      </c>
      <c r="G27" s="5">
        <f>F3</f>
        <v>5.6000000000000014</v>
      </c>
      <c r="H27" s="5">
        <f t="shared" si="0"/>
        <v>-0.26999999999999957</v>
      </c>
      <c r="I27" s="5">
        <f t="shared" si="1"/>
        <v>1.20580782769076</v>
      </c>
      <c r="J27" s="79">
        <f t="shared" ref="J27" si="24">AVERAGE(I27:I29)</f>
        <v>1.1078243921036004</v>
      </c>
      <c r="L27" s="77"/>
      <c r="M27" s="69" t="s">
        <v>55</v>
      </c>
      <c r="N27" s="25">
        <v>19.7</v>
      </c>
      <c r="O27" s="25">
        <v>16.88</v>
      </c>
      <c r="P27" s="5">
        <f t="shared" si="8"/>
        <v>2.8200000000000003</v>
      </c>
      <c r="Q27" s="5">
        <f>P3</f>
        <v>0.17000000000000171</v>
      </c>
      <c r="R27" s="5">
        <f t="shared" si="3"/>
        <v>2.6499999999999986</v>
      </c>
      <c r="S27" s="5">
        <f t="shared" si="4"/>
        <v>0.15932007841490795</v>
      </c>
      <c r="T27" s="79">
        <f t="shared" ref="T27" si="25">AVERAGE(S27:S29)</f>
        <v>0.11762729705109816</v>
      </c>
    </row>
    <row r="28" spans="2:20">
      <c r="B28" s="86"/>
      <c r="C28" s="69"/>
      <c r="D28" s="25">
        <v>22.37</v>
      </c>
      <c r="E28" s="25">
        <v>16.47</v>
      </c>
      <c r="F28" s="5">
        <f t="shared" si="6"/>
        <v>5.9000000000000021</v>
      </c>
      <c r="G28" s="5">
        <f>F4</f>
        <v>5.7399999999999984</v>
      </c>
      <c r="H28" s="5">
        <f t="shared" si="0"/>
        <v>0.16000000000000369</v>
      </c>
      <c r="I28" s="5">
        <f t="shared" si="1"/>
        <v>0.89502507092797012</v>
      </c>
      <c r="J28" s="79"/>
      <c r="L28" s="77"/>
      <c r="M28" s="69"/>
      <c r="N28" s="25">
        <v>19.7</v>
      </c>
      <c r="O28" s="25">
        <v>16.47</v>
      </c>
      <c r="P28" s="5">
        <f t="shared" si="8"/>
        <v>3.2300000000000004</v>
      </c>
      <c r="Q28" s="5">
        <f>P4</f>
        <v>-8.9999999999999858E-2</v>
      </c>
      <c r="R28" s="5">
        <f t="shared" si="3"/>
        <v>3.3200000000000003</v>
      </c>
      <c r="S28" s="5">
        <f t="shared" si="4"/>
        <v>0.10013373469870276</v>
      </c>
      <c r="T28" s="79"/>
    </row>
    <row r="29" spans="2:20">
      <c r="B29" s="86"/>
      <c r="C29" s="69"/>
      <c r="D29" s="25">
        <v>22.18</v>
      </c>
      <c r="E29" s="25">
        <v>16.82</v>
      </c>
      <c r="F29" s="5">
        <f t="shared" si="6"/>
        <v>5.3599999999999994</v>
      </c>
      <c r="G29" s="5">
        <f>F5</f>
        <v>5.6500000000000021</v>
      </c>
      <c r="H29" s="5">
        <f t="shared" si="0"/>
        <v>-0.2900000000000027</v>
      </c>
      <c r="I29" s="5">
        <f t="shared" si="1"/>
        <v>1.2226402776920708</v>
      </c>
      <c r="J29" s="79"/>
      <c r="L29" s="77"/>
      <c r="M29" s="69"/>
      <c r="N29" s="25">
        <v>19.61</v>
      </c>
      <c r="O29" s="25">
        <v>16.82</v>
      </c>
      <c r="P29" s="5">
        <f t="shared" si="8"/>
        <v>2.7899999999999991</v>
      </c>
      <c r="Q29" s="5">
        <f>P5</f>
        <v>-0.62999999999999901</v>
      </c>
      <c r="R29" s="5">
        <f t="shared" si="3"/>
        <v>3.4199999999999982</v>
      </c>
      <c r="S29" s="5">
        <f t="shared" si="4"/>
        <v>9.3428078039683782E-2</v>
      </c>
      <c r="T29" s="79"/>
    </row>
    <row r="30" spans="2:20">
      <c r="B30" s="86"/>
      <c r="C30" s="69" t="s">
        <v>61</v>
      </c>
      <c r="D30" s="25">
        <v>22.97</v>
      </c>
      <c r="E30" s="25">
        <v>17.29</v>
      </c>
      <c r="F30" s="5">
        <f t="shared" si="6"/>
        <v>5.68</v>
      </c>
      <c r="G30" s="5">
        <f>F3</f>
        <v>5.6000000000000014</v>
      </c>
      <c r="H30" s="5">
        <f t="shared" si="0"/>
        <v>7.9999999999998295E-2</v>
      </c>
      <c r="I30" s="5">
        <f t="shared" si="1"/>
        <v>0.946057646725597</v>
      </c>
      <c r="J30" s="79">
        <f t="shared" ref="J30" si="26">AVERAGE(I30:I32)</f>
        <v>0.93481682096350849</v>
      </c>
      <c r="L30" s="77"/>
      <c r="M30" s="69" t="s">
        <v>56</v>
      </c>
      <c r="N30" s="25">
        <v>19.739999999999998</v>
      </c>
      <c r="O30" s="25">
        <v>17.29</v>
      </c>
      <c r="P30" s="5">
        <f t="shared" si="8"/>
        <v>2.4499999999999993</v>
      </c>
      <c r="Q30" s="5">
        <f>P3</f>
        <v>0.17000000000000171</v>
      </c>
      <c r="R30" s="5">
        <f t="shared" si="3"/>
        <v>2.2799999999999976</v>
      </c>
      <c r="S30" s="5">
        <f t="shared" si="4"/>
        <v>0.20589775431689364</v>
      </c>
      <c r="T30" s="79">
        <f t="shared" ref="T30" si="27">AVERAGE(S30:S32)</f>
        <v>0.14151664041276651</v>
      </c>
    </row>
    <row r="31" spans="2:20">
      <c r="B31" s="86"/>
      <c r="C31" s="69"/>
      <c r="D31" s="25">
        <v>22.86</v>
      </c>
      <c r="E31" s="25">
        <v>17.23</v>
      </c>
      <c r="F31" s="5">
        <f t="shared" si="6"/>
        <v>5.629999999999999</v>
      </c>
      <c r="G31" s="5">
        <f>F4</f>
        <v>5.7399999999999984</v>
      </c>
      <c r="H31" s="5">
        <f t="shared" si="0"/>
        <v>-0.10999999999999943</v>
      </c>
      <c r="I31" s="5">
        <f t="shared" si="1"/>
        <v>1.0792282365044268</v>
      </c>
      <c r="J31" s="79"/>
      <c r="L31" s="77"/>
      <c r="M31" s="69"/>
      <c r="N31" s="25">
        <v>20.13</v>
      </c>
      <c r="O31" s="25">
        <v>17.23</v>
      </c>
      <c r="P31" s="5">
        <f t="shared" si="8"/>
        <v>2.8999999999999986</v>
      </c>
      <c r="Q31" s="5">
        <f>P4</f>
        <v>-8.9999999999999858E-2</v>
      </c>
      <c r="R31" s="5">
        <f t="shared" si="3"/>
        <v>2.9899999999999984</v>
      </c>
      <c r="S31" s="5">
        <f t="shared" si="4"/>
        <v>0.12586944375709003</v>
      </c>
      <c r="T31" s="79"/>
    </row>
    <row r="32" spans="2:20">
      <c r="B32" s="86"/>
      <c r="C32" s="69"/>
      <c r="D32" s="25">
        <v>23.27</v>
      </c>
      <c r="E32" s="25">
        <v>17.260000000000002</v>
      </c>
      <c r="F32" s="5">
        <f t="shared" si="6"/>
        <v>6.009999999999998</v>
      </c>
      <c r="G32" s="5">
        <f>F5</f>
        <v>5.6500000000000021</v>
      </c>
      <c r="H32" s="5">
        <f t="shared" si="0"/>
        <v>0.35999999999999588</v>
      </c>
      <c r="I32" s="5">
        <f t="shared" si="1"/>
        <v>0.77916457966050212</v>
      </c>
      <c r="J32" s="79"/>
      <c r="L32" s="77"/>
      <c r="M32" s="69"/>
      <c r="N32" s="25">
        <v>20.059999999999999</v>
      </c>
      <c r="O32" s="25">
        <v>17.260000000000002</v>
      </c>
      <c r="P32" s="5">
        <f t="shared" si="8"/>
        <v>2.7999999999999972</v>
      </c>
      <c r="Q32" s="5">
        <f>P5</f>
        <v>-0.62999999999999901</v>
      </c>
      <c r="R32" s="5">
        <f t="shared" si="3"/>
        <v>3.4299999999999962</v>
      </c>
      <c r="S32" s="5">
        <f t="shared" si="4"/>
        <v>9.2782723164315836E-2</v>
      </c>
      <c r="T32" s="79"/>
    </row>
    <row r="33" spans="2:20">
      <c r="B33" s="86"/>
      <c r="C33" s="69" t="s">
        <v>1</v>
      </c>
      <c r="D33" s="25">
        <v>23.04</v>
      </c>
      <c r="E33" s="25">
        <v>17.829999999999998</v>
      </c>
      <c r="F33" s="5">
        <f t="shared" si="6"/>
        <v>5.2100000000000009</v>
      </c>
      <c r="G33" s="5">
        <f>F3</f>
        <v>5.6000000000000014</v>
      </c>
      <c r="H33" s="5">
        <f t="shared" si="0"/>
        <v>-0.39000000000000057</v>
      </c>
      <c r="I33" s="5">
        <f t="shared" si="1"/>
        <v>1.3103934038583638</v>
      </c>
      <c r="J33" s="79">
        <f t="shared" ref="J33" si="28">AVERAGE(I33:I35)</f>
        <v>1.7926754349359566</v>
      </c>
      <c r="L33" s="77"/>
      <c r="M33" s="69" t="s">
        <v>1</v>
      </c>
      <c r="N33" s="25">
        <v>17.57</v>
      </c>
      <c r="O33" s="25">
        <v>17.829999999999998</v>
      </c>
      <c r="P33" s="5">
        <f t="shared" si="8"/>
        <v>-0.25999999999999801</v>
      </c>
      <c r="Q33" s="5">
        <f>P3</f>
        <v>0.17000000000000171</v>
      </c>
      <c r="R33" s="5">
        <f t="shared" si="3"/>
        <v>-0.42999999999999972</v>
      </c>
      <c r="S33" s="5">
        <f t="shared" si="4"/>
        <v>1.34723357686569</v>
      </c>
      <c r="T33" s="79">
        <f t="shared" ref="T33" si="29">AVERAGE(S33:S35)</f>
        <v>0.95153858196700591</v>
      </c>
    </row>
    <row r="34" spans="2:20">
      <c r="B34" s="86"/>
      <c r="C34" s="69"/>
      <c r="D34" s="25">
        <v>22.43</v>
      </c>
      <c r="E34" s="25">
        <v>17.82</v>
      </c>
      <c r="F34" s="5">
        <f t="shared" si="6"/>
        <v>4.6099999999999994</v>
      </c>
      <c r="G34" s="5">
        <f>F4</f>
        <v>5.7399999999999984</v>
      </c>
      <c r="H34" s="5">
        <f t="shared" si="0"/>
        <v>-1.129999999999999</v>
      </c>
      <c r="I34" s="5">
        <f t="shared" si="1"/>
        <v>2.1885874025214775</v>
      </c>
      <c r="J34" s="79"/>
      <c r="L34" s="77"/>
      <c r="M34" s="69"/>
      <c r="N34" s="25">
        <v>17.829999999999998</v>
      </c>
      <c r="O34" s="25">
        <v>17.82</v>
      </c>
      <c r="P34" s="5">
        <f t="shared" si="8"/>
        <v>9.9999999999980105E-3</v>
      </c>
      <c r="Q34" s="5">
        <f>P4</f>
        <v>-8.9999999999999858E-2</v>
      </c>
      <c r="R34" s="5">
        <f t="shared" si="3"/>
        <v>9.9999999999997868E-2</v>
      </c>
      <c r="S34" s="5">
        <f t="shared" si="4"/>
        <v>0.93303299153680885</v>
      </c>
      <c r="T34" s="79"/>
    </row>
    <row r="35" spans="2:20">
      <c r="B35" s="86"/>
      <c r="C35" s="69"/>
      <c r="D35" s="25">
        <v>22.59</v>
      </c>
      <c r="E35" s="25">
        <v>17.850000000000001</v>
      </c>
      <c r="F35" s="5">
        <f t="shared" si="6"/>
        <v>4.7399999999999984</v>
      </c>
      <c r="G35" s="5">
        <f>F5</f>
        <v>5.6500000000000021</v>
      </c>
      <c r="H35" s="5">
        <f t="shared" si="0"/>
        <v>-0.91000000000000369</v>
      </c>
      <c r="I35" s="5">
        <f t="shared" si="1"/>
        <v>1.8790454984280285</v>
      </c>
      <c r="J35" s="79"/>
      <c r="L35" s="77"/>
      <c r="M35" s="69"/>
      <c r="N35" s="25">
        <v>18.02</v>
      </c>
      <c r="O35" s="25">
        <v>17.850000000000001</v>
      </c>
      <c r="P35" s="5">
        <f t="shared" si="8"/>
        <v>0.16999999999999815</v>
      </c>
      <c r="Q35" s="5">
        <f>P5</f>
        <v>-0.62999999999999901</v>
      </c>
      <c r="R35" s="5">
        <f t="shared" si="3"/>
        <v>0.79999999999999716</v>
      </c>
      <c r="S35" s="5">
        <f t="shared" si="4"/>
        <v>0.57434917749851866</v>
      </c>
      <c r="T35" s="79"/>
    </row>
    <row r="36" spans="2:20">
      <c r="B36" s="86"/>
      <c r="C36" s="69" t="s">
        <v>2</v>
      </c>
      <c r="D36" s="25">
        <v>22.57</v>
      </c>
      <c r="E36" s="25">
        <v>18.61</v>
      </c>
      <c r="F36" s="5">
        <f t="shared" si="6"/>
        <v>3.9600000000000009</v>
      </c>
      <c r="G36" s="5">
        <f>F3</f>
        <v>5.6000000000000014</v>
      </c>
      <c r="H36" s="5">
        <f t="shared" si="0"/>
        <v>-1.6400000000000006</v>
      </c>
      <c r="I36" s="5">
        <f t="shared" si="1"/>
        <v>3.1166583186420005</v>
      </c>
      <c r="J36" s="79">
        <f t="shared" ref="J36" si="30">AVERAGE(I36:I38)</f>
        <v>3.157060531700095</v>
      </c>
      <c r="L36" s="77"/>
      <c r="M36" s="69" t="s">
        <v>2</v>
      </c>
      <c r="N36" s="24">
        <v>21.64</v>
      </c>
      <c r="O36" s="25">
        <v>18.61</v>
      </c>
      <c r="P36" s="5">
        <f t="shared" si="8"/>
        <v>3.0300000000000011</v>
      </c>
      <c r="Q36" s="5">
        <f>P3</f>
        <v>0.17000000000000171</v>
      </c>
      <c r="R36" s="5">
        <f t="shared" si="3"/>
        <v>2.8599999999999994</v>
      </c>
      <c r="S36" s="5">
        <f t="shared" si="4"/>
        <v>0.13773813948457639</v>
      </c>
      <c r="T36" s="79">
        <f t="shared" ref="T36" si="31">AVERAGE(S36:S38)</f>
        <v>0.14028803724693281</v>
      </c>
    </row>
    <row r="37" spans="2:20">
      <c r="B37" s="86"/>
      <c r="C37" s="69"/>
      <c r="D37" s="25">
        <v>22.63</v>
      </c>
      <c r="E37" s="25">
        <v>18.399999999999999</v>
      </c>
      <c r="F37" s="5">
        <f t="shared" si="6"/>
        <v>4.2300000000000004</v>
      </c>
      <c r="G37" s="5">
        <f>F4</f>
        <v>5.7399999999999984</v>
      </c>
      <c r="H37" s="5">
        <f t="shared" si="0"/>
        <v>-1.509999999999998</v>
      </c>
      <c r="I37" s="5">
        <f t="shared" si="1"/>
        <v>2.8481003911941394</v>
      </c>
      <c r="J37" s="79"/>
      <c r="L37" s="77"/>
      <c r="M37" s="69"/>
      <c r="N37" s="25">
        <v>20.94</v>
      </c>
      <c r="O37" s="25">
        <v>18.399999999999999</v>
      </c>
      <c r="P37" s="5">
        <f t="shared" si="8"/>
        <v>2.5400000000000027</v>
      </c>
      <c r="Q37" s="5">
        <f>P4</f>
        <v>-8.9999999999999858E-2</v>
      </c>
      <c r="R37" s="5">
        <f t="shared" si="3"/>
        <v>2.6300000000000026</v>
      </c>
      <c r="S37" s="5">
        <f t="shared" si="4"/>
        <v>0.16154410382968626</v>
      </c>
      <c r="T37" s="79"/>
    </row>
    <row r="38" spans="2:20">
      <c r="B38" s="86"/>
      <c r="C38" s="69"/>
      <c r="D38" s="25">
        <v>22.39</v>
      </c>
      <c r="E38" s="25">
        <v>18.55</v>
      </c>
      <c r="F38" s="5">
        <f t="shared" si="6"/>
        <v>3.84</v>
      </c>
      <c r="G38" s="5">
        <f>F5</f>
        <v>5.6500000000000021</v>
      </c>
      <c r="H38" s="5">
        <f t="shared" si="0"/>
        <v>-1.8100000000000023</v>
      </c>
      <c r="I38" s="5">
        <f t="shared" si="1"/>
        <v>3.5064228852641457</v>
      </c>
      <c r="J38" s="79"/>
      <c r="L38" s="77"/>
      <c r="M38" s="69"/>
      <c r="N38" s="25">
        <v>20.96</v>
      </c>
      <c r="O38" s="25">
        <v>18.55</v>
      </c>
      <c r="P38" s="5">
        <f t="shared" si="8"/>
        <v>2.41</v>
      </c>
      <c r="Q38" s="5">
        <f>P5</f>
        <v>-0.62999999999999901</v>
      </c>
      <c r="R38" s="5">
        <f t="shared" si="3"/>
        <v>3.0399999999999991</v>
      </c>
      <c r="S38" s="5">
        <f t="shared" si="4"/>
        <v>0.12158186842653573</v>
      </c>
      <c r="T38" s="79"/>
    </row>
    <row r="39" spans="2:20">
      <c r="B39" s="86"/>
      <c r="C39" s="69" t="s">
        <v>3</v>
      </c>
      <c r="D39" s="24">
        <v>23.13</v>
      </c>
      <c r="E39" s="24">
        <v>18.07</v>
      </c>
      <c r="F39" s="5">
        <f t="shared" si="6"/>
        <v>5.0599999999999987</v>
      </c>
      <c r="G39" s="5">
        <f>F3</f>
        <v>5.6000000000000014</v>
      </c>
      <c r="H39" s="5">
        <f t="shared" si="0"/>
        <v>-0.5400000000000027</v>
      </c>
      <c r="I39" s="5">
        <f t="shared" si="1"/>
        <v>1.4539725173203133</v>
      </c>
      <c r="J39" s="79">
        <f t="shared" ref="J39" si="32">AVERAGE(I39:I41)</f>
        <v>1.7174979515923166</v>
      </c>
      <c r="L39" s="77"/>
      <c r="M39" s="69" t="s">
        <v>3</v>
      </c>
      <c r="N39" s="25">
        <v>21.02</v>
      </c>
      <c r="O39" s="24">
        <v>18.07</v>
      </c>
      <c r="P39" s="5">
        <f t="shared" si="8"/>
        <v>2.9499999999999993</v>
      </c>
      <c r="Q39" s="5">
        <f>P3</f>
        <v>0.17000000000000171</v>
      </c>
      <c r="R39" s="5">
        <f t="shared" si="3"/>
        <v>2.7799999999999976</v>
      </c>
      <c r="S39" s="5">
        <f t="shared" si="4"/>
        <v>0.14559169830855725</v>
      </c>
      <c r="T39" s="79">
        <f t="shared" ref="T39" si="33">AVERAGE(S39:S41)</f>
        <v>0.1750336064740011</v>
      </c>
    </row>
    <row r="40" spans="2:20">
      <c r="B40" s="86"/>
      <c r="C40" s="69"/>
      <c r="D40" s="24">
        <v>23.51</v>
      </c>
      <c r="E40" s="25">
        <v>18.579999999999998</v>
      </c>
      <c r="F40" s="5">
        <f t="shared" si="6"/>
        <v>4.9300000000000033</v>
      </c>
      <c r="G40" s="5">
        <f>F4</f>
        <v>5.7399999999999984</v>
      </c>
      <c r="H40" s="5">
        <f t="shared" si="0"/>
        <v>-0.80999999999999517</v>
      </c>
      <c r="I40" s="5">
        <f t="shared" si="1"/>
        <v>1.7532114426320644</v>
      </c>
      <c r="J40" s="79"/>
      <c r="L40" s="77"/>
      <c r="M40" s="69"/>
      <c r="N40" s="25">
        <v>20.78</v>
      </c>
      <c r="O40" s="25">
        <v>18.579999999999998</v>
      </c>
      <c r="P40" s="5">
        <f t="shared" si="8"/>
        <v>2.2000000000000028</v>
      </c>
      <c r="Q40" s="5">
        <f>P4</f>
        <v>-8.9999999999999858E-2</v>
      </c>
      <c r="R40" s="5">
        <f t="shared" si="3"/>
        <v>2.2900000000000027</v>
      </c>
      <c r="S40" s="5">
        <f t="shared" si="4"/>
        <v>0.20447551463944494</v>
      </c>
      <c r="T40" s="79"/>
    </row>
    <row r="41" spans="2:20">
      <c r="B41" s="86"/>
      <c r="C41" s="69"/>
      <c r="D41" s="24">
        <v>22.78</v>
      </c>
      <c r="E41" s="25">
        <v>18.09</v>
      </c>
      <c r="F41" s="5">
        <f t="shared" si="6"/>
        <v>4.6900000000000013</v>
      </c>
      <c r="G41" s="5">
        <f>F5</f>
        <v>5.6500000000000021</v>
      </c>
      <c r="H41" s="5">
        <f t="shared" si="0"/>
        <v>-0.96000000000000085</v>
      </c>
      <c r="I41" s="5">
        <f t="shared" si="1"/>
        <v>1.9453098948245722</v>
      </c>
      <c r="J41" s="79"/>
      <c r="L41" s="77"/>
      <c r="M41" s="69"/>
      <c r="N41" s="25">
        <v>20.57</v>
      </c>
      <c r="O41" s="25">
        <v>18.09</v>
      </c>
      <c r="P41" s="5">
        <f t="shared" si="8"/>
        <v>2.4800000000000004</v>
      </c>
      <c r="Q41" s="5">
        <f>P5</f>
        <v>-0.62999999999999901</v>
      </c>
      <c r="R41" s="5">
        <f t="shared" si="3"/>
        <v>3.1099999999999994</v>
      </c>
      <c r="S41" s="5"/>
      <c r="T41" s="79"/>
    </row>
    <row r="42" spans="2:20">
      <c r="B42" s="86"/>
      <c r="C42" s="73" t="s">
        <v>62</v>
      </c>
      <c r="D42" s="27">
        <v>22.88</v>
      </c>
      <c r="E42" s="27">
        <v>19.27</v>
      </c>
      <c r="F42" s="5">
        <f t="shared" si="6"/>
        <v>3.6099999999999994</v>
      </c>
      <c r="G42" s="5">
        <f>F3</f>
        <v>5.6000000000000014</v>
      </c>
      <c r="H42" s="5">
        <f t="shared" si="0"/>
        <v>-1.990000000000002</v>
      </c>
      <c r="I42" s="5">
        <f t="shared" si="1"/>
        <v>3.9723699817481486</v>
      </c>
      <c r="J42" s="79">
        <f t="shared" ref="J42" si="34">AVERAGE(I42:I44)</f>
        <v>4.66029159339715</v>
      </c>
      <c r="L42" s="77"/>
      <c r="M42" s="69" t="s">
        <v>7</v>
      </c>
      <c r="N42" s="25">
        <v>21.2</v>
      </c>
      <c r="O42" s="27">
        <v>19.27</v>
      </c>
      <c r="P42" s="5">
        <f t="shared" si="8"/>
        <v>1.9299999999999997</v>
      </c>
      <c r="Q42" s="5">
        <f>P3</f>
        <v>0.17000000000000171</v>
      </c>
      <c r="R42" s="5">
        <f t="shared" si="3"/>
        <v>1.759999999999998</v>
      </c>
      <c r="S42" s="5">
        <f t="shared" si="4"/>
        <v>0.29524816535738302</v>
      </c>
      <c r="T42" s="79">
        <f t="shared" ref="T42" si="35">AVERAGE(S42:S44)</f>
        <v>0.24300207810728869</v>
      </c>
    </row>
    <row r="43" spans="2:20">
      <c r="B43" s="86"/>
      <c r="C43" s="73"/>
      <c r="D43" s="27">
        <v>22.58</v>
      </c>
      <c r="E43" s="27">
        <v>19.53</v>
      </c>
      <c r="F43" s="5">
        <f t="shared" si="6"/>
        <v>3.0499999999999972</v>
      </c>
      <c r="G43" s="5">
        <f>F4</f>
        <v>5.7399999999999984</v>
      </c>
      <c r="H43" s="5">
        <f t="shared" si="0"/>
        <v>-2.6900000000000013</v>
      </c>
      <c r="I43" s="5">
        <f t="shared" si="1"/>
        <v>6.453134073777016</v>
      </c>
      <c r="J43" s="79"/>
      <c r="L43" s="77"/>
      <c r="M43" s="69"/>
      <c r="N43" s="25">
        <v>21.23</v>
      </c>
      <c r="O43" s="27">
        <v>19.53</v>
      </c>
      <c r="P43" s="5">
        <f t="shared" si="8"/>
        <v>1.6999999999999993</v>
      </c>
      <c r="Q43" s="5">
        <f>P4</f>
        <v>-8.9999999999999858E-2</v>
      </c>
      <c r="R43" s="5">
        <f t="shared" si="3"/>
        <v>1.7899999999999991</v>
      </c>
      <c r="S43" s="5">
        <f t="shared" si="4"/>
        <v>0.28917204597632201</v>
      </c>
      <c r="T43" s="79"/>
    </row>
    <row r="44" spans="2:20">
      <c r="B44" s="86"/>
      <c r="C44" s="73"/>
      <c r="D44" s="27">
        <v>22.93</v>
      </c>
      <c r="E44" s="27">
        <v>19.11</v>
      </c>
      <c r="F44" s="5">
        <f t="shared" si="6"/>
        <v>3.8200000000000003</v>
      </c>
      <c r="G44" s="5">
        <f>F5</f>
        <v>5.6500000000000021</v>
      </c>
      <c r="H44" s="5">
        <f t="shared" si="0"/>
        <v>-1.8300000000000018</v>
      </c>
      <c r="I44" s="5">
        <f t="shared" si="1"/>
        <v>3.5553707246662851</v>
      </c>
      <c r="J44" s="79"/>
      <c r="L44" s="77"/>
      <c r="M44" s="69"/>
      <c r="N44" s="25">
        <v>21.27</v>
      </c>
      <c r="O44" s="27">
        <v>19.11</v>
      </c>
      <c r="P44" s="5">
        <f t="shared" si="8"/>
        <v>2.16</v>
      </c>
      <c r="Q44" s="5">
        <f>P5</f>
        <v>-0.62999999999999901</v>
      </c>
      <c r="R44" s="5">
        <f t="shared" si="3"/>
        <v>2.7899999999999991</v>
      </c>
      <c r="S44" s="5">
        <f t="shared" si="4"/>
        <v>0.14458602298816103</v>
      </c>
      <c r="T44" s="79"/>
    </row>
    <row r="45" spans="2:20">
      <c r="B45" s="86"/>
      <c r="C45" s="73" t="s">
        <v>63</v>
      </c>
      <c r="D45" s="27">
        <v>22.28</v>
      </c>
      <c r="E45" s="26">
        <v>18.75</v>
      </c>
      <c r="F45" s="5">
        <f t="shared" si="6"/>
        <v>3.5300000000000011</v>
      </c>
      <c r="G45" s="5">
        <f>F3</f>
        <v>5.6000000000000014</v>
      </c>
      <c r="H45" s="5">
        <f t="shared" si="0"/>
        <v>-2.0700000000000003</v>
      </c>
      <c r="I45" s="5">
        <f t="shared" si="1"/>
        <v>4.1988667344922694</v>
      </c>
      <c r="J45" s="79">
        <f t="shared" ref="J45" si="36">AVERAGE(I45:I47)</f>
        <v>4.8213760157909098</v>
      </c>
      <c r="L45" s="77"/>
      <c r="M45" s="69" t="s">
        <v>8</v>
      </c>
      <c r="N45" s="24">
        <v>23.59</v>
      </c>
      <c r="O45" s="26">
        <v>18.75</v>
      </c>
      <c r="P45" s="5">
        <f t="shared" si="8"/>
        <v>4.84</v>
      </c>
      <c r="Q45" s="5">
        <f>P3</f>
        <v>0.17000000000000171</v>
      </c>
      <c r="R45" s="5">
        <f t="shared" si="3"/>
        <v>4.6699999999999982</v>
      </c>
      <c r="S45" s="5">
        <f t="shared" si="4"/>
        <v>3.9281667953807185E-2</v>
      </c>
      <c r="T45" s="79">
        <f t="shared" ref="T45" si="37">AVERAGE(S45:S47)</f>
        <v>3.4390018588233436E-2</v>
      </c>
    </row>
    <row r="46" spans="2:20">
      <c r="B46" s="86"/>
      <c r="C46" s="73"/>
      <c r="D46" s="27">
        <v>22.6</v>
      </c>
      <c r="E46" s="26">
        <v>18.84</v>
      </c>
      <c r="F46" s="5">
        <f t="shared" si="6"/>
        <v>3.7600000000000016</v>
      </c>
      <c r="G46" s="5">
        <f>F4</f>
        <v>5.7399999999999984</v>
      </c>
      <c r="H46" s="5">
        <f t="shared" si="0"/>
        <v>-1.9799999999999969</v>
      </c>
      <c r="I46" s="5">
        <f t="shared" si="1"/>
        <v>3.9449308179734284</v>
      </c>
      <c r="J46" s="79"/>
      <c r="L46" s="77"/>
      <c r="M46" s="69"/>
      <c r="N46" s="25">
        <v>23.79</v>
      </c>
      <c r="O46" s="26">
        <v>18.84</v>
      </c>
      <c r="P46" s="5">
        <f t="shared" si="8"/>
        <v>4.9499999999999993</v>
      </c>
      <c r="Q46" s="5">
        <f>P4</f>
        <v>-8.9999999999999858E-2</v>
      </c>
      <c r="R46" s="5">
        <f t="shared" si="3"/>
        <v>5.0399999999999991</v>
      </c>
      <c r="S46" s="5">
        <f t="shared" si="4"/>
        <v>3.039546710663394E-2</v>
      </c>
      <c r="T46" s="79"/>
    </row>
    <row r="47" spans="2:20">
      <c r="B47" s="86"/>
      <c r="C47" s="73"/>
      <c r="D47" s="27">
        <v>22.38</v>
      </c>
      <c r="E47" s="26">
        <v>19.39</v>
      </c>
      <c r="F47" s="5">
        <f t="shared" si="6"/>
        <v>2.9899999999999984</v>
      </c>
      <c r="G47" s="5">
        <f>F5</f>
        <v>5.6500000000000021</v>
      </c>
      <c r="H47" s="5">
        <f t="shared" si="0"/>
        <v>-2.6600000000000037</v>
      </c>
      <c r="I47" s="5">
        <f t="shared" si="1"/>
        <v>6.3203304949070329</v>
      </c>
      <c r="J47" s="79"/>
      <c r="L47" s="77"/>
      <c r="M47" s="69"/>
      <c r="N47" s="25">
        <v>23.66</v>
      </c>
      <c r="O47" s="26">
        <v>19.39</v>
      </c>
      <c r="P47" s="5">
        <f t="shared" si="8"/>
        <v>4.2699999999999996</v>
      </c>
      <c r="Q47" s="5">
        <f>P5</f>
        <v>-0.62999999999999901</v>
      </c>
      <c r="R47" s="5">
        <f t="shared" si="3"/>
        <v>4.8999999999999986</v>
      </c>
      <c r="S47" s="5">
        <f t="shared" si="4"/>
        <v>3.3492920704259195E-2</v>
      </c>
      <c r="T47" s="79"/>
    </row>
    <row r="48" spans="2:20">
      <c r="B48" s="86"/>
      <c r="C48" s="73" t="s">
        <v>64</v>
      </c>
      <c r="D48" s="27">
        <v>23.86</v>
      </c>
      <c r="E48" s="26">
        <v>19.090000000000003</v>
      </c>
      <c r="F48" s="5">
        <f t="shared" si="6"/>
        <v>4.769999999999996</v>
      </c>
      <c r="G48" s="5">
        <f>F3</f>
        <v>5.6000000000000014</v>
      </c>
      <c r="H48" s="5">
        <f t="shared" si="0"/>
        <v>-0.8300000000000054</v>
      </c>
      <c r="I48" s="5">
        <f t="shared" si="1"/>
        <v>1.777685362333147</v>
      </c>
      <c r="J48" s="79">
        <f t="shared" ref="J48" si="38">AVERAGE(I48:I50)</f>
        <v>2.1139089371381679</v>
      </c>
      <c r="L48" s="77"/>
      <c r="M48" s="69" t="s">
        <v>9</v>
      </c>
      <c r="N48" s="27">
        <v>22.21</v>
      </c>
      <c r="O48" s="26">
        <v>19.090000000000003</v>
      </c>
      <c r="P48" s="5">
        <f t="shared" si="8"/>
        <v>3.1199999999999974</v>
      </c>
      <c r="Q48" s="5">
        <f>P3</f>
        <v>0.17000000000000171</v>
      </c>
      <c r="R48" s="5">
        <f t="shared" si="3"/>
        <v>2.9499999999999957</v>
      </c>
      <c r="S48" s="5">
        <f t="shared" si="4"/>
        <v>0.12940811548017256</v>
      </c>
      <c r="T48" s="79">
        <f t="shared" ref="T48" si="39">AVERAGE(S48:S50)</f>
        <v>0.10325198959218575</v>
      </c>
    </row>
    <row r="49" spans="2:20">
      <c r="B49" s="86"/>
      <c r="C49" s="73"/>
      <c r="D49" s="26">
        <v>23.01</v>
      </c>
      <c r="E49" s="26">
        <v>18.43</v>
      </c>
      <c r="F49" s="5">
        <f t="shared" si="6"/>
        <v>4.5800000000000018</v>
      </c>
      <c r="G49" s="5">
        <f>F4</f>
        <v>5.7399999999999984</v>
      </c>
      <c r="H49" s="5">
        <f t="shared" si="0"/>
        <v>-1.1599999999999966</v>
      </c>
      <c r="I49" s="5">
        <f t="shared" si="1"/>
        <v>2.2345742761444347</v>
      </c>
      <c r="J49" s="79"/>
      <c r="L49" s="77"/>
      <c r="M49" s="69"/>
      <c r="N49" s="25">
        <v>21.979999999999997</v>
      </c>
      <c r="O49" s="26">
        <v>18.43</v>
      </c>
      <c r="P49" s="5">
        <f t="shared" si="8"/>
        <v>3.5499999999999972</v>
      </c>
      <c r="Q49" s="5">
        <f>P4</f>
        <v>-8.9999999999999858E-2</v>
      </c>
      <c r="R49" s="5">
        <f t="shared" si="3"/>
        <v>3.639999999999997</v>
      </c>
      <c r="S49" s="5">
        <f t="shared" si="4"/>
        <v>8.0214118597681697E-2</v>
      </c>
      <c r="T49" s="79"/>
    </row>
    <row r="50" spans="2:20">
      <c r="B50" s="86"/>
      <c r="C50" s="73"/>
      <c r="D50" s="27">
        <v>23.45</v>
      </c>
      <c r="E50" s="26">
        <v>19.020000000000003</v>
      </c>
      <c r="F50" s="5">
        <f t="shared" si="6"/>
        <v>4.4299999999999962</v>
      </c>
      <c r="G50" s="5">
        <f>F5</f>
        <v>5.6500000000000021</v>
      </c>
      <c r="H50" s="5">
        <f t="shared" si="0"/>
        <v>-1.220000000000006</v>
      </c>
      <c r="I50" s="5">
        <f t="shared" si="1"/>
        <v>2.329467172936921</v>
      </c>
      <c r="J50" s="79"/>
      <c r="L50" s="77"/>
      <c r="M50" s="69"/>
      <c r="N50" s="25">
        <v>21.71</v>
      </c>
      <c r="O50" s="26">
        <v>19.020000000000003</v>
      </c>
      <c r="P50" s="5">
        <f t="shared" si="8"/>
        <v>2.6899999999999977</v>
      </c>
      <c r="Q50" s="5">
        <f>P5</f>
        <v>-0.62999999999999901</v>
      </c>
      <c r="R50" s="5">
        <f t="shared" si="3"/>
        <v>3.3199999999999967</v>
      </c>
      <c r="S50" s="5">
        <f t="shared" si="4"/>
        <v>0.100133734698703</v>
      </c>
      <c r="T50" s="79"/>
    </row>
    <row r="51" spans="2:20">
      <c r="B51" s="86"/>
      <c r="C51" s="69" t="s">
        <v>10</v>
      </c>
      <c r="D51" s="25">
        <v>22.79</v>
      </c>
      <c r="E51" s="24">
        <v>18.11</v>
      </c>
      <c r="F51" s="5">
        <f t="shared" si="6"/>
        <v>4.68</v>
      </c>
      <c r="G51" s="5">
        <f>F3</f>
        <v>5.6000000000000014</v>
      </c>
      <c r="H51" s="5">
        <f t="shared" si="0"/>
        <v>-0.92000000000000171</v>
      </c>
      <c r="I51" s="5">
        <f t="shared" si="1"/>
        <v>1.892115293451194</v>
      </c>
      <c r="J51" s="79">
        <f t="shared" ref="J51" si="40">AVERAGE(I51:I53)</f>
        <v>1.7435403197307704</v>
      </c>
      <c r="L51" s="77"/>
      <c r="M51" s="69" t="s">
        <v>10</v>
      </c>
      <c r="N51" s="25">
        <v>18.98</v>
      </c>
      <c r="O51" s="24">
        <v>18.11</v>
      </c>
      <c r="P51" s="5">
        <f t="shared" si="8"/>
        <v>0.87000000000000099</v>
      </c>
      <c r="Q51" s="5">
        <f>P3</f>
        <v>0.17000000000000171</v>
      </c>
      <c r="R51" s="5">
        <f t="shared" si="3"/>
        <v>0.69999999999999929</v>
      </c>
      <c r="S51" s="5">
        <f t="shared" si="4"/>
        <v>0.61557220667245838</v>
      </c>
      <c r="T51" s="79">
        <f t="shared" ref="T51" si="41">AVERAGE(S51:S53)</f>
        <v>0.44659028776435306</v>
      </c>
    </row>
    <row r="52" spans="2:20">
      <c r="B52" s="86"/>
      <c r="C52" s="69"/>
      <c r="D52" s="25">
        <v>22.33</v>
      </c>
      <c r="E52" s="25">
        <v>17.57</v>
      </c>
      <c r="F52" s="5">
        <f t="shared" si="6"/>
        <v>4.759999999999998</v>
      </c>
      <c r="G52" s="5">
        <f>F4</f>
        <v>5.7399999999999984</v>
      </c>
      <c r="H52" s="5">
        <f t="shared" si="0"/>
        <v>-0.98000000000000043</v>
      </c>
      <c r="I52" s="5">
        <f t="shared" si="1"/>
        <v>1.9724654089867188</v>
      </c>
      <c r="J52" s="79"/>
      <c r="L52" s="77"/>
      <c r="M52" s="69"/>
      <c r="N52" s="25">
        <v>18.63</v>
      </c>
      <c r="O52" s="25">
        <v>17.57</v>
      </c>
      <c r="P52" s="5">
        <f t="shared" si="8"/>
        <v>1.0599999999999987</v>
      </c>
      <c r="Q52" s="5">
        <f>P4</f>
        <v>-8.9999999999999858E-2</v>
      </c>
      <c r="R52" s="5">
        <f t="shared" si="3"/>
        <v>1.1499999999999986</v>
      </c>
      <c r="S52" s="5">
        <f t="shared" si="4"/>
        <v>0.45062523130541554</v>
      </c>
      <c r="T52" s="79"/>
    </row>
    <row r="53" spans="2:20">
      <c r="B53" s="86"/>
      <c r="C53" s="69"/>
      <c r="D53" s="25">
        <v>22.95</v>
      </c>
      <c r="E53" s="25">
        <v>17.75</v>
      </c>
      <c r="F53" s="5">
        <f t="shared" si="6"/>
        <v>5.1999999999999993</v>
      </c>
      <c r="G53" s="5">
        <f>F5</f>
        <v>5.6500000000000021</v>
      </c>
      <c r="H53" s="5">
        <f t="shared" si="0"/>
        <v>-0.45000000000000284</v>
      </c>
      <c r="I53" s="5">
        <f t="shared" si="1"/>
        <v>1.3660402567543983</v>
      </c>
      <c r="J53" s="79"/>
      <c r="L53" s="77"/>
      <c r="M53" s="69"/>
      <c r="N53" s="25">
        <v>18.989999999999998</v>
      </c>
      <c r="O53" s="25">
        <v>17.75</v>
      </c>
      <c r="P53" s="5">
        <f t="shared" si="8"/>
        <v>1.2399999999999984</v>
      </c>
      <c r="Q53" s="5">
        <f>P5</f>
        <v>-0.62999999999999901</v>
      </c>
      <c r="R53" s="5">
        <f t="shared" si="3"/>
        <v>1.8699999999999974</v>
      </c>
      <c r="S53" s="5">
        <f t="shared" si="4"/>
        <v>0.27357342531518536</v>
      </c>
      <c r="T53" s="79"/>
    </row>
    <row r="54" spans="2:20">
      <c r="B54" s="86"/>
      <c r="C54" s="69" t="s">
        <v>11</v>
      </c>
      <c r="D54" s="25">
        <v>23.2</v>
      </c>
      <c r="E54" s="25">
        <v>18.52</v>
      </c>
      <c r="F54" s="5">
        <f t="shared" si="6"/>
        <v>4.68</v>
      </c>
      <c r="G54" s="5">
        <f>F3</f>
        <v>5.6000000000000014</v>
      </c>
      <c r="H54" s="5">
        <f t="shared" si="0"/>
        <v>-0.92000000000000171</v>
      </c>
      <c r="I54" s="5">
        <f t="shared" si="1"/>
        <v>1.892115293451194</v>
      </c>
      <c r="J54" s="79">
        <f t="shared" ref="J54" si="42">AVERAGE(I54:I56)</f>
        <v>1.7764920718278148</v>
      </c>
      <c r="L54" s="77"/>
      <c r="M54" s="69" t="s">
        <v>11</v>
      </c>
      <c r="N54" s="25">
        <v>19.38</v>
      </c>
      <c r="O54" s="25">
        <v>18.52</v>
      </c>
      <c r="P54" s="5">
        <f t="shared" si="8"/>
        <v>0.85999999999999943</v>
      </c>
      <c r="Q54" s="5">
        <f>P3</f>
        <v>0.17000000000000171</v>
      </c>
      <c r="R54" s="5">
        <f t="shared" si="3"/>
        <v>0.68999999999999773</v>
      </c>
      <c r="S54" s="5">
        <f t="shared" si="4"/>
        <v>0.61985384996949433</v>
      </c>
      <c r="T54" s="79">
        <f t="shared" ref="T54" si="43">AVERAGE(S54:S56)</f>
        <v>0.46981951779909026</v>
      </c>
    </row>
    <row r="55" spans="2:20">
      <c r="B55" s="86"/>
      <c r="C55" s="69"/>
      <c r="D55" s="24">
        <v>23.61</v>
      </c>
      <c r="E55" s="25">
        <v>18.29</v>
      </c>
      <c r="F55" s="5">
        <f t="shared" si="6"/>
        <v>5.32</v>
      </c>
      <c r="G55" s="5">
        <f>F4</f>
        <v>5.7399999999999984</v>
      </c>
      <c r="H55" s="5">
        <f t="shared" si="0"/>
        <v>-0.41999999999999815</v>
      </c>
      <c r="I55" s="5">
        <f t="shared" si="1"/>
        <v>1.3379275547861103</v>
      </c>
      <c r="J55" s="79"/>
      <c r="L55" s="77"/>
      <c r="M55" s="69"/>
      <c r="N55" s="25">
        <v>19.3</v>
      </c>
      <c r="O55" s="25">
        <v>18.29</v>
      </c>
      <c r="P55" s="5">
        <f t="shared" si="8"/>
        <v>1.0100000000000016</v>
      </c>
      <c r="Q55" s="5">
        <f>P4</f>
        <v>-8.9999999999999858E-2</v>
      </c>
      <c r="R55" s="5">
        <f t="shared" si="3"/>
        <v>1.1000000000000014</v>
      </c>
      <c r="S55" s="5">
        <f t="shared" si="4"/>
        <v>0.46651649576840326</v>
      </c>
      <c r="T55" s="79"/>
    </row>
    <row r="56" spans="2:20">
      <c r="B56" s="86"/>
      <c r="C56" s="69"/>
      <c r="D56" s="25">
        <v>22.93</v>
      </c>
      <c r="E56" s="25">
        <v>18.350000000000001</v>
      </c>
      <c r="F56" s="5">
        <f t="shared" si="6"/>
        <v>4.5799999999999983</v>
      </c>
      <c r="G56" s="5">
        <f>F5</f>
        <v>5.6500000000000021</v>
      </c>
      <c r="H56" s="5">
        <f t="shared" si="0"/>
        <v>-1.0700000000000038</v>
      </c>
      <c r="I56" s="5">
        <f t="shared" si="1"/>
        <v>2.09943336724614</v>
      </c>
      <c r="J56" s="79"/>
      <c r="L56" s="77"/>
      <c r="M56" s="69"/>
      <c r="N56" s="25">
        <v>19.350000000000001</v>
      </c>
      <c r="O56" s="25">
        <v>18.350000000000001</v>
      </c>
      <c r="P56" s="5">
        <f t="shared" si="8"/>
        <v>1</v>
      </c>
      <c r="Q56" s="5">
        <f>P5</f>
        <v>-0.62999999999999901</v>
      </c>
      <c r="R56" s="5">
        <f t="shared" si="3"/>
        <v>1.629999999999999</v>
      </c>
      <c r="S56" s="5">
        <f t="shared" si="4"/>
        <v>0.32308820765937335</v>
      </c>
      <c r="T56" s="79"/>
    </row>
    <row r="57" spans="2:20">
      <c r="B57" s="86"/>
      <c r="C57" s="73" t="s">
        <v>12</v>
      </c>
      <c r="D57" s="27">
        <v>21.81</v>
      </c>
      <c r="E57" s="27">
        <v>17.54</v>
      </c>
      <c r="F57" s="12">
        <f t="shared" si="6"/>
        <v>4.2699999999999996</v>
      </c>
      <c r="G57" s="12">
        <f>F3</f>
        <v>5.6000000000000014</v>
      </c>
      <c r="H57" s="12">
        <f t="shared" si="0"/>
        <v>-1.3300000000000018</v>
      </c>
      <c r="I57" s="12">
        <f t="shared" si="1"/>
        <v>2.5140267490436599</v>
      </c>
      <c r="J57" s="80">
        <f t="shared" ref="J57" si="44">AVERAGE(I57:I59)</f>
        <v>2.9890429968937071</v>
      </c>
      <c r="K57" s="28"/>
      <c r="L57" s="77"/>
      <c r="M57" s="73" t="s">
        <v>12</v>
      </c>
      <c r="N57" s="27">
        <v>19.97</v>
      </c>
      <c r="O57" s="27">
        <v>17.54</v>
      </c>
      <c r="P57" s="5">
        <f t="shared" si="8"/>
        <v>2.4299999999999997</v>
      </c>
      <c r="Q57" s="5">
        <f>P3</f>
        <v>0.17000000000000171</v>
      </c>
      <c r="R57" s="5">
        <f t="shared" si="3"/>
        <v>2.259999999999998</v>
      </c>
      <c r="S57" s="5">
        <f t="shared" si="4"/>
        <v>0.20877197985709267</v>
      </c>
      <c r="T57" s="79">
        <f t="shared" ref="T57" si="45">AVERAGE(S57:S59)</f>
        <v>0.2190091712545541</v>
      </c>
    </row>
    <row r="58" spans="2:20">
      <c r="B58" s="86"/>
      <c r="C58" s="73"/>
      <c r="D58" s="27">
        <v>21.93</v>
      </c>
      <c r="E58" s="27">
        <v>18.04</v>
      </c>
      <c r="F58" s="12">
        <f t="shared" si="6"/>
        <v>3.8900000000000006</v>
      </c>
      <c r="G58" s="12">
        <f>F4</f>
        <v>5.7399999999999984</v>
      </c>
      <c r="H58" s="12">
        <f t="shared" ref="H58:H68" si="46">F58-G58</f>
        <v>-1.8499999999999979</v>
      </c>
      <c r="I58" s="12">
        <f t="shared" ref="I58:I68" si="47">POWER(2,-H58)</f>
        <v>3.605001850443315</v>
      </c>
      <c r="J58" s="80"/>
      <c r="K58" s="28"/>
      <c r="L58" s="77"/>
      <c r="M58" s="73"/>
      <c r="N58" s="27">
        <v>19.66</v>
      </c>
      <c r="O58" s="27">
        <v>18.04</v>
      </c>
      <c r="P58" s="5">
        <f t="shared" si="8"/>
        <v>1.620000000000001</v>
      </c>
      <c r="Q58" s="5">
        <f>P4</f>
        <v>-8.9999999999999858E-2</v>
      </c>
      <c r="R58" s="5">
        <f t="shared" ref="R58:R68" si="48">P58-Q58</f>
        <v>1.7100000000000009</v>
      </c>
      <c r="S58" s="5">
        <f t="shared" ref="S58:S68" si="49">POWER(2,-R58)</f>
        <v>0.30566006942301693</v>
      </c>
      <c r="T58" s="79"/>
    </row>
    <row r="59" spans="2:20">
      <c r="B59" s="86"/>
      <c r="C59" s="73"/>
      <c r="D59" s="27">
        <v>21.72</v>
      </c>
      <c r="E59" s="26">
        <v>17.579999999999998</v>
      </c>
      <c r="F59" s="12">
        <f t="shared" ref="F59:F68" si="50">D59-E59</f>
        <v>4.1400000000000006</v>
      </c>
      <c r="G59" s="12">
        <f>F5</f>
        <v>5.6500000000000021</v>
      </c>
      <c r="H59" s="12">
        <f t="shared" si="46"/>
        <v>-1.5100000000000016</v>
      </c>
      <c r="I59" s="12">
        <f t="shared" si="47"/>
        <v>2.8481003911941465</v>
      </c>
      <c r="J59" s="80"/>
      <c r="K59" s="28"/>
      <c r="L59" s="77"/>
      <c r="M59" s="73"/>
      <c r="N59" s="27">
        <v>19.760000000000002</v>
      </c>
      <c r="O59" s="26">
        <v>17.579999999999998</v>
      </c>
      <c r="P59" s="5">
        <f t="shared" ref="P59:P68" si="51">N59-O59</f>
        <v>2.1800000000000033</v>
      </c>
      <c r="Q59" s="5">
        <f>P5</f>
        <v>-0.62999999999999901</v>
      </c>
      <c r="R59" s="5">
        <f t="shared" si="48"/>
        <v>2.8100000000000023</v>
      </c>
      <c r="S59" s="5">
        <f t="shared" si="49"/>
        <v>0.14259546448355276</v>
      </c>
      <c r="T59" s="79"/>
    </row>
    <row r="60" spans="2:20">
      <c r="B60" s="86"/>
      <c r="C60" s="69" t="s">
        <v>13</v>
      </c>
      <c r="D60" s="24">
        <v>22.4</v>
      </c>
      <c r="E60" s="24">
        <v>17.399999999999999</v>
      </c>
      <c r="F60" s="5">
        <f t="shared" si="50"/>
        <v>5</v>
      </c>
      <c r="G60" s="5">
        <f>F3</f>
        <v>5.6000000000000014</v>
      </c>
      <c r="H60" s="5">
        <f t="shared" si="46"/>
        <v>-0.60000000000000142</v>
      </c>
      <c r="I60" s="5">
        <f t="shared" si="47"/>
        <v>1.5157165665103995</v>
      </c>
      <c r="J60" s="79">
        <f t="shared" ref="J60" si="52">AVERAGE(I60:I62)</f>
        <v>1.6430686819863685</v>
      </c>
      <c r="L60" s="77"/>
      <c r="M60" s="69" t="s">
        <v>13</v>
      </c>
      <c r="N60" s="25">
        <v>18.43</v>
      </c>
      <c r="O60" s="24">
        <v>17.399999999999999</v>
      </c>
      <c r="P60" s="5">
        <f t="shared" si="51"/>
        <v>1.0300000000000011</v>
      </c>
      <c r="Q60" s="5">
        <f>P3</f>
        <v>0.17000000000000171</v>
      </c>
      <c r="R60" s="5">
        <f t="shared" si="48"/>
        <v>0.85999999999999943</v>
      </c>
      <c r="S60" s="5">
        <f t="shared" si="49"/>
        <v>0.55095255793830566</v>
      </c>
      <c r="T60" s="79">
        <f t="shared" ref="T60" si="53">AVERAGE(S60:S62)</f>
        <v>0.50395449738344877</v>
      </c>
    </row>
    <row r="61" spans="2:20">
      <c r="B61" s="86"/>
      <c r="C61" s="69"/>
      <c r="D61" s="25">
        <v>22.78</v>
      </c>
      <c r="E61" s="25">
        <v>17.75</v>
      </c>
      <c r="F61" s="5">
        <f t="shared" si="50"/>
        <v>5.0300000000000011</v>
      </c>
      <c r="G61" s="5">
        <f>F4</f>
        <v>5.7399999999999984</v>
      </c>
      <c r="H61" s="5">
        <f t="shared" si="46"/>
        <v>-0.7099999999999973</v>
      </c>
      <c r="I61" s="5">
        <f t="shared" si="47"/>
        <v>1.6358041171155591</v>
      </c>
      <c r="J61" s="79"/>
      <c r="L61" s="77"/>
      <c r="M61" s="69"/>
      <c r="N61" s="25">
        <v>18.510000000000002</v>
      </c>
      <c r="O61" s="25">
        <v>17.75</v>
      </c>
      <c r="P61" s="5">
        <f t="shared" si="51"/>
        <v>0.76000000000000156</v>
      </c>
      <c r="Q61" s="5">
        <f>P4</f>
        <v>-8.9999999999999858E-2</v>
      </c>
      <c r="R61" s="5">
        <f t="shared" si="48"/>
        <v>0.85000000000000142</v>
      </c>
      <c r="S61" s="5">
        <f t="shared" si="49"/>
        <v>0.55478473603392198</v>
      </c>
      <c r="T61" s="79"/>
    </row>
    <row r="62" spans="2:20">
      <c r="B62" s="86"/>
      <c r="C62" s="69"/>
      <c r="D62" s="25">
        <v>22.74</v>
      </c>
      <c r="E62" s="25">
        <v>17.920000000000002</v>
      </c>
      <c r="F62" s="5">
        <f t="shared" si="50"/>
        <v>4.8199999999999967</v>
      </c>
      <c r="G62" s="5">
        <f>F5</f>
        <v>5.6500000000000021</v>
      </c>
      <c r="H62" s="5">
        <f t="shared" si="46"/>
        <v>-0.8300000000000054</v>
      </c>
      <c r="I62" s="5">
        <f t="shared" si="47"/>
        <v>1.777685362333147</v>
      </c>
      <c r="J62" s="79"/>
      <c r="L62" s="77"/>
      <c r="M62" s="69"/>
      <c r="N62" s="25">
        <v>18.59</v>
      </c>
      <c r="O62" s="25">
        <v>17.920000000000002</v>
      </c>
      <c r="P62" s="5">
        <f t="shared" si="51"/>
        <v>0.66999999999999815</v>
      </c>
      <c r="Q62" s="5">
        <f>P5</f>
        <v>-0.62999999999999901</v>
      </c>
      <c r="R62" s="5">
        <f t="shared" si="48"/>
        <v>1.2999999999999972</v>
      </c>
      <c r="S62" s="5">
        <f t="shared" si="49"/>
        <v>0.40612619817811857</v>
      </c>
      <c r="T62" s="79"/>
    </row>
    <row r="63" spans="2:20">
      <c r="B63" s="86"/>
      <c r="C63" s="69" t="s">
        <v>14</v>
      </c>
      <c r="D63" s="25">
        <v>22.04</v>
      </c>
      <c r="E63" s="25">
        <v>17.38</v>
      </c>
      <c r="F63" s="5">
        <f t="shared" si="50"/>
        <v>4.66</v>
      </c>
      <c r="G63" s="5">
        <f>F3</f>
        <v>5.6000000000000014</v>
      </c>
      <c r="H63" s="5">
        <f t="shared" si="46"/>
        <v>-0.94000000000000128</v>
      </c>
      <c r="I63" s="5">
        <f t="shared" si="47"/>
        <v>1.9185282386505302</v>
      </c>
      <c r="J63" s="79">
        <f t="shared" ref="J63" si="54">AVERAGE(I63:I65)</f>
        <v>2.0589764951282965</v>
      </c>
      <c r="L63" s="77"/>
      <c r="M63" s="69" t="s">
        <v>14</v>
      </c>
      <c r="N63" s="25">
        <v>18.350000000000001</v>
      </c>
      <c r="O63" s="25">
        <v>17.38</v>
      </c>
      <c r="P63" s="5">
        <f t="shared" si="51"/>
        <v>0.97000000000000242</v>
      </c>
      <c r="Q63" s="5">
        <f>P3</f>
        <v>0.17000000000000171</v>
      </c>
      <c r="R63" s="5">
        <f t="shared" si="48"/>
        <v>0.80000000000000071</v>
      </c>
      <c r="S63" s="5">
        <f t="shared" si="49"/>
        <v>0.57434917749851722</v>
      </c>
      <c r="T63" s="79">
        <f t="shared" ref="T63" si="55">AVERAGE(S63:S65)</f>
        <v>0.4341944961538679</v>
      </c>
    </row>
    <row r="64" spans="2:20">
      <c r="B64" s="86"/>
      <c r="C64" s="69"/>
      <c r="D64" s="25">
        <v>22</v>
      </c>
      <c r="E64" s="25">
        <v>17.32</v>
      </c>
      <c r="F64" s="5">
        <f t="shared" si="50"/>
        <v>4.68</v>
      </c>
      <c r="G64" s="5">
        <f>F4</f>
        <v>5.7399999999999984</v>
      </c>
      <c r="H64" s="5">
        <f t="shared" si="46"/>
        <v>-1.0599999999999987</v>
      </c>
      <c r="I64" s="5">
        <f t="shared" si="47"/>
        <v>2.0849315216822411</v>
      </c>
      <c r="J64" s="79"/>
      <c r="L64" s="77"/>
      <c r="M64" s="69"/>
      <c r="N64" s="25">
        <v>18.48</v>
      </c>
      <c r="O64" s="25">
        <v>17.32</v>
      </c>
      <c r="P64" s="5">
        <f t="shared" si="51"/>
        <v>1.1600000000000001</v>
      </c>
      <c r="Q64" s="5">
        <f>P4</f>
        <v>-8.9999999999999858E-2</v>
      </c>
      <c r="R64" s="5">
        <f t="shared" si="48"/>
        <v>1.25</v>
      </c>
      <c r="S64" s="5">
        <f t="shared" si="49"/>
        <v>0.42044820762685731</v>
      </c>
      <c r="T64" s="79"/>
    </row>
    <row r="65" spans="2:20">
      <c r="B65" s="86"/>
      <c r="C65" s="69"/>
      <c r="D65" s="25">
        <v>21.87</v>
      </c>
      <c r="E65" s="25">
        <v>17.34</v>
      </c>
      <c r="F65" s="5">
        <f t="shared" si="50"/>
        <v>4.5300000000000011</v>
      </c>
      <c r="G65" s="5">
        <f>F5</f>
        <v>5.6500000000000021</v>
      </c>
      <c r="H65" s="5">
        <f t="shared" si="46"/>
        <v>-1.120000000000001</v>
      </c>
      <c r="I65" s="5">
        <f t="shared" si="47"/>
        <v>2.1734697250521178</v>
      </c>
      <c r="J65" s="79"/>
      <c r="L65" s="77"/>
      <c r="M65" s="69"/>
      <c r="N65" s="25">
        <v>18.41</v>
      </c>
      <c r="O65" s="25">
        <v>17.34</v>
      </c>
      <c r="P65" s="5">
        <f t="shared" si="51"/>
        <v>1.0700000000000003</v>
      </c>
      <c r="Q65" s="5">
        <f>P5</f>
        <v>-0.62999999999999901</v>
      </c>
      <c r="R65" s="5">
        <f t="shared" si="48"/>
        <v>1.6999999999999993</v>
      </c>
      <c r="S65" s="5">
        <f t="shared" si="49"/>
        <v>0.30778610333622919</v>
      </c>
      <c r="T65" s="79"/>
    </row>
    <row r="66" spans="2:20">
      <c r="B66" s="86"/>
      <c r="C66" s="73" t="s">
        <v>15</v>
      </c>
      <c r="D66" s="27">
        <v>22.48</v>
      </c>
      <c r="E66" s="27">
        <v>18.350000000000001</v>
      </c>
      <c r="F66" s="12">
        <f t="shared" si="50"/>
        <v>4.129999999999999</v>
      </c>
      <c r="G66" s="12">
        <f>F3</f>
        <v>5.6000000000000014</v>
      </c>
      <c r="H66" s="12">
        <f t="shared" si="46"/>
        <v>-1.4700000000000024</v>
      </c>
      <c r="I66" s="12">
        <f t="shared" si="47"/>
        <v>2.7702189362218537</v>
      </c>
      <c r="J66" s="80">
        <f t="shared" ref="J66" si="56">AVERAGE(I66:I68)</f>
        <v>2.5767072976508363</v>
      </c>
      <c r="K66" s="28"/>
      <c r="L66" s="77"/>
      <c r="M66" s="73" t="s">
        <v>15</v>
      </c>
      <c r="N66" s="27">
        <v>19.07</v>
      </c>
      <c r="O66" s="27">
        <v>18.350000000000001</v>
      </c>
      <c r="P66" s="5">
        <f t="shared" si="51"/>
        <v>0.71999999999999886</v>
      </c>
      <c r="Q66" s="5">
        <f>P3</f>
        <v>0.17000000000000171</v>
      </c>
      <c r="R66" s="5">
        <f t="shared" si="48"/>
        <v>0.54999999999999716</v>
      </c>
      <c r="S66" s="5">
        <f t="shared" si="49"/>
        <v>0.68302012837719905</v>
      </c>
      <c r="T66" s="79">
        <f t="shared" ref="T66" si="57">AVERAGE(S66:S68)</f>
        <v>0.48681626439855941</v>
      </c>
    </row>
    <row r="67" spans="2:20">
      <c r="B67" s="86"/>
      <c r="C67" s="73"/>
      <c r="D67" s="27">
        <v>22.84</v>
      </c>
      <c r="E67" s="27">
        <v>18.440000000000001</v>
      </c>
      <c r="F67" s="12">
        <f t="shared" si="50"/>
        <v>4.3999999999999986</v>
      </c>
      <c r="G67" s="12">
        <f>F4</f>
        <v>5.7399999999999984</v>
      </c>
      <c r="H67" s="12">
        <f t="shared" si="46"/>
        <v>-1.3399999999999999</v>
      </c>
      <c r="I67" s="12">
        <f t="shared" si="47"/>
        <v>2.5315131879405595</v>
      </c>
      <c r="J67" s="80"/>
      <c r="K67" s="28"/>
      <c r="L67" s="77"/>
      <c r="M67" s="73"/>
      <c r="N67" s="27">
        <v>19.579999999999998</v>
      </c>
      <c r="O67" s="27">
        <v>18.440000000000001</v>
      </c>
      <c r="P67" s="5">
        <f t="shared" si="51"/>
        <v>1.139999999999997</v>
      </c>
      <c r="Q67" s="5">
        <f>P4</f>
        <v>-8.9999999999999858E-2</v>
      </c>
      <c r="R67" s="5">
        <f t="shared" si="48"/>
        <v>1.2299999999999969</v>
      </c>
      <c r="S67" s="5">
        <f t="shared" si="49"/>
        <v>0.42631744588397935</v>
      </c>
      <c r="T67" s="79"/>
    </row>
    <row r="68" spans="2:20" ht="15.75" thickBot="1">
      <c r="B68" s="87"/>
      <c r="C68" s="81"/>
      <c r="D68" s="33">
        <v>22.71</v>
      </c>
      <c r="E68" s="33">
        <v>18.34</v>
      </c>
      <c r="F68" s="34">
        <f t="shared" si="50"/>
        <v>4.370000000000001</v>
      </c>
      <c r="G68" s="34">
        <f>F5</f>
        <v>5.6500000000000021</v>
      </c>
      <c r="H68" s="34">
        <f t="shared" si="46"/>
        <v>-1.2800000000000011</v>
      </c>
      <c r="I68" s="34">
        <f t="shared" si="47"/>
        <v>2.4283897687900957</v>
      </c>
      <c r="J68" s="82"/>
      <c r="K68" s="28"/>
      <c r="L68" s="78"/>
      <c r="M68" s="81"/>
      <c r="N68" s="33">
        <v>19.22</v>
      </c>
      <c r="O68" s="33">
        <v>18.34</v>
      </c>
      <c r="P68" s="13">
        <f t="shared" si="51"/>
        <v>0.87999999999999901</v>
      </c>
      <c r="Q68" s="13">
        <f>P5</f>
        <v>-0.62999999999999901</v>
      </c>
      <c r="R68" s="13">
        <f t="shared" si="48"/>
        <v>1.509999999999998</v>
      </c>
      <c r="S68" s="13">
        <f t="shared" si="49"/>
        <v>0.35111121893449981</v>
      </c>
      <c r="T68" s="83"/>
    </row>
    <row r="69" spans="2:20" ht="15.75" thickBot="1"/>
    <row r="70" spans="2:20">
      <c r="B70" s="85" t="s">
        <v>30</v>
      </c>
      <c r="C70" s="32" t="s">
        <v>65</v>
      </c>
      <c r="D70" s="32" t="s">
        <v>66</v>
      </c>
      <c r="E70" s="32" t="s">
        <v>67</v>
      </c>
      <c r="F70" s="1" t="s">
        <v>50</v>
      </c>
      <c r="G70" s="1" t="s">
        <v>68</v>
      </c>
      <c r="H70" s="1" t="s">
        <v>40</v>
      </c>
      <c r="I70" s="6" t="s">
        <v>24</v>
      </c>
      <c r="J70" s="7" t="s">
        <v>25</v>
      </c>
      <c r="L70" s="76" t="s">
        <v>31</v>
      </c>
      <c r="M70" s="32" t="s">
        <v>65</v>
      </c>
      <c r="N70" s="32" t="s">
        <v>66</v>
      </c>
      <c r="O70" s="32" t="s">
        <v>67</v>
      </c>
      <c r="P70" s="1" t="s">
        <v>50</v>
      </c>
      <c r="Q70" s="29" t="s">
        <v>68</v>
      </c>
      <c r="R70" s="1" t="s">
        <v>40</v>
      </c>
      <c r="S70" s="6" t="s">
        <v>24</v>
      </c>
      <c r="T70" s="7" t="s">
        <v>25</v>
      </c>
    </row>
    <row r="71" spans="2:20">
      <c r="B71" s="86"/>
      <c r="C71" s="69" t="s">
        <v>0</v>
      </c>
      <c r="D71" s="25">
        <v>22.2</v>
      </c>
      <c r="E71" s="25">
        <v>17.34</v>
      </c>
      <c r="F71" s="5">
        <f>D71-E71</f>
        <v>4.8599999999999994</v>
      </c>
      <c r="G71" s="5">
        <f>F71</f>
        <v>4.8599999999999994</v>
      </c>
      <c r="H71" s="5">
        <f t="shared" ref="H71:H125" si="58">F71-G71</f>
        <v>0</v>
      </c>
      <c r="I71" s="5">
        <f t="shared" ref="I71:I125" si="59">POWER(2,-H71)</f>
        <v>1</v>
      </c>
      <c r="J71" s="79">
        <f t="shared" ref="J71" si="60">AVERAGE(I71:I73)</f>
        <v>1</v>
      </c>
      <c r="L71" s="77"/>
      <c r="M71" s="69" t="s">
        <v>0</v>
      </c>
      <c r="N71" s="25">
        <v>19.47</v>
      </c>
      <c r="O71" s="25">
        <v>17.34</v>
      </c>
      <c r="P71" s="5">
        <f>N71-O71</f>
        <v>2.129999999999999</v>
      </c>
      <c r="Q71" s="5">
        <f>P71</f>
        <v>2.129999999999999</v>
      </c>
      <c r="R71" s="5">
        <f t="shared" ref="R71:R125" si="61">P71-Q71</f>
        <v>0</v>
      </c>
      <c r="S71" s="5">
        <f t="shared" ref="S71:S125" si="62">POWER(2,-R71)</f>
        <v>1</v>
      </c>
      <c r="T71" s="79">
        <f t="shared" ref="T71" si="63">AVERAGE(S71:S73)</f>
        <v>1</v>
      </c>
    </row>
    <row r="72" spans="2:20">
      <c r="B72" s="86"/>
      <c r="C72" s="69"/>
      <c r="D72" s="25">
        <v>22.27</v>
      </c>
      <c r="E72" s="25">
        <v>17.46</v>
      </c>
      <c r="F72" s="5">
        <f t="shared" ref="F72:F126" si="64">D72-E72</f>
        <v>4.8099999999999987</v>
      </c>
      <c r="G72" s="5">
        <f t="shared" ref="G72:G73" si="65">F72</f>
        <v>4.8099999999999987</v>
      </c>
      <c r="H72" s="5">
        <f t="shared" si="58"/>
        <v>0</v>
      </c>
      <c r="I72" s="5">
        <f t="shared" si="59"/>
        <v>1</v>
      </c>
      <c r="J72" s="79"/>
      <c r="L72" s="77"/>
      <c r="M72" s="69"/>
      <c r="N72" s="25">
        <v>19.62</v>
      </c>
      <c r="O72" s="25">
        <v>17.46</v>
      </c>
      <c r="P72" s="5">
        <f t="shared" ref="P72:P126" si="66">N72-O72</f>
        <v>2.16</v>
      </c>
      <c r="Q72" s="5">
        <f t="shared" ref="Q72:Q73" si="67">P72</f>
        <v>2.16</v>
      </c>
      <c r="R72" s="5">
        <f t="shared" si="61"/>
        <v>0</v>
      </c>
      <c r="S72" s="5">
        <f t="shared" si="62"/>
        <v>1</v>
      </c>
      <c r="T72" s="79"/>
    </row>
    <row r="73" spans="2:20">
      <c r="B73" s="86"/>
      <c r="C73" s="69"/>
      <c r="D73" s="25">
        <v>21.74</v>
      </c>
      <c r="E73" s="25">
        <v>17.559999999999999</v>
      </c>
      <c r="F73" s="5">
        <f t="shared" si="64"/>
        <v>4.18</v>
      </c>
      <c r="G73" s="5">
        <f t="shared" si="65"/>
        <v>4.18</v>
      </c>
      <c r="H73" s="5">
        <f t="shared" si="58"/>
        <v>0</v>
      </c>
      <c r="I73" s="5">
        <f t="shared" si="59"/>
        <v>1</v>
      </c>
      <c r="J73" s="79"/>
      <c r="L73" s="77"/>
      <c r="M73" s="69"/>
      <c r="N73" s="24">
        <v>18.690000000000001</v>
      </c>
      <c r="O73" s="25">
        <v>17.559999999999999</v>
      </c>
      <c r="P73" s="5">
        <f t="shared" si="66"/>
        <v>1.1300000000000026</v>
      </c>
      <c r="Q73" s="5">
        <f t="shared" si="67"/>
        <v>1.1300000000000026</v>
      </c>
      <c r="R73" s="5">
        <f t="shared" si="61"/>
        <v>0</v>
      </c>
      <c r="S73" s="5">
        <f t="shared" si="62"/>
        <v>1</v>
      </c>
      <c r="T73" s="79"/>
    </row>
    <row r="74" spans="2:20">
      <c r="B74" s="86"/>
      <c r="C74" s="69" t="s">
        <v>4</v>
      </c>
      <c r="D74" s="25">
        <v>25.3</v>
      </c>
      <c r="E74" s="25">
        <v>19.14</v>
      </c>
      <c r="F74" s="5">
        <f t="shared" si="64"/>
        <v>6.16</v>
      </c>
      <c r="G74" s="5">
        <f>F71</f>
        <v>4.8599999999999994</v>
      </c>
      <c r="H74" s="5">
        <f t="shared" si="58"/>
        <v>1.3000000000000007</v>
      </c>
      <c r="I74" s="5">
        <f t="shared" si="59"/>
        <v>0.40612619817811763</v>
      </c>
      <c r="J74" s="79">
        <f t="shared" ref="J74" si="68">AVERAGE(I74:I76)</f>
        <v>0.38791009256417741</v>
      </c>
      <c r="L74" s="77"/>
      <c r="M74" s="69" t="s">
        <v>4</v>
      </c>
      <c r="N74" s="25">
        <v>22.99</v>
      </c>
      <c r="O74" s="25">
        <v>19.14</v>
      </c>
      <c r="P74" s="5">
        <f t="shared" si="66"/>
        <v>3.8499999999999979</v>
      </c>
      <c r="Q74" s="5">
        <f>P71</f>
        <v>2.129999999999999</v>
      </c>
      <c r="R74" s="5">
        <f t="shared" si="61"/>
        <v>1.7199999999999989</v>
      </c>
      <c r="S74" s="5">
        <f t="shared" si="62"/>
        <v>0.30354872109876196</v>
      </c>
      <c r="T74" s="79">
        <f t="shared" ref="T74" si="69">AVERAGE(S74:S76)</f>
        <v>0.26240960464653201</v>
      </c>
    </row>
    <row r="75" spans="2:20">
      <c r="B75" s="86"/>
      <c r="C75" s="69"/>
      <c r="D75" s="25">
        <v>25.42</v>
      </c>
      <c r="E75" s="25">
        <v>19.399999999999999</v>
      </c>
      <c r="F75" s="5">
        <f t="shared" si="64"/>
        <v>6.0200000000000031</v>
      </c>
      <c r="G75" s="5">
        <f>F72</f>
        <v>4.8099999999999987</v>
      </c>
      <c r="H75" s="5">
        <f t="shared" si="58"/>
        <v>1.2100000000000044</v>
      </c>
      <c r="I75" s="5">
        <f t="shared" si="59"/>
        <v>0.43226861565393127</v>
      </c>
      <c r="J75" s="79"/>
      <c r="L75" s="77"/>
      <c r="M75" s="69"/>
      <c r="N75" s="25">
        <v>23.22</v>
      </c>
      <c r="O75" s="25">
        <v>19.399999999999999</v>
      </c>
      <c r="P75" s="5">
        <f t="shared" si="66"/>
        <v>3.8200000000000003</v>
      </c>
      <c r="Q75" s="5">
        <f>P72</f>
        <v>2.16</v>
      </c>
      <c r="R75" s="5">
        <f t="shared" si="61"/>
        <v>1.6600000000000001</v>
      </c>
      <c r="S75" s="5">
        <f t="shared" si="62"/>
        <v>0.31643914849256999</v>
      </c>
      <c r="T75" s="79"/>
    </row>
    <row r="76" spans="2:20">
      <c r="B76" s="86"/>
      <c r="C76" s="69"/>
      <c r="D76" s="25">
        <v>25.28</v>
      </c>
      <c r="E76" s="25">
        <v>19.48</v>
      </c>
      <c r="F76" s="5">
        <f t="shared" si="64"/>
        <v>5.8000000000000007</v>
      </c>
      <c r="G76" s="5">
        <f>F73</f>
        <v>4.18</v>
      </c>
      <c r="H76" s="5">
        <f t="shared" si="58"/>
        <v>1.620000000000001</v>
      </c>
      <c r="I76" s="5">
        <f t="shared" si="59"/>
        <v>0.32533546386048318</v>
      </c>
      <c r="J76" s="79"/>
      <c r="L76" s="77"/>
      <c r="M76" s="69"/>
      <c r="N76" s="25">
        <v>23.19</v>
      </c>
      <c r="O76" s="25">
        <v>19.48</v>
      </c>
      <c r="P76" s="5">
        <f t="shared" si="66"/>
        <v>3.7100000000000009</v>
      </c>
      <c r="Q76" s="5">
        <f>P73</f>
        <v>1.1300000000000026</v>
      </c>
      <c r="R76" s="5">
        <f t="shared" si="61"/>
        <v>2.5799999999999983</v>
      </c>
      <c r="S76" s="5">
        <f t="shared" si="62"/>
        <v>0.1672409443482642</v>
      </c>
      <c r="T76" s="79"/>
    </row>
    <row r="77" spans="2:20">
      <c r="B77" s="86"/>
      <c r="C77" s="73" t="s">
        <v>5</v>
      </c>
      <c r="D77" s="25">
        <v>25.62</v>
      </c>
      <c r="E77" s="27">
        <v>19.149999999999999</v>
      </c>
      <c r="F77" s="5">
        <f t="shared" si="64"/>
        <v>6.4700000000000024</v>
      </c>
      <c r="G77" s="5">
        <f>F71</f>
        <v>4.8599999999999994</v>
      </c>
      <c r="H77" s="5">
        <f t="shared" si="58"/>
        <v>1.610000000000003</v>
      </c>
      <c r="I77" s="5">
        <f t="shared" si="59"/>
        <v>0.32759835096459017</v>
      </c>
      <c r="J77" s="79">
        <f t="shared" ref="J77" si="70">AVERAGE(I77:I79)</f>
        <v>0.29316567267376942</v>
      </c>
      <c r="L77" s="77"/>
      <c r="M77" s="73" t="s">
        <v>5</v>
      </c>
      <c r="N77" s="25">
        <v>22.64</v>
      </c>
      <c r="O77" s="27">
        <v>19.149999999999999</v>
      </c>
      <c r="P77" s="5">
        <f t="shared" si="66"/>
        <v>3.490000000000002</v>
      </c>
      <c r="Q77" s="5">
        <f>P71</f>
        <v>2.129999999999999</v>
      </c>
      <c r="R77" s="5">
        <f t="shared" si="61"/>
        <v>1.360000000000003</v>
      </c>
      <c r="S77" s="5">
        <f t="shared" si="62"/>
        <v>0.38958228983024912</v>
      </c>
      <c r="T77" s="79">
        <f t="shared" ref="T77" si="71">AVERAGE(S77:S79)</f>
        <v>0.29714852387747098</v>
      </c>
    </row>
    <row r="78" spans="2:20">
      <c r="B78" s="86"/>
      <c r="C78" s="73"/>
      <c r="D78" s="24">
        <v>25.67</v>
      </c>
      <c r="E78" s="27">
        <v>19.18</v>
      </c>
      <c r="F78" s="5">
        <f t="shared" si="64"/>
        <v>6.490000000000002</v>
      </c>
      <c r="G78" s="5">
        <f>F72</f>
        <v>4.8099999999999987</v>
      </c>
      <c r="H78" s="5">
        <f t="shared" si="58"/>
        <v>1.6800000000000033</v>
      </c>
      <c r="I78" s="5">
        <f t="shared" si="59"/>
        <v>0.31208263722540225</v>
      </c>
      <c r="J78" s="79"/>
      <c r="L78" s="77"/>
      <c r="M78" s="73"/>
      <c r="N78" s="25">
        <v>22.79</v>
      </c>
      <c r="O78" s="27">
        <v>19.18</v>
      </c>
      <c r="P78" s="5">
        <f t="shared" si="66"/>
        <v>3.6099999999999994</v>
      </c>
      <c r="Q78" s="5">
        <f>P72</f>
        <v>2.16</v>
      </c>
      <c r="R78" s="5">
        <f t="shared" si="61"/>
        <v>1.4499999999999993</v>
      </c>
      <c r="S78" s="5">
        <f t="shared" si="62"/>
        <v>0.36602142398640658</v>
      </c>
      <c r="T78" s="79"/>
    </row>
    <row r="79" spans="2:20">
      <c r="B79" s="86"/>
      <c r="C79" s="73"/>
      <c r="D79" s="25">
        <v>25.14</v>
      </c>
      <c r="E79" s="27">
        <v>18.899999999999999</v>
      </c>
      <c r="F79" s="5">
        <f t="shared" si="64"/>
        <v>6.240000000000002</v>
      </c>
      <c r="G79" s="5">
        <f>F73</f>
        <v>4.18</v>
      </c>
      <c r="H79" s="5">
        <f t="shared" si="58"/>
        <v>2.0600000000000023</v>
      </c>
      <c r="I79" s="5">
        <f t="shared" si="59"/>
        <v>0.23981602983131572</v>
      </c>
      <c r="J79" s="79"/>
      <c r="L79" s="77"/>
      <c r="M79" s="73"/>
      <c r="N79" s="25">
        <v>22.91</v>
      </c>
      <c r="O79" s="27">
        <v>18.899999999999999</v>
      </c>
      <c r="P79" s="5">
        <f t="shared" si="66"/>
        <v>4.0100000000000016</v>
      </c>
      <c r="Q79" s="5">
        <f>P73</f>
        <v>1.1300000000000026</v>
      </c>
      <c r="R79" s="5">
        <f t="shared" si="61"/>
        <v>2.879999999999999</v>
      </c>
      <c r="S79" s="5">
        <f t="shared" si="62"/>
        <v>0.13584185781575736</v>
      </c>
      <c r="T79" s="79"/>
    </row>
    <row r="80" spans="2:20">
      <c r="B80" s="86"/>
      <c r="C80" s="73" t="s">
        <v>6</v>
      </c>
      <c r="D80" s="25">
        <v>23.3</v>
      </c>
      <c r="E80" s="27">
        <v>19.21</v>
      </c>
      <c r="F80" s="12">
        <f t="shared" si="64"/>
        <v>4.09</v>
      </c>
      <c r="G80" s="12">
        <f>F71</f>
        <v>4.8599999999999994</v>
      </c>
      <c r="H80" s="12">
        <f t="shared" si="58"/>
        <v>-0.76999999999999957</v>
      </c>
      <c r="I80" s="12">
        <f t="shared" si="59"/>
        <v>1.705269783535913</v>
      </c>
      <c r="J80" s="80">
        <f t="shared" ref="J80" si="72">AVERAGE(I80:I82)</f>
        <v>1.0467571561793649</v>
      </c>
      <c r="K80" s="28"/>
      <c r="L80" s="77"/>
      <c r="M80" s="73" t="s">
        <v>6</v>
      </c>
      <c r="N80" s="27">
        <v>22.03</v>
      </c>
      <c r="O80" s="27">
        <v>19.21</v>
      </c>
      <c r="P80" s="5">
        <f t="shared" si="66"/>
        <v>2.8200000000000003</v>
      </c>
      <c r="Q80" s="5">
        <f>P71</f>
        <v>2.129999999999999</v>
      </c>
      <c r="R80" s="5">
        <f t="shared" si="61"/>
        <v>0.69000000000000128</v>
      </c>
      <c r="S80" s="5">
        <f t="shared" si="62"/>
        <v>0.61985384996949278</v>
      </c>
      <c r="T80" s="79">
        <f t="shared" ref="T80" si="73">AVERAGE(S80:S82)</f>
        <v>0.43321359761957395</v>
      </c>
    </row>
    <row r="81" spans="2:20">
      <c r="B81" s="86"/>
      <c r="C81" s="73"/>
      <c r="D81" s="24">
        <v>23.67</v>
      </c>
      <c r="E81" s="27">
        <v>18.63</v>
      </c>
      <c r="F81" s="12">
        <f t="shared" si="64"/>
        <v>5.0400000000000027</v>
      </c>
      <c r="G81" s="12">
        <f>F72</f>
        <v>4.8099999999999987</v>
      </c>
      <c r="H81" s="12">
        <f t="shared" si="58"/>
        <v>0.23000000000000398</v>
      </c>
      <c r="I81" s="12">
        <f t="shared" si="59"/>
        <v>0.85263489176795426</v>
      </c>
      <c r="J81" s="80"/>
      <c r="K81" s="28"/>
      <c r="L81" s="77"/>
      <c r="M81" s="73"/>
      <c r="N81" s="26">
        <v>21.98</v>
      </c>
      <c r="O81" s="27">
        <v>18.63</v>
      </c>
      <c r="P81" s="5">
        <f t="shared" si="66"/>
        <v>3.3500000000000014</v>
      </c>
      <c r="Q81" s="5">
        <f>P72</f>
        <v>2.16</v>
      </c>
      <c r="R81" s="5">
        <f t="shared" si="61"/>
        <v>1.1900000000000013</v>
      </c>
      <c r="S81" s="5">
        <f t="shared" si="62"/>
        <v>0.43830286065801721</v>
      </c>
      <c r="T81" s="79"/>
    </row>
    <row r="82" spans="2:20">
      <c r="B82" s="86"/>
      <c r="C82" s="73"/>
      <c r="D82" s="25">
        <v>23.66</v>
      </c>
      <c r="E82" s="27">
        <v>18.7</v>
      </c>
      <c r="F82" s="12">
        <f t="shared" si="64"/>
        <v>4.9600000000000009</v>
      </c>
      <c r="G82" s="12">
        <f>F73</f>
        <v>4.18</v>
      </c>
      <c r="H82" s="12">
        <f t="shared" si="58"/>
        <v>0.78000000000000114</v>
      </c>
      <c r="I82" s="12">
        <f t="shared" si="59"/>
        <v>0.58236679323422746</v>
      </c>
      <c r="J82" s="80"/>
      <c r="K82" s="28"/>
      <c r="L82" s="77"/>
      <c r="M82" s="73"/>
      <c r="N82" s="27">
        <v>21.88</v>
      </c>
      <c r="O82" s="27">
        <v>18.7</v>
      </c>
      <c r="P82" s="5">
        <f t="shared" si="66"/>
        <v>3.1799999999999997</v>
      </c>
      <c r="Q82" s="5">
        <f>P73</f>
        <v>1.1300000000000026</v>
      </c>
      <c r="R82" s="5">
        <f t="shared" si="61"/>
        <v>2.0499999999999972</v>
      </c>
      <c r="S82" s="5">
        <f t="shared" si="62"/>
        <v>0.2414840822312119</v>
      </c>
      <c r="T82" s="79"/>
    </row>
    <row r="83" spans="2:20">
      <c r="B83" s="86"/>
      <c r="C83" s="69" t="s">
        <v>69</v>
      </c>
      <c r="D83" s="25">
        <v>21.16</v>
      </c>
      <c r="E83" s="25">
        <v>16.63</v>
      </c>
      <c r="F83" s="5">
        <f t="shared" si="64"/>
        <v>4.5300000000000011</v>
      </c>
      <c r="G83" s="5">
        <f>F71</f>
        <v>4.8599999999999994</v>
      </c>
      <c r="H83" s="5">
        <f t="shared" si="58"/>
        <v>-0.32999999999999829</v>
      </c>
      <c r="I83" s="5">
        <f t="shared" si="59"/>
        <v>1.2570133745218268</v>
      </c>
      <c r="J83" s="79">
        <f t="shared" ref="J83" si="74">AVERAGE(I83:I85)</f>
        <v>0.98118015109843348</v>
      </c>
      <c r="L83" s="77"/>
      <c r="M83" s="69" t="s">
        <v>69</v>
      </c>
      <c r="N83" s="25">
        <v>18.739999999999998</v>
      </c>
      <c r="O83" s="25">
        <v>16.63</v>
      </c>
      <c r="P83" s="5">
        <f t="shared" si="66"/>
        <v>2.1099999999999994</v>
      </c>
      <c r="Q83" s="5">
        <f>P71</f>
        <v>2.129999999999999</v>
      </c>
      <c r="R83" s="5">
        <f t="shared" si="61"/>
        <v>-1.9999999999999574E-2</v>
      </c>
      <c r="S83" s="5">
        <f t="shared" si="62"/>
        <v>1.0139594797900289</v>
      </c>
      <c r="T83" s="79">
        <f t="shared" ref="T83" si="75">AVERAGE(S83:S85)</f>
        <v>0.94442403620702808</v>
      </c>
    </row>
    <row r="84" spans="2:20">
      <c r="B84" s="86"/>
      <c r="C84" s="69"/>
      <c r="D84" s="25">
        <v>21.76</v>
      </c>
      <c r="E84" s="25">
        <v>16.920000000000002</v>
      </c>
      <c r="F84" s="5">
        <f t="shared" si="64"/>
        <v>4.84</v>
      </c>
      <c r="G84" s="5">
        <f>F72</f>
        <v>4.8099999999999987</v>
      </c>
      <c r="H84" s="5">
        <f t="shared" si="58"/>
        <v>3.0000000000001137E-2</v>
      </c>
      <c r="I84" s="5">
        <f t="shared" si="59"/>
        <v>0.97942029758692617</v>
      </c>
      <c r="J84" s="79"/>
      <c r="L84" s="77"/>
      <c r="M84" s="69"/>
      <c r="N84" s="25">
        <v>18.72</v>
      </c>
      <c r="O84" s="25">
        <v>16.920000000000002</v>
      </c>
      <c r="P84" s="5">
        <f t="shared" si="66"/>
        <v>1.7999999999999972</v>
      </c>
      <c r="Q84" s="5">
        <f>P72</f>
        <v>2.16</v>
      </c>
      <c r="R84" s="5">
        <f t="shared" si="61"/>
        <v>-0.36000000000000298</v>
      </c>
      <c r="S84" s="5">
        <f t="shared" si="62"/>
        <v>1.2834258975629069</v>
      </c>
      <c r="T84" s="79"/>
    </row>
    <row r="85" spans="2:20">
      <c r="B85" s="86"/>
      <c r="C85" s="69"/>
      <c r="D85" s="25">
        <v>21.44</v>
      </c>
      <c r="E85" s="25">
        <v>16.760000000000002</v>
      </c>
      <c r="F85" s="5">
        <f t="shared" si="64"/>
        <v>4.68</v>
      </c>
      <c r="G85" s="5">
        <f>F73</f>
        <v>4.18</v>
      </c>
      <c r="H85" s="5">
        <f t="shared" si="58"/>
        <v>0.5</v>
      </c>
      <c r="I85" s="5">
        <f t="shared" si="59"/>
        <v>0.70710678118654746</v>
      </c>
      <c r="J85" s="79"/>
      <c r="L85" s="77"/>
      <c r="M85" s="69"/>
      <c r="N85" s="25">
        <v>18.79</v>
      </c>
      <c r="O85" s="25">
        <v>16.760000000000002</v>
      </c>
      <c r="P85" s="5">
        <f t="shared" si="66"/>
        <v>2.0299999999999976</v>
      </c>
      <c r="Q85" s="5">
        <f>P73</f>
        <v>1.1300000000000026</v>
      </c>
      <c r="R85" s="5">
        <f t="shared" si="61"/>
        <v>0.89999999999999503</v>
      </c>
      <c r="S85" s="5">
        <f t="shared" si="62"/>
        <v>0.53588673126814845</v>
      </c>
      <c r="T85" s="79"/>
    </row>
    <row r="86" spans="2:20">
      <c r="B86" s="86"/>
      <c r="C86" s="69" t="s">
        <v>57</v>
      </c>
      <c r="D86" s="25">
        <v>22.78</v>
      </c>
      <c r="E86" s="25">
        <v>18.079999999999998</v>
      </c>
      <c r="F86" s="5">
        <f t="shared" si="64"/>
        <v>4.7000000000000028</v>
      </c>
      <c r="G86" s="5">
        <f>F71</f>
        <v>4.8599999999999994</v>
      </c>
      <c r="H86" s="5">
        <f t="shared" si="58"/>
        <v>-0.15999999999999659</v>
      </c>
      <c r="I86" s="5">
        <f t="shared" si="59"/>
        <v>1.1172871380722174</v>
      </c>
      <c r="J86" s="79">
        <f t="shared" ref="J86" si="76">AVERAGE(I86:I88)</f>
        <v>1.1409941588070147</v>
      </c>
      <c r="L86" s="77"/>
      <c r="M86" s="69" t="s">
        <v>57</v>
      </c>
      <c r="N86" s="25">
        <v>19.62</v>
      </c>
      <c r="O86" s="25">
        <v>18.079999999999998</v>
      </c>
      <c r="P86" s="5">
        <f t="shared" si="66"/>
        <v>1.5400000000000027</v>
      </c>
      <c r="Q86" s="5">
        <f>P71</f>
        <v>2.129999999999999</v>
      </c>
      <c r="R86" s="5">
        <f t="shared" si="61"/>
        <v>-0.58999999999999631</v>
      </c>
      <c r="S86" s="5">
        <f t="shared" si="62"/>
        <v>1.5052467474110633</v>
      </c>
      <c r="T86" s="79">
        <f t="shared" ref="T86" si="77">AVERAGE(S86:S88)</f>
        <v>1.4646721037293273</v>
      </c>
    </row>
    <row r="87" spans="2:20">
      <c r="B87" s="86"/>
      <c r="C87" s="69"/>
      <c r="D87" s="25">
        <v>22.62</v>
      </c>
      <c r="E87" s="25">
        <v>18.3</v>
      </c>
      <c r="F87" s="5">
        <f t="shared" si="64"/>
        <v>4.32</v>
      </c>
      <c r="G87" s="5">
        <f>F72</f>
        <v>4.8099999999999987</v>
      </c>
      <c r="H87" s="5">
        <f t="shared" si="58"/>
        <v>-0.48999999999999844</v>
      </c>
      <c r="I87" s="5">
        <f t="shared" si="59"/>
        <v>1.4044448757379957</v>
      </c>
      <c r="J87" s="79"/>
      <c r="L87" s="77"/>
      <c r="M87" s="69"/>
      <c r="N87" s="25">
        <v>19.43</v>
      </c>
      <c r="O87" s="25">
        <v>18.3</v>
      </c>
      <c r="P87" s="5">
        <f t="shared" si="66"/>
        <v>1.129999999999999</v>
      </c>
      <c r="Q87" s="5">
        <f>P72</f>
        <v>2.16</v>
      </c>
      <c r="R87" s="5">
        <f t="shared" si="61"/>
        <v>-1.0300000000000011</v>
      </c>
      <c r="S87" s="5">
        <f t="shared" si="62"/>
        <v>2.042024251414388</v>
      </c>
      <c r="T87" s="79"/>
    </row>
    <row r="88" spans="2:20">
      <c r="B88" s="86"/>
      <c r="C88" s="69"/>
      <c r="D88" s="25">
        <v>22.61</v>
      </c>
      <c r="E88" s="25">
        <v>18.28</v>
      </c>
      <c r="F88" s="5">
        <f t="shared" si="64"/>
        <v>4.3299999999999983</v>
      </c>
      <c r="G88" s="5">
        <f>F73</f>
        <v>4.18</v>
      </c>
      <c r="H88" s="5">
        <f t="shared" si="58"/>
        <v>0.14999999999999858</v>
      </c>
      <c r="I88" s="5">
        <f t="shared" si="59"/>
        <v>0.90125046261083108</v>
      </c>
      <c r="J88" s="79"/>
      <c r="L88" s="77"/>
      <c r="M88" s="69"/>
      <c r="N88" s="25">
        <v>19.649999999999999</v>
      </c>
      <c r="O88" s="25">
        <v>18.28</v>
      </c>
      <c r="P88" s="5">
        <f t="shared" si="66"/>
        <v>1.3699999999999974</v>
      </c>
      <c r="Q88" s="5">
        <f>P73</f>
        <v>1.1300000000000026</v>
      </c>
      <c r="R88" s="5">
        <f t="shared" si="61"/>
        <v>0.23999999999999488</v>
      </c>
      <c r="S88" s="5">
        <f t="shared" si="62"/>
        <v>0.84674531236253014</v>
      </c>
      <c r="T88" s="79"/>
    </row>
    <row r="89" spans="2:20">
      <c r="B89" s="86"/>
      <c r="C89" s="69" t="s">
        <v>58</v>
      </c>
      <c r="D89" s="24">
        <v>22.25</v>
      </c>
      <c r="E89" s="24">
        <v>18.8</v>
      </c>
      <c r="F89" s="5">
        <f t="shared" si="64"/>
        <v>3.4499999999999993</v>
      </c>
      <c r="G89" s="5">
        <f>F71</f>
        <v>4.8599999999999994</v>
      </c>
      <c r="H89" s="5">
        <f t="shared" si="58"/>
        <v>-1.4100000000000001</v>
      </c>
      <c r="I89" s="5">
        <f t="shared" si="59"/>
        <v>2.6573716281930233</v>
      </c>
      <c r="J89" s="79">
        <f t="shared" ref="J89" si="78">AVERAGE(I89:I91)</f>
        <v>1.6648433635300084</v>
      </c>
      <c r="L89" s="77"/>
      <c r="M89" s="69" t="s">
        <v>58</v>
      </c>
      <c r="N89" s="25">
        <v>19.96</v>
      </c>
      <c r="O89" s="24">
        <v>18.8</v>
      </c>
      <c r="P89" s="5">
        <f t="shared" si="66"/>
        <v>1.1600000000000001</v>
      </c>
      <c r="Q89" s="5">
        <f>P71</f>
        <v>2.129999999999999</v>
      </c>
      <c r="R89" s="5">
        <f t="shared" si="61"/>
        <v>-0.96999999999999886</v>
      </c>
      <c r="S89" s="5">
        <f t="shared" si="62"/>
        <v>1.9588405951738521</v>
      </c>
      <c r="T89" s="79">
        <f t="shared" ref="T89" si="79">AVERAGE(S89:S91)</f>
        <v>1.4768915791815527</v>
      </c>
    </row>
    <row r="90" spans="2:20">
      <c r="B90" s="86"/>
      <c r="C90" s="69"/>
      <c r="D90" s="27">
        <v>22.67</v>
      </c>
      <c r="E90" s="27">
        <v>18.43</v>
      </c>
      <c r="F90" s="5">
        <f t="shared" si="64"/>
        <v>4.240000000000002</v>
      </c>
      <c r="G90" s="5">
        <f>F72</f>
        <v>4.8099999999999987</v>
      </c>
      <c r="H90" s="5">
        <f t="shared" si="58"/>
        <v>-0.56999999999999673</v>
      </c>
      <c r="I90" s="5">
        <f t="shared" si="59"/>
        <v>1.4845235706290456</v>
      </c>
      <c r="J90" s="79"/>
      <c r="L90" s="77"/>
      <c r="M90" s="69"/>
      <c r="N90" s="27">
        <v>19.84</v>
      </c>
      <c r="O90" s="27">
        <v>18.43</v>
      </c>
      <c r="P90" s="5">
        <f t="shared" si="66"/>
        <v>1.4100000000000001</v>
      </c>
      <c r="Q90" s="5">
        <f>P72</f>
        <v>2.16</v>
      </c>
      <c r="R90" s="5">
        <f t="shared" si="61"/>
        <v>-0.75</v>
      </c>
      <c r="S90" s="5">
        <f t="shared" si="62"/>
        <v>1.681792830507429</v>
      </c>
      <c r="T90" s="79"/>
    </row>
    <row r="91" spans="2:20">
      <c r="B91" s="86"/>
      <c r="C91" s="69"/>
      <c r="D91" s="25">
        <v>22.81</v>
      </c>
      <c r="E91" s="25">
        <v>18.399999999999999</v>
      </c>
      <c r="F91" s="5">
        <f t="shared" si="64"/>
        <v>4.41</v>
      </c>
      <c r="G91" s="5">
        <f>F73</f>
        <v>4.18</v>
      </c>
      <c r="H91" s="5">
        <f t="shared" si="58"/>
        <v>0.23000000000000043</v>
      </c>
      <c r="I91" s="5">
        <f t="shared" si="59"/>
        <v>0.85263489176795637</v>
      </c>
      <c r="J91" s="79"/>
      <c r="L91" s="77"/>
      <c r="M91" s="69"/>
      <c r="N91" s="25">
        <v>19.87</v>
      </c>
      <c r="O91" s="25">
        <v>18.399999999999999</v>
      </c>
      <c r="P91" s="5">
        <f t="shared" si="66"/>
        <v>1.4700000000000024</v>
      </c>
      <c r="Q91" s="5">
        <f>P73</f>
        <v>1.1300000000000026</v>
      </c>
      <c r="R91" s="5">
        <f t="shared" si="61"/>
        <v>0.33999999999999986</v>
      </c>
      <c r="S91" s="5">
        <f t="shared" si="62"/>
        <v>0.79004131186337734</v>
      </c>
      <c r="T91" s="79"/>
    </row>
    <row r="92" spans="2:20">
      <c r="B92" s="86"/>
      <c r="C92" s="69" t="s">
        <v>59</v>
      </c>
      <c r="D92" s="25">
        <v>24.4</v>
      </c>
      <c r="E92" s="25">
        <v>18.5</v>
      </c>
      <c r="F92" s="5">
        <f t="shared" si="64"/>
        <v>5.8999999999999986</v>
      </c>
      <c r="G92" s="5">
        <f>F71</f>
        <v>4.8599999999999994</v>
      </c>
      <c r="H92" s="5">
        <f t="shared" si="58"/>
        <v>1.0399999999999991</v>
      </c>
      <c r="I92" s="5">
        <f t="shared" si="59"/>
        <v>0.48632747370614304</v>
      </c>
      <c r="J92" s="79">
        <f t="shared" ref="J92" si="80">AVERAGE(I92:I94)</f>
        <v>0.45940891795785249</v>
      </c>
      <c r="L92" s="77"/>
      <c r="M92" s="69" t="s">
        <v>59</v>
      </c>
      <c r="N92" s="25">
        <v>22.55</v>
      </c>
      <c r="O92" s="25">
        <v>18.5</v>
      </c>
      <c r="P92" s="5">
        <f t="shared" si="66"/>
        <v>4.0500000000000007</v>
      </c>
      <c r="Q92" s="5">
        <f>P71</f>
        <v>2.129999999999999</v>
      </c>
      <c r="R92" s="5">
        <f t="shared" si="61"/>
        <v>1.9200000000000017</v>
      </c>
      <c r="S92" s="5">
        <f t="shared" si="62"/>
        <v>0.26425451014034479</v>
      </c>
      <c r="T92" s="79">
        <f t="shared" ref="T92" si="81">AVERAGE(S92:S94)</f>
        <v>0.22373914082523727</v>
      </c>
    </row>
    <row r="93" spans="2:20">
      <c r="B93" s="86"/>
      <c r="C93" s="69"/>
      <c r="D93" s="25">
        <v>24.4</v>
      </c>
      <c r="E93" s="25">
        <v>18.690000000000001</v>
      </c>
      <c r="F93" s="5">
        <f t="shared" si="64"/>
        <v>5.7099999999999973</v>
      </c>
      <c r="G93" s="5">
        <f>F72</f>
        <v>4.8099999999999987</v>
      </c>
      <c r="H93" s="5">
        <f t="shared" si="58"/>
        <v>0.89999999999999858</v>
      </c>
      <c r="I93" s="5">
        <f t="shared" si="59"/>
        <v>0.53588673126814712</v>
      </c>
      <c r="J93" s="79"/>
      <c r="L93" s="77"/>
      <c r="M93" s="69"/>
      <c r="N93" s="25">
        <v>22.89</v>
      </c>
      <c r="O93" s="25">
        <v>18.690000000000001</v>
      </c>
      <c r="P93" s="5">
        <f t="shared" si="66"/>
        <v>4.1999999999999993</v>
      </c>
      <c r="Q93" s="5">
        <f>P72</f>
        <v>2.16</v>
      </c>
      <c r="R93" s="5">
        <f t="shared" si="61"/>
        <v>2.0399999999999991</v>
      </c>
      <c r="S93" s="5">
        <f t="shared" si="62"/>
        <v>0.24316373685307152</v>
      </c>
      <c r="T93" s="79"/>
    </row>
    <row r="94" spans="2:20">
      <c r="B94" s="86"/>
      <c r="C94" s="69"/>
      <c r="D94" s="25">
        <v>24.23</v>
      </c>
      <c r="E94" s="25">
        <v>18.559999999999999</v>
      </c>
      <c r="F94" s="5">
        <f t="shared" si="64"/>
        <v>5.6700000000000017</v>
      </c>
      <c r="G94" s="5">
        <f>F73</f>
        <v>4.18</v>
      </c>
      <c r="H94" s="5">
        <f t="shared" si="58"/>
        <v>1.490000000000002</v>
      </c>
      <c r="I94" s="5">
        <f t="shared" si="59"/>
        <v>0.35601254889926742</v>
      </c>
      <c r="J94" s="79"/>
      <c r="L94" s="77"/>
      <c r="M94" s="69"/>
      <c r="N94" s="24">
        <v>22.3</v>
      </c>
      <c r="O94" s="25">
        <v>18.559999999999999</v>
      </c>
      <c r="P94" s="5">
        <f t="shared" si="66"/>
        <v>3.740000000000002</v>
      </c>
      <c r="Q94" s="5">
        <f>P73</f>
        <v>1.1300000000000026</v>
      </c>
      <c r="R94" s="5">
        <f t="shared" si="61"/>
        <v>2.6099999999999994</v>
      </c>
      <c r="S94" s="5">
        <f t="shared" si="62"/>
        <v>0.16379917548229547</v>
      </c>
      <c r="T94" s="79"/>
    </row>
    <row r="95" spans="2:20">
      <c r="B95" s="86"/>
      <c r="C95" s="69" t="s">
        <v>60</v>
      </c>
      <c r="D95" s="25">
        <v>23.49</v>
      </c>
      <c r="E95" s="25">
        <v>16.88</v>
      </c>
      <c r="F95" s="5">
        <f t="shared" si="64"/>
        <v>6.6099999999999994</v>
      </c>
      <c r="G95" s="5">
        <f>F71</f>
        <v>4.8599999999999994</v>
      </c>
      <c r="H95" s="5">
        <f t="shared" si="58"/>
        <v>1.75</v>
      </c>
      <c r="I95" s="5">
        <f t="shared" si="59"/>
        <v>0.29730177875068026</v>
      </c>
      <c r="J95" s="79">
        <f t="shared" ref="J95" si="82">AVERAGE(I95:I97)</f>
        <v>0.24352114425826485</v>
      </c>
      <c r="L95" s="77"/>
      <c r="M95" s="69" t="s">
        <v>60</v>
      </c>
      <c r="N95" s="25">
        <v>22.09</v>
      </c>
      <c r="O95" s="25">
        <v>16.88</v>
      </c>
      <c r="P95" s="5">
        <f t="shared" si="66"/>
        <v>5.2100000000000009</v>
      </c>
      <c r="Q95" s="5">
        <f>P71</f>
        <v>2.129999999999999</v>
      </c>
      <c r="R95" s="5">
        <f t="shared" si="61"/>
        <v>3.0800000000000018</v>
      </c>
      <c r="S95" s="5">
        <f t="shared" si="62"/>
        <v>0.11825720584069935</v>
      </c>
      <c r="T95" s="79">
        <f t="shared" ref="T95" si="83">AVERAGE(S95:S97)</f>
        <v>9.2701105785426438E-2</v>
      </c>
    </row>
    <row r="96" spans="2:20">
      <c r="B96" s="86"/>
      <c r="C96" s="69"/>
      <c r="D96" s="25">
        <v>23.34</v>
      </c>
      <c r="E96" s="25">
        <v>16.47</v>
      </c>
      <c r="F96" s="5">
        <f t="shared" si="64"/>
        <v>6.870000000000001</v>
      </c>
      <c r="G96" s="5">
        <f>F72</f>
        <v>4.8099999999999987</v>
      </c>
      <c r="H96" s="5">
        <f t="shared" si="58"/>
        <v>2.0600000000000023</v>
      </c>
      <c r="I96" s="5">
        <f t="shared" si="59"/>
        <v>0.23981602983131572</v>
      </c>
      <c r="J96" s="79"/>
      <c r="L96" s="77"/>
      <c r="M96" s="69"/>
      <c r="N96" s="25">
        <v>21.93</v>
      </c>
      <c r="O96" s="25">
        <v>16.47</v>
      </c>
      <c r="P96" s="5">
        <f t="shared" si="66"/>
        <v>5.4600000000000009</v>
      </c>
      <c r="Q96" s="5">
        <f>P72</f>
        <v>2.16</v>
      </c>
      <c r="R96" s="5">
        <f t="shared" si="61"/>
        <v>3.3000000000000007</v>
      </c>
      <c r="S96" s="5">
        <f t="shared" si="62"/>
        <v>0.10153154954452942</v>
      </c>
      <c r="T96" s="79"/>
    </row>
    <row r="97" spans="2:20">
      <c r="B97" s="86"/>
      <c r="C97" s="69"/>
      <c r="D97" s="25">
        <v>23.37</v>
      </c>
      <c r="E97" s="25">
        <v>16.82</v>
      </c>
      <c r="F97" s="5">
        <f t="shared" si="64"/>
        <v>6.5500000000000007</v>
      </c>
      <c r="G97" s="5">
        <f>F73</f>
        <v>4.18</v>
      </c>
      <c r="H97" s="5">
        <f t="shared" si="58"/>
        <v>2.370000000000001</v>
      </c>
      <c r="I97" s="5">
        <f t="shared" si="59"/>
        <v>0.19344562419279859</v>
      </c>
      <c r="J97" s="79"/>
      <c r="L97" s="77"/>
      <c r="M97" s="69"/>
      <c r="N97" s="25">
        <v>22.05</v>
      </c>
      <c r="O97" s="25">
        <v>16.82</v>
      </c>
      <c r="P97" s="5">
        <f t="shared" si="66"/>
        <v>5.23</v>
      </c>
      <c r="Q97" s="5">
        <f>P73</f>
        <v>1.1300000000000026</v>
      </c>
      <c r="R97" s="5">
        <f t="shared" si="61"/>
        <v>4.0999999999999979</v>
      </c>
      <c r="S97" s="5">
        <f t="shared" si="62"/>
        <v>5.8314561971050553E-2</v>
      </c>
      <c r="T97" s="79"/>
    </row>
    <row r="98" spans="2:20">
      <c r="B98" s="86"/>
      <c r="C98" s="69" t="s">
        <v>61</v>
      </c>
      <c r="D98" s="25">
        <v>24.78</v>
      </c>
      <c r="E98" s="25">
        <v>17.29</v>
      </c>
      <c r="F98" s="5">
        <f t="shared" si="64"/>
        <v>7.490000000000002</v>
      </c>
      <c r="G98" s="5">
        <f>F71</f>
        <v>4.8599999999999994</v>
      </c>
      <c r="H98" s="5">
        <f t="shared" si="58"/>
        <v>2.6300000000000026</v>
      </c>
      <c r="I98" s="5">
        <f t="shared" si="59"/>
        <v>0.16154410382968626</v>
      </c>
      <c r="J98" s="79">
        <f t="shared" ref="J98" si="84">AVERAGE(I98:I100)</f>
        <v>0.13063912434895467</v>
      </c>
      <c r="L98" s="77"/>
      <c r="M98" s="69" t="s">
        <v>61</v>
      </c>
      <c r="N98" s="25">
        <v>22.71</v>
      </c>
      <c r="O98" s="25">
        <v>17.29</v>
      </c>
      <c r="P98" s="5">
        <f t="shared" si="66"/>
        <v>5.4200000000000017</v>
      </c>
      <c r="Q98" s="5">
        <f>P71</f>
        <v>2.129999999999999</v>
      </c>
      <c r="R98" s="5">
        <f t="shared" si="61"/>
        <v>3.2900000000000027</v>
      </c>
      <c r="S98" s="5">
        <f t="shared" si="62"/>
        <v>0.10223775731972247</v>
      </c>
      <c r="T98" s="79">
        <f t="shared" ref="T98" si="85">AVERAGE(S98:S100)</f>
        <v>8.6761362341876203E-2</v>
      </c>
    </row>
    <row r="99" spans="2:20">
      <c r="B99" s="86"/>
      <c r="C99" s="69"/>
      <c r="D99" s="25">
        <v>24.85</v>
      </c>
      <c r="E99" s="25">
        <v>17.23</v>
      </c>
      <c r="F99" s="5">
        <f t="shared" si="64"/>
        <v>7.620000000000001</v>
      </c>
      <c r="G99" s="5">
        <f>F72</f>
        <v>4.8099999999999987</v>
      </c>
      <c r="H99" s="5">
        <f t="shared" si="58"/>
        <v>2.8100000000000023</v>
      </c>
      <c r="I99" s="5">
        <f t="shared" si="59"/>
        <v>0.14259546448355276</v>
      </c>
      <c r="J99" s="79"/>
      <c r="L99" s="77"/>
      <c r="M99" s="69"/>
      <c r="N99" s="25">
        <v>22.65</v>
      </c>
      <c r="O99" s="25">
        <v>17.23</v>
      </c>
      <c r="P99" s="5">
        <f t="shared" si="66"/>
        <v>5.4199999999999982</v>
      </c>
      <c r="Q99" s="5">
        <f>P72</f>
        <v>2.16</v>
      </c>
      <c r="R99" s="5">
        <f t="shared" si="61"/>
        <v>3.259999999999998</v>
      </c>
      <c r="S99" s="5">
        <f t="shared" si="62"/>
        <v>0.10438598992854635</v>
      </c>
      <c r="T99" s="79"/>
    </row>
    <row r="100" spans="2:20">
      <c r="B100" s="86"/>
      <c r="C100" s="69"/>
      <c r="D100" s="25">
        <v>24.95</v>
      </c>
      <c r="E100" s="25">
        <v>17.260000000000002</v>
      </c>
      <c r="F100" s="5">
        <f t="shared" si="64"/>
        <v>7.6899999999999977</v>
      </c>
      <c r="G100" s="5">
        <f>F73</f>
        <v>4.18</v>
      </c>
      <c r="H100" s="5">
        <f t="shared" si="58"/>
        <v>3.509999999999998</v>
      </c>
      <c r="I100" s="5">
        <f t="shared" si="59"/>
        <v>8.7777804733624967E-2</v>
      </c>
      <c r="J100" s="79"/>
      <c r="L100" s="77"/>
      <c r="M100" s="69"/>
      <c r="N100" s="25">
        <v>22.61</v>
      </c>
      <c r="O100" s="25">
        <v>17.260000000000002</v>
      </c>
      <c r="P100" s="5">
        <f t="shared" si="66"/>
        <v>5.3499999999999979</v>
      </c>
      <c r="Q100" s="5">
        <f>P73</f>
        <v>1.1300000000000026</v>
      </c>
      <c r="R100" s="5">
        <f t="shared" si="61"/>
        <v>4.2199999999999953</v>
      </c>
      <c r="S100" s="5">
        <f t="shared" si="62"/>
        <v>5.3660339777359796E-2</v>
      </c>
      <c r="T100" s="79"/>
    </row>
    <row r="101" spans="2:20">
      <c r="B101" s="86"/>
      <c r="C101" s="69" t="s">
        <v>1</v>
      </c>
      <c r="D101" s="25">
        <v>22.16</v>
      </c>
      <c r="E101" s="25">
        <v>17.829999999999998</v>
      </c>
      <c r="F101" s="5">
        <f t="shared" si="64"/>
        <v>4.3300000000000018</v>
      </c>
      <c r="G101" s="5">
        <f>F71</f>
        <v>4.8599999999999994</v>
      </c>
      <c r="H101" s="5">
        <f t="shared" si="58"/>
        <v>-0.52999999999999758</v>
      </c>
      <c r="I101" s="5">
        <f t="shared" si="59"/>
        <v>1.4439291955224935</v>
      </c>
      <c r="J101" s="79">
        <f t="shared" ref="J101" si="86">AVERAGE(I101:I103)</f>
        <v>1.157222389771517</v>
      </c>
      <c r="L101" s="77"/>
      <c r="M101" s="69" t="s">
        <v>1</v>
      </c>
      <c r="N101" s="25">
        <v>19.63</v>
      </c>
      <c r="O101" s="25">
        <v>17.829999999999998</v>
      </c>
      <c r="P101" s="5">
        <f t="shared" si="66"/>
        <v>1.8000000000000007</v>
      </c>
      <c r="Q101" s="5">
        <f>P71</f>
        <v>2.129999999999999</v>
      </c>
      <c r="R101" s="5">
        <f t="shared" si="61"/>
        <v>-0.32999999999999829</v>
      </c>
      <c r="S101" s="5">
        <f t="shared" si="62"/>
        <v>1.2570133745218268</v>
      </c>
      <c r="T101" s="79">
        <f t="shared" ref="T101" si="87">AVERAGE(S101:S103)</f>
        <v>1.0448259718954904</v>
      </c>
    </row>
    <row r="102" spans="2:20">
      <c r="B102" s="86"/>
      <c r="C102" s="69"/>
      <c r="D102" s="25">
        <v>22.39</v>
      </c>
      <c r="E102" s="25">
        <v>17.82</v>
      </c>
      <c r="F102" s="5">
        <f t="shared" si="64"/>
        <v>4.57</v>
      </c>
      <c r="G102" s="5">
        <f>F72</f>
        <v>4.8099999999999987</v>
      </c>
      <c r="H102" s="5">
        <f t="shared" si="58"/>
        <v>-0.23999999999999844</v>
      </c>
      <c r="I102" s="5">
        <f t="shared" si="59"/>
        <v>1.1809926614295292</v>
      </c>
      <c r="J102" s="79"/>
      <c r="L102" s="77"/>
      <c r="M102" s="69"/>
      <c r="N102" s="25">
        <v>19.63</v>
      </c>
      <c r="O102" s="25">
        <v>17.82</v>
      </c>
      <c r="P102" s="5">
        <f t="shared" si="66"/>
        <v>1.8099999999999987</v>
      </c>
      <c r="Q102" s="5">
        <f>P72</f>
        <v>2.16</v>
      </c>
      <c r="R102" s="5">
        <f t="shared" si="61"/>
        <v>-0.35000000000000142</v>
      </c>
      <c r="S102" s="5">
        <f t="shared" si="62"/>
        <v>1.2745606273192633</v>
      </c>
      <c r="T102" s="79"/>
    </row>
    <row r="103" spans="2:20">
      <c r="B103" s="86"/>
      <c r="C103" s="69"/>
      <c r="D103" s="25">
        <v>22.27</v>
      </c>
      <c r="E103" s="25">
        <v>17.850000000000001</v>
      </c>
      <c r="F103" s="5">
        <f t="shared" si="64"/>
        <v>4.4199999999999982</v>
      </c>
      <c r="G103" s="5">
        <f>F73</f>
        <v>4.18</v>
      </c>
      <c r="H103" s="5">
        <f t="shared" si="58"/>
        <v>0.23999999999999844</v>
      </c>
      <c r="I103" s="5">
        <f t="shared" si="59"/>
        <v>0.84674531236252804</v>
      </c>
      <c r="J103" s="79"/>
      <c r="L103" s="77"/>
      <c r="M103" s="69"/>
      <c r="N103" s="25">
        <v>19.71</v>
      </c>
      <c r="O103" s="25">
        <v>17.850000000000001</v>
      </c>
      <c r="P103" s="5">
        <f t="shared" si="66"/>
        <v>1.8599999999999994</v>
      </c>
      <c r="Q103" s="5">
        <f>P73</f>
        <v>1.1300000000000026</v>
      </c>
      <c r="R103" s="5">
        <f t="shared" si="61"/>
        <v>0.72999999999999687</v>
      </c>
      <c r="S103" s="5">
        <f t="shared" si="62"/>
        <v>0.60290391384538156</v>
      </c>
      <c r="T103" s="79"/>
    </row>
    <row r="104" spans="2:20">
      <c r="B104" s="86"/>
      <c r="C104" s="69" t="s">
        <v>2</v>
      </c>
      <c r="D104" s="25">
        <v>23.27</v>
      </c>
      <c r="E104" s="25">
        <v>18.61</v>
      </c>
      <c r="F104" s="5">
        <f t="shared" si="64"/>
        <v>4.66</v>
      </c>
      <c r="G104" s="5">
        <f>F71</f>
        <v>4.8599999999999994</v>
      </c>
      <c r="H104" s="5">
        <f t="shared" si="58"/>
        <v>-0.19999999999999929</v>
      </c>
      <c r="I104" s="5">
        <f t="shared" si="59"/>
        <v>1.1486983549970344</v>
      </c>
      <c r="J104" s="79">
        <f t="shared" ref="J104" si="88">AVERAGE(I104:I106)</f>
        <v>0.92123992637189522</v>
      </c>
      <c r="L104" s="77"/>
      <c r="M104" s="69" t="s">
        <v>2</v>
      </c>
      <c r="N104" s="25">
        <v>21.07</v>
      </c>
      <c r="O104" s="25">
        <v>18.61</v>
      </c>
      <c r="P104" s="5">
        <f t="shared" si="66"/>
        <v>2.4600000000000009</v>
      </c>
      <c r="Q104" s="5">
        <f>P71</f>
        <v>2.129999999999999</v>
      </c>
      <c r="R104" s="5">
        <f t="shared" si="61"/>
        <v>0.33000000000000185</v>
      </c>
      <c r="S104" s="5">
        <f t="shared" si="62"/>
        <v>0.7955364837549177</v>
      </c>
      <c r="T104" s="79">
        <f t="shared" ref="T104" si="89">AVERAGE(S104:S106)</f>
        <v>0.77604434855789162</v>
      </c>
    </row>
    <row r="105" spans="2:20">
      <c r="B105" s="86"/>
      <c r="C105" s="69"/>
      <c r="D105" s="25">
        <v>23.29</v>
      </c>
      <c r="E105" s="25">
        <v>18.399999999999999</v>
      </c>
      <c r="F105" s="5">
        <f t="shared" si="64"/>
        <v>4.8900000000000006</v>
      </c>
      <c r="G105" s="5">
        <f>F72</f>
        <v>4.8099999999999987</v>
      </c>
      <c r="H105" s="5">
        <f t="shared" si="58"/>
        <v>8.0000000000001847E-2</v>
      </c>
      <c r="I105" s="5">
        <f t="shared" si="59"/>
        <v>0.94605764672559456</v>
      </c>
      <c r="J105" s="79"/>
      <c r="L105" s="77"/>
      <c r="M105" s="69"/>
      <c r="N105" s="24">
        <v>20.43</v>
      </c>
      <c r="O105" s="25">
        <v>18.399999999999999</v>
      </c>
      <c r="P105" s="5">
        <f t="shared" si="66"/>
        <v>2.0300000000000011</v>
      </c>
      <c r="Q105" s="5">
        <f>P72</f>
        <v>2.16</v>
      </c>
      <c r="R105" s="5">
        <f t="shared" si="61"/>
        <v>-0.12999999999999901</v>
      </c>
      <c r="S105" s="5">
        <f t="shared" si="62"/>
        <v>1.0942937012607388</v>
      </c>
      <c r="T105" s="79"/>
    </row>
    <row r="106" spans="2:20">
      <c r="B106" s="86"/>
      <c r="C106" s="69"/>
      <c r="D106" s="25">
        <v>23.31</v>
      </c>
      <c r="E106" s="25">
        <v>18.55</v>
      </c>
      <c r="F106" s="5">
        <f t="shared" si="64"/>
        <v>4.759999999999998</v>
      </c>
      <c r="G106" s="5">
        <f>F73</f>
        <v>4.18</v>
      </c>
      <c r="H106" s="5">
        <f t="shared" si="58"/>
        <v>0.57999999999999829</v>
      </c>
      <c r="I106" s="5">
        <f t="shared" si="59"/>
        <v>0.6689637773930569</v>
      </c>
      <c r="J106" s="79"/>
      <c r="L106" s="77"/>
      <c r="M106" s="69"/>
      <c r="N106" s="25">
        <v>20.87</v>
      </c>
      <c r="O106" s="25">
        <v>18.55</v>
      </c>
      <c r="P106" s="5">
        <f t="shared" si="66"/>
        <v>2.3200000000000003</v>
      </c>
      <c r="Q106" s="5">
        <f>P73</f>
        <v>1.1300000000000026</v>
      </c>
      <c r="R106" s="5">
        <f t="shared" si="61"/>
        <v>1.1899999999999977</v>
      </c>
      <c r="S106" s="5">
        <f t="shared" si="62"/>
        <v>0.43830286065801821</v>
      </c>
      <c r="T106" s="79"/>
    </row>
    <row r="107" spans="2:20">
      <c r="B107" s="86"/>
      <c r="C107" s="69" t="s">
        <v>3</v>
      </c>
      <c r="D107" s="25">
        <v>23.73</v>
      </c>
      <c r="E107" s="24">
        <v>18.07</v>
      </c>
      <c r="F107" s="5">
        <f t="shared" si="64"/>
        <v>5.66</v>
      </c>
      <c r="G107" s="5">
        <f>F71</f>
        <v>4.8599999999999994</v>
      </c>
      <c r="H107" s="5">
        <f t="shared" si="58"/>
        <v>0.80000000000000071</v>
      </c>
      <c r="I107" s="5">
        <f t="shared" si="59"/>
        <v>0.57434917749851722</v>
      </c>
      <c r="J107" s="79">
        <f t="shared" ref="J107" si="90">AVERAGE(I107:I109)</f>
        <v>0.60733490839938675</v>
      </c>
      <c r="L107" s="77"/>
      <c r="M107" s="69" t="s">
        <v>3</v>
      </c>
      <c r="N107" s="25">
        <v>21.01</v>
      </c>
      <c r="O107" s="24">
        <v>18.07</v>
      </c>
      <c r="P107" s="5">
        <f t="shared" si="66"/>
        <v>2.9400000000000013</v>
      </c>
      <c r="Q107" s="5">
        <f>P71</f>
        <v>2.129999999999999</v>
      </c>
      <c r="R107" s="5">
        <f t="shared" si="61"/>
        <v>0.81000000000000227</v>
      </c>
      <c r="S107" s="5">
        <f t="shared" si="62"/>
        <v>0.57038185793421092</v>
      </c>
      <c r="T107" s="79">
        <f t="shared" ref="T107" si="91">AVERAGE(S107:S109)</f>
        <v>0.60158534105360306</v>
      </c>
    </row>
    <row r="108" spans="2:20">
      <c r="B108" s="86"/>
      <c r="C108" s="69"/>
      <c r="D108" s="25">
        <v>23.62</v>
      </c>
      <c r="E108" s="25">
        <v>18.579999999999998</v>
      </c>
      <c r="F108" s="5">
        <f t="shared" si="64"/>
        <v>5.0400000000000027</v>
      </c>
      <c r="G108" s="5">
        <f>F72</f>
        <v>4.8099999999999987</v>
      </c>
      <c r="H108" s="5">
        <f t="shared" si="58"/>
        <v>0.23000000000000398</v>
      </c>
      <c r="I108" s="5">
        <f t="shared" si="59"/>
        <v>0.85263489176795426</v>
      </c>
      <c r="J108" s="79"/>
      <c r="L108" s="77"/>
      <c r="M108" s="69"/>
      <c r="N108" s="25">
        <v>20.85</v>
      </c>
      <c r="O108" s="25">
        <v>18.579999999999998</v>
      </c>
      <c r="P108" s="5">
        <f t="shared" si="66"/>
        <v>2.2700000000000031</v>
      </c>
      <c r="Q108" s="5">
        <f>P72</f>
        <v>2.16</v>
      </c>
      <c r="R108" s="5">
        <f t="shared" si="61"/>
        <v>0.11000000000000298</v>
      </c>
      <c r="S108" s="5">
        <f t="shared" si="62"/>
        <v>0.92658806189036891</v>
      </c>
      <c r="T108" s="79"/>
    </row>
    <row r="109" spans="2:20">
      <c r="B109" s="86"/>
      <c r="C109" s="69"/>
      <c r="D109" s="25">
        <v>23.61</v>
      </c>
      <c r="E109" s="25">
        <v>18.09</v>
      </c>
      <c r="F109" s="5">
        <f t="shared" si="64"/>
        <v>5.52</v>
      </c>
      <c r="G109" s="5">
        <f>F73</f>
        <v>4.18</v>
      </c>
      <c r="H109" s="5">
        <f t="shared" si="58"/>
        <v>1.3399999999999999</v>
      </c>
      <c r="I109" s="5">
        <f t="shared" si="59"/>
        <v>0.39502065593168867</v>
      </c>
      <c r="J109" s="79"/>
      <c r="L109" s="77"/>
      <c r="M109" s="69"/>
      <c r="N109" s="25">
        <v>20.92</v>
      </c>
      <c r="O109" s="25">
        <v>18.09</v>
      </c>
      <c r="P109" s="5">
        <f t="shared" si="66"/>
        <v>2.8300000000000018</v>
      </c>
      <c r="Q109" s="5">
        <f>P73</f>
        <v>1.1300000000000026</v>
      </c>
      <c r="R109" s="5">
        <f t="shared" si="61"/>
        <v>1.6999999999999993</v>
      </c>
      <c r="S109" s="5">
        <f t="shared" si="62"/>
        <v>0.30778610333622919</v>
      </c>
      <c r="T109" s="79"/>
    </row>
    <row r="110" spans="2:20">
      <c r="B110" s="86"/>
      <c r="C110" s="73" t="s">
        <v>62</v>
      </c>
      <c r="D110" s="25">
        <v>23.97</v>
      </c>
      <c r="E110" s="27">
        <v>19.27</v>
      </c>
      <c r="F110" s="5">
        <f t="shared" si="64"/>
        <v>4.6999999999999993</v>
      </c>
      <c r="G110" s="5">
        <f>F71</f>
        <v>4.8599999999999994</v>
      </c>
      <c r="H110" s="5">
        <f t="shared" si="58"/>
        <v>-0.16000000000000014</v>
      </c>
      <c r="I110" s="5">
        <f t="shared" si="59"/>
        <v>1.11728713807222</v>
      </c>
      <c r="J110" s="79">
        <f t="shared" ref="J110" si="92">AVERAGE(I110:I112)</f>
        <v>1.0204487106874762</v>
      </c>
      <c r="L110" s="77"/>
      <c r="M110" s="73" t="s">
        <v>62</v>
      </c>
      <c r="N110" s="25">
        <v>21.34</v>
      </c>
      <c r="O110" s="27">
        <v>19.27</v>
      </c>
      <c r="P110" s="5">
        <f t="shared" si="66"/>
        <v>2.0700000000000003</v>
      </c>
      <c r="Q110" s="5">
        <f>P71</f>
        <v>2.129999999999999</v>
      </c>
      <c r="R110" s="5">
        <f t="shared" si="61"/>
        <v>-5.9999999999998721E-2</v>
      </c>
      <c r="S110" s="5">
        <f t="shared" si="62"/>
        <v>1.0424657608411205</v>
      </c>
      <c r="T110" s="79">
        <f t="shared" ref="T110" si="93">AVERAGE(S110:S112)</f>
        <v>1.1010459768042093</v>
      </c>
    </row>
    <row r="111" spans="2:20">
      <c r="B111" s="86"/>
      <c r="C111" s="73"/>
      <c r="D111" s="25">
        <v>23.85</v>
      </c>
      <c r="E111" s="27">
        <v>19.53</v>
      </c>
      <c r="F111" s="5">
        <f t="shared" si="64"/>
        <v>4.32</v>
      </c>
      <c r="G111" s="5">
        <f>F72</f>
        <v>4.8099999999999987</v>
      </c>
      <c r="H111" s="5">
        <f t="shared" si="58"/>
        <v>-0.48999999999999844</v>
      </c>
      <c r="I111" s="5">
        <f t="shared" si="59"/>
        <v>1.4044448757379957</v>
      </c>
      <c r="J111" s="79"/>
      <c r="L111" s="77"/>
      <c r="M111" s="73"/>
      <c r="N111" s="25">
        <v>20.95</v>
      </c>
      <c r="O111" s="27">
        <v>19.53</v>
      </c>
      <c r="P111" s="5">
        <f t="shared" si="66"/>
        <v>1.4199999999999982</v>
      </c>
      <c r="Q111" s="5">
        <f>P72</f>
        <v>2.16</v>
      </c>
      <c r="R111" s="5">
        <f t="shared" si="61"/>
        <v>-0.74000000000000199</v>
      </c>
      <c r="S111" s="5">
        <f t="shared" si="62"/>
        <v>1.6701758388567409</v>
      </c>
      <c r="T111" s="79"/>
    </row>
    <row r="112" spans="2:20">
      <c r="B112" s="86"/>
      <c r="C112" s="73"/>
      <c r="D112" s="25">
        <v>24.18</v>
      </c>
      <c r="E112" s="27">
        <v>19.11</v>
      </c>
      <c r="F112" s="5">
        <f t="shared" si="64"/>
        <v>5.07</v>
      </c>
      <c r="G112" s="5">
        <f>F73</f>
        <v>4.18</v>
      </c>
      <c r="H112" s="5">
        <f t="shared" si="58"/>
        <v>0.89000000000000057</v>
      </c>
      <c r="I112" s="5">
        <f t="shared" si="59"/>
        <v>0.53961411825221339</v>
      </c>
      <c r="J112" s="79"/>
      <c r="L112" s="77"/>
      <c r="M112" s="73"/>
      <c r="N112" s="25">
        <v>21</v>
      </c>
      <c r="O112" s="27">
        <v>19.11</v>
      </c>
      <c r="P112" s="5">
        <f t="shared" si="66"/>
        <v>1.8900000000000006</v>
      </c>
      <c r="Q112" s="5">
        <f>P73</f>
        <v>1.1300000000000026</v>
      </c>
      <c r="R112" s="5">
        <f t="shared" si="61"/>
        <v>0.75999999999999801</v>
      </c>
      <c r="S112" s="5">
        <f t="shared" si="62"/>
        <v>0.59049633071476604</v>
      </c>
      <c r="T112" s="79"/>
    </row>
    <row r="113" spans="2:20">
      <c r="B113" s="86"/>
      <c r="C113" s="73" t="s">
        <v>63</v>
      </c>
      <c r="D113" s="24">
        <v>25.26</v>
      </c>
      <c r="E113" s="27">
        <v>18.75</v>
      </c>
      <c r="F113" s="5">
        <f t="shared" si="64"/>
        <v>6.5100000000000016</v>
      </c>
      <c r="G113" s="5">
        <f>F71</f>
        <v>4.8599999999999994</v>
      </c>
      <c r="H113" s="5">
        <f t="shared" si="58"/>
        <v>1.6500000000000021</v>
      </c>
      <c r="I113" s="5">
        <f t="shared" si="59"/>
        <v>0.31864015682981506</v>
      </c>
      <c r="J113" s="79">
        <f t="shared" ref="J113" si="94">AVERAGE(I113:I115)</f>
        <v>0.38382100412999942</v>
      </c>
      <c r="L113" s="77"/>
      <c r="M113" s="73" t="s">
        <v>63</v>
      </c>
      <c r="N113" s="24">
        <v>22.36</v>
      </c>
      <c r="O113" s="27">
        <v>18.75</v>
      </c>
      <c r="P113" s="5">
        <f t="shared" si="66"/>
        <v>3.6099999999999994</v>
      </c>
      <c r="Q113" s="5">
        <f>P71</f>
        <v>2.129999999999999</v>
      </c>
      <c r="R113" s="5">
        <f t="shared" si="61"/>
        <v>1.4800000000000004</v>
      </c>
      <c r="S113" s="5">
        <f t="shared" si="62"/>
        <v>0.35848881200395677</v>
      </c>
      <c r="T113" s="79">
        <f t="shared" ref="T113" si="95">AVERAGE(S113:S115)</f>
        <v>0.33696144194447397</v>
      </c>
    </row>
    <row r="114" spans="2:20">
      <c r="B114" s="86"/>
      <c r="C114" s="73"/>
      <c r="D114" s="25">
        <v>24.54</v>
      </c>
      <c r="E114" s="27">
        <v>18.84</v>
      </c>
      <c r="F114" s="5">
        <f t="shared" si="64"/>
        <v>5.6999999999999993</v>
      </c>
      <c r="G114" s="5">
        <f>F72</f>
        <v>4.8099999999999987</v>
      </c>
      <c r="H114" s="5">
        <f t="shared" si="58"/>
        <v>0.89000000000000057</v>
      </c>
      <c r="I114" s="5">
        <f t="shared" si="59"/>
        <v>0.53961411825221339</v>
      </c>
      <c r="J114" s="79"/>
      <c r="L114" s="77"/>
      <c r="M114" s="73"/>
      <c r="N114" s="25">
        <v>22.43</v>
      </c>
      <c r="O114" s="27">
        <v>18.84</v>
      </c>
      <c r="P114" s="5">
        <f t="shared" si="66"/>
        <v>3.59</v>
      </c>
      <c r="Q114" s="5">
        <f>P72</f>
        <v>2.16</v>
      </c>
      <c r="R114" s="5">
        <f t="shared" si="61"/>
        <v>1.4299999999999997</v>
      </c>
      <c r="S114" s="5">
        <f t="shared" si="62"/>
        <v>0.37113089265726235</v>
      </c>
      <c r="T114" s="79"/>
    </row>
    <row r="115" spans="2:20">
      <c r="B115" s="86"/>
      <c r="C115" s="73"/>
      <c r="D115" s="25">
        <v>25.34</v>
      </c>
      <c r="E115" s="26">
        <v>19.39</v>
      </c>
      <c r="F115" s="5">
        <f t="shared" si="64"/>
        <v>5.9499999999999993</v>
      </c>
      <c r="G115" s="5">
        <f>F73</f>
        <v>4.18</v>
      </c>
      <c r="H115" s="5">
        <f t="shared" si="58"/>
        <v>1.7699999999999996</v>
      </c>
      <c r="I115" s="5">
        <f t="shared" si="59"/>
        <v>0.29320873730796981</v>
      </c>
      <c r="J115" s="79"/>
      <c r="L115" s="77"/>
      <c r="M115" s="73"/>
      <c r="N115" s="25">
        <v>22.35</v>
      </c>
      <c r="O115" s="26">
        <v>19.39</v>
      </c>
      <c r="P115" s="5">
        <f t="shared" si="66"/>
        <v>2.9600000000000009</v>
      </c>
      <c r="Q115" s="5">
        <f>P73</f>
        <v>1.1300000000000026</v>
      </c>
      <c r="R115" s="5">
        <f t="shared" si="61"/>
        <v>1.8299999999999983</v>
      </c>
      <c r="S115" s="5">
        <f t="shared" si="62"/>
        <v>0.28126462117220269</v>
      </c>
      <c r="T115" s="79"/>
    </row>
    <row r="116" spans="2:20">
      <c r="B116" s="86"/>
      <c r="C116" s="73" t="s">
        <v>64</v>
      </c>
      <c r="D116" s="27">
        <v>23.36</v>
      </c>
      <c r="E116" s="26">
        <v>19.090000000000003</v>
      </c>
      <c r="F116" s="5">
        <f t="shared" si="64"/>
        <v>4.269999999999996</v>
      </c>
      <c r="G116" s="5">
        <f>F71</f>
        <v>4.8599999999999994</v>
      </c>
      <c r="H116" s="5">
        <f t="shared" si="58"/>
        <v>-0.59000000000000341</v>
      </c>
      <c r="I116" s="5">
        <f t="shared" si="59"/>
        <v>1.5052467474110707</v>
      </c>
      <c r="J116" s="79">
        <f t="shared" ref="J116" si="96">AVERAGE(I116:I118)</f>
        <v>1.6684678654152316</v>
      </c>
      <c r="L116" s="77"/>
      <c r="M116" s="73" t="s">
        <v>64</v>
      </c>
      <c r="N116" s="25">
        <v>18.979999999999997</v>
      </c>
      <c r="O116" s="26">
        <v>19.090000000000003</v>
      </c>
      <c r="P116" s="5">
        <f t="shared" si="66"/>
        <v>-0.11000000000000654</v>
      </c>
      <c r="Q116" s="5">
        <f>P71</f>
        <v>2.129999999999999</v>
      </c>
      <c r="R116" s="5">
        <f t="shared" si="61"/>
        <v>-2.2400000000000055</v>
      </c>
      <c r="S116" s="5">
        <f t="shared" si="62"/>
        <v>4.723970645718139</v>
      </c>
      <c r="T116" s="79">
        <f t="shared" ref="T116" si="97">AVERAGE(S116:S118)</f>
        <v>3.2829183345766695</v>
      </c>
    </row>
    <row r="117" spans="2:20">
      <c r="B117" s="86"/>
      <c r="C117" s="73"/>
      <c r="D117" s="27">
        <v>22.200000000000003</v>
      </c>
      <c r="E117" s="26">
        <v>18.43</v>
      </c>
      <c r="F117" s="5">
        <f t="shared" si="64"/>
        <v>3.7700000000000031</v>
      </c>
      <c r="G117" s="5">
        <f>F72</f>
        <v>4.8099999999999987</v>
      </c>
      <c r="H117" s="5">
        <f t="shared" si="58"/>
        <v>-1.0399999999999956</v>
      </c>
      <c r="I117" s="5">
        <f t="shared" si="59"/>
        <v>2.0562276533121269</v>
      </c>
      <c r="J117" s="79"/>
      <c r="L117" s="77"/>
      <c r="M117" s="73"/>
      <c r="N117" s="24">
        <v>18.880000000000003</v>
      </c>
      <c r="O117" s="26">
        <v>18.43</v>
      </c>
      <c r="P117" s="5">
        <f t="shared" si="66"/>
        <v>0.45000000000000284</v>
      </c>
      <c r="Q117" s="5">
        <f>P72</f>
        <v>2.16</v>
      </c>
      <c r="R117" s="5">
        <f t="shared" si="61"/>
        <v>-1.7099999999999973</v>
      </c>
      <c r="S117" s="5">
        <f t="shared" si="62"/>
        <v>3.2716082342311186</v>
      </c>
      <c r="T117" s="79"/>
    </row>
    <row r="118" spans="2:20">
      <c r="B118" s="86"/>
      <c r="C118" s="73"/>
      <c r="D118" s="27">
        <v>22.67</v>
      </c>
      <c r="E118" s="26">
        <v>19.020000000000003</v>
      </c>
      <c r="F118" s="5">
        <f t="shared" si="64"/>
        <v>3.6499999999999986</v>
      </c>
      <c r="G118" s="5">
        <f>F73</f>
        <v>4.18</v>
      </c>
      <c r="H118" s="5">
        <f t="shared" si="58"/>
        <v>-0.53000000000000114</v>
      </c>
      <c r="I118" s="5">
        <f t="shared" si="59"/>
        <v>1.4439291955224973</v>
      </c>
      <c r="J118" s="79"/>
      <c r="L118" s="77"/>
      <c r="M118" s="73"/>
      <c r="N118" s="25">
        <v>19.259999999999998</v>
      </c>
      <c r="O118" s="26">
        <v>19.020000000000003</v>
      </c>
      <c r="P118" s="5">
        <f t="shared" si="66"/>
        <v>0.23999999999999488</v>
      </c>
      <c r="Q118" s="5">
        <f>P73</f>
        <v>1.1300000000000026</v>
      </c>
      <c r="R118" s="5">
        <f t="shared" si="61"/>
        <v>-0.89000000000000767</v>
      </c>
      <c r="S118" s="5">
        <f t="shared" si="62"/>
        <v>1.8531761237807516</v>
      </c>
      <c r="T118" s="79"/>
    </row>
    <row r="119" spans="2:20">
      <c r="B119" s="86"/>
      <c r="C119" s="69" t="s">
        <v>10</v>
      </c>
      <c r="D119" s="25">
        <v>22.52</v>
      </c>
      <c r="E119" s="24">
        <v>18.11</v>
      </c>
      <c r="F119" s="5">
        <f t="shared" si="64"/>
        <v>4.41</v>
      </c>
      <c r="G119" s="5">
        <f>F71</f>
        <v>4.8599999999999994</v>
      </c>
      <c r="H119" s="5">
        <f t="shared" si="58"/>
        <v>-0.44999999999999929</v>
      </c>
      <c r="I119" s="5">
        <f t="shared" si="59"/>
        <v>1.3660402567543948</v>
      </c>
      <c r="J119" s="79">
        <f t="shared" ref="J119" si="98">AVERAGE(I119:I121)</f>
        <v>1.0551057352687363</v>
      </c>
      <c r="L119" s="77"/>
      <c r="M119" s="69" t="s">
        <v>10</v>
      </c>
      <c r="N119" s="25">
        <v>19.18</v>
      </c>
      <c r="O119" s="24">
        <v>18.11</v>
      </c>
      <c r="P119" s="5">
        <f t="shared" si="66"/>
        <v>1.0700000000000003</v>
      </c>
      <c r="Q119" s="5">
        <f>P71</f>
        <v>2.129999999999999</v>
      </c>
      <c r="R119" s="5">
        <f t="shared" si="61"/>
        <v>-1.0599999999999987</v>
      </c>
      <c r="S119" s="5">
        <f t="shared" si="62"/>
        <v>2.0849315216822411</v>
      </c>
      <c r="T119" s="79">
        <f t="shared" ref="T119" si="99">AVERAGE(S119:S121)</f>
        <v>1.3313547592833566</v>
      </c>
    </row>
    <row r="120" spans="2:20">
      <c r="B120" s="86"/>
      <c r="C120" s="69"/>
      <c r="D120" s="25">
        <v>22.24</v>
      </c>
      <c r="E120" s="25">
        <v>17.57</v>
      </c>
      <c r="F120" s="5">
        <f t="shared" si="64"/>
        <v>4.6699999999999982</v>
      </c>
      <c r="G120" s="5">
        <f>F72</f>
        <v>4.8099999999999987</v>
      </c>
      <c r="H120" s="5">
        <f t="shared" si="58"/>
        <v>-0.14000000000000057</v>
      </c>
      <c r="I120" s="5">
        <f t="shared" si="59"/>
        <v>1.1019051158766111</v>
      </c>
      <c r="J120" s="79"/>
      <c r="L120" s="77"/>
      <c r="M120" s="69"/>
      <c r="N120" s="25">
        <v>19.34</v>
      </c>
      <c r="O120" s="25">
        <v>17.57</v>
      </c>
      <c r="P120" s="5">
        <f t="shared" si="66"/>
        <v>1.7699999999999996</v>
      </c>
      <c r="Q120" s="5">
        <f>P72</f>
        <v>2.16</v>
      </c>
      <c r="R120" s="5">
        <f t="shared" si="61"/>
        <v>-0.39000000000000057</v>
      </c>
      <c r="S120" s="5">
        <f t="shared" si="62"/>
        <v>1.3103934038583638</v>
      </c>
      <c r="T120" s="79"/>
    </row>
    <row r="121" spans="2:20">
      <c r="B121" s="86"/>
      <c r="C121" s="69"/>
      <c r="D121" s="25">
        <v>22.45</v>
      </c>
      <c r="E121" s="25">
        <v>17.75</v>
      </c>
      <c r="F121" s="5">
        <f t="shared" si="64"/>
        <v>4.6999999999999993</v>
      </c>
      <c r="G121" s="5">
        <f>F73</f>
        <v>4.18</v>
      </c>
      <c r="H121" s="5">
        <f t="shared" si="58"/>
        <v>0.51999999999999957</v>
      </c>
      <c r="I121" s="5">
        <f t="shared" si="59"/>
        <v>0.69737183317520302</v>
      </c>
      <c r="J121" s="79"/>
      <c r="L121" s="77"/>
      <c r="M121" s="69"/>
      <c r="N121" s="25">
        <v>19.62</v>
      </c>
      <c r="O121" s="25">
        <v>17.75</v>
      </c>
      <c r="P121" s="5">
        <f t="shared" si="66"/>
        <v>1.870000000000001</v>
      </c>
      <c r="Q121" s="5">
        <f>P73</f>
        <v>1.1300000000000026</v>
      </c>
      <c r="R121" s="5">
        <f t="shared" si="61"/>
        <v>0.73999999999999844</v>
      </c>
      <c r="S121" s="5">
        <f t="shared" si="62"/>
        <v>0.59873935230946496</v>
      </c>
      <c r="T121" s="79"/>
    </row>
    <row r="122" spans="2:20">
      <c r="B122" s="86"/>
      <c r="C122" s="69" t="s">
        <v>11</v>
      </c>
      <c r="D122" s="25">
        <v>23.41</v>
      </c>
      <c r="E122" s="25">
        <v>18.52</v>
      </c>
      <c r="F122" s="5">
        <f t="shared" si="64"/>
        <v>4.8900000000000006</v>
      </c>
      <c r="G122" s="5">
        <f>F71</f>
        <v>4.8599999999999994</v>
      </c>
      <c r="H122" s="5">
        <f t="shared" si="58"/>
        <v>3.0000000000001137E-2</v>
      </c>
      <c r="I122" s="5">
        <f t="shared" si="59"/>
        <v>0.97942029758692617</v>
      </c>
      <c r="J122" s="79">
        <f t="shared" ref="J122" si="100">AVERAGE(I122:I124)</f>
        <v>0.76132265006830202</v>
      </c>
      <c r="L122" s="77"/>
      <c r="M122" s="69" t="s">
        <v>11</v>
      </c>
      <c r="N122" s="25">
        <v>20.98</v>
      </c>
      <c r="O122" s="25">
        <v>18.52</v>
      </c>
      <c r="P122" s="5">
        <f t="shared" si="66"/>
        <v>2.4600000000000009</v>
      </c>
      <c r="Q122" s="5">
        <f>P71</f>
        <v>2.129999999999999</v>
      </c>
      <c r="R122" s="5">
        <f t="shared" si="61"/>
        <v>0.33000000000000185</v>
      </c>
      <c r="S122" s="5">
        <f t="shared" si="62"/>
        <v>0.7955364837549177</v>
      </c>
      <c r="T122" s="79">
        <f t="shared" ref="T122" si="101">AVERAGE(S122:S124)</f>
        <v>0.601211720294764</v>
      </c>
    </row>
    <row r="123" spans="2:20">
      <c r="B123" s="86"/>
      <c r="C123" s="69"/>
      <c r="D123" s="25">
        <v>23.42</v>
      </c>
      <c r="E123" s="25">
        <v>18.29</v>
      </c>
      <c r="F123" s="5">
        <f t="shared" si="64"/>
        <v>5.1300000000000026</v>
      </c>
      <c r="G123" s="5">
        <f>F72</f>
        <v>4.8099999999999987</v>
      </c>
      <c r="H123" s="5">
        <f t="shared" si="58"/>
        <v>0.32000000000000384</v>
      </c>
      <c r="I123" s="5">
        <f t="shared" si="59"/>
        <v>0.80106987758962001</v>
      </c>
      <c r="J123" s="79"/>
      <c r="L123" s="77"/>
      <c r="M123" s="69"/>
      <c r="N123" s="25">
        <v>21.02</v>
      </c>
      <c r="O123" s="25">
        <v>18.29</v>
      </c>
      <c r="P123" s="5">
        <f t="shared" si="66"/>
        <v>2.7300000000000004</v>
      </c>
      <c r="Q123" s="5">
        <f>P72</f>
        <v>2.16</v>
      </c>
      <c r="R123" s="5">
        <f t="shared" si="61"/>
        <v>0.57000000000000028</v>
      </c>
      <c r="S123" s="5">
        <f t="shared" si="62"/>
        <v>0.673616788432845</v>
      </c>
      <c r="T123" s="79"/>
    </row>
    <row r="124" spans="2:20">
      <c r="B124" s="86"/>
      <c r="C124" s="69"/>
      <c r="D124" s="25">
        <v>23.52</v>
      </c>
      <c r="E124" s="25">
        <v>18.350000000000001</v>
      </c>
      <c r="F124" s="5">
        <f t="shared" si="64"/>
        <v>5.1699999999999982</v>
      </c>
      <c r="G124" s="5">
        <f>F73</f>
        <v>4.18</v>
      </c>
      <c r="H124" s="5">
        <f t="shared" si="58"/>
        <v>0.98999999999999844</v>
      </c>
      <c r="I124" s="5">
        <f t="shared" si="59"/>
        <v>0.50347777502836</v>
      </c>
      <c r="J124" s="79"/>
      <c r="L124" s="77"/>
      <c r="M124" s="69"/>
      <c r="N124" s="25">
        <v>21.06</v>
      </c>
      <c r="O124" s="25">
        <v>18.350000000000001</v>
      </c>
      <c r="P124" s="5">
        <f t="shared" si="66"/>
        <v>2.7099999999999973</v>
      </c>
      <c r="Q124" s="5">
        <f>P73</f>
        <v>1.1300000000000026</v>
      </c>
      <c r="R124" s="5">
        <f t="shared" si="61"/>
        <v>1.5799999999999947</v>
      </c>
      <c r="S124" s="5">
        <f t="shared" si="62"/>
        <v>0.33448188869652923</v>
      </c>
      <c r="T124" s="79"/>
    </row>
    <row r="125" spans="2:20">
      <c r="B125" s="86"/>
      <c r="C125" s="73" t="s">
        <v>12</v>
      </c>
      <c r="D125" s="25">
        <v>22.02</v>
      </c>
      <c r="E125" s="27">
        <v>17.54</v>
      </c>
      <c r="F125" s="12">
        <f t="shared" si="64"/>
        <v>4.4800000000000004</v>
      </c>
      <c r="G125" s="12">
        <f>F71</f>
        <v>4.8599999999999994</v>
      </c>
      <c r="H125" s="12">
        <f t="shared" si="58"/>
        <v>-0.37999999999999901</v>
      </c>
      <c r="I125" s="12">
        <f t="shared" si="59"/>
        <v>1.3013418554419327</v>
      </c>
      <c r="J125" s="80">
        <f t="shared" ref="J125" si="102">AVERAGE(I125:I127)</f>
        <v>1.4091958602547221</v>
      </c>
      <c r="K125" s="28"/>
      <c r="L125" s="77"/>
      <c r="M125" s="73" t="s">
        <v>12</v>
      </c>
      <c r="N125" s="27">
        <v>19.940000000000001</v>
      </c>
      <c r="O125" s="27">
        <v>17.54</v>
      </c>
      <c r="P125" s="5">
        <f t="shared" si="66"/>
        <v>2.4000000000000021</v>
      </c>
      <c r="Q125" s="5">
        <f>P71</f>
        <v>2.129999999999999</v>
      </c>
      <c r="R125" s="5">
        <f t="shared" si="61"/>
        <v>0.27000000000000313</v>
      </c>
      <c r="S125" s="5">
        <f t="shared" si="62"/>
        <v>0.8293195458144399</v>
      </c>
      <c r="T125" s="79">
        <f t="shared" ref="T125" si="103">AVERAGE(S125:S127)</f>
        <v>0.76252497815662845</v>
      </c>
    </row>
    <row r="126" spans="2:20">
      <c r="B126" s="86"/>
      <c r="C126" s="73"/>
      <c r="D126" s="25">
        <v>21.7</v>
      </c>
      <c r="E126" s="27">
        <v>18.04</v>
      </c>
      <c r="F126" s="12">
        <f t="shared" si="64"/>
        <v>3.66</v>
      </c>
      <c r="G126" s="12">
        <f>F72</f>
        <v>4.8099999999999987</v>
      </c>
      <c r="H126" s="12">
        <f t="shared" ref="H126:H136" si="104">F126-G126</f>
        <v>-1.1499999999999986</v>
      </c>
      <c r="I126" s="12">
        <f t="shared" ref="I126:I136" si="105">POWER(2,-H126)</f>
        <v>2.2191389441356879</v>
      </c>
      <c r="J126" s="80"/>
      <c r="K126" s="28"/>
      <c r="L126" s="77"/>
      <c r="M126" s="73"/>
      <c r="N126" s="27">
        <v>20.05</v>
      </c>
      <c r="O126" s="27">
        <v>18.04</v>
      </c>
      <c r="P126" s="5">
        <f t="shared" si="66"/>
        <v>2.0100000000000016</v>
      </c>
      <c r="Q126" s="5">
        <f>P72</f>
        <v>2.16</v>
      </c>
      <c r="R126" s="5">
        <f t="shared" ref="R126:R136" si="106">P126-Q126</f>
        <v>-0.14999999999999858</v>
      </c>
      <c r="S126" s="5">
        <f t="shared" ref="S126:S136" si="107">POWER(2,-R126)</f>
        <v>1.109569472067844</v>
      </c>
      <c r="T126" s="79"/>
    </row>
    <row r="127" spans="2:20">
      <c r="B127" s="86"/>
      <c r="C127" s="73"/>
      <c r="D127" s="25">
        <v>22.26</v>
      </c>
      <c r="E127" s="26">
        <v>17.579999999999998</v>
      </c>
      <c r="F127" s="12">
        <f t="shared" ref="F127:F136" si="108">D127-E127</f>
        <v>4.6800000000000033</v>
      </c>
      <c r="G127" s="12">
        <f>F73</f>
        <v>4.18</v>
      </c>
      <c r="H127" s="12">
        <f t="shared" si="104"/>
        <v>0.50000000000000355</v>
      </c>
      <c r="I127" s="12">
        <f t="shared" si="105"/>
        <v>0.7071067811865458</v>
      </c>
      <c r="J127" s="80"/>
      <c r="K127" s="28"/>
      <c r="L127" s="77"/>
      <c r="M127" s="73"/>
      <c r="N127" s="27">
        <v>20.23</v>
      </c>
      <c r="O127" s="26">
        <v>17.579999999999998</v>
      </c>
      <c r="P127" s="5">
        <f t="shared" ref="P127:P136" si="109">N127-O127</f>
        <v>2.6500000000000021</v>
      </c>
      <c r="Q127" s="5">
        <f>P73</f>
        <v>1.1300000000000026</v>
      </c>
      <c r="R127" s="5">
        <f t="shared" si="106"/>
        <v>1.5199999999999996</v>
      </c>
      <c r="S127" s="5">
        <f t="shared" si="107"/>
        <v>0.34868591658760145</v>
      </c>
      <c r="T127" s="79"/>
    </row>
    <row r="128" spans="2:20">
      <c r="B128" s="86"/>
      <c r="C128" s="69" t="s">
        <v>13</v>
      </c>
      <c r="D128" s="25">
        <v>22.38</v>
      </c>
      <c r="E128" s="24">
        <v>17.399999999999999</v>
      </c>
      <c r="F128" s="5">
        <f t="shared" si="108"/>
        <v>4.9800000000000004</v>
      </c>
      <c r="G128" s="5">
        <f>F71</f>
        <v>4.8599999999999994</v>
      </c>
      <c r="H128" s="5">
        <f t="shared" si="104"/>
        <v>0.12000000000000099</v>
      </c>
      <c r="I128" s="5">
        <f t="shared" si="105"/>
        <v>0.9201876506248744</v>
      </c>
      <c r="J128" s="79">
        <f t="shared" ref="J128" si="110">AVERAGE(I128:I130)</f>
        <v>0.8572451658791409</v>
      </c>
      <c r="L128" s="77"/>
      <c r="M128" s="69" t="s">
        <v>13</v>
      </c>
      <c r="N128" s="25">
        <v>20.07</v>
      </c>
      <c r="O128" s="24">
        <v>17.399999999999999</v>
      </c>
      <c r="P128" s="5">
        <f t="shared" si="109"/>
        <v>2.6700000000000017</v>
      </c>
      <c r="Q128" s="5">
        <f>P71</f>
        <v>2.129999999999999</v>
      </c>
      <c r="R128" s="5">
        <f t="shared" si="106"/>
        <v>0.5400000000000027</v>
      </c>
      <c r="S128" s="5">
        <f t="shared" si="107"/>
        <v>0.6877709090698706</v>
      </c>
      <c r="T128" s="79">
        <f t="shared" ref="T128" si="111">AVERAGE(S128:S130)</f>
        <v>0.66565385893768048</v>
      </c>
    </row>
    <row r="129" spans="2:20">
      <c r="B129" s="86"/>
      <c r="C129" s="69"/>
      <c r="D129" s="25">
        <v>22.65</v>
      </c>
      <c r="E129" s="25">
        <v>17.75</v>
      </c>
      <c r="F129" s="5">
        <f t="shared" si="108"/>
        <v>4.8999999999999986</v>
      </c>
      <c r="G129" s="5">
        <f>F72</f>
        <v>4.8099999999999987</v>
      </c>
      <c r="H129" s="5">
        <f t="shared" si="104"/>
        <v>8.9999999999999858E-2</v>
      </c>
      <c r="I129" s="5">
        <f t="shared" si="105"/>
        <v>0.93952274921401191</v>
      </c>
      <c r="J129" s="79"/>
      <c r="L129" s="77"/>
      <c r="M129" s="69"/>
      <c r="N129" s="25">
        <v>20.13</v>
      </c>
      <c r="O129" s="25">
        <v>17.75</v>
      </c>
      <c r="P129" s="5">
        <f t="shared" si="109"/>
        <v>2.379999999999999</v>
      </c>
      <c r="Q129" s="5">
        <f>P72</f>
        <v>2.16</v>
      </c>
      <c r="R129" s="5">
        <f t="shared" si="106"/>
        <v>0.21999999999999886</v>
      </c>
      <c r="S129" s="5">
        <f t="shared" si="107"/>
        <v>0.8585654364377544</v>
      </c>
      <c r="T129" s="79"/>
    </row>
    <row r="130" spans="2:20">
      <c r="B130" s="86"/>
      <c r="C130" s="69"/>
      <c r="D130" s="25">
        <v>22.59</v>
      </c>
      <c r="E130" s="25">
        <v>17.920000000000002</v>
      </c>
      <c r="F130" s="5">
        <f t="shared" si="108"/>
        <v>4.6699999999999982</v>
      </c>
      <c r="G130" s="5">
        <f>F73</f>
        <v>4.18</v>
      </c>
      <c r="H130" s="5">
        <f t="shared" si="104"/>
        <v>0.48999999999999844</v>
      </c>
      <c r="I130" s="5">
        <f t="shared" si="105"/>
        <v>0.71202509779853662</v>
      </c>
      <c r="J130" s="79"/>
      <c r="L130" s="77"/>
      <c r="M130" s="69"/>
      <c r="N130" s="25">
        <v>20.2</v>
      </c>
      <c r="O130" s="25">
        <v>17.920000000000002</v>
      </c>
      <c r="P130" s="5">
        <f t="shared" si="109"/>
        <v>2.2799999999999976</v>
      </c>
      <c r="Q130" s="5">
        <f>P73</f>
        <v>1.1300000000000026</v>
      </c>
      <c r="R130" s="5">
        <f t="shared" si="106"/>
        <v>1.149999999999995</v>
      </c>
      <c r="S130" s="5">
        <f t="shared" si="107"/>
        <v>0.45062523130541665</v>
      </c>
      <c r="T130" s="79"/>
    </row>
    <row r="131" spans="2:20">
      <c r="B131" s="86"/>
      <c r="C131" s="69" t="s">
        <v>14</v>
      </c>
      <c r="D131" s="25">
        <v>21.85</v>
      </c>
      <c r="E131" s="25">
        <v>17.38</v>
      </c>
      <c r="F131" s="5">
        <f t="shared" si="108"/>
        <v>4.4700000000000024</v>
      </c>
      <c r="G131" s="5">
        <f>F71</f>
        <v>4.8599999999999994</v>
      </c>
      <c r="H131" s="5">
        <f t="shared" si="104"/>
        <v>-0.38999999999999702</v>
      </c>
      <c r="I131" s="5">
        <f t="shared" si="105"/>
        <v>1.3103934038583607</v>
      </c>
      <c r="J131" s="79">
        <f t="shared" ref="J131" si="112">AVERAGE(I131:I133)</f>
        <v>1.1105263763555515</v>
      </c>
      <c r="L131" s="77"/>
      <c r="M131" s="69" t="s">
        <v>14</v>
      </c>
      <c r="N131" s="25">
        <v>19.93</v>
      </c>
      <c r="O131" s="25">
        <v>17.38</v>
      </c>
      <c r="P131" s="5">
        <f t="shared" si="109"/>
        <v>2.5500000000000007</v>
      </c>
      <c r="Q131" s="5">
        <f>P71</f>
        <v>2.129999999999999</v>
      </c>
      <c r="R131" s="5">
        <f t="shared" si="106"/>
        <v>0.42000000000000171</v>
      </c>
      <c r="S131" s="5">
        <f t="shared" si="107"/>
        <v>0.74742462431746837</v>
      </c>
      <c r="T131" s="79">
        <f t="shared" ref="T131" si="113">AVERAGE(S131:S133)</f>
        <v>0.64692893859730305</v>
      </c>
    </row>
    <row r="132" spans="2:20">
      <c r="B132" s="86"/>
      <c r="C132" s="69"/>
      <c r="D132" s="25">
        <v>21.83</v>
      </c>
      <c r="E132" s="25">
        <v>17.32</v>
      </c>
      <c r="F132" s="5">
        <f t="shared" si="108"/>
        <v>4.509999999999998</v>
      </c>
      <c r="G132" s="5">
        <f>F72</f>
        <v>4.8099999999999987</v>
      </c>
      <c r="H132" s="5">
        <f t="shared" si="104"/>
        <v>-0.30000000000000071</v>
      </c>
      <c r="I132" s="5">
        <f t="shared" si="105"/>
        <v>1.231144413344917</v>
      </c>
      <c r="J132" s="79"/>
      <c r="L132" s="77"/>
      <c r="M132" s="69"/>
      <c r="N132" s="25">
        <v>19.82</v>
      </c>
      <c r="O132" s="25">
        <v>17.32</v>
      </c>
      <c r="P132" s="5">
        <f t="shared" si="109"/>
        <v>2.5</v>
      </c>
      <c r="Q132" s="5">
        <f>P72</f>
        <v>2.16</v>
      </c>
      <c r="R132" s="5">
        <f t="shared" si="106"/>
        <v>0.33999999999999986</v>
      </c>
      <c r="S132" s="5">
        <f t="shared" si="107"/>
        <v>0.79004131186337734</v>
      </c>
      <c r="T132" s="79"/>
    </row>
    <row r="133" spans="2:20">
      <c r="B133" s="86"/>
      <c r="C133" s="69"/>
      <c r="D133" s="25">
        <v>21.86</v>
      </c>
      <c r="E133" s="25">
        <v>17.34</v>
      </c>
      <c r="F133" s="5">
        <f t="shared" si="108"/>
        <v>4.5199999999999996</v>
      </c>
      <c r="G133" s="5">
        <f>F73</f>
        <v>4.18</v>
      </c>
      <c r="H133" s="5">
        <f t="shared" si="104"/>
        <v>0.33999999999999986</v>
      </c>
      <c r="I133" s="5">
        <f t="shared" si="105"/>
        <v>0.79004131186337734</v>
      </c>
      <c r="J133" s="79"/>
      <c r="L133" s="77"/>
      <c r="M133" s="69"/>
      <c r="N133" s="25">
        <v>19.78</v>
      </c>
      <c r="O133" s="25">
        <v>17.34</v>
      </c>
      <c r="P133" s="5">
        <f t="shared" si="109"/>
        <v>2.4400000000000013</v>
      </c>
      <c r="Q133" s="5">
        <f>P73</f>
        <v>1.1300000000000026</v>
      </c>
      <c r="R133" s="5">
        <f t="shared" si="106"/>
        <v>1.3099999999999987</v>
      </c>
      <c r="S133" s="5">
        <f t="shared" si="107"/>
        <v>0.40332087961106355</v>
      </c>
      <c r="T133" s="79"/>
    </row>
    <row r="134" spans="2:20">
      <c r="B134" s="86"/>
      <c r="C134" s="73" t="s">
        <v>15</v>
      </c>
      <c r="D134" s="25">
        <v>22.79</v>
      </c>
      <c r="E134" s="27">
        <v>18.350000000000001</v>
      </c>
      <c r="F134" s="12">
        <f t="shared" si="108"/>
        <v>4.4399999999999977</v>
      </c>
      <c r="G134" s="12">
        <f>F71</f>
        <v>4.8599999999999994</v>
      </c>
      <c r="H134" s="12">
        <f t="shared" si="104"/>
        <v>-0.42000000000000171</v>
      </c>
      <c r="I134" s="12">
        <f t="shared" si="105"/>
        <v>1.3379275547861136</v>
      </c>
      <c r="J134" s="80">
        <f t="shared" ref="J134" si="114">AVERAGE(I134:I136)</f>
        <v>1.0639958572888684</v>
      </c>
      <c r="K134" s="28"/>
      <c r="L134" s="77"/>
      <c r="M134" s="73" t="s">
        <v>15</v>
      </c>
      <c r="N134" s="27">
        <v>20.3</v>
      </c>
      <c r="O134" s="27">
        <v>18.350000000000001</v>
      </c>
      <c r="P134" s="5">
        <f t="shared" si="109"/>
        <v>1.9499999999999993</v>
      </c>
      <c r="Q134" s="5">
        <f>P71</f>
        <v>2.129999999999999</v>
      </c>
      <c r="R134" s="5">
        <f t="shared" si="106"/>
        <v>-0.17999999999999972</v>
      </c>
      <c r="S134" s="5">
        <f t="shared" si="107"/>
        <v>1.1328838852957983</v>
      </c>
      <c r="T134" s="79">
        <f t="shared" ref="T134" si="115">AVERAGE(S134:S136)</f>
        <v>0.89170963047451801</v>
      </c>
    </row>
    <row r="135" spans="2:20">
      <c r="B135" s="86"/>
      <c r="C135" s="73"/>
      <c r="D135" s="25">
        <v>23.04</v>
      </c>
      <c r="E135" s="27">
        <v>18.440000000000001</v>
      </c>
      <c r="F135" s="12">
        <f t="shared" si="108"/>
        <v>4.5999999999999979</v>
      </c>
      <c r="G135" s="12">
        <f>F72</f>
        <v>4.8099999999999987</v>
      </c>
      <c r="H135" s="12">
        <f t="shared" si="104"/>
        <v>-0.21000000000000085</v>
      </c>
      <c r="I135" s="12">
        <f t="shared" si="105"/>
        <v>1.156688183905288</v>
      </c>
      <c r="J135" s="80"/>
      <c r="K135" s="28"/>
      <c r="L135" s="77"/>
      <c r="M135" s="73"/>
      <c r="N135" s="27">
        <v>20.57</v>
      </c>
      <c r="O135" s="27">
        <v>18.440000000000001</v>
      </c>
      <c r="P135" s="5">
        <f t="shared" si="109"/>
        <v>2.129999999999999</v>
      </c>
      <c r="Q135" s="5">
        <f>P72</f>
        <v>2.16</v>
      </c>
      <c r="R135" s="5">
        <f t="shared" si="106"/>
        <v>-3.0000000000001137E-2</v>
      </c>
      <c r="S135" s="5">
        <f t="shared" si="107"/>
        <v>1.021012125707194</v>
      </c>
      <c r="T135" s="79"/>
    </row>
    <row r="136" spans="2:20" ht="15.75" thickBot="1">
      <c r="B136" s="87"/>
      <c r="C136" s="81"/>
      <c r="D136" s="35">
        <v>23.04</v>
      </c>
      <c r="E136" s="33">
        <v>18.34</v>
      </c>
      <c r="F136" s="34">
        <f t="shared" si="108"/>
        <v>4.6999999999999993</v>
      </c>
      <c r="G136" s="34">
        <f>F73</f>
        <v>4.18</v>
      </c>
      <c r="H136" s="34">
        <f t="shared" si="104"/>
        <v>0.51999999999999957</v>
      </c>
      <c r="I136" s="34">
        <f t="shared" si="105"/>
        <v>0.69737183317520302</v>
      </c>
      <c r="J136" s="82"/>
      <c r="K136" s="28"/>
      <c r="L136" s="78"/>
      <c r="M136" s="81"/>
      <c r="N136" s="33">
        <v>20.41</v>
      </c>
      <c r="O136" s="33">
        <v>18.34</v>
      </c>
      <c r="P136" s="13">
        <f t="shared" si="109"/>
        <v>2.0700000000000003</v>
      </c>
      <c r="Q136" s="13">
        <f>P73</f>
        <v>1.1300000000000026</v>
      </c>
      <c r="R136" s="13">
        <f t="shared" si="106"/>
        <v>0.93999999999999773</v>
      </c>
      <c r="S136" s="13">
        <f t="shared" si="107"/>
        <v>0.5212328804205616</v>
      </c>
      <c r="T136" s="83"/>
    </row>
    <row r="137" spans="2:20" ht="15.75" thickBot="1"/>
    <row r="138" spans="2:20">
      <c r="B138" s="85" t="s">
        <v>32</v>
      </c>
      <c r="C138" s="32" t="s">
        <v>65</v>
      </c>
      <c r="D138" s="32" t="s">
        <v>66</v>
      </c>
      <c r="E138" s="32" t="s">
        <v>67</v>
      </c>
      <c r="F138" s="1" t="s">
        <v>50</v>
      </c>
      <c r="G138" s="1" t="s">
        <v>68</v>
      </c>
      <c r="H138" s="1" t="s">
        <v>40</v>
      </c>
      <c r="I138" s="6" t="s">
        <v>24</v>
      </c>
      <c r="J138" s="7" t="s">
        <v>25</v>
      </c>
      <c r="L138" s="76" t="s">
        <v>33</v>
      </c>
      <c r="M138" s="32" t="s">
        <v>65</v>
      </c>
      <c r="N138" s="32" t="s">
        <v>66</v>
      </c>
      <c r="O138" s="32" t="s">
        <v>67</v>
      </c>
      <c r="P138" s="1" t="s">
        <v>50</v>
      </c>
      <c r="Q138" s="29" t="s">
        <v>68</v>
      </c>
      <c r="R138" s="1" t="s">
        <v>40</v>
      </c>
      <c r="S138" s="6" t="s">
        <v>24</v>
      </c>
      <c r="T138" s="7" t="s">
        <v>25</v>
      </c>
    </row>
    <row r="139" spans="2:20">
      <c r="B139" s="86"/>
      <c r="C139" s="69" t="s">
        <v>0</v>
      </c>
      <c r="D139" s="25">
        <v>22.89</v>
      </c>
      <c r="E139" s="25">
        <v>17.34</v>
      </c>
      <c r="F139" s="5">
        <f>D139-E139</f>
        <v>5.5500000000000007</v>
      </c>
      <c r="G139" s="5">
        <f>F139</f>
        <v>5.5500000000000007</v>
      </c>
      <c r="H139" s="5">
        <f t="shared" ref="H139:H193" si="116">F139-G139</f>
        <v>0</v>
      </c>
      <c r="I139" s="5">
        <f t="shared" ref="I139:I193" si="117">POWER(2,-H139)</f>
        <v>1</v>
      </c>
      <c r="J139" s="79">
        <f t="shared" ref="J139" si="118">AVERAGE(I139:I141)</f>
        <v>1</v>
      </c>
      <c r="L139" s="77"/>
      <c r="M139" s="69" t="s">
        <v>0</v>
      </c>
      <c r="N139" s="25">
        <v>22.13</v>
      </c>
      <c r="O139" s="25">
        <v>17.34</v>
      </c>
      <c r="P139" s="5">
        <f>N139-O139</f>
        <v>4.7899999999999991</v>
      </c>
      <c r="Q139" s="5">
        <f>P139</f>
        <v>4.7899999999999991</v>
      </c>
      <c r="R139" s="5">
        <f t="shared" ref="R139:R193" si="119">P139-Q139</f>
        <v>0</v>
      </c>
      <c r="S139" s="5">
        <f t="shared" ref="S139:S193" si="120">POWER(2,-R139)</f>
        <v>1</v>
      </c>
      <c r="T139" s="79">
        <f t="shared" ref="T139" si="121">AVERAGE(S139:S141)</f>
        <v>1</v>
      </c>
    </row>
    <row r="140" spans="2:20">
      <c r="B140" s="86"/>
      <c r="C140" s="69"/>
      <c r="D140" s="25">
        <v>23.29</v>
      </c>
      <c r="E140" s="25">
        <v>17.46</v>
      </c>
      <c r="F140" s="5">
        <f t="shared" ref="F140:F194" si="122">D140-E140</f>
        <v>5.8299999999999983</v>
      </c>
      <c r="G140" s="5">
        <f t="shared" ref="G140:G141" si="123">F140</f>
        <v>5.8299999999999983</v>
      </c>
      <c r="H140" s="5">
        <f t="shared" si="116"/>
        <v>0</v>
      </c>
      <c r="I140" s="5">
        <f t="shared" si="117"/>
        <v>1</v>
      </c>
      <c r="J140" s="79"/>
      <c r="L140" s="77"/>
      <c r="M140" s="69"/>
      <c r="N140" s="25">
        <v>22.07</v>
      </c>
      <c r="O140" s="25">
        <v>17.46</v>
      </c>
      <c r="P140" s="5">
        <f t="shared" ref="P140:P194" si="124">N140-O140</f>
        <v>4.6099999999999994</v>
      </c>
      <c r="Q140" s="5">
        <f t="shared" ref="Q140:Q141" si="125">P140</f>
        <v>4.6099999999999994</v>
      </c>
      <c r="R140" s="5">
        <f t="shared" si="119"/>
        <v>0</v>
      </c>
      <c r="S140" s="5">
        <f t="shared" si="120"/>
        <v>1</v>
      </c>
      <c r="T140" s="79"/>
    </row>
    <row r="141" spans="2:20">
      <c r="B141" s="86"/>
      <c r="C141" s="69"/>
      <c r="D141" s="24">
        <v>22.84</v>
      </c>
      <c r="E141" s="25">
        <v>17.559999999999999</v>
      </c>
      <c r="F141" s="5">
        <f t="shared" si="122"/>
        <v>5.2800000000000011</v>
      </c>
      <c r="G141" s="5">
        <f t="shared" si="123"/>
        <v>5.2800000000000011</v>
      </c>
      <c r="H141" s="5">
        <f t="shared" si="116"/>
        <v>0</v>
      </c>
      <c r="I141" s="5">
        <f t="shared" si="117"/>
        <v>1</v>
      </c>
      <c r="J141" s="79"/>
      <c r="L141" s="77"/>
      <c r="M141" s="69"/>
      <c r="N141" s="25">
        <v>21.66</v>
      </c>
      <c r="O141" s="25">
        <v>17.559999999999999</v>
      </c>
      <c r="P141" s="5">
        <f t="shared" si="124"/>
        <v>4.1000000000000014</v>
      </c>
      <c r="Q141" s="5">
        <f t="shared" si="125"/>
        <v>4.1000000000000014</v>
      </c>
      <c r="R141" s="5">
        <f t="shared" si="119"/>
        <v>0</v>
      </c>
      <c r="S141" s="5">
        <f t="shared" si="120"/>
        <v>1</v>
      </c>
      <c r="T141" s="79"/>
    </row>
    <row r="142" spans="2:20">
      <c r="B142" s="86"/>
      <c r="C142" s="69" t="s">
        <v>4</v>
      </c>
      <c r="D142" s="25">
        <v>24.6</v>
      </c>
      <c r="E142" s="25">
        <v>19.14</v>
      </c>
      <c r="F142" s="5">
        <f t="shared" si="122"/>
        <v>5.4600000000000009</v>
      </c>
      <c r="G142" s="5">
        <f>F139</f>
        <v>5.5500000000000007</v>
      </c>
      <c r="H142" s="5">
        <f t="shared" si="116"/>
        <v>-8.9999999999999858E-2</v>
      </c>
      <c r="I142" s="5">
        <f t="shared" si="117"/>
        <v>1.0643701824533598</v>
      </c>
      <c r="J142" s="79">
        <f t="shared" ref="J142" si="126">AVERAGE(I142:I144)</f>
        <v>1.1350280226220402</v>
      </c>
      <c r="L142" s="77"/>
      <c r="M142" s="69" t="s">
        <v>4</v>
      </c>
      <c r="N142" s="25">
        <v>24.91</v>
      </c>
      <c r="O142" s="25">
        <v>19.14</v>
      </c>
      <c r="P142" s="5">
        <f t="shared" si="124"/>
        <v>5.77</v>
      </c>
      <c r="Q142" s="5">
        <f>P139</f>
        <v>4.7899999999999991</v>
      </c>
      <c r="R142" s="5">
        <f t="shared" si="119"/>
        <v>0.98000000000000043</v>
      </c>
      <c r="S142" s="5">
        <f t="shared" si="120"/>
        <v>0.50697973989501444</v>
      </c>
      <c r="T142" s="79">
        <f t="shared" ref="T142" si="127">AVERAGE(S142:S144)</f>
        <v>0.45766705462713991</v>
      </c>
    </row>
    <row r="143" spans="2:20">
      <c r="B143" s="86"/>
      <c r="C143" s="69"/>
      <c r="D143" s="25">
        <v>24.93</v>
      </c>
      <c r="E143" s="25">
        <v>19.399999999999999</v>
      </c>
      <c r="F143" s="5">
        <f t="shared" si="122"/>
        <v>5.5300000000000011</v>
      </c>
      <c r="G143" s="5">
        <f>F140</f>
        <v>5.8299999999999983</v>
      </c>
      <c r="H143" s="5">
        <f t="shared" si="116"/>
        <v>-0.29999999999999716</v>
      </c>
      <c r="I143" s="5">
        <f t="shared" si="117"/>
        <v>1.2311444133449139</v>
      </c>
      <c r="J143" s="79"/>
      <c r="L143" s="77"/>
      <c r="M143" s="69"/>
      <c r="N143" s="25">
        <v>25.01</v>
      </c>
      <c r="O143" s="25">
        <v>19.399999999999999</v>
      </c>
      <c r="P143" s="5">
        <f t="shared" si="124"/>
        <v>5.610000000000003</v>
      </c>
      <c r="Q143" s="5">
        <f>P140</f>
        <v>4.6099999999999994</v>
      </c>
      <c r="R143" s="5">
        <f t="shared" si="119"/>
        <v>1.0000000000000036</v>
      </c>
      <c r="S143" s="5">
        <f t="shared" si="120"/>
        <v>0.49999999999999878</v>
      </c>
      <c r="T143" s="79"/>
    </row>
    <row r="144" spans="2:20">
      <c r="B144" s="86"/>
      <c r="C144" s="69"/>
      <c r="D144" s="25">
        <v>24.61</v>
      </c>
      <c r="E144" s="25">
        <v>19.48</v>
      </c>
      <c r="F144" s="5">
        <f t="shared" si="122"/>
        <v>5.129999999999999</v>
      </c>
      <c r="G144" s="5">
        <f>F141</f>
        <v>5.2800000000000011</v>
      </c>
      <c r="H144" s="5">
        <f t="shared" si="116"/>
        <v>-0.15000000000000213</v>
      </c>
      <c r="I144" s="5">
        <f t="shared" si="117"/>
        <v>1.1095694720678466</v>
      </c>
      <c r="J144" s="79"/>
      <c r="L144" s="77"/>
      <c r="M144" s="69"/>
      <c r="N144" s="25">
        <v>25.03</v>
      </c>
      <c r="O144" s="25">
        <v>19.48</v>
      </c>
      <c r="P144" s="5">
        <f t="shared" si="124"/>
        <v>5.5500000000000007</v>
      </c>
      <c r="Q144" s="5">
        <f>P141</f>
        <v>4.1000000000000014</v>
      </c>
      <c r="R144" s="5">
        <f t="shared" si="119"/>
        <v>1.4499999999999993</v>
      </c>
      <c r="S144" s="5">
        <f t="shared" si="120"/>
        <v>0.36602142398640658</v>
      </c>
      <c r="T144" s="79"/>
    </row>
    <row r="145" spans="2:20">
      <c r="B145" s="86"/>
      <c r="C145" s="73" t="s">
        <v>5</v>
      </c>
      <c r="D145" s="25">
        <v>24.14</v>
      </c>
      <c r="E145" s="27">
        <v>19.149999999999999</v>
      </c>
      <c r="F145" s="5">
        <f t="shared" si="122"/>
        <v>4.990000000000002</v>
      </c>
      <c r="G145" s="5">
        <f>F139</f>
        <v>5.5500000000000007</v>
      </c>
      <c r="H145" s="5">
        <f t="shared" si="116"/>
        <v>-0.55999999999999872</v>
      </c>
      <c r="I145" s="5">
        <f t="shared" si="117"/>
        <v>1.4742692172910998</v>
      </c>
      <c r="J145" s="79">
        <f t="shared" ref="J145" si="128">AVERAGE(I145:I147)</f>
        <v>1.4669524263938218</v>
      </c>
      <c r="L145" s="77"/>
      <c r="M145" s="73" t="s">
        <v>5</v>
      </c>
      <c r="N145" s="25">
        <v>24.34</v>
      </c>
      <c r="O145" s="27">
        <v>19.149999999999999</v>
      </c>
      <c r="P145" s="5">
        <f t="shared" si="124"/>
        <v>5.1900000000000013</v>
      </c>
      <c r="Q145" s="5">
        <f>P139</f>
        <v>4.7899999999999991</v>
      </c>
      <c r="R145" s="5">
        <f t="shared" si="119"/>
        <v>0.40000000000000213</v>
      </c>
      <c r="S145" s="5">
        <f t="shared" si="120"/>
        <v>0.75785828325519788</v>
      </c>
      <c r="T145" s="79">
        <f t="shared" ref="T145" si="129">AVERAGE(S145:S147)</f>
        <v>0.60392782671123457</v>
      </c>
    </row>
    <row r="146" spans="2:20">
      <c r="B146" s="86"/>
      <c r="C146" s="73"/>
      <c r="D146" s="25">
        <v>24.01</v>
      </c>
      <c r="E146" s="27">
        <v>19.18</v>
      </c>
      <c r="F146" s="5">
        <f t="shared" si="122"/>
        <v>4.8300000000000018</v>
      </c>
      <c r="G146" s="5">
        <f>F140</f>
        <v>5.8299999999999983</v>
      </c>
      <c r="H146" s="5">
        <f t="shared" si="116"/>
        <v>-0.99999999999999645</v>
      </c>
      <c r="I146" s="5">
        <f t="shared" si="117"/>
        <v>1.9999999999999951</v>
      </c>
      <c r="J146" s="79"/>
      <c r="L146" s="77"/>
      <c r="M146" s="73"/>
      <c r="N146" s="25">
        <v>24.38</v>
      </c>
      <c r="O146" s="27">
        <v>19.18</v>
      </c>
      <c r="P146" s="5">
        <f t="shared" si="124"/>
        <v>5.1999999999999993</v>
      </c>
      <c r="Q146" s="5">
        <f>P140</f>
        <v>4.6099999999999994</v>
      </c>
      <c r="R146" s="5">
        <f t="shared" si="119"/>
        <v>0.58999999999999986</v>
      </c>
      <c r="S146" s="5">
        <f t="shared" si="120"/>
        <v>0.66434290704825583</v>
      </c>
      <c r="T146" s="79"/>
    </row>
    <row r="147" spans="2:20">
      <c r="B147" s="86"/>
      <c r="C147" s="73"/>
      <c r="D147" s="25">
        <v>24.29</v>
      </c>
      <c r="E147" s="27">
        <v>18.899999999999999</v>
      </c>
      <c r="F147" s="5">
        <f t="shared" si="122"/>
        <v>5.3900000000000006</v>
      </c>
      <c r="G147" s="5">
        <f>F141</f>
        <v>5.2800000000000011</v>
      </c>
      <c r="H147" s="5">
        <f t="shared" si="116"/>
        <v>0.10999999999999943</v>
      </c>
      <c r="I147" s="5">
        <f t="shared" si="117"/>
        <v>0.92658806189037124</v>
      </c>
      <c r="J147" s="79"/>
      <c r="L147" s="77"/>
      <c r="M147" s="73"/>
      <c r="N147" s="25">
        <v>24.36</v>
      </c>
      <c r="O147" s="27">
        <v>18.899999999999999</v>
      </c>
      <c r="P147" s="5">
        <f t="shared" si="124"/>
        <v>5.4600000000000009</v>
      </c>
      <c r="Q147" s="5">
        <f>P141</f>
        <v>4.1000000000000014</v>
      </c>
      <c r="R147" s="5">
        <f t="shared" si="119"/>
        <v>1.3599999999999994</v>
      </c>
      <c r="S147" s="5">
        <f t="shared" si="120"/>
        <v>0.38958228983025012</v>
      </c>
      <c r="T147" s="79"/>
    </row>
    <row r="148" spans="2:20">
      <c r="B148" s="86"/>
      <c r="C148" s="73" t="s">
        <v>6</v>
      </c>
      <c r="D148" s="24">
        <v>22.88</v>
      </c>
      <c r="E148" s="27">
        <v>19.21</v>
      </c>
      <c r="F148" s="12">
        <f t="shared" si="122"/>
        <v>3.6699999999999982</v>
      </c>
      <c r="G148" s="12">
        <f>F139</f>
        <v>5.5500000000000007</v>
      </c>
      <c r="H148" s="12">
        <f t="shared" si="116"/>
        <v>-1.8800000000000026</v>
      </c>
      <c r="I148" s="12">
        <f t="shared" si="117"/>
        <v>3.6807506024995065</v>
      </c>
      <c r="J148" s="80">
        <f t="shared" ref="J148" si="130">AVERAGE(I148:I150)</f>
        <v>3.0325800409682699</v>
      </c>
      <c r="K148" s="28"/>
      <c r="L148" s="77"/>
      <c r="M148" s="73" t="s">
        <v>6</v>
      </c>
      <c r="N148" s="26">
        <v>23.88</v>
      </c>
      <c r="O148" s="27">
        <v>19.21</v>
      </c>
      <c r="P148" s="5">
        <f t="shared" si="124"/>
        <v>4.6699999999999982</v>
      </c>
      <c r="Q148" s="5">
        <f>P139</f>
        <v>4.7899999999999991</v>
      </c>
      <c r="R148" s="5">
        <f t="shared" si="119"/>
        <v>-0.12000000000000099</v>
      </c>
      <c r="S148" s="5">
        <f t="shared" si="120"/>
        <v>1.0867348625260589</v>
      </c>
      <c r="T148" s="79">
        <f t="shared" ref="T148" si="131">AVERAGE(S148:S150)</f>
        <v>0.82932672641651539</v>
      </c>
    </row>
    <row r="149" spans="2:20">
      <c r="B149" s="86"/>
      <c r="C149" s="73"/>
      <c r="D149" s="24">
        <v>22.67</v>
      </c>
      <c r="E149" s="27">
        <v>18.63</v>
      </c>
      <c r="F149" s="12">
        <f t="shared" si="122"/>
        <v>4.0400000000000027</v>
      </c>
      <c r="G149" s="12">
        <f>F140</f>
        <v>5.8299999999999983</v>
      </c>
      <c r="H149" s="12">
        <f t="shared" si="116"/>
        <v>-1.7899999999999956</v>
      </c>
      <c r="I149" s="12">
        <f t="shared" si="117"/>
        <v>3.4581489252314506</v>
      </c>
      <c r="J149" s="80"/>
      <c r="K149" s="28"/>
      <c r="L149" s="77"/>
      <c r="M149" s="73"/>
      <c r="N149" s="26">
        <v>23.99</v>
      </c>
      <c r="O149" s="27">
        <v>18.63</v>
      </c>
      <c r="P149" s="5">
        <f t="shared" si="124"/>
        <v>5.3599999999999994</v>
      </c>
      <c r="Q149" s="5">
        <f>P140</f>
        <v>4.6099999999999994</v>
      </c>
      <c r="R149" s="5">
        <f t="shared" si="119"/>
        <v>0.75</v>
      </c>
      <c r="S149" s="5">
        <f t="shared" si="120"/>
        <v>0.59460355750136051</v>
      </c>
      <c r="T149" s="79"/>
    </row>
    <row r="150" spans="2:20">
      <c r="B150" s="86"/>
      <c r="C150" s="73"/>
      <c r="D150" s="24">
        <v>23.01</v>
      </c>
      <c r="E150" s="27">
        <v>18.7</v>
      </c>
      <c r="F150" s="12">
        <f t="shared" si="122"/>
        <v>4.3100000000000023</v>
      </c>
      <c r="G150" s="12">
        <f>F141</f>
        <v>5.2800000000000011</v>
      </c>
      <c r="H150" s="12">
        <f t="shared" si="116"/>
        <v>-0.96999999999999886</v>
      </c>
      <c r="I150" s="12">
        <f t="shared" si="117"/>
        <v>1.9588405951738521</v>
      </c>
      <c r="J150" s="80"/>
      <c r="K150" s="28"/>
      <c r="L150" s="77"/>
      <c r="M150" s="73"/>
      <c r="N150" s="26">
        <v>23.11</v>
      </c>
      <c r="O150" s="27">
        <v>18.7</v>
      </c>
      <c r="P150" s="5">
        <f t="shared" si="124"/>
        <v>4.41</v>
      </c>
      <c r="Q150" s="5">
        <f>P141</f>
        <v>4.1000000000000014</v>
      </c>
      <c r="R150" s="5">
        <f t="shared" si="119"/>
        <v>0.30999999999999872</v>
      </c>
      <c r="S150" s="5">
        <f t="shared" si="120"/>
        <v>0.806641759222127</v>
      </c>
      <c r="T150" s="79"/>
    </row>
    <row r="151" spans="2:20">
      <c r="B151" s="86"/>
      <c r="C151" s="69" t="s">
        <v>69</v>
      </c>
      <c r="D151" s="25">
        <v>21.86</v>
      </c>
      <c r="E151" s="25">
        <v>16.63</v>
      </c>
      <c r="F151" s="5">
        <f t="shared" si="122"/>
        <v>5.23</v>
      </c>
      <c r="G151" s="5">
        <f>F139</f>
        <v>5.5500000000000007</v>
      </c>
      <c r="H151" s="5">
        <f t="shared" si="116"/>
        <v>-0.32000000000000028</v>
      </c>
      <c r="I151" s="5">
        <f t="shared" si="117"/>
        <v>1.2483305489016121</v>
      </c>
      <c r="J151" s="79">
        <f t="shared" ref="J151" si="132">AVERAGE(I151:I153)</f>
        <v>1.2183136880886205</v>
      </c>
      <c r="L151" s="77"/>
      <c r="M151" s="69" t="s">
        <v>69</v>
      </c>
      <c r="N151" s="25">
        <v>21.73</v>
      </c>
      <c r="O151" s="25">
        <v>16.63</v>
      </c>
      <c r="P151" s="5">
        <f t="shared" si="124"/>
        <v>5.1000000000000014</v>
      </c>
      <c r="Q151" s="5">
        <f>P139</f>
        <v>4.7899999999999991</v>
      </c>
      <c r="R151" s="5">
        <f t="shared" si="119"/>
        <v>0.31000000000000227</v>
      </c>
      <c r="S151" s="5">
        <f t="shared" si="120"/>
        <v>0.80664175922212511</v>
      </c>
      <c r="T151" s="79">
        <f t="shared" ref="T151" si="133">AVERAGE(S151:S153)</f>
        <v>0.65779163330055035</v>
      </c>
    </row>
    <row r="152" spans="2:20">
      <c r="B152" s="86"/>
      <c r="C152" s="69"/>
      <c r="D152" s="25">
        <v>22.21</v>
      </c>
      <c r="E152" s="25">
        <v>16.920000000000002</v>
      </c>
      <c r="F152" s="5">
        <f t="shared" si="122"/>
        <v>5.2899999999999991</v>
      </c>
      <c r="G152" s="5">
        <f>F140</f>
        <v>5.8299999999999983</v>
      </c>
      <c r="H152" s="5">
        <f t="shared" si="116"/>
        <v>-0.53999999999999915</v>
      </c>
      <c r="I152" s="5">
        <f t="shared" si="117"/>
        <v>1.4539725173203097</v>
      </c>
      <c r="J152" s="79"/>
      <c r="L152" s="77"/>
      <c r="M152" s="69"/>
      <c r="N152" s="25">
        <v>22.1</v>
      </c>
      <c r="O152" s="25">
        <v>16.920000000000002</v>
      </c>
      <c r="P152" s="5">
        <f t="shared" si="124"/>
        <v>5.18</v>
      </c>
      <c r="Q152" s="5">
        <f>P140</f>
        <v>4.6099999999999994</v>
      </c>
      <c r="R152" s="5">
        <f t="shared" si="119"/>
        <v>0.57000000000000028</v>
      </c>
      <c r="S152" s="5">
        <f t="shared" si="120"/>
        <v>0.673616788432845</v>
      </c>
      <c r="T152" s="79"/>
    </row>
    <row r="153" spans="2:20">
      <c r="B153" s="86"/>
      <c r="C153" s="69"/>
      <c r="D153" s="25">
        <v>22.11</v>
      </c>
      <c r="E153" s="25">
        <v>16.760000000000002</v>
      </c>
      <c r="F153" s="5">
        <f t="shared" si="122"/>
        <v>5.3499999999999979</v>
      </c>
      <c r="G153" s="5">
        <f>F141</f>
        <v>5.2800000000000011</v>
      </c>
      <c r="H153" s="5">
        <f t="shared" si="116"/>
        <v>6.9999999999996732E-2</v>
      </c>
      <c r="I153" s="5">
        <f t="shared" si="117"/>
        <v>0.95263799804393956</v>
      </c>
      <c r="J153" s="79"/>
      <c r="L153" s="77"/>
      <c r="M153" s="69"/>
      <c r="N153" s="25">
        <v>21.88</v>
      </c>
      <c r="O153" s="25">
        <v>16.760000000000002</v>
      </c>
      <c r="P153" s="5">
        <f t="shared" si="124"/>
        <v>5.1199999999999974</v>
      </c>
      <c r="Q153" s="5">
        <f>P141</f>
        <v>4.1000000000000014</v>
      </c>
      <c r="R153" s="5">
        <f t="shared" si="119"/>
        <v>1.019999999999996</v>
      </c>
      <c r="S153" s="5">
        <f t="shared" si="120"/>
        <v>0.49311635224668099</v>
      </c>
      <c r="T153" s="79"/>
    </row>
    <row r="154" spans="2:20">
      <c r="B154" s="86"/>
      <c r="C154" s="69" t="s">
        <v>57</v>
      </c>
      <c r="D154" s="25">
        <v>23.38</v>
      </c>
      <c r="E154" s="25">
        <v>18.079999999999998</v>
      </c>
      <c r="F154" s="5">
        <f t="shared" si="122"/>
        <v>5.3000000000000007</v>
      </c>
      <c r="G154" s="5">
        <f>F139</f>
        <v>5.5500000000000007</v>
      </c>
      <c r="H154" s="5">
        <f t="shared" si="116"/>
        <v>-0.25</v>
      </c>
      <c r="I154" s="5">
        <f t="shared" si="117"/>
        <v>1.189207115002721</v>
      </c>
      <c r="J154" s="79">
        <f t="shared" ref="J154" si="134">AVERAGE(I154:I156)</f>
        <v>1.285701915463856</v>
      </c>
      <c r="L154" s="77"/>
      <c r="M154" s="69" t="s">
        <v>57</v>
      </c>
      <c r="N154" s="25">
        <v>23.69</v>
      </c>
      <c r="O154" s="25">
        <v>18.079999999999998</v>
      </c>
      <c r="P154" s="5">
        <f t="shared" si="124"/>
        <v>5.610000000000003</v>
      </c>
      <c r="Q154" s="5">
        <f>P139</f>
        <v>4.7899999999999991</v>
      </c>
      <c r="R154" s="5">
        <f t="shared" si="119"/>
        <v>0.82000000000000384</v>
      </c>
      <c r="S154" s="5">
        <f t="shared" si="120"/>
        <v>0.56644194264789782</v>
      </c>
      <c r="T154" s="79">
        <f t="shared" ref="T154" si="135">AVERAGE(S154:S156)</f>
        <v>0.5811486118285778</v>
      </c>
    </row>
    <row r="155" spans="2:20">
      <c r="B155" s="86"/>
      <c r="C155" s="69"/>
      <c r="D155" s="25">
        <v>23.49</v>
      </c>
      <c r="E155" s="25">
        <v>18.3</v>
      </c>
      <c r="F155" s="5">
        <f t="shared" si="122"/>
        <v>5.1899999999999977</v>
      </c>
      <c r="G155" s="5">
        <f>F140</f>
        <v>5.8299999999999983</v>
      </c>
      <c r="H155" s="5">
        <f t="shared" si="116"/>
        <v>-0.64000000000000057</v>
      </c>
      <c r="I155" s="5">
        <f t="shared" si="117"/>
        <v>1.5583291593210002</v>
      </c>
      <c r="J155" s="79"/>
      <c r="L155" s="77"/>
      <c r="M155" s="69"/>
      <c r="N155" s="25">
        <v>23.43</v>
      </c>
      <c r="O155" s="25">
        <v>18.3</v>
      </c>
      <c r="P155" s="5">
        <f t="shared" si="124"/>
        <v>5.129999999999999</v>
      </c>
      <c r="Q155" s="5">
        <f>P140</f>
        <v>4.6099999999999994</v>
      </c>
      <c r="R155" s="5">
        <f t="shared" si="119"/>
        <v>0.51999999999999957</v>
      </c>
      <c r="S155" s="5">
        <f t="shared" si="120"/>
        <v>0.69737183317520302</v>
      </c>
      <c r="T155" s="79"/>
    </row>
    <row r="156" spans="2:20">
      <c r="B156" s="86"/>
      <c r="C156" s="69"/>
      <c r="D156" s="25">
        <v>23.41</v>
      </c>
      <c r="E156" s="25">
        <v>18.28</v>
      </c>
      <c r="F156" s="5">
        <f t="shared" si="122"/>
        <v>5.129999999999999</v>
      </c>
      <c r="G156" s="5">
        <f>F141</f>
        <v>5.2800000000000011</v>
      </c>
      <c r="H156" s="5">
        <f t="shared" si="116"/>
        <v>-0.15000000000000213</v>
      </c>
      <c r="I156" s="5">
        <f t="shared" si="117"/>
        <v>1.1095694720678466</v>
      </c>
      <c r="J156" s="79"/>
      <c r="L156" s="77"/>
      <c r="M156" s="69"/>
      <c r="N156" s="25">
        <v>23.44</v>
      </c>
      <c r="O156" s="25">
        <v>18.28</v>
      </c>
      <c r="P156" s="5">
        <f t="shared" si="124"/>
        <v>5.16</v>
      </c>
      <c r="Q156" s="5">
        <f>P141</f>
        <v>4.1000000000000014</v>
      </c>
      <c r="R156" s="5">
        <f t="shared" si="119"/>
        <v>1.0599999999999987</v>
      </c>
      <c r="S156" s="5">
        <f t="shared" si="120"/>
        <v>0.47963205966263261</v>
      </c>
      <c r="T156" s="79"/>
    </row>
    <row r="157" spans="2:20">
      <c r="B157" s="86"/>
      <c r="C157" s="69" t="s">
        <v>58</v>
      </c>
      <c r="D157" s="25">
        <v>24.08</v>
      </c>
      <c r="E157" s="24">
        <v>18.8</v>
      </c>
      <c r="F157" s="5">
        <f t="shared" si="122"/>
        <v>5.2799999999999976</v>
      </c>
      <c r="G157" s="5">
        <f>F139</f>
        <v>5.5500000000000007</v>
      </c>
      <c r="H157" s="5">
        <f t="shared" si="116"/>
        <v>-0.27000000000000313</v>
      </c>
      <c r="I157" s="5">
        <f t="shared" si="117"/>
        <v>1.2058078276907631</v>
      </c>
      <c r="J157" s="79">
        <f t="shared" ref="J157" si="136">AVERAGE(I157:I159)</f>
        <v>1.175802430852033</v>
      </c>
      <c r="L157" s="77"/>
      <c r="M157" s="69" t="s">
        <v>58</v>
      </c>
      <c r="N157" s="25">
        <v>23.96</v>
      </c>
      <c r="O157" s="24">
        <v>18.8</v>
      </c>
      <c r="P157" s="5">
        <f t="shared" si="124"/>
        <v>5.16</v>
      </c>
      <c r="Q157" s="5">
        <f>P139</f>
        <v>4.7899999999999991</v>
      </c>
      <c r="R157" s="5">
        <f t="shared" si="119"/>
        <v>0.37000000000000099</v>
      </c>
      <c r="S157" s="5">
        <f t="shared" si="120"/>
        <v>0.77378249677119437</v>
      </c>
      <c r="T157" s="79">
        <f t="shared" ref="T157" si="137">AVERAGE(S157:S159)</f>
        <v>0.57361976058449715</v>
      </c>
    </row>
    <row r="158" spans="2:20">
      <c r="B158" s="86"/>
      <c r="C158" s="69"/>
      <c r="D158" s="27">
        <v>23.8</v>
      </c>
      <c r="E158" s="27">
        <v>18.43</v>
      </c>
      <c r="F158" s="5">
        <f t="shared" si="122"/>
        <v>5.370000000000001</v>
      </c>
      <c r="G158" s="5">
        <f>F140</f>
        <v>5.8299999999999983</v>
      </c>
      <c r="H158" s="5">
        <f t="shared" si="116"/>
        <v>-0.4599999999999973</v>
      </c>
      <c r="I158" s="5">
        <f t="shared" si="117"/>
        <v>1.3755418181397412</v>
      </c>
      <c r="J158" s="79"/>
      <c r="L158" s="77"/>
      <c r="M158" s="69"/>
      <c r="N158" s="27">
        <v>23.89</v>
      </c>
      <c r="O158" s="27">
        <v>18.43</v>
      </c>
      <c r="P158" s="5">
        <f t="shared" si="124"/>
        <v>5.4600000000000009</v>
      </c>
      <c r="Q158" s="5">
        <f>P140</f>
        <v>4.6099999999999994</v>
      </c>
      <c r="R158" s="5">
        <f t="shared" si="119"/>
        <v>0.85000000000000142</v>
      </c>
      <c r="S158" s="5">
        <f t="shared" si="120"/>
        <v>0.55478473603392198</v>
      </c>
      <c r="T158" s="79"/>
    </row>
    <row r="159" spans="2:20">
      <c r="B159" s="86"/>
      <c r="C159" s="69"/>
      <c r="D159" s="25">
        <v>23.76</v>
      </c>
      <c r="E159" s="25">
        <v>18.399999999999999</v>
      </c>
      <c r="F159" s="5">
        <f t="shared" si="122"/>
        <v>5.360000000000003</v>
      </c>
      <c r="G159" s="5">
        <f>F141</f>
        <v>5.2800000000000011</v>
      </c>
      <c r="H159" s="5">
        <f t="shared" si="116"/>
        <v>8.0000000000001847E-2</v>
      </c>
      <c r="I159" s="5">
        <f t="shared" si="117"/>
        <v>0.94605764672559456</v>
      </c>
      <c r="J159" s="79"/>
      <c r="L159" s="77"/>
      <c r="M159" s="69"/>
      <c r="N159" s="25">
        <v>23.85</v>
      </c>
      <c r="O159" s="25">
        <v>18.399999999999999</v>
      </c>
      <c r="P159" s="5">
        <f t="shared" si="124"/>
        <v>5.4500000000000028</v>
      </c>
      <c r="Q159" s="5">
        <f>P141</f>
        <v>4.1000000000000014</v>
      </c>
      <c r="R159" s="5">
        <f t="shared" si="119"/>
        <v>1.3500000000000014</v>
      </c>
      <c r="S159" s="5">
        <f t="shared" si="120"/>
        <v>0.39229204894837499</v>
      </c>
      <c r="T159" s="79"/>
    </row>
    <row r="160" spans="2:20">
      <c r="B160" s="86"/>
      <c r="C160" s="69" t="s">
        <v>59</v>
      </c>
      <c r="D160" s="25">
        <v>24.34</v>
      </c>
      <c r="E160" s="25">
        <v>18.5</v>
      </c>
      <c r="F160" s="5">
        <f t="shared" si="122"/>
        <v>5.84</v>
      </c>
      <c r="G160" s="5">
        <f>F139</f>
        <v>5.5500000000000007</v>
      </c>
      <c r="H160" s="5">
        <f t="shared" si="116"/>
        <v>0.28999999999999915</v>
      </c>
      <c r="I160" s="5">
        <f t="shared" si="117"/>
        <v>0.81790205855778164</v>
      </c>
      <c r="J160" s="79">
        <f t="shared" ref="J160" si="138">AVERAGE(I160:I162)</f>
        <v>0.87212905313579203</v>
      </c>
      <c r="L160" s="77"/>
      <c r="M160" s="69" t="s">
        <v>59</v>
      </c>
      <c r="N160" s="25">
        <v>24.45</v>
      </c>
      <c r="O160" s="25">
        <v>18.5</v>
      </c>
      <c r="P160" s="5">
        <f t="shared" si="124"/>
        <v>5.9499999999999993</v>
      </c>
      <c r="Q160" s="5">
        <f>P139</f>
        <v>4.7899999999999991</v>
      </c>
      <c r="R160" s="5">
        <f t="shared" si="119"/>
        <v>1.1600000000000001</v>
      </c>
      <c r="S160" s="5">
        <f t="shared" si="120"/>
        <v>0.44751253546398617</v>
      </c>
      <c r="T160" s="79">
        <f t="shared" ref="T160" si="139">AVERAGE(S160:S162)</f>
        <v>0.39749004605926008</v>
      </c>
    </row>
    <row r="161" spans="2:20">
      <c r="B161" s="86"/>
      <c r="C161" s="69"/>
      <c r="D161" s="25">
        <v>24.54</v>
      </c>
      <c r="E161" s="25">
        <v>18.690000000000001</v>
      </c>
      <c r="F161" s="5">
        <f t="shared" si="122"/>
        <v>5.8499999999999979</v>
      </c>
      <c r="G161" s="5">
        <f>F140</f>
        <v>5.8299999999999983</v>
      </c>
      <c r="H161" s="5">
        <f t="shared" si="116"/>
        <v>1.9999999999999574E-2</v>
      </c>
      <c r="I161" s="5">
        <f t="shared" si="117"/>
        <v>0.98623270449335942</v>
      </c>
      <c r="J161" s="79"/>
      <c r="L161" s="77"/>
      <c r="M161" s="69"/>
      <c r="N161" s="25">
        <v>24.53</v>
      </c>
      <c r="O161" s="25">
        <v>18.690000000000001</v>
      </c>
      <c r="P161" s="5">
        <f t="shared" si="124"/>
        <v>5.84</v>
      </c>
      <c r="Q161" s="5">
        <f>P140</f>
        <v>4.6099999999999994</v>
      </c>
      <c r="R161" s="5">
        <f t="shared" si="119"/>
        <v>1.2300000000000004</v>
      </c>
      <c r="S161" s="5">
        <f t="shared" si="120"/>
        <v>0.4263174458839783</v>
      </c>
      <c r="T161" s="79"/>
    </row>
    <row r="162" spans="2:20">
      <c r="B162" s="86"/>
      <c r="C162" s="69"/>
      <c r="D162" s="24">
        <v>24.14</v>
      </c>
      <c r="E162" s="25">
        <v>18.559999999999999</v>
      </c>
      <c r="F162" s="5">
        <f t="shared" si="122"/>
        <v>5.5800000000000018</v>
      </c>
      <c r="G162" s="5">
        <f>F141</f>
        <v>5.2800000000000011</v>
      </c>
      <c r="H162" s="5">
        <f t="shared" si="116"/>
        <v>0.30000000000000071</v>
      </c>
      <c r="I162" s="5">
        <f t="shared" si="117"/>
        <v>0.81225239635623503</v>
      </c>
      <c r="J162" s="79"/>
      <c r="L162" s="77"/>
      <c r="M162" s="69"/>
      <c r="N162" s="25">
        <v>24.31</v>
      </c>
      <c r="O162" s="25">
        <v>18.559999999999999</v>
      </c>
      <c r="P162" s="5">
        <f t="shared" si="124"/>
        <v>5.75</v>
      </c>
      <c r="Q162" s="5">
        <f>P141</f>
        <v>4.1000000000000014</v>
      </c>
      <c r="R162" s="5">
        <f t="shared" si="119"/>
        <v>1.6499999999999986</v>
      </c>
      <c r="S162" s="5">
        <f t="shared" si="120"/>
        <v>0.31864015682981583</v>
      </c>
      <c r="T162" s="79"/>
    </row>
    <row r="163" spans="2:20">
      <c r="B163" s="86"/>
      <c r="C163" s="69" t="s">
        <v>60</v>
      </c>
      <c r="D163" s="25">
        <v>22.67</v>
      </c>
      <c r="E163" s="25">
        <v>16.88</v>
      </c>
      <c r="F163" s="5">
        <f t="shared" si="122"/>
        <v>5.7900000000000027</v>
      </c>
      <c r="G163" s="5">
        <f>F139</f>
        <v>5.5500000000000007</v>
      </c>
      <c r="H163" s="5">
        <f t="shared" si="116"/>
        <v>0.24000000000000199</v>
      </c>
      <c r="I163" s="5">
        <f t="shared" si="117"/>
        <v>0.84674531236252593</v>
      </c>
      <c r="J163" s="79">
        <f t="shared" ref="J163" si="140">AVERAGE(I163:I165)</f>
        <v>0.7970135188971913</v>
      </c>
      <c r="L163" s="77"/>
      <c r="M163" s="69" t="s">
        <v>60</v>
      </c>
      <c r="N163" s="25">
        <v>22.75</v>
      </c>
      <c r="O163" s="25">
        <v>16.88</v>
      </c>
      <c r="P163" s="5">
        <f t="shared" si="124"/>
        <v>5.870000000000001</v>
      </c>
      <c r="Q163" s="5">
        <f>P139</f>
        <v>4.7899999999999991</v>
      </c>
      <c r="R163" s="5">
        <f t="shared" si="119"/>
        <v>1.0800000000000018</v>
      </c>
      <c r="S163" s="5">
        <f t="shared" si="120"/>
        <v>0.47302882336279739</v>
      </c>
      <c r="T163" s="79">
        <f t="shared" ref="T163" si="141">AVERAGE(S163:S165)</f>
        <v>0.37457179399558699</v>
      </c>
    </row>
    <row r="164" spans="2:20">
      <c r="B164" s="86"/>
      <c r="C164" s="69"/>
      <c r="D164" s="25">
        <v>22.75</v>
      </c>
      <c r="E164" s="25">
        <v>16.47</v>
      </c>
      <c r="F164" s="5">
        <f t="shared" si="122"/>
        <v>6.2800000000000011</v>
      </c>
      <c r="G164" s="5">
        <f>F140</f>
        <v>5.8299999999999983</v>
      </c>
      <c r="H164" s="5">
        <f t="shared" si="116"/>
        <v>0.45000000000000284</v>
      </c>
      <c r="I164" s="5">
        <f t="shared" si="117"/>
        <v>0.73204284797281116</v>
      </c>
      <c r="J164" s="79"/>
      <c r="L164" s="77"/>
      <c r="M164" s="69"/>
      <c r="N164" s="25">
        <v>22.71</v>
      </c>
      <c r="O164" s="25">
        <v>16.47</v>
      </c>
      <c r="P164" s="5">
        <f t="shared" si="124"/>
        <v>6.240000000000002</v>
      </c>
      <c r="Q164" s="5">
        <f>P140</f>
        <v>4.6099999999999994</v>
      </c>
      <c r="R164" s="5">
        <f t="shared" si="119"/>
        <v>1.6300000000000026</v>
      </c>
      <c r="S164" s="5">
        <f t="shared" si="120"/>
        <v>0.32308820765937246</v>
      </c>
      <c r="T164" s="79"/>
    </row>
    <row r="165" spans="2:20">
      <c r="B165" s="86"/>
      <c r="C165" s="69"/>
      <c r="D165" s="25">
        <v>22.4</v>
      </c>
      <c r="E165" s="25">
        <v>16.82</v>
      </c>
      <c r="F165" s="5">
        <f t="shared" si="122"/>
        <v>5.5799999999999983</v>
      </c>
      <c r="G165" s="5">
        <f>F141</f>
        <v>5.2800000000000011</v>
      </c>
      <c r="H165" s="5">
        <f t="shared" si="116"/>
        <v>0.29999999999999716</v>
      </c>
      <c r="I165" s="5">
        <f t="shared" si="117"/>
        <v>0.81225239635623714</v>
      </c>
      <c r="J165" s="79"/>
      <c r="L165" s="77"/>
      <c r="M165" s="69"/>
      <c r="N165" s="25">
        <v>22.53</v>
      </c>
      <c r="O165" s="25">
        <v>16.82</v>
      </c>
      <c r="P165" s="5">
        <f t="shared" si="124"/>
        <v>5.7100000000000009</v>
      </c>
      <c r="Q165" s="5">
        <f>P141</f>
        <v>4.1000000000000014</v>
      </c>
      <c r="R165" s="5">
        <f t="shared" si="119"/>
        <v>1.6099999999999994</v>
      </c>
      <c r="S165" s="5">
        <f t="shared" si="120"/>
        <v>0.32759835096459095</v>
      </c>
      <c r="T165" s="79"/>
    </row>
    <row r="166" spans="2:20">
      <c r="B166" s="86"/>
      <c r="C166" s="69" t="s">
        <v>61</v>
      </c>
      <c r="D166" s="25">
        <v>23.66</v>
      </c>
      <c r="E166" s="25">
        <v>17.29</v>
      </c>
      <c r="F166" s="5">
        <f t="shared" si="122"/>
        <v>6.370000000000001</v>
      </c>
      <c r="G166" s="5">
        <f>F139</f>
        <v>5.5500000000000007</v>
      </c>
      <c r="H166" s="5">
        <f t="shared" si="116"/>
        <v>0.82000000000000028</v>
      </c>
      <c r="I166" s="5">
        <f t="shared" si="117"/>
        <v>0.56644194264789927</v>
      </c>
      <c r="J166" s="79">
        <f t="shared" ref="J166" si="142">AVERAGE(I166:I168)</f>
        <v>0.66731397180099206</v>
      </c>
      <c r="L166" s="77"/>
      <c r="M166" s="69" t="s">
        <v>61</v>
      </c>
      <c r="N166" s="25">
        <v>23.49</v>
      </c>
      <c r="O166" s="25">
        <v>17.29</v>
      </c>
      <c r="P166" s="5">
        <f t="shared" si="124"/>
        <v>6.1999999999999993</v>
      </c>
      <c r="Q166" s="5">
        <f>P139</f>
        <v>4.7899999999999991</v>
      </c>
      <c r="R166" s="5">
        <f t="shared" si="119"/>
        <v>1.4100000000000001</v>
      </c>
      <c r="S166" s="5">
        <f t="shared" si="120"/>
        <v>0.37631168685276678</v>
      </c>
      <c r="T166" s="79">
        <f t="shared" ref="T166" si="143">AVERAGE(S166:S168)</f>
        <v>0.3040501972700545</v>
      </c>
    </row>
    <row r="167" spans="2:20">
      <c r="B167" s="86"/>
      <c r="C167" s="69"/>
      <c r="D167" s="25">
        <v>23.31</v>
      </c>
      <c r="E167" s="25">
        <v>17.23</v>
      </c>
      <c r="F167" s="5">
        <f t="shared" si="122"/>
        <v>6.0799999999999983</v>
      </c>
      <c r="G167" s="5">
        <f>F140</f>
        <v>5.8299999999999983</v>
      </c>
      <c r="H167" s="5">
        <f t="shared" si="116"/>
        <v>0.25</v>
      </c>
      <c r="I167" s="5">
        <f t="shared" si="117"/>
        <v>0.84089641525371461</v>
      </c>
      <c r="J167" s="79"/>
      <c r="L167" s="77"/>
      <c r="M167" s="69"/>
      <c r="N167" s="25">
        <v>23.52</v>
      </c>
      <c r="O167" s="25">
        <v>17.23</v>
      </c>
      <c r="P167" s="5">
        <f t="shared" si="124"/>
        <v>6.2899999999999991</v>
      </c>
      <c r="Q167" s="5">
        <f>P140</f>
        <v>4.6099999999999994</v>
      </c>
      <c r="R167" s="5">
        <f t="shared" si="119"/>
        <v>1.6799999999999997</v>
      </c>
      <c r="S167" s="5">
        <f t="shared" si="120"/>
        <v>0.31208263722540303</v>
      </c>
      <c r="T167" s="79"/>
    </row>
    <row r="168" spans="2:20">
      <c r="B168" s="86"/>
      <c r="C168" s="69"/>
      <c r="D168" s="25">
        <v>23.29</v>
      </c>
      <c r="E168" s="25">
        <v>17.260000000000002</v>
      </c>
      <c r="F168" s="5">
        <f t="shared" si="122"/>
        <v>6.0299999999999976</v>
      </c>
      <c r="G168" s="5">
        <f>F141</f>
        <v>5.2800000000000011</v>
      </c>
      <c r="H168" s="5">
        <f t="shared" si="116"/>
        <v>0.74999999999999645</v>
      </c>
      <c r="I168" s="5">
        <f t="shared" si="117"/>
        <v>0.59460355750136196</v>
      </c>
      <c r="J168" s="79"/>
      <c r="L168" s="77"/>
      <c r="M168" s="69"/>
      <c r="N168" s="25">
        <v>23.52</v>
      </c>
      <c r="O168" s="25">
        <v>17.260000000000002</v>
      </c>
      <c r="P168" s="5">
        <f t="shared" si="124"/>
        <v>6.259999999999998</v>
      </c>
      <c r="Q168" s="5">
        <f>P141</f>
        <v>4.1000000000000014</v>
      </c>
      <c r="R168" s="5">
        <f t="shared" si="119"/>
        <v>2.1599999999999966</v>
      </c>
      <c r="S168" s="5">
        <f t="shared" si="120"/>
        <v>0.22375626773199364</v>
      </c>
      <c r="T168" s="79"/>
    </row>
    <row r="169" spans="2:20">
      <c r="B169" s="86"/>
      <c r="C169" s="69" t="s">
        <v>1</v>
      </c>
      <c r="D169" s="25">
        <v>22.27</v>
      </c>
      <c r="E169" s="25">
        <v>17.829999999999998</v>
      </c>
      <c r="F169" s="5">
        <f t="shared" si="122"/>
        <v>4.4400000000000013</v>
      </c>
      <c r="G169" s="5">
        <f>F139</f>
        <v>5.5500000000000007</v>
      </c>
      <c r="H169" s="5">
        <f t="shared" si="116"/>
        <v>-1.1099999999999994</v>
      </c>
      <c r="I169" s="5">
        <f t="shared" si="117"/>
        <v>2.1584564730088536</v>
      </c>
      <c r="J169" s="79">
        <f t="shared" ref="J169" si="144">AVERAGE(I169:I171)</f>
        <v>2.0784000648462784</v>
      </c>
      <c r="L169" s="77"/>
      <c r="M169" s="69" t="s">
        <v>1</v>
      </c>
      <c r="N169" s="25">
        <v>22.79</v>
      </c>
      <c r="O169" s="25">
        <v>17.829999999999998</v>
      </c>
      <c r="P169" s="5">
        <f t="shared" si="124"/>
        <v>4.9600000000000009</v>
      </c>
      <c r="Q169" s="5">
        <f>P139</f>
        <v>4.7899999999999991</v>
      </c>
      <c r="R169" s="5">
        <f t="shared" si="119"/>
        <v>0.17000000000000171</v>
      </c>
      <c r="S169" s="5">
        <f t="shared" si="120"/>
        <v>0.88884268116656917</v>
      </c>
      <c r="T169" s="79">
        <f t="shared" ref="T169" si="145">AVERAGE(S169:S171)</f>
        <v>0.72702672437477245</v>
      </c>
    </row>
    <row r="170" spans="2:20">
      <c r="B170" s="86"/>
      <c r="C170" s="69"/>
      <c r="D170" s="25">
        <v>22.33</v>
      </c>
      <c r="E170" s="25">
        <v>17.82</v>
      </c>
      <c r="F170" s="5">
        <f t="shared" si="122"/>
        <v>4.509999999999998</v>
      </c>
      <c r="G170" s="5">
        <f>F140</f>
        <v>5.8299999999999983</v>
      </c>
      <c r="H170" s="5">
        <f t="shared" si="116"/>
        <v>-1.3200000000000003</v>
      </c>
      <c r="I170" s="5">
        <f t="shared" si="117"/>
        <v>2.4966610978032242</v>
      </c>
      <c r="J170" s="79"/>
      <c r="L170" s="77"/>
      <c r="M170" s="69"/>
      <c r="N170" s="25">
        <v>22.84</v>
      </c>
      <c r="O170" s="25">
        <v>17.82</v>
      </c>
      <c r="P170" s="5">
        <f t="shared" si="124"/>
        <v>5.0199999999999996</v>
      </c>
      <c r="Q170" s="5">
        <f>P140</f>
        <v>4.6099999999999994</v>
      </c>
      <c r="R170" s="5">
        <f t="shared" si="119"/>
        <v>0.41000000000000014</v>
      </c>
      <c r="S170" s="5">
        <f t="shared" si="120"/>
        <v>0.75262337370553356</v>
      </c>
      <c r="T170" s="79"/>
    </row>
    <row r="171" spans="2:20">
      <c r="B171" s="86"/>
      <c r="C171" s="69"/>
      <c r="D171" s="25">
        <v>22.47</v>
      </c>
      <c r="E171" s="25">
        <v>17.850000000000001</v>
      </c>
      <c r="F171" s="5">
        <f t="shared" si="122"/>
        <v>4.6199999999999974</v>
      </c>
      <c r="G171" s="5">
        <f>F141</f>
        <v>5.2800000000000011</v>
      </c>
      <c r="H171" s="5">
        <f t="shared" si="116"/>
        <v>-0.66000000000000369</v>
      </c>
      <c r="I171" s="5">
        <f t="shared" si="117"/>
        <v>1.5800826237267582</v>
      </c>
      <c r="J171" s="79"/>
      <c r="L171" s="77"/>
      <c r="M171" s="69"/>
      <c r="N171" s="25">
        <v>22.84</v>
      </c>
      <c r="O171" s="25">
        <v>17.850000000000001</v>
      </c>
      <c r="P171" s="5">
        <f t="shared" si="124"/>
        <v>4.9899999999999984</v>
      </c>
      <c r="Q171" s="5">
        <f>P141</f>
        <v>4.1000000000000014</v>
      </c>
      <c r="R171" s="5">
        <f t="shared" si="119"/>
        <v>0.88999999999999702</v>
      </c>
      <c r="S171" s="5">
        <f t="shared" si="120"/>
        <v>0.53961411825221473</v>
      </c>
      <c r="T171" s="79"/>
    </row>
    <row r="172" spans="2:20">
      <c r="B172" s="86"/>
      <c r="C172" s="69" t="s">
        <v>2</v>
      </c>
      <c r="D172" s="24">
        <v>22.78</v>
      </c>
      <c r="E172" s="25">
        <v>18.61</v>
      </c>
      <c r="F172" s="5">
        <f t="shared" si="122"/>
        <v>4.1700000000000017</v>
      </c>
      <c r="G172" s="5">
        <f>F139</f>
        <v>5.5500000000000007</v>
      </c>
      <c r="H172" s="5">
        <f t="shared" si="116"/>
        <v>-1.379999999999999</v>
      </c>
      <c r="I172" s="5">
        <f t="shared" si="117"/>
        <v>2.6026837108838654</v>
      </c>
      <c r="J172" s="79">
        <f t="shared" ref="J172" si="146">AVERAGE(I172:I174)</f>
        <v>2.7172877422027333</v>
      </c>
      <c r="L172" s="77"/>
      <c r="M172" s="69" t="s">
        <v>2</v>
      </c>
      <c r="N172" s="24">
        <v>23.65</v>
      </c>
      <c r="O172" s="25">
        <v>18.61</v>
      </c>
      <c r="P172" s="5">
        <f t="shared" si="124"/>
        <v>5.0399999999999991</v>
      </c>
      <c r="Q172" s="5">
        <f>P139</f>
        <v>4.7899999999999991</v>
      </c>
      <c r="R172" s="5">
        <f t="shared" si="119"/>
        <v>0.25</v>
      </c>
      <c r="S172" s="5">
        <f t="shared" si="120"/>
        <v>0.84089641525371461</v>
      </c>
      <c r="T172" s="79">
        <f t="shared" ref="T172" si="147">AVERAGE(S172:S174)</f>
        <v>0.49618458770239826</v>
      </c>
    </row>
    <row r="173" spans="2:20">
      <c r="B173" s="86"/>
      <c r="C173" s="69"/>
      <c r="D173" s="25">
        <v>22.62</v>
      </c>
      <c r="E173" s="25">
        <v>18.399999999999999</v>
      </c>
      <c r="F173" s="5">
        <f t="shared" si="122"/>
        <v>4.2200000000000024</v>
      </c>
      <c r="G173" s="5">
        <f>F140</f>
        <v>5.8299999999999983</v>
      </c>
      <c r="H173" s="5">
        <f t="shared" si="116"/>
        <v>-1.6099999999999959</v>
      </c>
      <c r="I173" s="5">
        <f t="shared" si="117"/>
        <v>3.0525184179211093</v>
      </c>
      <c r="J173" s="79"/>
      <c r="L173" s="77"/>
      <c r="M173" s="69"/>
      <c r="N173" s="24">
        <v>24.4</v>
      </c>
      <c r="O173" s="25">
        <v>18.399999999999999</v>
      </c>
      <c r="P173" s="5">
        <f t="shared" si="124"/>
        <v>6</v>
      </c>
      <c r="Q173" s="5">
        <f>P140</f>
        <v>4.6099999999999994</v>
      </c>
      <c r="R173" s="5">
        <f t="shared" si="119"/>
        <v>1.3900000000000006</v>
      </c>
      <c r="S173" s="5">
        <f t="shared" si="120"/>
        <v>0.38156480224013961</v>
      </c>
      <c r="T173" s="79"/>
    </row>
    <row r="174" spans="2:20">
      <c r="B174" s="86"/>
      <c r="C174" s="69"/>
      <c r="D174" s="25">
        <v>22.51</v>
      </c>
      <c r="E174" s="25">
        <v>18.55</v>
      </c>
      <c r="F174" s="5">
        <f t="shared" si="122"/>
        <v>3.9600000000000009</v>
      </c>
      <c r="G174" s="5">
        <f>F141</f>
        <v>5.2800000000000011</v>
      </c>
      <c r="H174" s="5">
        <f t="shared" si="116"/>
        <v>-1.3200000000000003</v>
      </c>
      <c r="I174" s="5">
        <f t="shared" si="117"/>
        <v>2.4966610978032242</v>
      </c>
      <c r="J174" s="79"/>
      <c r="L174" s="77"/>
      <c r="M174" s="69"/>
      <c r="N174" s="24">
        <v>24.56</v>
      </c>
      <c r="O174" s="25">
        <v>18.55</v>
      </c>
      <c r="P174" s="5">
        <f t="shared" si="124"/>
        <v>6.009999999999998</v>
      </c>
      <c r="Q174" s="5">
        <f>P141</f>
        <v>4.1000000000000014</v>
      </c>
      <c r="R174" s="5">
        <f t="shared" si="119"/>
        <v>1.9099999999999966</v>
      </c>
      <c r="S174" s="5">
        <f t="shared" si="120"/>
        <v>0.26609254561334061</v>
      </c>
      <c r="T174" s="79"/>
    </row>
    <row r="175" spans="2:20">
      <c r="B175" s="86"/>
      <c r="C175" s="69" t="s">
        <v>3</v>
      </c>
      <c r="D175" s="25">
        <v>23.56</v>
      </c>
      <c r="E175" s="24">
        <v>18.07</v>
      </c>
      <c r="F175" s="5">
        <f t="shared" si="122"/>
        <v>5.4899999999999984</v>
      </c>
      <c r="G175" s="5">
        <f>F139</f>
        <v>5.5500000000000007</v>
      </c>
      <c r="H175" s="5">
        <f t="shared" si="116"/>
        <v>-6.0000000000002274E-2</v>
      </c>
      <c r="I175" s="5">
        <f t="shared" si="117"/>
        <v>1.042465760841123</v>
      </c>
      <c r="J175" s="79">
        <f t="shared" ref="J175" si="148">AVERAGE(I175:I177)</f>
        <v>1.5840542423184039</v>
      </c>
      <c r="L175" s="77"/>
      <c r="M175" s="69" t="s">
        <v>3</v>
      </c>
      <c r="N175" s="25">
        <v>23.66</v>
      </c>
      <c r="O175" s="24">
        <v>18.07</v>
      </c>
      <c r="P175" s="5">
        <f t="shared" si="124"/>
        <v>5.59</v>
      </c>
      <c r="Q175" s="5">
        <f>P139</f>
        <v>4.7899999999999991</v>
      </c>
      <c r="R175" s="5">
        <f t="shared" si="119"/>
        <v>0.80000000000000071</v>
      </c>
      <c r="S175" s="5">
        <f t="shared" si="120"/>
        <v>0.57434917749851722</v>
      </c>
      <c r="T175" s="79">
        <f t="shared" ref="T175" si="149">AVERAGE(S175:S177)</f>
        <v>0.61044840744660478</v>
      </c>
    </row>
    <row r="176" spans="2:20">
      <c r="B176" s="86"/>
      <c r="C176" s="69"/>
      <c r="D176" s="25">
        <v>23.23</v>
      </c>
      <c r="E176" s="25">
        <v>18.579999999999998</v>
      </c>
      <c r="F176" s="5">
        <f t="shared" si="122"/>
        <v>4.6500000000000021</v>
      </c>
      <c r="G176" s="5">
        <f>F140</f>
        <v>5.8299999999999983</v>
      </c>
      <c r="H176" s="5">
        <f t="shared" si="116"/>
        <v>-1.1799999999999962</v>
      </c>
      <c r="I176" s="5">
        <f t="shared" si="117"/>
        <v>2.2657677705915913</v>
      </c>
      <c r="J176" s="79"/>
      <c r="L176" s="77"/>
      <c r="M176" s="69"/>
      <c r="N176" s="25">
        <v>23.31</v>
      </c>
      <c r="O176" s="25">
        <v>18.579999999999998</v>
      </c>
      <c r="P176" s="5">
        <f t="shared" si="124"/>
        <v>4.7300000000000004</v>
      </c>
      <c r="Q176" s="5">
        <f>P140</f>
        <v>4.6099999999999994</v>
      </c>
      <c r="R176" s="5">
        <f t="shared" si="119"/>
        <v>0.12000000000000099</v>
      </c>
      <c r="S176" s="5">
        <f t="shared" si="120"/>
        <v>0.9201876506248744</v>
      </c>
      <c r="T176" s="79"/>
    </row>
    <row r="177" spans="2:20">
      <c r="B177" s="86"/>
      <c r="C177" s="69"/>
      <c r="D177" s="24">
        <v>22.84</v>
      </c>
      <c r="E177" s="25">
        <v>18.09</v>
      </c>
      <c r="F177" s="5">
        <f t="shared" si="122"/>
        <v>4.75</v>
      </c>
      <c r="G177" s="5">
        <f>F141</f>
        <v>5.2800000000000011</v>
      </c>
      <c r="H177" s="5">
        <f t="shared" si="116"/>
        <v>-0.53000000000000114</v>
      </c>
      <c r="I177" s="5">
        <f t="shared" si="117"/>
        <v>1.4439291955224973</v>
      </c>
      <c r="J177" s="79"/>
      <c r="L177" s="77"/>
      <c r="M177" s="69"/>
      <c r="N177" s="25">
        <v>23.76</v>
      </c>
      <c r="O177" s="25">
        <v>18.09</v>
      </c>
      <c r="P177" s="5">
        <f t="shared" si="124"/>
        <v>5.6700000000000017</v>
      </c>
      <c r="Q177" s="5">
        <f>P141</f>
        <v>4.1000000000000014</v>
      </c>
      <c r="R177" s="5">
        <f t="shared" si="119"/>
        <v>1.5700000000000003</v>
      </c>
      <c r="S177" s="5">
        <f t="shared" si="120"/>
        <v>0.3368083942164225</v>
      </c>
      <c r="T177" s="79"/>
    </row>
    <row r="178" spans="2:20">
      <c r="B178" s="86"/>
      <c r="C178" s="73" t="s">
        <v>62</v>
      </c>
      <c r="D178" s="24">
        <v>23.08</v>
      </c>
      <c r="E178" s="27">
        <v>19.27</v>
      </c>
      <c r="F178" s="5">
        <f t="shared" si="122"/>
        <v>3.8099999999999987</v>
      </c>
      <c r="G178" s="5">
        <f>F139</f>
        <v>5.5500000000000007</v>
      </c>
      <c r="H178" s="5">
        <f t="shared" si="116"/>
        <v>-1.740000000000002</v>
      </c>
      <c r="I178" s="5">
        <f t="shared" si="117"/>
        <v>3.3403516777134823</v>
      </c>
      <c r="J178" s="79">
        <f t="shared" ref="J178" si="150">AVERAGE(I178:I180)</f>
        <v>2.9035869043380269</v>
      </c>
      <c r="L178" s="77"/>
      <c r="M178" s="73" t="s">
        <v>62</v>
      </c>
      <c r="N178" s="25">
        <v>23.03</v>
      </c>
      <c r="O178" s="27">
        <v>19.27</v>
      </c>
      <c r="P178" s="5">
        <f t="shared" si="124"/>
        <v>3.7600000000000016</v>
      </c>
      <c r="Q178" s="5">
        <f>P139</f>
        <v>4.7899999999999991</v>
      </c>
      <c r="R178" s="5">
        <f t="shared" si="119"/>
        <v>-1.0299999999999976</v>
      </c>
      <c r="S178" s="5">
        <f t="shared" si="120"/>
        <v>2.0420242514143832</v>
      </c>
      <c r="T178" s="79">
        <f t="shared" ref="T178" si="151">AVERAGE(S178:S180)</f>
        <v>1.9836208444729271</v>
      </c>
    </row>
    <row r="179" spans="2:20">
      <c r="B179" s="86"/>
      <c r="C179" s="73"/>
      <c r="D179" s="25">
        <v>23.53</v>
      </c>
      <c r="E179" s="27">
        <v>19.53</v>
      </c>
      <c r="F179" s="5">
        <f t="shared" si="122"/>
        <v>4</v>
      </c>
      <c r="G179" s="5">
        <f>F140</f>
        <v>5.8299999999999983</v>
      </c>
      <c r="H179" s="5">
        <f t="shared" si="116"/>
        <v>-1.8299999999999983</v>
      </c>
      <c r="I179" s="5">
        <f t="shared" si="117"/>
        <v>3.5553707246662762</v>
      </c>
      <c r="J179" s="79"/>
      <c r="L179" s="77"/>
      <c r="M179" s="73"/>
      <c r="N179" s="25">
        <v>22.52</v>
      </c>
      <c r="O179" s="27">
        <v>19.53</v>
      </c>
      <c r="P179" s="5">
        <f t="shared" si="124"/>
        <v>2.9899999999999984</v>
      </c>
      <c r="Q179" s="5">
        <f>P140</f>
        <v>4.6099999999999994</v>
      </c>
      <c r="R179" s="5">
        <f t="shared" si="119"/>
        <v>-1.620000000000001</v>
      </c>
      <c r="S179" s="5">
        <f t="shared" si="120"/>
        <v>3.073750362576027</v>
      </c>
      <c r="T179" s="79"/>
    </row>
    <row r="180" spans="2:20">
      <c r="B180" s="86"/>
      <c r="C180" s="73"/>
      <c r="D180" s="25">
        <v>23.53</v>
      </c>
      <c r="E180" s="27">
        <v>19.11</v>
      </c>
      <c r="F180" s="5">
        <f t="shared" si="122"/>
        <v>4.4200000000000017</v>
      </c>
      <c r="G180" s="5">
        <f>F141</f>
        <v>5.2800000000000011</v>
      </c>
      <c r="H180" s="5">
        <f t="shared" si="116"/>
        <v>-0.85999999999999943</v>
      </c>
      <c r="I180" s="5">
        <f t="shared" si="117"/>
        <v>1.8150383106343209</v>
      </c>
      <c r="J180" s="79"/>
      <c r="L180" s="77"/>
      <c r="M180" s="73"/>
      <c r="N180" s="24">
        <v>23.47</v>
      </c>
      <c r="O180" s="27">
        <v>19.11</v>
      </c>
      <c r="P180" s="5">
        <f t="shared" si="124"/>
        <v>4.3599999999999994</v>
      </c>
      <c r="Q180" s="5">
        <f>P141</f>
        <v>4.1000000000000014</v>
      </c>
      <c r="R180" s="5">
        <f t="shared" si="119"/>
        <v>0.25999999999999801</v>
      </c>
      <c r="S180" s="5">
        <f t="shared" si="120"/>
        <v>0.83508791942837046</v>
      </c>
      <c r="T180" s="79"/>
    </row>
    <row r="181" spans="2:20">
      <c r="B181" s="86"/>
      <c r="C181" s="73" t="s">
        <v>63</v>
      </c>
      <c r="D181" s="25">
        <v>24.36</v>
      </c>
      <c r="E181" s="27">
        <v>18.75</v>
      </c>
      <c r="F181" s="5">
        <f t="shared" si="122"/>
        <v>5.6099999999999994</v>
      </c>
      <c r="G181" s="5">
        <f>F139</f>
        <v>5.5500000000000007</v>
      </c>
      <c r="H181" s="5">
        <f t="shared" si="116"/>
        <v>5.9999999999998721E-2</v>
      </c>
      <c r="I181" s="5">
        <f t="shared" si="117"/>
        <v>0.95926411932526523</v>
      </c>
      <c r="J181" s="79">
        <f t="shared" ref="J181" si="152">AVERAGE(I181:I183)</f>
        <v>1.0497220150608151</v>
      </c>
      <c r="L181" s="77"/>
      <c r="M181" s="73" t="s">
        <v>63</v>
      </c>
      <c r="N181" s="25">
        <v>24.06</v>
      </c>
      <c r="O181" s="27">
        <v>18.75</v>
      </c>
      <c r="P181" s="5">
        <f t="shared" si="124"/>
        <v>5.3099999999999987</v>
      </c>
      <c r="Q181" s="5">
        <f>P139</f>
        <v>4.7899999999999991</v>
      </c>
      <c r="R181" s="5">
        <f t="shared" si="119"/>
        <v>0.51999999999999957</v>
      </c>
      <c r="S181" s="5">
        <f t="shared" si="120"/>
        <v>0.69737183317520302</v>
      </c>
      <c r="T181" s="79">
        <f t="shared" ref="T181" si="153">AVERAGE(S181:S183)</f>
        <v>0.79509513239856366</v>
      </c>
    </row>
    <row r="182" spans="2:20">
      <c r="B182" s="86"/>
      <c r="C182" s="73"/>
      <c r="D182" s="25">
        <v>24.59</v>
      </c>
      <c r="E182" s="27">
        <v>18.84</v>
      </c>
      <c r="F182" s="5">
        <f t="shared" si="122"/>
        <v>5.75</v>
      </c>
      <c r="G182" s="5">
        <f>F140</f>
        <v>5.8299999999999983</v>
      </c>
      <c r="H182" s="5">
        <f t="shared" si="116"/>
        <v>-7.9999999999998295E-2</v>
      </c>
      <c r="I182" s="5">
        <f t="shared" si="117"/>
        <v>1.0570180405613792</v>
      </c>
      <c r="J182" s="79"/>
      <c r="L182" s="77"/>
      <c r="M182" s="73"/>
      <c r="N182" s="25">
        <v>23.3</v>
      </c>
      <c r="O182" s="27">
        <v>18.84</v>
      </c>
      <c r="P182" s="5">
        <f t="shared" si="124"/>
        <v>4.4600000000000009</v>
      </c>
      <c r="Q182" s="5">
        <f>P140</f>
        <v>4.6099999999999994</v>
      </c>
      <c r="R182" s="5">
        <f t="shared" si="119"/>
        <v>-0.14999999999999858</v>
      </c>
      <c r="S182" s="5">
        <f t="shared" si="120"/>
        <v>1.109569472067844</v>
      </c>
      <c r="T182" s="79"/>
    </row>
    <row r="183" spans="2:20">
      <c r="B183" s="86"/>
      <c r="C183" s="73"/>
      <c r="D183" s="24">
        <v>24.49</v>
      </c>
      <c r="E183" s="26">
        <v>19.39</v>
      </c>
      <c r="F183" s="5">
        <f t="shared" si="122"/>
        <v>5.0999999999999979</v>
      </c>
      <c r="G183" s="5">
        <f>F141</f>
        <v>5.2800000000000011</v>
      </c>
      <c r="H183" s="5">
        <f t="shared" si="116"/>
        <v>-0.18000000000000327</v>
      </c>
      <c r="I183" s="5">
        <f t="shared" si="117"/>
        <v>1.1328838852958012</v>
      </c>
      <c r="J183" s="79"/>
      <c r="L183" s="77"/>
      <c r="M183" s="73"/>
      <c r="N183" s="25">
        <v>24.28</v>
      </c>
      <c r="O183" s="26">
        <v>19.39</v>
      </c>
      <c r="P183" s="5">
        <f t="shared" si="124"/>
        <v>4.8900000000000006</v>
      </c>
      <c r="Q183" s="5">
        <f>P141</f>
        <v>4.1000000000000014</v>
      </c>
      <c r="R183" s="5">
        <f t="shared" si="119"/>
        <v>0.78999999999999915</v>
      </c>
      <c r="S183" s="5">
        <f t="shared" si="120"/>
        <v>0.57834409195264413</v>
      </c>
      <c r="T183" s="79"/>
    </row>
    <row r="184" spans="2:20">
      <c r="B184" s="86"/>
      <c r="C184" s="73" t="s">
        <v>64</v>
      </c>
      <c r="D184" s="26">
        <v>22.32</v>
      </c>
      <c r="E184" s="26">
        <v>19.090000000000003</v>
      </c>
      <c r="F184" s="5">
        <f t="shared" si="122"/>
        <v>3.2299999999999969</v>
      </c>
      <c r="G184" s="5">
        <f>F139</f>
        <v>5.5500000000000007</v>
      </c>
      <c r="H184" s="5">
        <f t="shared" si="116"/>
        <v>-2.3200000000000038</v>
      </c>
      <c r="I184" s="5">
        <f t="shared" si="117"/>
        <v>4.99332219560646</v>
      </c>
      <c r="J184" s="79">
        <f t="shared" ref="J184" si="154">AVERAGE(I184:I186)</f>
        <v>3.454634159564943</v>
      </c>
      <c r="L184" s="77"/>
      <c r="M184" s="73" t="s">
        <v>64</v>
      </c>
      <c r="N184" s="25">
        <v>22.32</v>
      </c>
      <c r="O184" s="26">
        <v>19.090000000000003</v>
      </c>
      <c r="P184" s="5">
        <f t="shared" si="124"/>
        <v>3.2299999999999969</v>
      </c>
      <c r="Q184" s="5">
        <f>P139</f>
        <v>4.7899999999999991</v>
      </c>
      <c r="R184" s="5">
        <f t="shared" si="119"/>
        <v>-1.5600000000000023</v>
      </c>
      <c r="S184" s="5">
        <f t="shared" si="120"/>
        <v>2.9485384345822068</v>
      </c>
      <c r="T184" s="79">
        <f t="shared" ref="T184" si="155">AVERAGE(S184:S186)</f>
        <v>2.3491130958548934</v>
      </c>
    </row>
    <row r="185" spans="2:20">
      <c r="B185" s="86"/>
      <c r="C185" s="73"/>
      <c r="D185" s="26">
        <v>22.85</v>
      </c>
      <c r="E185" s="26">
        <v>18.43</v>
      </c>
      <c r="F185" s="5">
        <f t="shared" si="122"/>
        <v>4.4200000000000017</v>
      </c>
      <c r="G185" s="5">
        <f>F140</f>
        <v>5.8299999999999983</v>
      </c>
      <c r="H185" s="5">
        <f t="shared" si="116"/>
        <v>-1.4099999999999966</v>
      </c>
      <c r="I185" s="5">
        <f t="shared" si="117"/>
        <v>2.6573716281930166</v>
      </c>
      <c r="J185" s="79"/>
      <c r="L185" s="77"/>
      <c r="M185" s="73"/>
      <c r="N185" s="25">
        <v>22.36</v>
      </c>
      <c r="O185" s="26">
        <v>18.43</v>
      </c>
      <c r="P185" s="5">
        <f t="shared" si="124"/>
        <v>3.9299999999999997</v>
      </c>
      <c r="Q185" s="5">
        <f>P140</f>
        <v>4.6099999999999994</v>
      </c>
      <c r="R185" s="5">
        <f t="shared" si="119"/>
        <v>-0.67999999999999972</v>
      </c>
      <c r="S185" s="5">
        <f t="shared" si="120"/>
        <v>1.6021397551792438</v>
      </c>
      <c r="T185" s="79"/>
    </row>
    <row r="186" spans="2:20">
      <c r="B186" s="86"/>
      <c r="C186" s="73"/>
      <c r="D186" s="26">
        <v>22.86</v>
      </c>
      <c r="E186" s="26">
        <v>19.020000000000003</v>
      </c>
      <c r="F186" s="5">
        <f t="shared" si="122"/>
        <v>3.8399999999999963</v>
      </c>
      <c r="G186" s="5">
        <f>F141</f>
        <v>5.2800000000000011</v>
      </c>
      <c r="H186" s="5">
        <f t="shared" si="116"/>
        <v>-1.4400000000000048</v>
      </c>
      <c r="I186" s="5">
        <f t="shared" si="117"/>
        <v>2.7132086548953529</v>
      </c>
      <c r="J186" s="79"/>
      <c r="L186" s="77"/>
      <c r="M186" s="73"/>
      <c r="N186" s="27">
        <v>21.8</v>
      </c>
      <c r="O186" s="26">
        <v>19.020000000000003</v>
      </c>
      <c r="P186" s="5">
        <f t="shared" si="124"/>
        <v>2.7799999999999976</v>
      </c>
      <c r="Q186" s="5">
        <f>P141</f>
        <v>4.1000000000000014</v>
      </c>
      <c r="R186" s="5">
        <f t="shared" si="119"/>
        <v>-1.3200000000000038</v>
      </c>
      <c r="S186" s="5">
        <f t="shared" si="120"/>
        <v>2.4966610978032304</v>
      </c>
      <c r="T186" s="79"/>
    </row>
    <row r="187" spans="2:20">
      <c r="B187" s="86"/>
      <c r="C187" s="69" t="s">
        <v>10</v>
      </c>
      <c r="D187" s="24">
        <v>22.02</v>
      </c>
      <c r="E187" s="24">
        <v>18.11</v>
      </c>
      <c r="F187" s="5">
        <f t="shared" si="122"/>
        <v>3.91</v>
      </c>
      <c r="G187" s="5">
        <f>F139</f>
        <v>5.5500000000000007</v>
      </c>
      <c r="H187" s="5">
        <f t="shared" si="116"/>
        <v>-1.6400000000000006</v>
      </c>
      <c r="I187" s="5">
        <f t="shared" si="117"/>
        <v>3.1166583186420005</v>
      </c>
      <c r="J187" s="79">
        <f t="shared" ref="J187" si="156">AVERAGE(I187:I189)</f>
        <v>2.0567833616881832</v>
      </c>
      <c r="L187" s="77"/>
      <c r="M187" s="69" t="s">
        <v>10</v>
      </c>
      <c r="N187" s="25">
        <v>22.35</v>
      </c>
      <c r="O187" s="24">
        <v>18.11</v>
      </c>
      <c r="P187" s="5">
        <f t="shared" si="124"/>
        <v>4.240000000000002</v>
      </c>
      <c r="Q187" s="5">
        <f>P139</f>
        <v>4.7899999999999991</v>
      </c>
      <c r="R187" s="5">
        <f t="shared" si="119"/>
        <v>-0.54999999999999716</v>
      </c>
      <c r="S187" s="5">
        <f t="shared" si="120"/>
        <v>1.4640856959456225</v>
      </c>
      <c r="T187" s="79">
        <f t="shared" ref="T187" si="157">AVERAGE(S187:S189)</f>
        <v>0.8648586615717101</v>
      </c>
    </row>
    <row r="188" spans="2:20">
      <c r="B188" s="86"/>
      <c r="C188" s="69"/>
      <c r="D188" s="25">
        <v>22.75</v>
      </c>
      <c r="E188" s="25">
        <v>17.57</v>
      </c>
      <c r="F188" s="5">
        <f t="shared" si="122"/>
        <v>5.18</v>
      </c>
      <c r="G188" s="5">
        <f>F140</f>
        <v>5.8299999999999983</v>
      </c>
      <c r="H188" s="5">
        <f t="shared" si="116"/>
        <v>-0.64999999999999858</v>
      </c>
      <c r="I188" s="5">
        <f t="shared" si="117"/>
        <v>1.5691681957935</v>
      </c>
      <c r="J188" s="79"/>
      <c r="L188" s="77"/>
      <c r="M188" s="69"/>
      <c r="N188" s="24">
        <v>22.93</v>
      </c>
      <c r="O188" s="25">
        <v>17.57</v>
      </c>
      <c r="P188" s="5">
        <f t="shared" si="124"/>
        <v>5.3599999999999994</v>
      </c>
      <c r="Q188" s="5">
        <f>P140</f>
        <v>4.6099999999999994</v>
      </c>
      <c r="R188" s="5">
        <f t="shared" si="119"/>
        <v>0.75</v>
      </c>
      <c r="S188" s="5">
        <f t="shared" si="120"/>
        <v>0.59460355750136051</v>
      </c>
      <c r="T188" s="79"/>
    </row>
    <row r="189" spans="2:20">
      <c r="B189" s="86"/>
      <c r="C189" s="69"/>
      <c r="D189" s="25">
        <v>22.46</v>
      </c>
      <c r="E189" s="25">
        <v>17.75</v>
      </c>
      <c r="F189" s="5">
        <f t="shared" si="122"/>
        <v>4.7100000000000009</v>
      </c>
      <c r="G189" s="5">
        <f>F141</f>
        <v>5.2800000000000011</v>
      </c>
      <c r="H189" s="5">
        <f t="shared" si="116"/>
        <v>-0.57000000000000028</v>
      </c>
      <c r="I189" s="5">
        <f t="shared" si="117"/>
        <v>1.4845235706290494</v>
      </c>
      <c r="J189" s="79"/>
      <c r="L189" s="77"/>
      <c r="M189" s="69"/>
      <c r="N189" s="25">
        <v>22.75</v>
      </c>
      <c r="O189" s="25">
        <v>17.75</v>
      </c>
      <c r="P189" s="5">
        <f t="shared" si="124"/>
        <v>5</v>
      </c>
      <c r="Q189" s="5">
        <f>P141</f>
        <v>4.1000000000000014</v>
      </c>
      <c r="R189" s="5">
        <f t="shared" si="119"/>
        <v>0.89999999999999858</v>
      </c>
      <c r="S189" s="5">
        <f t="shared" si="120"/>
        <v>0.53588673126814712</v>
      </c>
      <c r="T189" s="79"/>
    </row>
    <row r="190" spans="2:20">
      <c r="B190" s="86"/>
      <c r="C190" s="69" t="s">
        <v>11</v>
      </c>
      <c r="D190" s="25">
        <v>22.57</v>
      </c>
      <c r="E190" s="25">
        <v>18.52</v>
      </c>
      <c r="F190" s="5">
        <f t="shared" si="122"/>
        <v>4.0500000000000007</v>
      </c>
      <c r="G190" s="5">
        <f>F139</f>
        <v>5.5500000000000007</v>
      </c>
      <c r="H190" s="5">
        <f t="shared" si="116"/>
        <v>-1.5</v>
      </c>
      <c r="I190" s="5">
        <f t="shared" si="117"/>
        <v>2.8284271247461898</v>
      </c>
      <c r="J190" s="79">
        <f t="shared" ref="J190" si="158">AVERAGE(I190:I192)</f>
        <v>3.0770346969972255</v>
      </c>
      <c r="L190" s="77"/>
      <c r="M190" s="69" t="s">
        <v>11</v>
      </c>
      <c r="N190" s="25">
        <v>22.51</v>
      </c>
      <c r="O190" s="25">
        <v>18.52</v>
      </c>
      <c r="P190" s="5">
        <f t="shared" si="124"/>
        <v>3.990000000000002</v>
      </c>
      <c r="Q190" s="5">
        <f>P139</f>
        <v>4.7899999999999991</v>
      </c>
      <c r="R190" s="5">
        <f t="shared" si="119"/>
        <v>-0.79999999999999716</v>
      </c>
      <c r="S190" s="5">
        <f t="shared" si="120"/>
        <v>1.7411011265922447</v>
      </c>
      <c r="T190" s="79">
        <f t="shared" ref="T190" si="159">AVERAGE(S190:S192)</f>
        <v>1.3149668291164824</v>
      </c>
    </row>
    <row r="191" spans="2:20">
      <c r="B191" s="86"/>
      <c r="C191" s="69"/>
      <c r="D191" s="24">
        <v>22.05</v>
      </c>
      <c r="E191" s="25">
        <v>18.29</v>
      </c>
      <c r="F191" s="5">
        <f t="shared" si="122"/>
        <v>3.7600000000000016</v>
      </c>
      <c r="G191" s="5">
        <f>F140</f>
        <v>5.8299999999999983</v>
      </c>
      <c r="H191" s="5">
        <f t="shared" si="116"/>
        <v>-2.0699999999999967</v>
      </c>
      <c r="I191" s="5">
        <f t="shared" si="117"/>
        <v>4.1988667344922588</v>
      </c>
      <c r="J191" s="79"/>
      <c r="L191" s="77"/>
      <c r="M191" s="69"/>
      <c r="N191" s="25">
        <v>22.6</v>
      </c>
      <c r="O191" s="25">
        <v>18.29</v>
      </c>
      <c r="P191" s="5">
        <f t="shared" si="124"/>
        <v>4.3100000000000023</v>
      </c>
      <c r="Q191" s="5">
        <f>P140</f>
        <v>4.6099999999999994</v>
      </c>
      <c r="R191" s="5">
        <f t="shared" si="119"/>
        <v>-0.29999999999999716</v>
      </c>
      <c r="S191" s="5">
        <f t="shared" si="120"/>
        <v>1.2311444133449139</v>
      </c>
      <c r="T191" s="79"/>
    </row>
    <row r="192" spans="2:20">
      <c r="B192" s="86"/>
      <c r="C192" s="69"/>
      <c r="D192" s="25">
        <v>22.49</v>
      </c>
      <c r="E192" s="25">
        <v>18.350000000000001</v>
      </c>
      <c r="F192" s="5">
        <f t="shared" si="122"/>
        <v>4.139999999999997</v>
      </c>
      <c r="G192" s="5">
        <f>F141</f>
        <v>5.2800000000000011</v>
      </c>
      <c r="H192" s="5">
        <f t="shared" si="116"/>
        <v>-1.1400000000000041</v>
      </c>
      <c r="I192" s="5">
        <f t="shared" si="117"/>
        <v>2.2038102317532275</v>
      </c>
      <c r="J192" s="79"/>
      <c r="L192" s="77"/>
      <c r="M192" s="69"/>
      <c r="N192" s="24">
        <v>22.49</v>
      </c>
      <c r="O192" s="25">
        <v>18.350000000000001</v>
      </c>
      <c r="P192" s="5">
        <f t="shared" si="124"/>
        <v>4.139999999999997</v>
      </c>
      <c r="Q192" s="5">
        <f>P141</f>
        <v>4.1000000000000014</v>
      </c>
      <c r="R192" s="5">
        <f t="shared" si="119"/>
        <v>3.9999999999995595E-2</v>
      </c>
      <c r="S192" s="5">
        <f t="shared" si="120"/>
        <v>0.97265494741228842</v>
      </c>
      <c r="T192" s="79"/>
    </row>
    <row r="193" spans="2:20">
      <c r="B193" s="86"/>
      <c r="C193" s="73" t="s">
        <v>12</v>
      </c>
      <c r="D193" s="24">
        <v>21.53</v>
      </c>
      <c r="E193" s="27">
        <v>17.54</v>
      </c>
      <c r="F193" s="12">
        <f t="shared" si="122"/>
        <v>3.990000000000002</v>
      </c>
      <c r="G193" s="12">
        <f>F139</f>
        <v>5.5500000000000007</v>
      </c>
      <c r="H193" s="12">
        <f t="shared" si="116"/>
        <v>-1.5599999999999987</v>
      </c>
      <c r="I193" s="12">
        <f t="shared" si="117"/>
        <v>2.9485384345821997</v>
      </c>
      <c r="J193" s="80">
        <f t="shared" ref="J193" si="160">AVERAGE(I193:I195)</f>
        <v>3.757571404853369</v>
      </c>
      <c r="K193" s="28"/>
      <c r="L193" s="77"/>
      <c r="M193" s="73" t="s">
        <v>12</v>
      </c>
      <c r="N193" s="26">
        <v>22.01</v>
      </c>
      <c r="O193" s="27">
        <v>17.54</v>
      </c>
      <c r="P193" s="5">
        <f t="shared" si="124"/>
        <v>4.4700000000000024</v>
      </c>
      <c r="Q193" s="5">
        <f>P139</f>
        <v>4.7899999999999991</v>
      </c>
      <c r="R193" s="5">
        <f t="shared" si="119"/>
        <v>-0.31999999999999673</v>
      </c>
      <c r="S193" s="5">
        <f t="shared" si="120"/>
        <v>1.248330548901609</v>
      </c>
      <c r="T193" s="79">
        <f t="shared" ref="T193" si="161">AVERAGE(S193:S195)</f>
        <v>1.5060565829624757</v>
      </c>
    </row>
    <row r="194" spans="2:20">
      <c r="B194" s="86"/>
      <c r="C194" s="73"/>
      <c r="D194" s="25">
        <v>21.26</v>
      </c>
      <c r="E194" s="27">
        <v>18.04</v>
      </c>
      <c r="F194" s="12">
        <f t="shared" si="122"/>
        <v>3.2200000000000024</v>
      </c>
      <c r="G194" s="12">
        <f>F140</f>
        <v>5.8299999999999983</v>
      </c>
      <c r="H194" s="12">
        <f t="shared" ref="H194:H204" si="162">F194-G194</f>
        <v>-2.6099999999999959</v>
      </c>
      <c r="I194" s="12">
        <f t="shared" ref="I194:I204" si="163">POWER(2,-H194)</f>
        <v>6.1050368358422196</v>
      </c>
      <c r="J194" s="80"/>
      <c r="K194" s="28"/>
      <c r="L194" s="77"/>
      <c r="M194" s="73"/>
      <c r="N194" s="27">
        <v>21.49</v>
      </c>
      <c r="O194" s="27">
        <v>18.04</v>
      </c>
      <c r="P194" s="5">
        <f t="shared" si="124"/>
        <v>3.4499999999999993</v>
      </c>
      <c r="Q194" s="5">
        <f>P140</f>
        <v>4.6099999999999994</v>
      </c>
      <c r="R194" s="5">
        <f t="shared" ref="R194:R204" si="164">P194-Q194</f>
        <v>-1.1600000000000001</v>
      </c>
      <c r="S194" s="5">
        <f t="shared" ref="S194:S204" si="165">POWER(2,-R194)</f>
        <v>2.23457427614444</v>
      </c>
      <c r="T194" s="79"/>
    </row>
    <row r="195" spans="2:20">
      <c r="B195" s="86"/>
      <c r="C195" s="73"/>
      <c r="D195" s="25">
        <v>21.71</v>
      </c>
      <c r="E195" s="26">
        <v>17.579999999999998</v>
      </c>
      <c r="F195" s="12">
        <f t="shared" ref="F195:F204" si="166">D195-E195</f>
        <v>4.1300000000000026</v>
      </c>
      <c r="G195" s="12">
        <f>F141</f>
        <v>5.2800000000000011</v>
      </c>
      <c r="H195" s="12">
        <f t="shared" si="162"/>
        <v>-1.1499999999999986</v>
      </c>
      <c r="I195" s="12">
        <f t="shared" si="163"/>
        <v>2.2191389441356879</v>
      </c>
      <c r="J195" s="80"/>
      <c r="K195" s="28"/>
      <c r="L195" s="77"/>
      <c r="M195" s="73"/>
      <c r="N195" s="27">
        <v>21.63</v>
      </c>
      <c r="O195" s="26">
        <v>17.579999999999998</v>
      </c>
      <c r="P195" s="5">
        <f t="shared" ref="P195:P204" si="167">N195-O195</f>
        <v>4.0500000000000007</v>
      </c>
      <c r="Q195" s="5">
        <f>P141</f>
        <v>4.1000000000000014</v>
      </c>
      <c r="R195" s="5">
        <f t="shared" si="164"/>
        <v>-5.0000000000000711E-2</v>
      </c>
      <c r="S195" s="5">
        <f t="shared" si="165"/>
        <v>1.035264923841378</v>
      </c>
      <c r="T195" s="79"/>
    </row>
    <row r="196" spans="2:20">
      <c r="B196" s="86"/>
      <c r="C196" s="69" t="s">
        <v>13</v>
      </c>
      <c r="D196" s="25">
        <v>22.1</v>
      </c>
      <c r="E196" s="24">
        <v>17.399999999999999</v>
      </c>
      <c r="F196" s="5">
        <f t="shared" si="166"/>
        <v>4.7000000000000028</v>
      </c>
      <c r="G196" s="5">
        <f>F139</f>
        <v>5.5500000000000007</v>
      </c>
      <c r="H196" s="5">
        <f t="shared" si="162"/>
        <v>-0.84999999999999787</v>
      </c>
      <c r="I196" s="5">
        <f t="shared" si="163"/>
        <v>1.8025009252216577</v>
      </c>
      <c r="J196" s="79">
        <f t="shared" ref="J196" si="168">AVERAGE(I196:I198)</f>
        <v>2.0396761998289912</v>
      </c>
      <c r="L196" s="77"/>
      <c r="M196" s="69" t="s">
        <v>13</v>
      </c>
      <c r="N196" s="25">
        <v>22.66</v>
      </c>
      <c r="O196" s="24">
        <v>17.399999999999999</v>
      </c>
      <c r="P196" s="5">
        <f t="shared" si="167"/>
        <v>5.2600000000000016</v>
      </c>
      <c r="Q196" s="5">
        <f>P139</f>
        <v>4.7899999999999991</v>
      </c>
      <c r="R196" s="5">
        <f t="shared" si="164"/>
        <v>0.47000000000000242</v>
      </c>
      <c r="S196" s="5">
        <f t="shared" si="165"/>
        <v>0.72196459776124688</v>
      </c>
      <c r="T196" s="79">
        <f t="shared" ref="T196" si="169">AVERAGE(S196:S198)</f>
        <v>0.68200336726561861</v>
      </c>
    </row>
    <row r="197" spans="2:20">
      <c r="B197" s="86"/>
      <c r="C197" s="69"/>
      <c r="D197" s="25">
        <v>22.25</v>
      </c>
      <c r="E197" s="25">
        <v>17.75</v>
      </c>
      <c r="F197" s="5">
        <f t="shared" si="166"/>
        <v>4.5</v>
      </c>
      <c r="G197" s="5">
        <f>F140</f>
        <v>5.8299999999999983</v>
      </c>
      <c r="H197" s="5">
        <f t="shared" si="162"/>
        <v>-1.3299999999999983</v>
      </c>
      <c r="I197" s="5">
        <f t="shared" si="163"/>
        <v>2.5140267490436536</v>
      </c>
      <c r="J197" s="79"/>
      <c r="L197" s="77"/>
      <c r="M197" s="69"/>
      <c r="N197" s="24">
        <v>22.69</v>
      </c>
      <c r="O197" s="25">
        <v>17.75</v>
      </c>
      <c r="P197" s="5">
        <f t="shared" si="167"/>
        <v>4.9400000000000013</v>
      </c>
      <c r="Q197" s="5">
        <f>P140</f>
        <v>4.6099999999999994</v>
      </c>
      <c r="R197" s="5">
        <f t="shared" si="164"/>
        <v>0.33000000000000185</v>
      </c>
      <c r="S197" s="5">
        <f t="shared" si="165"/>
        <v>0.7955364837549177</v>
      </c>
      <c r="T197" s="79"/>
    </row>
    <row r="198" spans="2:20">
      <c r="B198" s="86"/>
      <c r="C198" s="69"/>
      <c r="D198" s="25">
        <v>22.35</v>
      </c>
      <c r="E198" s="25">
        <v>17.920000000000002</v>
      </c>
      <c r="F198" s="5">
        <f t="shared" si="166"/>
        <v>4.43</v>
      </c>
      <c r="G198" s="5">
        <f>F141</f>
        <v>5.2800000000000011</v>
      </c>
      <c r="H198" s="5">
        <f t="shared" si="162"/>
        <v>-0.85000000000000142</v>
      </c>
      <c r="I198" s="5">
        <f t="shared" si="163"/>
        <v>1.8025009252216622</v>
      </c>
      <c r="J198" s="79"/>
      <c r="L198" s="77"/>
      <c r="M198" s="69"/>
      <c r="N198" s="25">
        <v>22.94</v>
      </c>
      <c r="O198" s="25">
        <v>17.920000000000002</v>
      </c>
      <c r="P198" s="5">
        <f t="shared" si="167"/>
        <v>5.0199999999999996</v>
      </c>
      <c r="Q198" s="5">
        <f>P141</f>
        <v>4.1000000000000014</v>
      </c>
      <c r="R198" s="5">
        <f t="shared" si="164"/>
        <v>0.91999999999999815</v>
      </c>
      <c r="S198" s="5">
        <f t="shared" si="165"/>
        <v>0.52850902028069091</v>
      </c>
      <c r="T198" s="79"/>
    </row>
    <row r="199" spans="2:20">
      <c r="B199" s="86"/>
      <c r="C199" s="69" t="s">
        <v>14</v>
      </c>
      <c r="D199" s="25">
        <v>21.59</v>
      </c>
      <c r="E199" s="25">
        <v>17.38</v>
      </c>
      <c r="F199" s="5">
        <f t="shared" si="166"/>
        <v>4.2100000000000009</v>
      </c>
      <c r="G199" s="5">
        <f>F139</f>
        <v>5.5500000000000007</v>
      </c>
      <c r="H199" s="5">
        <f t="shared" si="162"/>
        <v>-1.3399999999999999</v>
      </c>
      <c r="I199" s="5">
        <f t="shared" si="163"/>
        <v>2.5315131879405595</v>
      </c>
      <c r="J199" s="79">
        <f t="shared" ref="J199" si="170">AVERAGE(I199:I201)</f>
        <v>2.9284702004751826</v>
      </c>
      <c r="L199" s="77"/>
      <c r="M199" s="69" t="s">
        <v>14</v>
      </c>
      <c r="N199" s="25">
        <v>21.76</v>
      </c>
      <c r="O199" s="25">
        <v>17.38</v>
      </c>
      <c r="P199" s="5">
        <f t="shared" si="167"/>
        <v>4.3800000000000026</v>
      </c>
      <c r="Q199" s="5">
        <f>P139</f>
        <v>4.7899999999999991</v>
      </c>
      <c r="R199" s="5">
        <f t="shared" si="164"/>
        <v>-0.40999999999999659</v>
      </c>
      <c r="S199" s="5">
        <f t="shared" si="165"/>
        <v>1.3286858140965085</v>
      </c>
      <c r="T199" s="79">
        <f t="shared" ref="T199" si="171">AVERAGE(S199:S201)</f>
        <v>0.96504665618550067</v>
      </c>
    </row>
    <row r="200" spans="2:20">
      <c r="B200" s="86"/>
      <c r="C200" s="69"/>
      <c r="D200" s="25">
        <v>21.16</v>
      </c>
      <c r="E200" s="25">
        <v>17.32</v>
      </c>
      <c r="F200" s="5">
        <f t="shared" si="166"/>
        <v>3.84</v>
      </c>
      <c r="G200" s="5">
        <f>F140</f>
        <v>5.8299999999999983</v>
      </c>
      <c r="H200" s="5">
        <f t="shared" si="162"/>
        <v>-1.9899999999999984</v>
      </c>
      <c r="I200" s="5">
        <f t="shared" si="163"/>
        <v>3.9723699817481388</v>
      </c>
      <c r="J200" s="79"/>
      <c r="L200" s="77"/>
      <c r="M200" s="69"/>
      <c r="N200" s="25">
        <v>22.2</v>
      </c>
      <c r="O200" s="25">
        <v>17.32</v>
      </c>
      <c r="P200" s="5">
        <f t="shared" si="167"/>
        <v>4.879999999999999</v>
      </c>
      <c r="Q200" s="5">
        <f>P140</f>
        <v>4.6099999999999994</v>
      </c>
      <c r="R200" s="5">
        <f t="shared" si="164"/>
        <v>0.26999999999999957</v>
      </c>
      <c r="S200" s="5">
        <f t="shared" si="165"/>
        <v>0.82931954581444201</v>
      </c>
      <c r="T200" s="79"/>
    </row>
    <row r="201" spans="2:20">
      <c r="B201" s="86"/>
      <c r="C201" s="69"/>
      <c r="D201" s="25">
        <v>21.43</v>
      </c>
      <c r="E201" s="25">
        <v>17.34</v>
      </c>
      <c r="F201" s="5">
        <f t="shared" si="166"/>
        <v>4.09</v>
      </c>
      <c r="G201" s="5">
        <f>F141</f>
        <v>5.2800000000000011</v>
      </c>
      <c r="H201" s="5">
        <f t="shared" si="162"/>
        <v>-1.1900000000000013</v>
      </c>
      <c r="I201" s="5">
        <f t="shared" si="163"/>
        <v>2.281527431736849</v>
      </c>
      <c r="J201" s="79"/>
      <c r="L201" s="77"/>
      <c r="M201" s="69"/>
      <c r="N201" s="25">
        <v>21.88</v>
      </c>
      <c r="O201" s="25">
        <v>17.34</v>
      </c>
      <c r="P201" s="5">
        <f t="shared" si="167"/>
        <v>4.5399999999999991</v>
      </c>
      <c r="Q201" s="5">
        <f>P141</f>
        <v>4.1000000000000014</v>
      </c>
      <c r="R201" s="5">
        <f t="shared" si="164"/>
        <v>0.43999999999999773</v>
      </c>
      <c r="S201" s="5">
        <f t="shared" si="165"/>
        <v>0.73713460864555169</v>
      </c>
      <c r="T201" s="79"/>
    </row>
    <row r="202" spans="2:20">
      <c r="B202" s="86"/>
      <c r="C202" s="73" t="s">
        <v>15</v>
      </c>
      <c r="D202" s="25">
        <v>22.25</v>
      </c>
      <c r="E202" s="27">
        <v>18.350000000000001</v>
      </c>
      <c r="F202" s="12">
        <f t="shared" si="166"/>
        <v>3.8999999999999986</v>
      </c>
      <c r="G202" s="12">
        <f>F139</f>
        <v>5.5500000000000007</v>
      </c>
      <c r="H202" s="12">
        <f t="shared" si="162"/>
        <v>-1.6500000000000021</v>
      </c>
      <c r="I202" s="12">
        <f t="shared" si="163"/>
        <v>3.1383363915870075</v>
      </c>
      <c r="J202" s="80">
        <f t="shared" ref="J202" si="172">AVERAGE(I202:I204)</f>
        <v>2.8707451183012718</v>
      </c>
      <c r="K202" s="28"/>
      <c r="L202" s="77"/>
      <c r="M202" s="73" t="s">
        <v>15</v>
      </c>
      <c r="N202" s="26">
        <v>23.36</v>
      </c>
      <c r="O202" s="27">
        <v>18.350000000000001</v>
      </c>
      <c r="P202" s="5">
        <f t="shared" si="167"/>
        <v>5.009999999999998</v>
      </c>
      <c r="Q202" s="5">
        <f>P139</f>
        <v>4.7899999999999991</v>
      </c>
      <c r="R202" s="5">
        <f t="shared" si="164"/>
        <v>0.21999999999999886</v>
      </c>
      <c r="S202" s="5">
        <f t="shared" si="165"/>
        <v>0.8585654364377544</v>
      </c>
      <c r="T202" s="79">
        <f t="shared" ref="T202" si="173">AVERAGE(S202:S204)</f>
        <v>1.2357468208679168</v>
      </c>
    </row>
    <row r="203" spans="2:20">
      <c r="B203" s="86"/>
      <c r="C203" s="73"/>
      <c r="D203" s="25">
        <v>22.44</v>
      </c>
      <c r="E203" s="27">
        <v>18.440000000000001</v>
      </c>
      <c r="F203" s="12">
        <f t="shared" si="166"/>
        <v>4</v>
      </c>
      <c r="G203" s="12">
        <f>F140</f>
        <v>5.8299999999999983</v>
      </c>
      <c r="H203" s="12">
        <f t="shared" si="162"/>
        <v>-1.8299999999999983</v>
      </c>
      <c r="I203" s="12">
        <f t="shared" si="163"/>
        <v>3.5553707246662762</v>
      </c>
      <c r="J203" s="80"/>
      <c r="K203" s="28"/>
      <c r="L203" s="77"/>
      <c r="M203" s="73"/>
      <c r="N203" s="26">
        <v>22.18</v>
      </c>
      <c r="O203" s="27">
        <v>18.440000000000001</v>
      </c>
      <c r="P203" s="5">
        <f t="shared" si="167"/>
        <v>3.7399999999999984</v>
      </c>
      <c r="Q203" s="5">
        <f>P140</f>
        <v>4.6099999999999994</v>
      </c>
      <c r="R203" s="5">
        <f t="shared" si="164"/>
        <v>-0.87000000000000099</v>
      </c>
      <c r="S203" s="5">
        <f t="shared" si="165"/>
        <v>1.8276629004588023</v>
      </c>
      <c r="T203" s="79"/>
    </row>
    <row r="204" spans="2:20" ht="15.75" thickBot="1">
      <c r="B204" s="87"/>
      <c r="C204" s="81"/>
      <c r="D204" s="35">
        <v>22.68</v>
      </c>
      <c r="E204" s="33">
        <v>18.34</v>
      </c>
      <c r="F204" s="34">
        <f t="shared" si="166"/>
        <v>4.34</v>
      </c>
      <c r="G204" s="34">
        <f>F141</f>
        <v>5.2800000000000011</v>
      </c>
      <c r="H204" s="34">
        <f t="shared" si="162"/>
        <v>-0.94000000000000128</v>
      </c>
      <c r="I204" s="34">
        <f t="shared" si="163"/>
        <v>1.9185282386505302</v>
      </c>
      <c r="J204" s="82"/>
      <c r="K204" s="28"/>
      <c r="L204" s="78"/>
      <c r="M204" s="81"/>
      <c r="N204" s="36">
        <v>22.41</v>
      </c>
      <c r="O204" s="33">
        <v>18.34</v>
      </c>
      <c r="P204" s="13">
        <f t="shared" si="167"/>
        <v>4.07</v>
      </c>
      <c r="Q204" s="13">
        <f>P141</f>
        <v>4.1000000000000014</v>
      </c>
      <c r="R204" s="13">
        <f t="shared" si="164"/>
        <v>-3.0000000000001137E-2</v>
      </c>
      <c r="S204" s="13">
        <f t="shared" si="165"/>
        <v>1.021012125707194</v>
      </c>
      <c r="T204" s="83"/>
    </row>
    <row r="205" spans="2:20" ht="15.75" thickBot="1"/>
    <row r="206" spans="2:20">
      <c r="B206" s="85" t="s">
        <v>34</v>
      </c>
      <c r="C206" s="32" t="s">
        <v>65</v>
      </c>
      <c r="D206" s="32" t="s">
        <v>66</v>
      </c>
      <c r="E206" s="32" t="s">
        <v>67</v>
      </c>
      <c r="F206" s="1" t="s">
        <v>50</v>
      </c>
      <c r="G206" s="1" t="s">
        <v>68</v>
      </c>
      <c r="H206" s="1" t="s">
        <v>40</v>
      </c>
      <c r="I206" s="6" t="s">
        <v>24</v>
      </c>
      <c r="J206" s="7" t="s">
        <v>25</v>
      </c>
    </row>
    <row r="207" spans="2:20">
      <c r="B207" s="86"/>
      <c r="C207" s="69" t="s">
        <v>0</v>
      </c>
      <c r="D207" s="24">
        <v>22.7</v>
      </c>
      <c r="E207" s="25">
        <v>17.34</v>
      </c>
      <c r="F207" s="5">
        <f>D207-E207</f>
        <v>5.3599999999999994</v>
      </c>
      <c r="G207" s="5">
        <f>F207</f>
        <v>5.3599999999999994</v>
      </c>
      <c r="H207" s="5">
        <f t="shared" ref="H207:H261" si="174">F207-G207</f>
        <v>0</v>
      </c>
      <c r="I207" s="5">
        <f t="shared" ref="I207:I261" si="175">POWER(2,-H207)</f>
        <v>1</v>
      </c>
      <c r="J207" s="79">
        <f t="shared" ref="J207" si="176">AVERAGE(I207:I209)</f>
        <v>1</v>
      </c>
    </row>
    <row r="208" spans="2:20">
      <c r="B208" s="86"/>
      <c r="C208" s="69"/>
      <c r="D208" s="25">
        <v>22.65</v>
      </c>
      <c r="E208" s="25">
        <v>17.46</v>
      </c>
      <c r="F208" s="5">
        <f t="shared" ref="F208:F262" si="177">D208-E208</f>
        <v>5.1899999999999977</v>
      </c>
      <c r="G208" s="5">
        <f t="shared" ref="G208:G209" si="178">F208</f>
        <v>5.1899999999999977</v>
      </c>
      <c r="H208" s="5">
        <f t="shared" si="174"/>
        <v>0</v>
      </c>
      <c r="I208" s="5">
        <f t="shared" si="175"/>
        <v>1</v>
      </c>
      <c r="J208" s="79"/>
    </row>
    <row r="209" spans="2:10">
      <c r="B209" s="86"/>
      <c r="C209" s="69"/>
      <c r="D209" s="25">
        <v>22.2</v>
      </c>
      <c r="E209" s="25">
        <v>17.559999999999999</v>
      </c>
      <c r="F209" s="5">
        <f t="shared" si="177"/>
        <v>4.6400000000000006</v>
      </c>
      <c r="G209" s="5">
        <f t="shared" si="178"/>
        <v>4.6400000000000006</v>
      </c>
      <c r="H209" s="5">
        <f t="shared" si="174"/>
        <v>0</v>
      </c>
      <c r="I209" s="5">
        <f t="shared" si="175"/>
        <v>1</v>
      </c>
      <c r="J209" s="79"/>
    </row>
    <row r="210" spans="2:10">
      <c r="B210" s="86"/>
      <c r="C210" s="69" t="s">
        <v>4</v>
      </c>
      <c r="D210" s="25">
        <v>26.83</v>
      </c>
      <c r="E210" s="25">
        <v>19.14</v>
      </c>
      <c r="F210" s="5">
        <f t="shared" si="177"/>
        <v>7.6899999999999977</v>
      </c>
      <c r="G210" s="5">
        <f>F207</f>
        <v>5.3599999999999994</v>
      </c>
      <c r="H210" s="5">
        <f t="shared" si="174"/>
        <v>2.3299999999999983</v>
      </c>
      <c r="I210" s="5">
        <f t="shared" si="175"/>
        <v>0.1988841209387299</v>
      </c>
      <c r="J210" s="79">
        <f t="shared" ref="J210" si="179">AVERAGE(I210:I212)</f>
        <v>0.18652356315993077</v>
      </c>
    </row>
    <row r="211" spans="2:10">
      <c r="B211" s="86"/>
      <c r="C211" s="69"/>
      <c r="D211" s="25">
        <v>26.96</v>
      </c>
      <c r="E211" s="25">
        <v>19.399999999999999</v>
      </c>
      <c r="F211" s="5">
        <f t="shared" si="177"/>
        <v>7.5600000000000023</v>
      </c>
      <c r="G211" s="5">
        <f>F208</f>
        <v>5.1899999999999977</v>
      </c>
      <c r="H211" s="5">
        <f t="shared" si="174"/>
        <v>2.3700000000000045</v>
      </c>
      <c r="I211" s="5">
        <f t="shared" si="175"/>
        <v>0.19344562419279812</v>
      </c>
      <c r="J211" s="79"/>
    </row>
    <row r="212" spans="2:10">
      <c r="B212" s="86"/>
      <c r="C212" s="69"/>
      <c r="D212" s="25">
        <v>26.7</v>
      </c>
      <c r="E212" s="25">
        <v>19.48</v>
      </c>
      <c r="F212" s="5">
        <f t="shared" si="177"/>
        <v>7.2199999999999989</v>
      </c>
      <c r="G212" s="5">
        <f>F209</f>
        <v>4.6400000000000006</v>
      </c>
      <c r="H212" s="5">
        <f t="shared" si="174"/>
        <v>2.5799999999999983</v>
      </c>
      <c r="I212" s="5">
        <f t="shared" si="175"/>
        <v>0.1672409443482642</v>
      </c>
      <c r="J212" s="79"/>
    </row>
    <row r="213" spans="2:10">
      <c r="B213" s="86"/>
      <c r="C213" s="73" t="s">
        <v>5</v>
      </c>
      <c r="D213" s="24">
        <v>27.25</v>
      </c>
      <c r="E213" s="27">
        <v>19.149999999999999</v>
      </c>
      <c r="F213" s="5">
        <f t="shared" si="177"/>
        <v>8.1000000000000014</v>
      </c>
      <c r="G213" s="5">
        <f>F207</f>
        <v>5.3599999999999994</v>
      </c>
      <c r="H213" s="5">
        <f t="shared" si="174"/>
        <v>2.740000000000002</v>
      </c>
      <c r="I213" s="5">
        <f t="shared" si="175"/>
        <v>0.14968483807736588</v>
      </c>
      <c r="J213" s="79">
        <f t="shared" ref="J213" si="180">AVERAGE(I213:I215)</f>
        <v>0.13112695054984233</v>
      </c>
    </row>
    <row r="214" spans="2:10">
      <c r="B214" s="86"/>
      <c r="C214" s="73"/>
      <c r="D214" s="24">
        <v>27.04</v>
      </c>
      <c r="E214" s="27">
        <v>19.18</v>
      </c>
      <c r="F214" s="5">
        <f t="shared" si="177"/>
        <v>7.8599999999999994</v>
      </c>
      <c r="G214" s="5">
        <f>F208</f>
        <v>5.1899999999999977</v>
      </c>
      <c r="H214" s="5">
        <f t="shared" si="174"/>
        <v>2.6700000000000017</v>
      </c>
      <c r="I214" s="5">
        <f t="shared" si="175"/>
        <v>0.15712667181522835</v>
      </c>
      <c r="J214" s="79"/>
    </row>
    <row r="215" spans="2:10">
      <c r="B215" s="86"/>
      <c r="C215" s="73"/>
      <c r="D215" s="24">
        <v>27.07</v>
      </c>
      <c r="E215" s="27">
        <v>18.899999999999999</v>
      </c>
      <c r="F215" s="5">
        <f t="shared" si="177"/>
        <v>8.1700000000000017</v>
      </c>
      <c r="G215" s="5">
        <f>F209</f>
        <v>4.6400000000000006</v>
      </c>
      <c r="H215" s="5">
        <f t="shared" si="174"/>
        <v>3.5300000000000011</v>
      </c>
      <c r="I215" s="5">
        <f t="shared" si="175"/>
        <v>8.6569341756932733E-2</v>
      </c>
      <c r="J215" s="79"/>
    </row>
    <row r="216" spans="2:10">
      <c r="B216" s="86"/>
      <c r="C216" s="73" t="s">
        <v>6</v>
      </c>
      <c r="D216" s="25">
        <v>22.73</v>
      </c>
      <c r="E216" s="27">
        <v>19.21</v>
      </c>
      <c r="F216" s="5">
        <f t="shared" si="177"/>
        <v>3.5199999999999996</v>
      </c>
      <c r="G216" s="5">
        <f>F207</f>
        <v>5.3599999999999994</v>
      </c>
      <c r="H216" s="5">
        <f t="shared" si="174"/>
        <v>-1.8399999999999999</v>
      </c>
      <c r="I216" s="5">
        <f t="shared" si="175"/>
        <v>3.5801002837118894</v>
      </c>
      <c r="J216" s="79">
        <f t="shared" ref="J216" si="181">AVERAGE(I216:I218)</f>
        <v>2.7380731124159152</v>
      </c>
    </row>
    <row r="217" spans="2:10">
      <c r="B217" s="86"/>
      <c r="C217" s="73"/>
      <c r="D217" s="24">
        <v>22.12</v>
      </c>
      <c r="E217" s="27">
        <v>18.63</v>
      </c>
      <c r="F217" s="5">
        <f t="shared" si="177"/>
        <v>3.490000000000002</v>
      </c>
      <c r="G217" s="5">
        <f>F208</f>
        <v>5.1899999999999977</v>
      </c>
      <c r="H217" s="5">
        <f t="shared" si="174"/>
        <v>-1.6999999999999957</v>
      </c>
      <c r="I217" s="5">
        <f t="shared" si="175"/>
        <v>3.2490095854249326</v>
      </c>
      <c r="J217" s="79"/>
    </row>
    <row r="218" spans="2:10">
      <c r="B218" s="86"/>
      <c r="C218" s="73"/>
      <c r="D218" s="25">
        <v>22.87</v>
      </c>
      <c r="E218" s="27">
        <v>18.7</v>
      </c>
      <c r="F218" s="5">
        <f t="shared" si="177"/>
        <v>4.1700000000000017</v>
      </c>
      <c r="G218" s="5">
        <f>F209</f>
        <v>4.6400000000000006</v>
      </c>
      <c r="H218" s="5">
        <f t="shared" si="174"/>
        <v>-0.46999999999999886</v>
      </c>
      <c r="I218" s="5">
        <f t="shared" si="175"/>
        <v>1.3851094681109235</v>
      </c>
      <c r="J218" s="79"/>
    </row>
    <row r="219" spans="2:10">
      <c r="B219" s="86"/>
      <c r="C219" s="69" t="s">
        <v>69</v>
      </c>
      <c r="D219" s="25">
        <v>22.25</v>
      </c>
      <c r="E219" s="25">
        <v>16.63</v>
      </c>
      <c r="F219" s="5">
        <f t="shared" si="177"/>
        <v>5.620000000000001</v>
      </c>
      <c r="G219" s="5">
        <f>F207</f>
        <v>5.3599999999999994</v>
      </c>
      <c r="H219" s="5">
        <f t="shared" si="174"/>
        <v>0.26000000000000156</v>
      </c>
      <c r="I219" s="5">
        <f t="shared" si="175"/>
        <v>0.83508791942836846</v>
      </c>
      <c r="J219" s="79">
        <f t="shared" ref="J219" si="182">AVERAGE(I219:I221)</f>
        <v>0.61940118896939655</v>
      </c>
    </row>
    <row r="220" spans="2:10">
      <c r="B220" s="86"/>
      <c r="C220" s="69"/>
      <c r="D220" s="25">
        <v>22.82</v>
      </c>
      <c r="E220" s="25">
        <v>16.920000000000002</v>
      </c>
      <c r="F220" s="5">
        <f t="shared" si="177"/>
        <v>5.8999999999999986</v>
      </c>
      <c r="G220" s="5">
        <f>F208</f>
        <v>5.1899999999999977</v>
      </c>
      <c r="H220" s="5">
        <f t="shared" si="174"/>
        <v>0.71000000000000085</v>
      </c>
      <c r="I220" s="5">
        <f t="shared" si="175"/>
        <v>0.61132013884603398</v>
      </c>
      <c r="J220" s="79"/>
    </row>
    <row r="221" spans="2:10">
      <c r="B221" s="86"/>
      <c r="C221" s="69"/>
      <c r="D221" s="25">
        <v>22.68</v>
      </c>
      <c r="E221" s="25">
        <v>16.760000000000002</v>
      </c>
      <c r="F221" s="5">
        <f t="shared" si="177"/>
        <v>5.9199999999999982</v>
      </c>
      <c r="G221" s="5">
        <f>F209</f>
        <v>4.6400000000000006</v>
      </c>
      <c r="H221" s="5">
        <f t="shared" si="174"/>
        <v>1.2799999999999976</v>
      </c>
      <c r="I221" s="5">
        <f t="shared" si="175"/>
        <v>0.41179550863378728</v>
      </c>
      <c r="J221" s="79"/>
    </row>
    <row r="222" spans="2:10">
      <c r="B222" s="86"/>
      <c r="C222" s="69" t="s">
        <v>57</v>
      </c>
      <c r="D222" s="25">
        <v>23.46</v>
      </c>
      <c r="E222" s="25">
        <v>18.079999999999998</v>
      </c>
      <c r="F222" s="5">
        <f t="shared" si="177"/>
        <v>5.3800000000000026</v>
      </c>
      <c r="G222" s="5">
        <f>F207</f>
        <v>5.3599999999999994</v>
      </c>
      <c r="H222" s="5">
        <f t="shared" si="174"/>
        <v>2.0000000000003126E-2</v>
      </c>
      <c r="I222" s="5">
        <f t="shared" si="175"/>
        <v>0.98623270449335709</v>
      </c>
      <c r="J222" s="79">
        <f t="shared" ref="J222" si="183">AVERAGE(I222:I224)</f>
        <v>0.83452735764028052</v>
      </c>
    </row>
    <row r="223" spans="2:10">
      <c r="B223" s="86"/>
      <c r="C223" s="69"/>
      <c r="D223" s="25">
        <v>23.66</v>
      </c>
      <c r="E223" s="25">
        <v>18.3</v>
      </c>
      <c r="F223" s="5">
        <f t="shared" si="177"/>
        <v>5.3599999999999994</v>
      </c>
      <c r="G223" s="5">
        <f>F208</f>
        <v>5.1899999999999977</v>
      </c>
      <c r="H223" s="5">
        <f t="shared" si="174"/>
        <v>0.17000000000000171</v>
      </c>
      <c r="I223" s="5">
        <f t="shared" si="175"/>
        <v>0.88884268116656917</v>
      </c>
      <c r="J223" s="79"/>
    </row>
    <row r="224" spans="2:10">
      <c r="B224" s="86"/>
      <c r="C224" s="69"/>
      <c r="D224" s="25">
        <v>23.59</v>
      </c>
      <c r="E224" s="25">
        <v>18.28</v>
      </c>
      <c r="F224" s="5">
        <f t="shared" si="177"/>
        <v>5.3099999999999987</v>
      </c>
      <c r="G224" s="5">
        <f>F209</f>
        <v>4.6400000000000006</v>
      </c>
      <c r="H224" s="5">
        <f t="shared" si="174"/>
        <v>0.66999999999999815</v>
      </c>
      <c r="I224" s="5">
        <f t="shared" si="175"/>
        <v>0.62850668726091508</v>
      </c>
      <c r="J224" s="79"/>
    </row>
    <row r="225" spans="2:10">
      <c r="B225" s="86"/>
      <c r="C225" s="69" t="s">
        <v>58</v>
      </c>
      <c r="D225" s="25">
        <v>24.29</v>
      </c>
      <c r="E225" s="24">
        <v>18.8</v>
      </c>
      <c r="F225" s="5">
        <f t="shared" si="177"/>
        <v>5.4899999999999984</v>
      </c>
      <c r="G225" s="5">
        <f>F207</f>
        <v>5.3599999999999994</v>
      </c>
      <c r="H225" s="5">
        <f t="shared" si="174"/>
        <v>0.12999999999999901</v>
      </c>
      <c r="I225" s="5">
        <f t="shared" si="175"/>
        <v>0.91383145022940115</v>
      </c>
      <c r="J225" s="79">
        <f t="shared" ref="J225" si="184">AVERAGE(I225:I227)</f>
        <v>0.72556969263034965</v>
      </c>
    </row>
    <row r="226" spans="2:10">
      <c r="B226" s="86"/>
      <c r="C226" s="69"/>
      <c r="D226" s="27">
        <v>23.92</v>
      </c>
      <c r="E226" s="27">
        <v>18.43</v>
      </c>
      <c r="F226" s="5">
        <f t="shared" si="177"/>
        <v>5.490000000000002</v>
      </c>
      <c r="G226" s="5">
        <f>F208</f>
        <v>5.1899999999999977</v>
      </c>
      <c r="H226" s="5">
        <f t="shared" si="174"/>
        <v>0.30000000000000426</v>
      </c>
      <c r="I226" s="5">
        <f t="shared" si="175"/>
        <v>0.81225239635623314</v>
      </c>
      <c r="J226" s="79"/>
    </row>
    <row r="227" spans="2:10">
      <c r="B227" s="86"/>
      <c r="C227" s="69"/>
      <c r="D227" s="25">
        <v>24.19</v>
      </c>
      <c r="E227" s="25">
        <v>18.399999999999999</v>
      </c>
      <c r="F227" s="5">
        <f t="shared" si="177"/>
        <v>5.7900000000000027</v>
      </c>
      <c r="G227" s="5">
        <f>F209</f>
        <v>4.6400000000000006</v>
      </c>
      <c r="H227" s="5">
        <f t="shared" si="174"/>
        <v>1.1500000000000021</v>
      </c>
      <c r="I227" s="5">
        <f t="shared" si="175"/>
        <v>0.45062523130541449</v>
      </c>
      <c r="J227" s="79"/>
    </row>
    <row r="228" spans="2:10">
      <c r="B228" s="86"/>
      <c r="C228" s="69" t="s">
        <v>59</v>
      </c>
      <c r="D228" s="25">
        <v>26.71</v>
      </c>
      <c r="E228" s="25">
        <v>18.5</v>
      </c>
      <c r="F228" s="5">
        <f t="shared" si="177"/>
        <v>8.2100000000000009</v>
      </c>
      <c r="G228" s="5">
        <f>F207</f>
        <v>5.3599999999999994</v>
      </c>
      <c r="H228" s="5">
        <f t="shared" si="174"/>
        <v>2.8500000000000014</v>
      </c>
      <c r="I228" s="5">
        <f t="shared" si="175"/>
        <v>0.13869618400848049</v>
      </c>
      <c r="J228" s="79">
        <f t="shared" ref="J228" si="185">AVERAGE(I228:I230)</f>
        <v>0.12623256595562979</v>
      </c>
    </row>
    <row r="229" spans="2:10">
      <c r="B229" s="86"/>
      <c r="C229" s="69"/>
      <c r="D229" s="25">
        <v>26.59</v>
      </c>
      <c r="E229" s="25">
        <v>18.690000000000001</v>
      </c>
      <c r="F229" s="5">
        <f t="shared" si="177"/>
        <v>7.8999999999999986</v>
      </c>
      <c r="G229" s="5">
        <f>F208</f>
        <v>5.1899999999999977</v>
      </c>
      <c r="H229" s="5">
        <f t="shared" si="174"/>
        <v>2.7100000000000009</v>
      </c>
      <c r="I229" s="5">
        <f t="shared" si="175"/>
        <v>0.15283003471150849</v>
      </c>
      <c r="J229" s="79"/>
    </row>
    <row r="230" spans="2:10">
      <c r="B230" s="86"/>
      <c r="C230" s="69"/>
      <c r="D230" s="25">
        <v>26.72</v>
      </c>
      <c r="E230" s="25">
        <v>18.559999999999999</v>
      </c>
      <c r="F230" s="5">
        <f t="shared" si="177"/>
        <v>8.16</v>
      </c>
      <c r="G230" s="5">
        <f>F209</f>
        <v>4.6400000000000006</v>
      </c>
      <c r="H230" s="5">
        <f t="shared" si="174"/>
        <v>3.5199999999999996</v>
      </c>
      <c r="I230" s="5">
        <f t="shared" si="175"/>
        <v>8.7171479146900391E-2</v>
      </c>
      <c r="J230" s="79"/>
    </row>
    <row r="231" spans="2:10">
      <c r="B231" s="86"/>
      <c r="C231" s="69" t="s">
        <v>60</v>
      </c>
      <c r="D231" s="25">
        <v>25.86</v>
      </c>
      <c r="E231" s="25">
        <v>16.88</v>
      </c>
      <c r="F231" s="5">
        <f t="shared" si="177"/>
        <v>8.98</v>
      </c>
      <c r="G231" s="5">
        <f>F207</f>
        <v>5.3599999999999994</v>
      </c>
      <c r="H231" s="5">
        <f t="shared" si="174"/>
        <v>3.620000000000001</v>
      </c>
      <c r="I231" s="5">
        <f t="shared" si="175"/>
        <v>8.1333865965120808E-2</v>
      </c>
      <c r="J231" s="79">
        <f t="shared" ref="J231" si="186">AVERAGE(I231:I233)</f>
        <v>7.1821093038290318E-2</v>
      </c>
    </row>
    <row r="232" spans="2:10">
      <c r="B232" s="86"/>
      <c r="C232" s="69"/>
      <c r="D232" s="25">
        <v>25.49</v>
      </c>
      <c r="E232" s="25">
        <v>16.47</v>
      </c>
      <c r="F232" s="5">
        <f t="shared" si="177"/>
        <v>9.02</v>
      </c>
      <c r="G232" s="5">
        <f>F208</f>
        <v>5.1899999999999977</v>
      </c>
      <c r="H232" s="5">
        <f t="shared" si="174"/>
        <v>3.8300000000000018</v>
      </c>
      <c r="I232" s="5">
        <f t="shared" si="175"/>
        <v>7.0316155293050506E-2</v>
      </c>
      <c r="J232" s="79"/>
    </row>
    <row r="233" spans="2:10">
      <c r="B233" s="86"/>
      <c r="C233" s="69"/>
      <c r="D233" s="25">
        <v>25.43</v>
      </c>
      <c r="E233" s="25">
        <v>16.82</v>
      </c>
      <c r="F233" s="5">
        <f t="shared" si="177"/>
        <v>8.61</v>
      </c>
      <c r="G233" s="5">
        <f>F209</f>
        <v>4.6400000000000006</v>
      </c>
      <c r="H233" s="5">
        <f t="shared" si="174"/>
        <v>3.9699999999999989</v>
      </c>
      <c r="I233" s="5">
        <f t="shared" si="175"/>
        <v>6.381325785669964E-2</v>
      </c>
      <c r="J233" s="79"/>
    </row>
    <row r="234" spans="2:10">
      <c r="B234" s="86"/>
      <c r="C234" s="69" t="s">
        <v>61</v>
      </c>
      <c r="D234" s="25">
        <v>26.94</v>
      </c>
      <c r="E234" s="25">
        <v>17.29</v>
      </c>
      <c r="F234" s="5">
        <f t="shared" si="177"/>
        <v>9.6500000000000021</v>
      </c>
      <c r="G234" s="5">
        <f>F207</f>
        <v>5.3599999999999994</v>
      </c>
      <c r="H234" s="5">
        <f t="shared" si="174"/>
        <v>4.2900000000000027</v>
      </c>
      <c r="I234" s="5">
        <f t="shared" si="175"/>
        <v>5.1118878659861221E-2</v>
      </c>
      <c r="J234" s="79">
        <f t="shared" ref="J234" si="187">AVERAGE(I234:I236)</f>
        <v>3.8543514387959096E-2</v>
      </c>
    </row>
    <row r="235" spans="2:10">
      <c r="B235" s="86"/>
      <c r="C235" s="69"/>
      <c r="D235" s="25">
        <v>27.15</v>
      </c>
      <c r="E235" s="25">
        <v>17.23</v>
      </c>
      <c r="F235" s="5">
        <f t="shared" si="177"/>
        <v>9.9199999999999982</v>
      </c>
      <c r="G235" s="5">
        <f>F208</f>
        <v>5.1899999999999977</v>
      </c>
      <c r="H235" s="5">
        <f t="shared" si="174"/>
        <v>4.7300000000000004</v>
      </c>
      <c r="I235" s="5">
        <f t="shared" si="175"/>
        <v>3.768149461533625E-2</v>
      </c>
      <c r="J235" s="79"/>
    </row>
    <row r="236" spans="2:10">
      <c r="B236" s="86"/>
      <c r="C236" s="69"/>
      <c r="D236" s="25">
        <v>27.12</v>
      </c>
      <c r="E236" s="25">
        <v>17.260000000000002</v>
      </c>
      <c r="F236" s="5">
        <f t="shared" si="177"/>
        <v>9.86</v>
      </c>
      <c r="G236" s="5">
        <f>F209</f>
        <v>4.6400000000000006</v>
      </c>
      <c r="H236" s="5">
        <f t="shared" si="174"/>
        <v>5.2199999999999989</v>
      </c>
      <c r="I236" s="5">
        <f t="shared" si="175"/>
        <v>2.6830169888679825E-2</v>
      </c>
      <c r="J236" s="79"/>
    </row>
    <row r="237" spans="2:10">
      <c r="B237" s="86"/>
      <c r="C237" s="69" t="s">
        <v>1</v>
      </c>
      <c r="D237" s="25">
        <v>22.8</v>
      </c>
      <c r="E237" s="25">
        <v>17.829999999999998</v>
      </c>
      <c r="F237" s="5">
        <f t="shared" si="177"/>
        <v>4.9700000000000024</v>
      </c>
      <c r="G237" s="5">
        <f>F207</f>
        <v>5.3599999999999994</v>
      </c>
      <c r="H237" s="5">
        <f t="shared" si="174"/>
        <v>-0.38999999999999702</v>
      </c>
      <c r="I237" s="5">
        <f t="shared" si="175"/>
        <v>1.3103934038583607</v>
      </c>
      <c r="J237" s="79">
        <f t="shared" ref="J237" si="188">AVERAGE(I237:I239)</f>
        <v>1.0345055369849787</v>
      </c>
    </row>
    <row r="238" spans="2:10">
      <c r="B238" s="86"/>
      <c r="C238" s="69"/>
      <c r="D238" s="25">
        <v>22.96</v>
      </c>
      <c r="E238" s="25">
        <v>17.82</v>
      </c>
      <c r="F238" s="5">
        <f t="shared" si="177"/>
        <v>5.1400000000000006</v>
      </c>
      <c r="G238" s="5">
        <f>F208</f>
        <v>5.1899999999999977</v>
      </c>
      <c r="H238" s="5">
        <f t="shared" si="174"/>
        <v>-4.9999999999997158E-2</v>
      </c>
      <c r="I238" s="5">
        <f t="shared" si="175"/>
        <v>1.0352649238413754</v>
      </c>
      <c r="J238" s="79"/>
    </row>
    <row r="239" spans="2:10">
      <c r="B239" s="86"/>
      <c r="C239" s="69"/>
      <c r="D239" s="25">
        <v>22.89</v>
      </c>
      <c r="E239" s="25">
        <v>17.850000000000001</v>
      </c>
      <c r="F239" s="5">
        <f t="shared" si="177"/>
        <v>5.0399999999999991</v>
      </c>
      <c r="G239" s="5">
        <f>F209</f>
        <v>4.6400000000000006</v>
      </c>
      <c r="H239" s="5">
        <f t="shared" si="174"/>
        <v>0.39999999999999858</v>
      </c>
      <c r="I239" s="5">
        <f t="shared" si="175"/>
        <v>0.75785828325519988</v>
      </c>
      <c r="J239" s="79"/>
    </row>
    <row r="240" spans="2:10">
      <c r="B240" s="86"/>
      <c r="C240" s="69" t="s">
        <v>2</v>
      </c>
      <c r="D240" s="25">
        <v>23.66</v>
      </c>
      <c r="E240" s="25">
        <v>18.61</v>
      </c>
      <c r="F240" s="5">
        <f t="shared" si="177"/>
        <v>5.0500000000000007</v>
      </c>
      <c r="G240" s="5">
        <f>F207</f>
        <v>5.3599999999999994</v>
      </c>
      <c r="H240" s="5">
        <f t="shared" si="174"/>
        <v>-0.30999999999999872</v>
      </c>
      <c r="I240" s="5">
        <f t="shared" si="175"/>
        <v>1.2397076999389856</v>
      </c>
      <c r="J240" s="79">
        <f t="shared" ref="J240" si="189">AVERAGE(I240:I242)</f>
        <v>1.1145645998865046</v>
      </c>
    </row>
    <row r="241" spans="2:10">
      <c r="B241" s="86"/>
      <c r="C241" s="69"/>
      <c r="D241" s="24">
        <v>23</v>
      </c>
      <c r="E241" s="25">
        <v>18.399999999999999</v>
      </c>
      <c r="F241" s="5">
        <f t="shared" si="177"/>
        <v>4.6000000000000014</v>
      </c>
      <c r="G241" s="5">
        <f>F208</f>
        <v>5.1899999999999977</v>
      </c>
      <c r="H241" s="5">
        <f t="shared" si="174"/>
        <v>-0.58999999999999631</v>
      </c>
      <c r="I241" s="5">
        <f t="shared" si="175"/>
        <v>1.5052467474110633</v>
      </c>
      <c r="J241" s="79"/>
    </row>
    <row r="242" spans="2:10">
      <c r="B242" s="86"/>
      <c r="C242" s="69"/>
      <c r="D242" s="25">
        <v>23.93</v>
      </c>
      <c r="E242" s="25">
        <v>18.55</v>
      </c>
      <c r="F242" s="5">
        <f t="shared" si="177"/>
        <v>5.379999999999999</v>
      </c>
      <c r="G242" s="5">
        <f>F209</f>
        <v>4.6400000000000006</v>
      </c>
      <c r="H242" s="5">
        <f t="shared" si="174"/>
        <v>0.73999999999999844</v>
      </c>
      <c r="I242" s="5">
        <f t="shared" si="175"/>
        <v>0.59873935230946496</v>
      </c>
      <c r="J242" s="79"/>
    </row>
    <row r="243" spans="2:10">
      <c r="B243" s="86"/>
      <c r="C243" s="69" t="s">
        <v>3</v>
      </c>
      <c r="D243" s="25">
        <v>24.87</v>
      </c>
      <c r="E243" s="24">
        <v>18.07</v>
      </c>
      <c r="F243" s="5">
        <f t="shared" si="177"/>
        <v>6.8000000000000007</v>
      </c>
      <c r="G243" s="5">
        <f>F207</f>
        <v>5.3599999999999994</v>
      </c>
      <c r="H243" s="5">
        <f t="shared" si="174"/>
        <v>1.4400000000000013</v>
      </c>
      <c r="I243" s="5">
        <f t="shared" si="175"/>
        <v>0.36856730432277496</v>
      </c>
      <c r="J243" s="79">
        <f t="shared" ref="J243" si="190">AVERAGE(I243:I245)</f>
        <v>0.38301774043242526</v>
      </c>
    </row>
    <row r="244" spans="2:10">
      <c r="B244" s="86"/>
      <c r="C244" s="69"/>
      <c r="D244" s="25">
        <v>24.51</v>
      </c>
      <c r="E244" s="25">
        <v>18.579999999999998</v>
      </c>
      <c r="F244" s="5">
        <f t="shared" si="177"/>
        <v>5.9300000000000033</v>
      </c>
      <c r="G244" s="5">
        <f>F208</f>
        <v>5.1899999999999977</v>
      </c>
      <c r="H244" s="5">
        <f t="shared" si="174"/>
        <v>0.74000000000000554</v>
      </c>
      <c r="I244" s="5">
        <f t="shared" si="175"/>
        <v>0.59873935230946207</v>
      </c>
      <c r="J244" s="79"/>
    </row>
    <row r="245" spans="2:10">
      <c r="B245" s="86"/>
      <c r="C245" s="69"/>
      <c r="D245" s="24">
        <v>25.19</v>
      </c>
      <c r="E245" s="25">
        <v>18.09</v>
      </c>
      <c r="F245" s="5">
        <f t="shared" si="177"/>
        <v>7.1000000000000014</v>
      </c>
      <c r="G245" s="5">
        <f>F209</f>
        <v>4.6400000000000006</v>
      </c>
      <c r="H245" s="5">
        <f t="shared" si="174"/>
        <v>2.4600000000000009</v>
      </c>
      <c r="I245" s="5">
        <f t="shared" si="175"/>
        <v>0.18174656466503875</v>
      </c>
      <c r="J245" s="79"/>
    </row>
    <row r="246" spans="2:10">
      <c r="B246" s="86"/>
      <c r="C246" s="73" t="s">
        <v>62</v>
      </c>
      <c r="D246" s="25">
        <v>23.61</v>
      </c>
      <c r="E246" s="27">
        <v>19.27</v>
      </c>
      <c r="F246" s="5">
        <f t="shared" si="177"/>
        <v>4.34</v>
      </c>
      <c r="G246" s="5">
        <f>F207</f>
        <v>5.3599999999999994</v>
      </c>
      <c r="H246" s="5">
        <f t="shared" si="174"/>
        <v>-1.0199999999999996</v>
      </c>
      <c r="I246" s="5">
        <f t="shared" si="175"/>
        <v>2.0279189595800577</v>
      </c>
      <c r="J246" s="79">
        <f t="shared" ref="J246" si="191">AVERAGE(I246:I248)</f>
        <v>1.9766663641249875</v>
      </c>
    </row>
    <row r="247" spans="2:10">
      <c r="B247" s="86"/>
      <c r="C247" s="73"/>
      <c r="D247" s="25">
        <v>23.15</v>
      </c>
      <c r="E247" s="27">
        <v>19.53</v>
      </c>
      <c r="F247" s="5">
        <f t="shared" si="177"/>
        <v>3.6199999999999974</v>
      </c>
      <c r="G247" s="5">
        <f>F208</f>
        <v>5.1899999999999977</v>
      </c>
      <c r="H247" s="5">
        <f t="shared" si="174"/>
        <v>-1.5700000000000003</v>
      </c>
      <c r="I247" s="5">
        <f t="shared" si="175"/>
        <v>2.9690471412580988</v>
      </c>
      <c r="J247" s="79"/>
    </row>
    <row r="248" spans="2:10">
      <c r="B248" s="86"/>
      <c r="C248" s="73"/>
      <c r="D248" s="25">
        <v>23.85</v>
      </c>
      <c r="E248" s="27">
        <v>19.11</v>
      </c>
      <c r="F248" s="5">
        <f t="shared" si="177"/>
        <v>4.740000000000002</v>
      </c>
      <c r="G248" s="5">
        <f>F209</f>
        <v>4.6400000000000006</v>
      </c>
      <c r="H248" s="5">
        <f t="shared" si="174"/>
        <v>0.10000000000000142</v>
      </c>
      <c r="I248" s="5">
        <f t="shared" si="175"/>
        <v>0.93303299153680652</v>
      </c>
      <c r="J248" s="79"/>
    </row>
    <row r="249" spans="2:10">
      <c r="B249" s="86"/>
      <c r="C249" s="73" t="s">
        <v>63</v>
      </c>
      <c r="D249" s="26">
        <v>24.33</v>
      </c>
      <c r="E249" s="26">
        <v>18.75</v>
      </c>
      <c r="F249" s="5">
        <f t="shared" si="177"/>
        <v>5.5799999999999983</v>
      </c>
      <c r="G249" s="5">
        <f>F207</f>
        <v>5.3599999999999994</v>
      </c>
      <c r="H249" s="5">
        <f t="shared" si="174"/>
        <v>0.21999999999999886</v>
      </c>
      <c r="I249" s="5">
        <f t="shared" si="175"/>
        <v>0.8585654364377544</v>
      </c>
      <c r="J249" s="84">
        <f t="shared" ref="J249" si="192">AVERAGE(I249:I251)</f>
        <v>0.59791395269087577</v>
      </c>
    </row>
    <row r="250" spans="2:10">
      <c r="B250" s="86"/>
      <c r="C250" s="73"/>
      <c r="D250" s="26">
        <v>24.98</v>
      </c>
      <c r="E250" s="26">
        <v>18.84</v>
      </c>
      <c r="F250" s="5">
        <f t="shared" si="177"/>
        <v>6.1400000000000006</v>
      </c>
      <c r="G250" s="5">
        <f>F208</f>
        <v>5.1899999999999977</v>
      </c>
      <c r="H250" s="5">
        <f t="shared" si="174"/>
        <v>0.95000000000000284</v>
      </c>
      <c r="I250" s="5">
        <f t="shared" si="175"/>
        <v>0.51763246192068768</v>
      </c>
      <c r="J250" s="84"/>
    </row>
    <row r="251" spans="2:10">
      <c r="B251" s="86"/>
      <c r="C251" s="73"/>
      <c r="D251" s="26">
        <v>25.29</v>
      </c>
      <c r="E251" s="26">
        <v>19.39</v>
      </c>
      <c r="F251" s="5">
        <f t="shared" si="177"/>
        <v>5.8999999999999986</v>
      </c>
      <c r="G251" s="5">
        <f>F209</f>
        <v>4.6400000000000006</v>
      </c>
      <c r="H251" s="5">
        <f t="shared" si="174"/>
        <v>1.259999999999998</v>
      </c>
      <c r="I251" s="5">
        <f t="shared" si="175"/>
        <v>0.41754395971418523</v>
      </c>
      <c r="J251" s="84"/>
    </row>
    <row r="252" spans="2:10">
      <c r="B252" s="86"/>
      <c r="C252" s="73" t="s">
        <v>64</v>
      </c>
      <c r="D252" s="24">
        <v>23</v>
      </c>
      <c r="E252" s="26">
        <v>19.09</v>
      </c>
      <c r="F252" s="5">
        <f>D252-E252</f>
        <v>3.91</v>
      </c>
      <c r="G252" s="5">
        <f>F207</f>
        <v>5.3599999999999994</v>
      </c>
      <c r="H252" s="5">
        <f t="shared" si="174"/>
        <v>-1.4499999999999993</v>
      </c>
      <c r="I252" s="5">
        <f t="shared" si="175"/>
        <v>2.7320805135087896</v>
      </c>
      <c r="J252" s="84">
        <f t="shared" ref="J252" si="193">AVERAGE(I252:I254)</f>
        <v>2.1813104280954838</v>
      </c>
    </row>
    <row r="253" spans="2:10">
      <c r="B253" s="86"/>
      <c r="C253" s="73"/>
      <c r="D253" s="24">
        <v>23.39</v>
      </c>
      <c r="E253" s="26">
        <v>18.43</v>
      </c>
      <c r="F253" s="5">
        <f>D253-E253</f>
        <v>4.9600000000000009</v>
      </c>
      <c r="G253" s="5">
        <f>F208</f>
        <v>5.1899999999999977</v>
      </c>
      <c r="H253" s="5">
        <f t="shared" si="174"/>
        <v>-0.22999999999999687</v>
      </c>
      <c r="I253" s="5">
        <f t="shared" si="175"/>
        <v>1.1728349492318761</v>
      </c>
      <c r="J253" s="84"/>
    </row>
    <row r="254" spans="2:10">
      <c r="B254" s="86"/>
      <c r="C254" s="73"/>
      <c r="D254" s="24">
        <v>22.26</v>
      </c>
      <c r="E254" s="26">
        <v>19.02</v>
      </c>
      <c r="F254" s="5">
        <f t="shared" si="177"/>
        <v>3.240000000000002</v>
      </c>
      <c r="G254" s="5">
        <f>F209</f>
        <v>4.6400000000000006</v>
      </c>
      <c r="H254" s="5">
        <f t="shared" si="174"/>
        <v>-1.3999999999999986</v>
      </c>
      <c r="I254" s="5">
        <f t="shared" si="175"/>
        <v>2.6390158215457857</v>
      </c>
      <c r="J254" s="84"/>
    </row>
    <row r="255" spans="2:10">
      <c r="B255" s="86"/>
      <c r="C255" s="69" t="s">
        <v>10</v>
      </c>
      <c r="D255" s="24">
        <v>22.51</v>
      </c>
      <c r="E255" s="24">
        <v>18.11</v>
      </c>
      <c r="F255" s="5">
        <f t="shared" si="177"/>
        <v>4.4000000000000021</v>
      </c>
      <c r="G255" s="5">
        <f>F207</f>
        <v>5.3599999999999994</v>
      </c>
      <c r="H255" s="5">
        <f t="shared" si="174"/>
        <v>-0.9599999999999973</v>
      </c>
      <c r="I255" s="5">
        <f t="shared" si="175"/>
        <v>1.9453098948245675</v>
      </c>
      <c r="J255" s="79">
        <f t="shared" ref="J255" si="194">AVERAGE(I255:I257)</f>
        <v>1.155471402468297</v>
      </c>
    </row>
    <row r="256" spans="2:10">
      <c r="B256" s="86"/>
      <c r="C256" s="69"/>
      <c r="D256" s="24">
        <v>22.91</v>
      </c>
      <c r="E256" s="25">
        <v>17.57</v>
      </c>
      <c r="F256" s="5">
        <f t="shared" si="177"/>
        <v>5.34</v>
      </c>
      <c r="G256" s="5">
        <f>F208</f>
        <v>5.1899999999999977</v>
      </c>
      <c r="H256" s="5">
        <f t="shared" si="174"/>
        <v>0.15000000000000213</v>
      </c>
      <c r="I256" s="5">
        <f t="shared" si="175"/>
        <v>0.90125046261082897</v>
      </c>
      <c r="J256" s="79"/>
    </row>
    <row r="257" spans="2:10">
      <c r="B257" s="86"/>
      <c r="C257" s="69"/>
      <c r="D257" s="24">
        <v>23.08</v>
      </c>
      <c r="E257" s="25">
        <v>17.75</v>
      </c>
      <c r="F257" s="5">
        <f t="shared" si="177"/>
        <v>5.3299999999999983</v>
      </c>
      <c r="G257" s="5">
        <f>F209</f>
        <v>4.6400000000000006</v>
      </c>
      <c r="H257" s="5">
        <f t="shared" si="174"/>
        <v>0.68999999999999773</v>
      </c>
      <c r="I257" s="5">
        <f t="shared" si="175"/>
        <v>0.61985384996949433</v>
      </c>
      <c r="J257" s="79"/>
    </row>
    <row r="258" spans="2:10">
      <c r="B258" s="86"/>
      <c r="C258" s="69" t="s">
        <v>11</v>
      </c>
      <c r="D258" s="24">
        <v>24.26</v>
      </c>
      <c r="E258" s="25">
        <v>18.52</v>
      </c>
      <c r="F258" s="5">
        <f t="shared" si="177"/>
        <v>5.740000000000002</v>
      </c>
      <c r="G258" s="5">
        <f>F207</f>
        <v>5.3599999999999994</v>
      </c>
      <c r="H258" s="5">
        <f t="shared" si="174"/>
        <v>0.38000000000000256</v>
      </c>
      <c r="I258" s="5">
        <f t="shared" si="175"/>
        <v>0.76843759064400485</v>
      </c>
      <c r="J258" s="79">
        <f t="shared" ref="J258" si="195">AVERAGE(I258:I260)</f>
        <v>0.82144356319527212</v>
      </c>
    </row>
    <row r="259" spans="2:10">
      <c r="B259" s="86"/>
      <c r="C259" s="69"/>
      <c r="D259" s="25">
        <v>23.41</v>
      </c>
      <c r="E259" s="25">
        <v>18.29</v>
      </c>
      <c r="F259" s="5">
        <f t="shared" si="177"/>
        <v>5.120000000000001</v>
      </c>
      <c r="G259" s="5">
        <f>F208</f>
        <v>5.1899999999999977</v>
      </c>
      <c r="H259" s="5">
        <f t="shared" si="174"/>
        <v>-6.9999999999996732E-2</v>
      </c>
      <c r="I259" s="5">
        <f t="shared" si="175"/>
        <v>1.0497166836230649</v>
      </c>
      <c r="J259" s="79"/>
    </row>
    <row r="260" spans="2:10">
      <c r="B260" s="86"/>
      <c r="C260" s="69"/>
      <c r="D260" s="25">
        <v>23.62</v>
      </c>
      <c r="E260" s="25">
        <v>18.350000000000001</v>
      </c>
      <c r="F260" s="5">
        <f t="shared" si="177"/>
        <v>5.27</v>
      </c>
      <c r="G260" s="5">
        <f>F209</f>
        <v>4.6400000000000006</v>
      </c>
      <c r="H260" s="5">
        <f t="shared" si="174"/>
        <v>0.62999999999999901</v>
      </c>
      <c r="I260" s="5">
        <f t="shared" si="175"/>
        <v>0.64617641531874659</v>
      </c>
      <c r="J260" s="79"/>
    </row>
    <row r="261" spans="2:10">
      <c r="B261" s="86"/>
      <c r="C261" s="73" t="s">
        <v>12</v>
      </c>
      <c r="D261" s="25">
        <v>22.71</v>
      </c>
      <c r="E261" s="27">
        <v>17.54</v>
      </c>
      <c r="F261" s="5">
        <f t="shared" si="177"/>
        <v>5.1700000000000017</v>
      </c>
      <c r="G261" s="5">
        <f>F207</f>
        <v>5.3599999999999994</v>
      </c>
      <c r="H261" s="5">
        <f t="shared" si="174"/>
        <v>-0.18999999999999773</v>
      </c>
      <c r="I261" s="5">
        <f t="shared" si="175"/>
        <v>1.1407637158684218</v>
      </c>
      <c r="J261" s="79">
        <f t="shared" ref="J261" si="196">AVERAGE(I261:I263)</f>
        <v>0.98460487571993538</v>
      </c>
    </row>
    <row r="262" spans="2:10">
      <c r="B262" s="86"/>
      <c r="C262" s="73"/>
      <c r="D262" s="25">
        <v>22.97</v>
      </c>
      <c r="E262" s="27">
        <v>18.04</v>
      </c>
      <c r="F262" s="5">
        <f t="shared" si="177"/>
        <v>4.93</v>
      </c>
      <c r="G262" s="5">
        <f>F208</f>
        <v>5.1899999999999977</v>
      </c>
      <c r="H262" s="5">
        <f t="shared" ref="H262:H272" si="197">F262-G262</f>
        <v>-0.25999999999999801</v>
      </c>
      <c r="I262" s="5">
        <f t="shared" ref="I262:I272" si="198">POWER(2,-H262)</f>
        <v>1.197478704618927</v>
      </c>
      <c r="J262" s="79"/>
    </row>
    <row r="263" spans="2:10">
      <c r="B263" s="86"/>
      <c r="C263" s="73"/>
      <c r="D263" s="25">
        <v>22.92</v>
      </c>
      <c r="E263" s="26">
        <v>17.579999999999998</v>
      </c>
      <c r="F263" s="5">
        <f t="shared" ref="F263:F272" si="199">D263-E263</f>
        <v>5.3400000000000034</v>
      </c>
      <c r="G263" s="5">
        <f>F209</f>
        <v>4.6400000000000006</v>
      </c>
      <c r="H263" s="5">
        <f t="shared" si="197"/>
        <v>0.70000000000000284</v>
      </c>
      <c r="I263" s="5">
        <f t="shared" si="198"/>
        <v>0.61557220667245693</v>
      </c>
      <c r="J263" s="79"/>
    </row>
    <row r="264" spans="2:10">
      <c r="B264" s="86"/>
      <c r="C264" s="69" t="s">
        <v>13</v>
      </c>
      <c r="D264" s="24">
        <v>24.41</v>
      </c>
      <c r="E264" s="24">
        <v>17.399999999999999</v>
      </c>
      <c r="F264" s="5">
        <f t="shared" si="199"/>
        <v>7.0100000000000016</v>
      </c>
      <c r="G264" s="5">
        <f>F207</f>
        <v>5.3599999999999994</v>
      </c>
      <c r="H264" s="5">
        <f t="shared" si="197"/>
        <v>1.6500000000000021</v>
      </c>
      <c r="I264" s="5">
        <f t="shared" si="198"/>
        <v>0.31864015682981506</v>
      </c>
      <c r="J264" s="79">
        <f t="shared" ref="J264" si="200">AVERAGE(I264:I266)</f>
        <v>0.43438646432999889</v>
      </c>
    </row>
    <row r="265" spans="2:10">
      <c r="B265" s="86"/>
      <c r="C265" s="69"/>
      <c r="D265" s="24">
        <v>23.61</v>
      </c>
      <c r="E265" s="25">
        <v>17.75</v>
      </c>
      <c r="F265" s="5">
        <f t="shared" si="199"/>
        <v>5.8599999999999994</v>
      </c>
      <c r="G265" s="5">
        <f>F208</f>
        <v>5.1899999999999977</v>
      </c>
      <c r="H265" s="5">
        <f t="shared" si="197"/>
        <v>0.67000000000000171</v>
      </c>
      <c r="I265" s="5">
        <f t="shared" si="198"/>
        <v>0.62850668726091341</v>
      </c>
      <c r="J265" s="79"/>
    </row>
    <row r="266" spans="2:10">
      <c r="B266" s="86"/>
      <c r="C266" s="69"/>
      <c r="D266" s="24">
        <v>24.05</v>
      </c>
      <c r="E266" s="25">
        <v>17.920000000000002</v>
      </c>
      <c r="F266" s="5">
        <f t="shared" si="199"/>
        <v>6.129999999999999</v>
      </c>
      <c r="G266" s="5">
        <f>F209</f>
        <v>4.6400000000000006</v>
      </c>
      <c r="H266" s="5">
        <f t="shared" si="197"/>
        <v>1.4899999999999984</v>
      </c>
      <c r="I266" s="5">
        <f t="shared" si="198"/>
        <v>0.35601254889926831</v>
      </c>
      <c r="J266" s="79"/>
    </row>
    <row r="267" spans="2:10">
      <c r="B267" s="86"/>
      <c r="C267" s="69" t="s">
        <v>14</v>
      </c>
      <c r="D267" s="25">
        <v>22.29</v>
      </c>
      <c r="E267" s="25">
        <v>17.38</v>
      </c>
      <c r="F267" s="5">
        <f t="shared" si="199"/>
        <v>4.91</v>
      </c>
      <c r="G267" s="5">
        <f>F207</f>
        <v>5.3599999999999994</v>
      </c>
      <c r="H267" s="5">
        <f t="shared" si="197"/>
        <v>-0.44999999999999929</v>
      </c>
      <c r="I267" s="5">
        <f t="shared" si="198"/>
        <v>1.3660402567543948</v>
      </c>
      <c r="J267" s="79">
        <f t="shared" ref="J267" si="201">AVERAGE(I267:I269)</f>
        <v>1.1061256587457973</v>
      </c>
    </row>
    <row r="268" spans="2:10">
      <c r="B268" s="86"/>
      <c r="C268" s="69"/>
      <c r="D268" s="25">
        <v>22.26</v>
      </c>
      <c r="E268" s="25">
        <v>17.32</v>
      </c>
      <c r="F268" s="5">
        <f t="shared" si="199"/>
        <v>4.9400000000000013</v>
      </c>
      <c r="G268" s="5">
        <f>F208</f>
        <v>5.1899999999999977</v>
      </c>
      <c r="H268" s="5">
        <f t="shared" si="197"/>
        <v>-0.24999999999999645</v>
      </c>
      <c r="I268" s="5">
        <f t="shared" si="198"/>
        <v>1.1892071150027181</v>
      </c>
      <c r="J268" s="79"/>
    </row>
    <row r="269" spans="2:10">
      <c r="B269" s="86"/>
      <c r="C269" s="69"/>
      <c r="D269" s="25">
        <v>22.37</v>
      </c>
      <c r="E269" s="25">
        <v>17.34</v>
      </c>
      <c r="F269" s="5">
        <f t="shared" si="199"/>
        <v>5.0300000000000011</v>
      </c>
      <c r="G269" s="5">
        <f>F209</f>
        <v>4.6400000000000006</v>
      </c>
      <c r="H269" s="5">
        <f t="shared" si="197"/>
        <v>0.39000000000000057</v>
      </c>
      <c r="I269" s="5">
        <f t="shared" si="198"/>
        <v>0.76312960448027922</v>
      </c>
      <c r="J269" s="79"/>
    </row>
    <row r="270" spans="2:10">
      <c r="B270" s="86"/>
      <c r="C270" s="73" t="s">
        <v>15</v>
      </c>
      <c r="D270" s="25">
        <v>22.83</v>
      </c>
      <c r="E270" s="27">
        <v>18.350000000000001</v>
      </c>
      <c r="F270" s="12">
        <f t="shared" si="199"/>
        <v>4.4799999999999969</v>
      </c>
      <c r="G270" s="5">
        <f>F207</f>
        <v>5.3599999999999994</v>
      </c>
      <c r="H270" s="5">
        <f t="shared" si="197"/>
        <v>-0.88000000000000256</v>
      </c>
      <c r="I270" s="5">
        <f t="shared" si="198"/>
        <v>1.8403753012497535</v>
      </c>
      <c r="J270" s="79">
        <f t="shared" ref="J270" si="202">AVERAGE(I270:I272)</f>
        <v>1.5707577526548977</v>
      </c>
    </row>
    <row r="271" spans="2:10">
      <c r="B271" s="86"/>
      <c r="C271" s="73"/>
      <c r="D271" s="25">
        <v>22.67</v>
      </c>
      <c r="E271" s="27">
        <v>18.440000000000001</v>
      </c>
      <c r="F271" s="12">
        <f t="shared" si="199"/>
        <v>4.2300000000000004</v>
      </c>
      <c r="G271" s="5">
        <f t="shared" ref="G271:G272" si="203">F208</f>
        <v>5.1899999999999977</v>
      </c>
      <c r="H271" s="5">
        <f t="shared" si="197"/>
        <v>-0.9599999999999973</v>
      </c>
      <c r="I271" s="5">
        <f t="shared" si="198"/>
        <v>1.9453098948245675</v>
      </c>
      <c r="J271" s="79"/>
    </row>
    <row r="272" spans="2:10" ht="15.75" thickBot="1">
      <c r="B272" s="87"/>
      <c r="C272" s="81"/>
      <c r="D272" s="35">
        <v>23.09</v>
      </c>
      <c r="E272" s="33">
        <v>18.34</v>
      </c>
      <c r="F272" s="34">
        <f t="shared" si="199"/>
        <v>4.75</v>
      </c>
      <c r="G272" s="13">
        <f t="shared" si="203"/>
        <v>4.6400000000000006</v>
      </c>
      <c r="H272" s="13">
        <f t="shared" si="197"/>
        <v>0.10999999999999943</v>
      </c>
      <c r="I272" s="13">
        <f t="shared" si="198"/>
        <v>0.92658806189037124</v>
      </c>
      <c r="J272" s="83"/>
    </row>
  </sheetData>
  <mergeCells count="316">
    <mergeCell ref="B2:B68"/>
    <mergeCell ref="L2:L68"/>
    <mergeCell ref="B70:B136"/>
    <mergeCell ref="L70:L136"/>
    <mergeCell ref="B138:B204"/>
    <mergeCell ref="L138:L204"/>
    <mergeCell ref="B206:B272"/>
    <mergeCell ref="A1:T1"/>
    <mergeCell ref="C264:C266"/>
    <mergeCell ref="J264:J266"/>
    <mergeCell ref="C267:C269"/>
    <mergeCell ref="J267:J269"/>
    <mergeCell ref="C270:C272"/>
    <mergeCell ref="J270:J272"/>
    <mergeCell ref="C255:C257"/>
    <mergeCell ref="J255:J257"/>
    <mergeCell ref="C258:C260"/>
    <mergeCell ref="J258:J260"/>
    <mergeCell ref="C261:C263"/>
    <mergeCell ref="J261:J263"/>
    <mergeCell ref="C246:C248"/>
    <mergeCell ref="J246:J248"/>
    <mergeCell ref="C249:C251"/>
    <mergeCell ref="J249:J251"/>
    <mergeCell ref="C252:C254"/>
    <mergeCell ref="J252:J254"/>
    <mergeCell ref="C237:C239"/>
    <mergeCell ref="J237:J239"/>
    <mergeCell ref="C240:C242"/>
    <mergeCell ref="J240:J242"/>
    <mergeCell ref="C243:C245"/>
    <mergeCell ref="J243:J245"/>
    <mergeCell ref="C228:C230"/>
    <mergeCell ref="J228:J230"/>
    <mergeCell ref="C231:C233"/>
    <mergeCell ref="J231:J233"/>
    <mergeCell ref="C234:C236"/>
    <mergeCell ref="J234:J236"/>
    <mergeCell ref="C219:C221"/>
    <mergeCell ref="J219:J221"/>
    <mergeCell ref="C222:C224"/>
    <mergeCell ref="J222:J224"/>
    <mergeCell ref="C225:C227"/>
    <mergeCell ref="J225:J227"/>
    <mergeCell ref="C210:C212"/>
    <mergeCell ref="J210:J212"/>
    <mergeCell ref="C213:C215"/>
    <mergeCell ref="J213:J215"/>
    <mergeCell ref="C216:C218"/>
    <mergeCell ref="J216:J218"/>
    <mergeCell ref="C202:C204"/>
    <mergeCell ref="J202:J204"/>
    <mergeCell ref="M202:M204"/>
    <mergeCell ref="T202:T204"/>
    <mergeCell ref="C207:C209"/>
    <mergeCell ref="J207:J209"/>
    <mergeCell ref="C196:C198"/>
    <mergeCell ref="J196:J198"/>
    <mergeCell ref="M196:M198"/>
    <mergeCell ref="T196:T198"/>
    <mergeCell ref="C199:C201"/>
    <mergeCell ref="J199:J201"/>
    <mergeCell ref="M199:M201"/>
    <mergeCell ref="T199:T201"/>
    <mergeCell ref="C190:C192"/>
    <mergeCell ref="J190:J192"/>
    <mergeCell ref="M190:M192"/>
    <mergeCell ref="T190:T192"/>
    <mergeCell ref="C193:C195"/>
    <mergeCell ref="J193:J195"/>
    <mergeCell ref="M193:M195"/>
    <mergeCell ref="T193:T195"/>
    <mergeCell ref="C184:C186"/>
    <mergeCell ref="J184:J186"/>
    <mergeCell ref="M184:M186"/>
    <mergeCell ref="T184:T186"/>
    <mergeCell ref="C187:C189"/>
    <mergeCell ref="J187:J189"/>
    <mergeCell ref="M187:M189"/>
    <mergeCell ref="T187:T189"/>
    <mergeCell ref="C178:C180"/>
    <mergeCell ref="J178:J180"/>
    <mergeCell ref="M178:M180"/>
    <mergeCell ref="T178:T180"/>
    <mergeCell ref="C181:C183"/>
    <mergeCell ref="J181:J183"/>
    <mergeCell ref="M181:M183"/>
    <mergeCell ref="T181:T183"/>
    <mergeCell ref="C172:C174"/>
    <mergeCell ref="J172:J174"/>
    <mergeCell ref="M172:M174"/>
    <mergeCell ref="T172:T174"/>
    <mergeCell ref="C175:C177"/>
    <mergeCell ref="J175:J177"/>
    <mergeCell ref="M175:M177"/>
    <mergeCell ref="T175:T177"/>
    <mergeCell ref="C166:C168"/>
    <mergeCell ref="J166:J168"/>
    <mergeCell ref="M166:M168"/>
    <mergeCell ref="T166:T168"/>
    <mergeCell ref="C169:C171"/>
    <mergeCell ref="J169:J171"/>
    <mergeCell ref="M169:M171"/>
    <mergeCell ref="T169:T171"/>
    <mergeCell ref="C160:C162"/>
    <mergeCell ref="J160:J162"/>
    <mergeCell ref="M160:M162"/>
    <mergeCell ref="T160:T162"/>
    <mergeCell ref="C163:C165"/>
    <mergeCell ref="J163:J165"/>
    <mergeCell ref="M163:M165"/>
    <mergeCell ref="T163:T165"/>
    <mergeCell ref="C154:C156"/>
    <mergeCell ref="J154:J156"/>
    <mergeCell ref="M154:M156"/>
    <mergeCell ref="T154:T156"/>
    <mergeCell ref="C157:C159"/>
    <mergeCell ref="J157:J159"/>
    <mergeCell ref="M157:M159"/>
    <mergeCell ref="T157:T159"/>
    <mergeCell ref="C148:C150"/>
    <mergeCell ref="J148:J150"/>
    <mergeCell ref="M148:M150"/>
    <mergeCell ref="T148:T150"/>
    <mergeCell ref="C151:C153"/>
    <mergeCell ref="J151:J153"/>
    <mergeCell ref="M151:M153"/>
    <mergeCell ref="T151:T153"/>
    <mergeCell ref="C142:C144"/>
    <mergeCell ref="J142:J144"/>
    <mergeCell ref="M142:M144"/>
    <mergeCell ref="T142:T144"/>
    <mergeCell ref="C145:C147"/>
    <mergeCell ref="J145:J147"/>
    <mergeCell ref="M145:M147"/>
    <mergeCell ref="T145:T147"/>
    <mergeCell ref="C139:C141"/>
    <mergeCell ref="J139:J141"/>
    <mergeCell ref="M139:M141"/>
    <mergeCell ref="T139:T141"/>
    <mergeCell ref="C131:C133"/>
    <mergeCell ref="J131:J133"/>
    <mergeCell ref="M131:M133"/>
    <mergeCell ref="T131:T133"/>
    <mergeCell ref="C134:C136"/>
    <mergeCell ref="J134:J136"/>
    <mergeCell ref="M134:M136"/>
    <mergeCell ref="T134:T136"/>
    <mergeCell ref="C125:C127"/>
    <mergeCell ref="J125:J127"/>
    <mergeCell ref="M125:M127"/>
    <mergeCell ref="T125:T127"/>
    <mergeCell ref="C128:C130"/>
    <mergeCell ref="J128:J130"/>
    <mergeCell ref="M128:M130"/>
    <mergeCell ref="T128:T130"/>
    <mergeCell ref="C119:C121"/>
    <mergeCell ref="J119:J121"/>
    <mergeCell ref="M119:M121"/>
    <mergeCell ref="T119:T121"/>
    <mergeCell ref="C122:C124"/>
    <mergeCell ref="J122:J124"/>
    <mergeCell ref="M122:M124"/>
    <mergeCell ref="T122:T124"/>
    <mergeCell ref="C113:C115"/>
    <mergeCell ref="J113:J115"/>
    <mergeCell ref="M113:M115"/>
    <mergeCell ref="T113:T115"/>
    <mergeCell ref="C116:C118"/>
    <mergeCell ref="J116:J118"/>
    <mergeCell ref="M116:M118"/>
    <mergeCell ref="T116:T118"/>
    <mergeCell ref="C107:C109"/>
    <mergeCell ref="J107:J109"/>
    <mergeCell ref="M107:M109"/>
    <mergeCell ref="T107:T109"/>
    <mergeCell ref="C110:C112"/>
    <mergeCell ref="J110:J112"/>
    <mergeCell ref="M110:M112"/>
    <mergeCell ref="T110:T112"/>
    <mergeCell ref="C101:C103"/>
    <mergeCell ref="J101:J103"/>
    <mergeCell ref="M101:M103"/>
    <mergeCell ref="T101:T103"/>
    <mergeCell ref="C104:C106"/>
    <mergeCell ref="J104:J106"/>
    <mergeCell ref="M104:M106"/>
    <mergeCell ref="T104:T106"/>
    <mergeCell ref="C95:C97"/>
    <mergeCell ref="J95:J97"/>
    <mergeCell ref="M95:M97"/>
    <mergeCell ref="T95:T97"/>
    <mergeCell ref="C98:C100"/>
    <mergeCell ref="J98:J100"/>
    <mergeCell ref="M98:M100"/>
    <mergeCell ref="T98:T100"/>
    <mergeCell ref="C89:C91"/>
    <mergeCell ref="J89:J91"/>
    <mergeCell ref="M89:M91"/>
    <mergeCell ref="T89:T91"/>
    <mergeCell ref="C92:C94"/>
    <mergeCell ref="J92:J94"/>
    <mergeCell ref="M92:M94"/>
    <mergeCell ref="T92:T94"/>
    <mergeCell ref="C83:C85"/>
    <mergeCell ref="J83:J85"/>
    <mergeCell ref="M83:M85"/>
    <mergeCell ref="T83:T85"/>
    <mergeCell ref="C86:C88"/>
    <mergeCell ref="J86:J88"/>
    <mergeCell ref="M86:M88"/>
    <mergeCell ref="T86:T88"/>
    <mergeCell ref="C77:C79"/>
    <mergeCell ref="J77:J79"/>
    <mergeCell ref="M77:M79"/>
    <mergeCell ref="T77:T79"/>
    <mergeCell ref="C80:C82"/>
    <mergeCell ref="J80:J82"/>
    <mergeCell ref="M80:M82"/>
    <mergeCell ref="T80:T82"/>
    <mergeCell ref="C74:C76"/>
    <mergeCell ref="J74:J76"/>
    <mergeCell ref="M74:M76"/>
    <mergeCell ref="T74:T76"/>
    <mergeCell ref="C66:C68"/>
    <mergeCell ref="J66:J68"/>
    <mergeCell ref="M66:M68"/>
    <mergeCell ref="T66:T68"/>
    <mergeCell ref="C71:C73"/>
    <mergeCell ref="J71:J73"/>
    <mergeCell ref="M71:M73"/>
    <mergeCell ref="T71:T73"/>
    <mergeCell ref="C60:C62"/>
    <mergeCell ref="J60:J62"/>
    <mergeCell ref="M60:M62"/>
    <mergeCell ref="T60:T62"/>
    <mergeCell ref="C63:C65"/>
    <mergeCell ref="J63:J65"/>
    <mergeCell ref="M63:M65"/>
    <mergeCell ref="T63:T65"/>
    <mergeCell ref="C54:C56"/>
    <mergeCell ref="J54:J56"/>
    <mergeCell ref="M54:M56"/>
    <mergeCell ref="T54:T56"/>
    <mergeCell ref="C57:C59"/>
    <mergeCell ref="J57:J59"/>
    <mergeCell ref="M57:M59"/>
    <mergeCell ref="T57:T59"/>
    <mergeCell ref="C48:C50"/>
    <mergeCell ref="J48:J50"/>
    <mergeCell ref="M48:M50"/>
    <mergeCell ref="T48:T50"/>
    <mergeCell ref="C51:C53"/>
    <mergeCell ref="J51:J53"/>
    <mergeCell ref="M51:M53"/>
    <mergeCell ref="T51:T53"/>
    <mergeCell ref="C42:C44"/>
    <mergeCell ref="J42:J44"/>
    <mergeCell ref="M42:M44"/>
    <mergeCell ref="T42:T44"/>
    <mergeCell ref="C45:C47"/>
    <mergeCell ref="J45:J47"/>
    <mergeCell ref="M45:M47"/>
    <mergeCell ref="T45:T47"/>
    <mergeCell ref="C36:C38"/>
    <mergeCell ref="J36:J38"/>
    <mergeCell ref="M36:M38"/>
    <mergeCell ref="T36:T38"/>
    <mergeCell ref="C39:C41"/>
    <mergeCell ref="J39:J41"/>
    <mergeCell ref="M39:M41"/>
    <mergeCell ref="T39:T41"/>
    <mergeCell ref="C30:C32"/>
    <mergeCell ref="J30:J32"/>
    <mergeCell ref="M30:M32"/>
    <mergeCell ref="T30:T32"/>
    <mergeCell ref="C33:C35"/>
    <mergeCell ref="J33:J35"/>
    <mergeCell ref="M33:M35"/>
    <mergeCell ref="T33:T35"/>
    <mergeCell ref="C24:C26"/>
    <mergeCell ref="J24:J26"/>
    <mergeCell ref="M24:M26"/>
    <mergeCell ref="T24:T26"/>
    <mergeCell ref="C27:C29"/>
    <mergeCell ref="J27:J29"/>
    <mergeCell ref="M27:M29"/>
    <mergeCell ref="T27:T29"/>
    <mergeCell ref="C18:C20"/>
    <mergeCell ref="J18:J20"/>
    <mergeCell ref="M18:M20"/>
    <mergeCell ref="T18:T20"/>
    <mergeCell ref="C21:C23"/>
    <mergeCell ref="J21:J23"/>
    <mergeCell ref="M21:M23"/>
    <mergeCell ref="T21:T23"/>
    <mergeCell ref="C3:C5"/>
    <mergeCell ref="J3:J5"/>
    <mergeCell ref="M3:M5"/>
    <mergeCell ref="T3:T5"/>
    <mergeCell ref="C12:C14"/>
    <mergeCell ref="J12:J14"/>
    <mergeCell ref="M12:M14"/>
    <mergeCell ref="T12:T14"/>
    <mergeCell ref="C15:C17"/>
    <mergeCell ref="J15:J17"/>
    <mergeCell ref="M15:M17"/>
    <mergeCell ref="T15:T17"/>
    <mergeCell ref="C6:C8"/>
    <mergeCell ref="J6:J8"/>
    <mergeCell ref="M6:M8"/>
    <mergeCell ref="T6:T8"/>
    <mergeCell ref="C9:C11"/>
    <mergeCell ref="J9:J11"/>
    <mergeCell ref="M9:M11"/>
    <mergeCell ref="T9:T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tissue expression</vt:lpstr>
      <vt:lpstr>stress expression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2021-11-01T08:50:04Z</cp:lastPrinted>
  <dcterms:created xsi:type="dcterms:W3CDTF">2015-06-05T18:19:34Z</dcterms:created>
  <dcterms:modified xsi:type="dcterms:W3CDTF">2022-01-12T08:15:41Z</dcterms:modified>
</cp:coreProperties>
</file>