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 activeTab="2"/>
  </bookViews>
  <sheets>
    <sheet name="PCR" sheetId="5" r:id="rId1"/>
    <sheet name="Lactate_BE" sheetId="6" r:id="rId2"/>
    <sheet name="Labor-Masterfile" sheetId="3" r:id="rId3"/>
    <sheet name="Receiver-Masterfile" sheetId="1" r:id="rId4"/>
    <sheet name="Donor-Masterfile" sheetId="2" r:id="rId5"/>
  </sheets>
  <calcPr calcId="145621"/>
</workbook>
</file>

<file path=xl/calcChain.xml><?xml version="1.0" encoding="utf-8"?>
<calcChain xmlns="http://schemas.openxmlformats.org/spreadsheetml/2006/main">
  <c r="Z121" i="1" l="1"/>
  <c r="S121" i="1"/>
  <c r="H121" i="1"/>
  <c r="Z120" i="1"/>
  <c r="S120" i="1"/>
  <c r="Z119" i="1"/>
  <c r="S119" i="1"/>
  <c r="Z118" i="1"/>
  <c r="S118" i="1"/>
  <c r="Z117" i="1"/>
  <c r="S117" i="1"/>
  <c r="Z116" i="1"/>
  <c r="S116" i="1"/>
  <c r="Z115" i="1"/>
  <c r="S115" i="1"/>
  <c r="Z114" i="1"/>
  <c r="S114" i="1"/>
  <c r="Z113" i="1"/>
  <c r="S113" i="1"/>
  <c r="Z112" i="1"/>
  <c r="S112" i="1"/>
  <c r="Z109" i="1"/>
  <c r="S109" i="1"/>
  <c r="H109" i="1"/>
  <c r="Z108" i="1"/>
  <c r="S108" i="1"/>
  <c r="Z107" i="1"/>
  <c r="S107" i="1"/>
  <c r="Z106" i="1"/>
  <c r="S106" i="1"/>
  <c r="Z105" i="1"/>
  <c r="S105" i="1"/>
  <c r="Z104" i="1"/>
  <c r="S104" i="1"/>
  <c r="Z103" i="1"/>
  <c r="S103" i="1"/>
  <c r="Z102" i="1"/>
  <c r="S102" i="1"/>
  <c r="Z101" i="1"/>
  <c r="S101" i="1"/>
  <c r="Z100" i="1"/>
  <c r="S100" i="1"/>
  <c r="Z97" i="1"/>
  <c r="S97" i="1"/>
  <c r="H97" i="1"/>
  <c r="Z96" i="1"/>
  <c r="S96" i="1"/>
  <c r="Z95" i="1"/>
  <c r="S95" i="1"/>
  <c r="Z94" i="1"/>
  <c r="S94" i="1"/>
  <c r="Z93" i="1"/>
  <c r="S93" i="1"/>
  <c r="Z92" i="1"/>
  <c r="S92" i="1"/>
  <c r="Z91" i="1"/>
  <c r="S91" i="1"/>
  <c r="Z90" i="1"/>
  <c r="S90" i="1"/>
  <c r="Z89" i="1"/>
  <c r="S89" i="1"/>
  <c r="Z88" i="1"/>
  <c r="S88" i="1"/>
  <c r="Z85" i="1"/>
  <c r="S85" i="1"/>
  <c r="H85" i="1"/>
  <c r="Z84" i="1"/>
  <c r="S84" i="1"/>
  <c r="Z83" i="1"/>
  <c r="S83" i="1"/>
  <c r="Z82" i="1"/>
  <c r="S82" i="1"/>
  <c r="Z81" i="1"/>
  <c r="S81" i="1"/>
  <c r="Z80" i="1"/>
  <c r="S80" i="1"/>
  <c r="Z79" i="1"/>
  <c r="S79" i="1"/>
  <c r="Z78" i="1"/>
  <c r="S78" i="1"/>
  <c r="Z77" i="1"/>
  <c r="S77" i="1"/>
  <c r="Z76" i="1"/>
  <c r="S76" i="1"/>
  <c r="Z73" i="1"/>
  <c r="S73" i="1"/>
  <c r="H73" i="1"/>
  <c r="Z72" i="1"/>
  <c r="S72" i="1"/>
  <c r="Z71" i="1"/>
  <c r="S71" i="1"/>
  <c r="Z70" i="1"/>
  <c r="S70" i="1"/>
  <c r="Z69" i="1"/>
  <c r="S69" i="1"/>
  <c r="Z68" i="1"/>
  <c r="S68" i="1"/>
  <c r="Z67" i="1"/>
  <c r="S67" i="1"/>
  <c r="Z66" i="1"/>
  <c r="S66" i="1"/>
  <c r="Z65" i="1"/>
  <c r="S65" i="1"/>
  <c r="Z64" i="1"/>
  <c r="S64" i="1"/>
  <c r="Z61" i="1"/>
  <c r="S61" i="1"/>
  <c r="H61" i="1"/>
  <c r="Z60" i="1"/>
  <c r="S60" i="1"/>
  <c r="Z59" i="1"/>
  <c r="S59" i="1"/>
  <c r="Z58" i="1"/>
  <c r="S58" i="1"/>
  <c r="Z57" i="1"/>
  <c r="S57" i="1"/>
  <c r="Z56" i="1"/>
  <c r="S56" i="1"/>
  <c r="Z55" i="1"/>
  <c r="S55" i="1"/>
  <c r="Z54" i="1"/>
  <c r="S54" i="1"/>
  <c r="Z53" i="1"/>
  <c r="Z52" i="1"/>
  <c r="S52" i="1"/>
  <c r="Z49" i="1"/>
  <c r="S49" i="1"/>
  <c r="H49" i="1"/>
  <c r="Z48" i="1"/>
  <c r="S48" i="1"/>
  <c r="Z47" i="1"/>
  <c r="S47" i="1"/>
  <c r="Z46" i="1"/>
  <c r="S46" i="1"/>
  <c r="Z45" i="1"/>
  <c r="S45" i="1"/>
  <c r="Z44" i="1"/>
  <c r="S44" i="1"/>
  <c r="Z43" i="1"/>
  <c r="S43" i="1"/>
  <c r="Z42" i="1"/>
  <c r="S42" i="1"/>
  <c r="Z41" i="1"/>
  <c r="S41" i="1"/>
  <c r="Z40" i="1"/>
  <c r="S40" i="1"/>
  <c r="Z37" i="1"/>
  <c r="S37" i="1"/>
  <c r="H37" i="1"/>
  <c r="Z36" i="1"/>
  <c r="S36" i="1"/>
  <c r="Z35" i="1"/>
  <c r="S35" i="1"/>
  <c r="Z34" i="1"/>
  <c r="S34" i="1"/>
  <c r="Z33" i="1"/>
  <c r="S33" i="1"/>
  <c r="Z32" i="1"/>
  <c r="S32" i="1"/>
  <c r="Z31" i="1"/>
  <c r="S31" i="1"/>
  <c r="Z30" i="1"/>
  <c r="S30" i="1"/>
  <c r="Z29" i="1"/>
  <c r="S29" i="1"/>
  <c r="Z28" i="1"/>
  <c r="S28" i="1"/>
  <c r="Z25" i="1"/>
  <c r="S25" i="1"/>
  <c r="H25" i="1"/>
  <c r="Z24" i="1"/>
  <c r="S24" i="1"/>
  <c r="Z23" i="1"/>
  <c r="S23" i="1"/>
  <c r="Z22" i="1"/>
  <c r="S22" i="1"/>
  <c r="Z21" i="1"/>
  <c r="S21" i="1"/>
  <c r="Z20" i="1"/>
  <c r="S20" i="1"/>
  <c r="Z19" i="1"/>
  <c r="S19" i="1"/>
  <c r="Z18" i="1"/>
  <c r="S18" i="1"/>
  <c r="Z17" i="1"/>
  <c r="S17" i="1"/>
  <c r="Z16" i="1"/>
  <c r="S16" i="1"/>
  <c r="Z13" i="1"/>
  <c r="S13" i="1"/>
  <c r="H13" i="1"/>
  <c r="Z12" i="1"/>
  <c r="S12" i="1"/>
  <c r="Z11" i="1"/>
  <c r="S11" i="1"/>
  <c r="Z10" i="1"/>
  <c r="S10" i="1"/>
  <c r="Z9" i="1"/>
  <c r="S9" i="1"/>
  <c r="Z8" i="1"/>
  <c r="S8" i="1"/>
  <c r="Z7" i="1"/>
  <c r="S7" i="1"/>
  <c r="Z6" i="1"/>
  <c r="S6" i="1"/>
  <c r="Z5" i="1"/>
  <c r="S5" i="1"/>
  <c r="Z4" i="1"/>
  <c r="S4" i="1"/>
</calcChain>
</file>

<file path=xl/sharedStrings.xml><?xml version="1.0" encoding="utf-8"?>
<sst xmlns="http://schemas.openxmlformats.org/spreadsheetml/2006/main" count="545" uniqueCount="109">
  <si>
    <t>Weight [kg]</t>
  </si>
  <si>
    <t>Temp (PiCCO)</t>
  </si>
  <si>
    <t>Wet weight lung</t>
  </si>
  <si>
    <t>Dry weight lung</t>
  </si>
  <si>
    <t>W/D lung</t>
  </si>
  <si>
    <t>Arterenol 5/50</t>
  </si>
  <si>
    <t>FiO2</t>
  </si>
  <si>
    <t>ZVD</t>
  </si>
  <si>
    <t>PCWP</t>
  </si>
  <si>
    <t>MV</t>
  </si>
  <si>
    <t>Peak</t>
  </si>
  <si>
    <t>Pmean</t>
  </si>
  <si>
    <t>PEEP</t>
  </si>
  <si>
    <t>FRCI</t>
  </si>
  <si>
    <t>FRCII</t>
  </si>
  <si>
    <t>Mittel FRC</t>
  </si>
  <si>
    <t>Peso</t>
  </si>
  <si>
    <t>CI</t>
  </si>
  <si>
    <t>GEDI</t>
  </si>
  <si>
    <t>EVLWI</t>
  </si>
  <si>
    <t>SpO2</t>
  </si>
  <si>
    <t>SaO2 BGA</t>
  </si>
  <si>
    <t>Horowitz</t>
  </si>
  <si>
    <t>pO2 art</t>
  </si>
  <si>
    <t>ph art</t>
  </si>
  <si>
    <t>pCO2 art</t>
  </si>
  <si>
    <t>BE art</t>
  </si>
  <si>
    <t>So2 PA</t>
  </si>
  <si>
    <t>pO2 PA</t>
  </si>
  <si>
    <t>ph PA</t>
  </si>
  <si>
    <t>pCO2 PA</t>
  </si>
  <si>
    <t>BE PA</t>
  </si>
  <si>
    <t>Lactat art</t>
  </si>
  <si>
    <t>Hb art</t>
  </si>
  <si>
    <t>Glucose</t>
  </si>
  <si>
    <t>Kalium</t>
  </si>
  <si>
    <t>ARDS52-E-01</t>
  </si>
  <si>
    <t>BLH recipient</t>
  </si>
  <si>
    <t>-</t>
  </si>
  <si>
    <t>T0</t>
  </si>
  <si>
    <t>T1</t>
  </si>
  <si>
    <t>T2</t>
  </si>
  <si>
    <t>T3</t>
  </si>
  <si>
    <t>T4</t>
  </si>
  <si>
    <t>T5</t>
  </si>
  <si>
    <t>T6</t>
  </si>
  <si>
    <t>T7</t>
  </si>
  <si>
    <t>T8</t>
  </si>
  <si>
    <t>Ergebnisse</t>
  </si>
  <si>
    <t>ARDS52-E-2</t>
  </si>
  <si>
    <t>ARDS52-E-3</t>
  </si>
  <si>
    <t>ARDS52-E-04</t>
  </si>
  <si>
    <t>38,9</t>
  </si>
  <si>
    <t>nan</t>
  </si>
  <si>
    <t>ARDS52-E-05</t>
  </si>
  <si>
    <t>Sham!!!!!</t>
  </si>
  <si>
    <t>ARDS52-E-6</t>
  </si>
  <si>
    <t>ARDS52-E-7</t>
  </si>
  <si>
    <t>ARDS52-08E</t>
  </si>
  <si>
    <t>ARDS52-E-09</t>
  </si>
  <si>
    <t>ARDS52-E-10</t>
  </si>
  <si>
    <t>ARDS - Receiver Masterfile</t>
  </si>
  <si>
    <t>ARDS - Donor Masterfile</t>
  </si>
  <si>
    <t>ARDS52-Sp-01</t>
  </si>
  <si>
    <t>ARDS52-Sp-02</t>
  </si>
  <si>
    <t>ARDS52-Sp-03</t>
  </si>
  <si>
    <t>ARDS52-Sp04</t>
  </si>
  <si>
    <t>26kg</t>
  </si>
  <si>
    <t>ARDS52-Sp05</t>
  </si>
  <si>
    <t>ARDS52-SP-06</t>
  </si>
  <si>
    <t>ARDS52-Sp 07</t>
  </si>
  <si>
    <t>38..1</t>
  </si>
  <si>
    <t>ARDS52-Sp 08</t>
  </si>
  <si>
    <t>ARDS52-SP 09</t>
  </si>
  <si>
    <t>ARDS52-SP10</t>
  </si>
  <si>
    <t>NAN</t>
  </si>
  <si>
    <t>BLH</t>
  </si>
  <si>
    <t>mean</t>
  </si>
  <si>
    <t>SD</t>
  </si>
  <si>
    <t>MCV</t>
  </si>
  <si>
    <t>MCH</t>
  </si>
  <si>
    <t>MCHC</t>
  </si>
  <si>
    <t>EVB</t>
  </si>
  <si>
    <t>MTV</t>
  </si>
  <si>
    <t xml:space="preserve">mean </t>
  </si>
  <si>
    <t>Donor</t>
  </si>
  <si>
    <t>BE</t>
  </si>
  <si>
    <t>Donor (S)</t>
  </si>
  <si>
    <t>Receiver (S)</t>
  </si>
  <si>
    <t>Receiver</t>
  </si>
  <si>
    <t>Cortex</t>
  </si>
  <si>
    <t>Hippocampus</t>
  </si>
  <si>
    <t>IL6</t>
  </si>
  <si>
    <t>TNFa</t>
  </si>
  <si>
    <t>iNOS</t>
  </si>
  <si>
    <t>sLCN-2</t>
  </si>
  <si>
    <t>Animal</t>
  </si>
  <si>
    <t>0h</t>
  </si>
  <si>
    <t>4h</t>
  </si>
  <si>
    <t>8h</t>
  </si>
  <si>
    <t>LACTATE</t>
  </si>
  <si>
    <t>Potassium</t>
  </si>
  <si>
    <t>oleic acid</t>
  </si>
  <si>
    <t>Sham</t>
  </si>
  <si>
    <t>Leucocytes</t>
  </si>
  <si>
    <t>Erythrocyctes</t>
  </si>
  <si>
    <t>Hemoglobin</t>
  </si>
  <si>
    <t>Hematocrit</t>
  </si>
  <si>
    <t>Thrombocytes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</si>
</sst>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48">
    <xf numFmtId="0" fontId="0" fillId="0" borderId="0" xfId="0"/>
    <xf numFmtId="0" fontId="0" fillId="33" borderId="0" xfId="0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33" borderId="0" xfId="0" applyNumberFormat="1" applyFill="1" applyAlignment="1">
      <alignment horizontal="center"/>
    </xf>
    <xf numFmtId="0" fontId="18" fillId="33" borderId="0" xfId="8" applyNumberFormat="1" applyFont="1" applyFill="1" applyAlignment="1">
      <alignment horizontal="center"/>
    </xf>
    <xf numFmtId="164" fontId="8" fillId="33" borderId="0" xfId="8" applyNumberFormat="1" applyFill="1" applyAlignment="1">
      <alignment horizontal="center"/>
    </xf>
    <xf numFmtId="0" fontId="8" fillId="33" borderId="0" xfId="8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164" fontId="0" fillId="34" borderId="0" xfId="0" applyNumberFormat="1" applyFill="1" applyAlignment="1">
      <alignment horizontal="center"/>
    </xf>
    <xf numFmtId="0" fontId="0" fillId="34" borderId="0" xfId="0" applyNumberFormat="1" applyFill="1" applyAlignment="1">
      <alignment horizontal="center"/>
    </xf>
    <xf numFmtId="2" fontId="0" fillId="35" borderId="0" xfId="0" applyNumberFormat="1" applyFill="1" applyAlignment="1">
      <alignment horizontal="center"/>
    </xf>
    <xf numFmtId="164" fontId="0" fillId="35" borderId="0" xfId="0" applyNumberFormat="1" applyFill="1" applyAlignment="1">
      <alignment horizontal="center"/>
    </xf>
    <xf numFmtId="0" fontId="0" fillId="36" borderId="10" xfId="0" applyFill="1" applyBorder="1" applyAlignment="1">
      <alignment horizontal="center"/>
    </xf>
    <xf numFmtId="14" fontId="0" fillId="36" borderId="11" xfId="0" applyNumberFormat="1" applyFill="1" applyBorder="1" applyAlignment="1">
      <alignment horizontal="center"/>
    </xf>
    <xf numFmtId="0" fontId="19" fillId="37" borderId="10" xfId="42" applyFont="1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8" fillId="38" borderId="12" xfId="8" applyFont="1" applyFill="1" applyBorder="1" applyAlignment="1">
      <alignment horizontal="center"/>
    </xf>
    <xf numFmtId="164" fontId="8" fillId="4" borderId="12" xfId="8" applyNumberFormat="1" applyBorder="1" applyAlignment="1">
      <alignment horizontal="center"/>
    </xf>
    <xf numFmtId="0" fontId="8" fillId="4" borderId="12" xfId="8" applyBorder="1" applyAlignment="1">
      <alignment horizontal="center"/>
    </xf>
    <xf numFmtId="0" fontId="0" fillId="39" borderId="12" xfId="0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18" fillId="40" borderId="0" xfId="0" applyFont="1" applyFill="1" applyAlignment="1">
      <alignment horizontal="center"/>
    </xf>
    <xf numFmtId="20" fontId="18" fillId="40" borderId="0" xfId="0" applyNumberFormat="1" applyFont="1" applyFill="1" applyAlignment="1">
      <alignment horizontal="center"/>
    </xf>
    <xf numFmtId="0" fontId="19" fillId="37" borderId="10" xfId="42" applyFill="1" applyBorder="1" applyAlignment="1">
      <alignment horizontal="center"/>
    </xf>
    <xf numFmtId="0" fontId="6" fillId="2" borderId="0" xfId="6" applyAlignment="1">
      <alignment horizontal="center"/>
    </xf>
    <xf numFmtId="0" fontId="6" fillId="2" borderId="0" xfId="6" applyNumberFormat="1" applyAlignment="1">
      <alignment horizontal="center"/>
    </xf>
    <xf numFmtId="164" fontId="6" fillId="2" borderId="0" xfId="6" applyNumberFormat="1" applyAlignment="1">
      <alignment horizontal="center"/>
    </xf>
    <xf numFmtId="0" fontId="18" fillId="2" borderId="0" xfId="6" applyFont="1" applyAlignment="1">
      <alignment horizontal="center"/>
    </xf>
    <xf numFmtId="0" fontId="0" fillId="36" borderId="11" xfId="0" applyFill="1" applyBorder="1" applyAlignment="1">
      <alignment horizontal="center"/>
    </xf>
    <xf numFmtId="1" fontId="0" fillId="38" borderId="12" xfId="0" applyNumberForma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" fontId="0" fillId="34" borderId="0" xfId="0" applyNumberFormat="1" applyFill="1" applyAlignment="1">
      <alignment horizontal="center"/>
    </xf>
    <xf numFmtId="0" fontId="20" fillId="41" borderId="0" xfId="0" applyFont="1" applyFill="1" applyAlignment="1">
      <alignment horizontal="center"/>
    </xf>
    <xf numFmtId="0" fontId="7" fillId="3" borderId="12" xfId="7" applyBorder="1" applyAlignment="1">
      <alignment horizontal="center"/>
    </xf>
    <xf numFmtId="0" fontId="7" fillId="3" borderId="0" xfId="7" applyAlignment="1">
      <alignment horizontal="center"/>
    </xf>
    <xf numFmtId="14" fontId="0" fillId="0" borderId="0" xfId="0" applyNumberFormat="1"/>
    <xf numFmtId="3" fontId="0" fillId="0" borderId="0" xfId="0" applyNumberFormat="1"/>
    <xf numFmtId="11" fontId="0" fillId="0" borderId="0" xfId="0" applyNumberFormat="1"/>
    <xf numFmtId="1" fontId="6" fillId="2" borderId="13" xfId="6" applyNumberFormat="1" applyBorder="1" applyAlignment="1">
      <alignment horizontal="center"/>
    </xf>
    <xf numFmtId="0" fontId="6" fillId="2" borderId="13" xfId="6" applyBorder="1" applyAlignment="1">
      <alignment horizont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workbookViewId="0">
      <selection activeCell="A17" sqref="A17"/>
    </sheetView>
  </sheetViews>
  <sheetFormatPr baseColWidth="10" defaultRowHeight="15" x14ac:dyDescent="0.25"/>
  <sheetData>
    <row r="1" spans="1:39" x14ac:dyDescent="0.25">
      <c r="A1" t="s">
        <v>88</v>
      </c>
      <c r="B1" t="s">
        <v>90</v>
      </c>
      <c r="F1" t="s">
        <v>91</v>
      </c>
      <c r="K1" t="s">
        <v>89</v>
      </c>
      <c r="L1" t="s">
        <v>90</v>
      </c>
      <c r="P1" t="s">
        <v>91</v>
      </c>
      <c r="U1" t="s">
        <v>87</v>
      </c>
      <c r="V1" t="s">
        <v>90</v>
      </c>
      <c r="Z1" t="s">
        <v>91</v>
      </c>
      <c r="AE1" t="s">
        <v>85</v>
      </c>
      <c r="AF1" t="s">
        <v>90</v>
      </c>
      <c r="AJ1" t="s">
        <v>91</v>
      </c>
    </row>
    <row r="2" spans="1:39" x14ac:dyDescent="0.25">
      <c r="B2" t="s">
        <v>92</v>
      </c>
      <c r="C2" t="s">
        <v>93</v>
      </c>
      <c r="D2" t="s">
        <v>94</v>
      </c>
      <c r="E2" t="s">
        <v>95</v>
      </c>
      <c r="F2" t="s">
        <v>92</v>
      </c>
      <c r="G2" t="s">
        <v>93</v>
      </c>
      <c r="H2" t="s">
        <v>94</v>
      </c>
      <c r="I2" t="s">
        <v>95</v>
      </c>
      <c r="K2" t="s">
        <v>96</v>
      </c>
      <c r="L2" t="s">
        <v>92</v>
      </c>
      <c r="M2" t="s">
        <v>93</v>
      </c>
      <c r="N2" t="s">
        <v>94</v>
      </c>
      <c r="O2" t="s">
        <v>95</v>
      </c>
      <c r="P2" t="s">
        <v>92</v>
      </c>
      <c r="Q2" t="s">
        <v>93</v>
      </c>
      <c r="R2" t="s">
        <v>94</v>
      </c>
      <c r="S2" t="s">
        <v>95</v>
      </c>
      <c r="U2" t="s">
        <v>96</v>
      </c>
      <c r="V2" t="s">
        <v>92</v>
      </c>
      <c r="W2" t="s">
        <v>93</v>
      </c>
      <c r="X2" t="s">
        <v>94</v>
      </c>
      <c r="Y2" t="s">
        <v>95</v>
      </c>
      <c r="Z2" t="s">
        <v>92</v>
      </c>
      <c r="AA2" t="s">
        <v>93</v>
      </c>
      <c r="AB2" t="s">
        <v>94</v>
      </c>
      <c r="AC2" t="s">
        <v>95</v>
      </c>
      <c r="AE2" t="s">
        <v>96</v>
      </c>
      <c r="AF2" t="s">
        <v>92</v>
      </c>
      <c r="AG2" t="s">
        <v>93</v>
      </c>
      <c r="AH2" t="s">
        <v>94</v>
      </c>
      <c r="AI2" t="s">
        <v>95</v>
      </c>
      <c r="AJ2" t="s">
        <v>92</v>
      </c>
      <c r="AK2" t="s">
        <v>93</v>
      </c>
      <c r="AL2" t="s">
        <v>94</v>
      </c>
      <c r="AM2" t="s">
        <v>95</v>
      </c>
    </row>
    <row r="3" spans="1:39" x14ac:dyDescent="0.25">
      <c r="A3" t="s">
        <v>96</v>
      </c>
      <c r="K3">
        <v>1</v>
      </c>
      <c r="L3" s="45">
        <v>1.22E-5</v>
      </c>
      <c r="M3" s="45">
        <v>3.8699999999999999E-5</v>
      </c>
      <c r="N3" s="45">
        <v>5.9800000000000001E-4</v>
      </c>
      <c r="O3">
        <v>1.0500000000000001E-2</v>
      </c>
      <c r="P3" s="45">
        <v>1.1800000000000001E-5</v>
      </c>
      <c r="Q3" s="45">
        <v>1.5799999999999999E-4</v>
      </c>
      <c r="R3" s="45">
        <v>1.08E-3</v>
      </c>
      <c r="S3">
        <v>6.9900000000000004E-2</v>
      </c>
      <c r="AE3">
        <v>1</v>
      </c>
      <c r="AF3" s="45">
        <v>1.29E-5</v>
      </c>
      <c r="AG3" s="45">
        <v>3.8000000000000002E-5</v>
      </c>
      <c r="AH3" s="45">
        <v>4.8200000000000001E-4</v>
      </c>
      <c r="AI3">
        <v>4.9200000000000001E-2</v>
      </c>
      <c r="AJ3" s="45">
        <v>1.0200000000000001E-5</v>
      </c>
      <c r="AK3" s="45">
        <v>7.75E-5</v>
      </c>
      <c r="AL3" s="45">
        <v>9.2500000000000004E-4</v>
      </c>
      <c r="AM3" s="45">
        <v>7.8300000000000002E-3</v>
      </c>
    </row>
    <row r="4" spans="1:39" x14ac:dyDescent="0.25">
      <c r="A4">
        <v>5</v>
      </c>
      <c r="B4" s="45">
        <v>1.1800000000000001E-5</v>
      </c>
      <c r="C4" s="45">
        <v>5.5300000000000002E-5</v>
      </c>
      <c r="D4" s="45">
        <v>6.1499999999999999E-4</v>
      </c>
      <c r="E4" s="45">
        <v>2.6199999999999999E-3</v>
      </c>
      <c r="K4">
        <v>2</v>
      </c>
      <c r="L4" s="45">
        <v>1.8099999999999999E-5</v>
      </c>
      <c r="M4" s="45">
        <v>2.1399999999999998E-5</v>
      </c>
      <c r="N4" s="45">
        <v>3.4699999999999998E-4</v>
      </c>
      <c r="O4" s="45">
        <v>9.3200000000000002E-3</v>
      </c>
      <c r="P4" s="45">
        <v>3.4400000000000001E-6</v>
      </c>
      <c r="Q4" s="45">
        <v>7.9900000000000004E-5</v>
      </c>
      <c r="R4" s="45">
        <v>5.4699999999999996E-4</v>
      </c>
      <c r="S4" s="45">
        <v>8.7100000000000007E-3</v>
      </c>
      <c r="U4">
        <v>5</v>
      </c>
      <c r="V4" s="45">
        <v>9.2399999999999996E-6</v>
      </c>
      <c r="W4" s="45">
        <v>8.5199999999999997E-5</v>
      </c>
      <c r="X4" s="45">
        <v>5.2599999999999999E-4</v>
      </c>
      <c r="Y4">
        <v>6.6799999999999998E-2</v>
      </c>
      <c r="Z4" s="45">
        <v>3.4499999999999998E-5</v>
      </c>
      <c r="AA4" s="45">
        <v>8.2399999999999997E-5</v>
      </c>
      <c r="AB4" s="45">
        <v>8.6799999999999996E-4</v>
      </c>
      <c r="AC4" s="45">
        <v>8.8599999999999998E-3</v>
      </c>
      <c r="AE4">
        <v>2</v>
      </c>
      <c r="AF4" s="45">
        <v>1.0200000000000001E-5</v>
      </c>
      <c r="AG4" s="45">
        <v>1.2799999999999999E-4</v>
      </c>
      <c r="AH4" s="45">
        <v>5.04E-4</v>
      </c>
      <c r="AI4">
        <v>5.0200000000000002E-2</v>
      </c>
      <c r="AJ4" s="45">
        <v>7.3599999999999998E-6</v>
      </c>
      <c r="AK4" s="45">
        <v>2.8200000000000002E-4</v>
      </c>
      <c r="AL4" s="45">
        <v>4.4700000000000002E-4</v>
      </c>
      <c r="AM4">
        <v>3.1800000000000002E-2</v>
      </c>
    </row>
    <row r="5" spans="1:39" x14ac:dyDescent="0.25">
      <c r="A5">
        <v>8</v>
      </c>
      <c r="B5" s="45">
        <v>9.7799999999999995E-6</v>
      </c>
      <c r="C5" s="45">
        <v>5.1700000000000003E-5</v>
      </c>
      <c r="D5" s="45">
        <v>4.9700000000000005E-4</v>
      </c>
      <c r="E5">
        <v>1.4200000000000001E-2</v>
      </c>
      <c r="F5" s="45">
        <v>7.5700000000000004E-6</v>
      </c>
      <c r="G5" s="45">
        <v>5.8100000000000003E-5</v>
      </c>
      <c r="H5" s="45">
        <v>7.2099999999999996E-4</v>
      </c>
      <c r="I5" s="45">
        <v>2.0899999999999998E-3</v>
      </c>
      <c r="K5">
        <v>3</v>
      </c>
      <c r="L5" s="45">
        <v>1.03E-5</v>
      </c>
      <c r="M5" s="45">
        <v>1E-4</v>
      </c>
      <c r="N5" s="45">
        <v>5.7300000000000005E-4</v>
      </c>
      <c r="O5" s="45">
        <v>6.8500000000000002E-3</v>
      </c>
      <c r="P5" s="45">
        <v>1.34E-5</v>
      </c>
      <c r="Q5" s="45">
        <v>7.4999999999999993E-5</v>
      </c>
      <c r="R5" s="45">
        <v>3.68E-4</v>
      </c>
      <c r="S5" s="45">
        <v>3.3700000000000002E-3</v>
      </c>
      <c r="U5">
        <v>8</v>
      </c>
      <c r="V5" s="45">
        <v>1.43E-5</v>
      </c>
      <c r="W5" s="45">
        <v>4.46E-5</v>
      </c>
      <c r="X5" s="45">
        <v>5.7200000000000003E-4</v>
      </c>
      <c r="Y5" s="45">
        <v>3.5100000000000001E-3</v>
      </c>
      <c r="Z5" s="45">
        <v>9.8900000000000002E-6</v>
      </c>
      <c r="AA5" s="45">
        <v>6.5199999999999999E-5</v>
      </c>
      <c r="AB5" s="45">
        <v>6.3500000000000004E-4</v>
      </c>
      <c r="AC5">
        <v>2.9100000000000001E-2</v>
      </c>
      <c r="AE5">
        <v>3</v>
      </c>
      <c r="AF5" s="45">
        <v>9.2299999999999997E-6</v>
      </c>
      <c r="AG5" s="45">
        <v>5.5300000000000002E-5</v>
      </c>
      <c r="AH5" s="45">
        <v>4.2900000000000002E-4</v>
      </c>
      <c r="AI5">
        <v>0.114</v>
      </c>
      <c r="AJ5" s="45">
        <v>1.38E-5</v>
      </c>
      <c r="AK5" s="45">
        <v>1.25E-4</v>
      </c>
      <c r="AL5" s="45">
        <v>5.4799999999999998E-4</v>
      </c>
      <c r="AM5" s="45">
        <v>5.7299999999999999E-3</v>
      </c>
    </row>
    <row r="6" spans="1:39" x14ac:dyDescent="0.25">
      <c r="A6">
        <v>10</v>
      </c>
      <c r="B6" s="45">
        <v>1.43E-5</v>
      </c>
      <c r="C6" s="45">
        <v>2.8399999999999999E-5</v>
      </c>
      <c r="D6" s="45">
        <v>3.8000000000000002E-4</v>
      </c>
      <c r="E6">
        <v>2.1600000000000001E-2</v>
      </c>
      <c r="F6" s="45">
        <v>4.8300000000000002E-5</v>
      </c>
      <c r="G6" s="45">
        <v>2.8099999999999999E-5</v>
      </c>
      <c r="H6" s="45">
        <v>3.8200000000000002E-4</v>
      </c>
      <c r="I6">
        <v>1.83E-2</v>
      </c>
      <c r="K6">
        <v>4</v>
      </c>
      <c r="L6" s="45">
        <v>6.3300000000000004E-6</v>
      </c>
      <c r="M6" s="45">
        <v>4.3300000000000002E-5</v>
      </c>
      <c r="N6" s="45">
        <v>8.5999999999999998E-4</v>
      </c>
      <c r="O6" s="45">
        <v>1.6199999999999999E-3</v>
      </c>
      <c r="P6" s="45">
        <v>5.5800000000000001E-5</v>
      </c>
      <c r="Q6" s="45">
        <v>1.34E-4</v>
      </c>
      <c r="R6" s="45">
        <v>7.9000000000000001E-4</v>
      </c>
      <c r="S6">
        <v>3.9E-2</v>
      </c>
      <c r="U6">
        <v>10</v>
      </c>
      <c r="V6" s="45">
        <v>1.43E-5</v>
      </c>
      <c r="W6" s="45">
        <v>7.1199999999999996E-6</v>
      </c>
      <c r="X6" s="45">
        <v>2.3000000000000001E-4</v>
      </c>
      <c r="Y6" s="45">
        <v>4.1099999999999999E-3</v>
      </c>
      <c r="Z6" s="45">
        <v>4.8300000000000002E-5</v>
      </c>
      <c r="AA6" s="45">
        <v>5.4299999999999998E-5</v>
      </c>
      <c r="AB6" s="45">
        <v>4.1100000000000002E-4</v>
      </c>
      <c r="AC6" s="45">
        <v>4.81E-3</v>
      </c>
      <c r="AE6">
        <v>4</v>
      </c>
      <c r="AF6" s="45">
        <v>1.0499999999999999E-5</v>
      </c>
      <c r="AG6" s="45">
        <v>4.7700000000000001E-5</v>
      </c>
      <c r="AH6" s="45">
        <v>4.1899999999999999E-4</v>
      </c>
      <c r="AI6">
        <v>1.3100000000000001E-2</v>
      </c>
      <c r="AJ6" s="45">
        <v>7.6699999999999994E-6</v>
      </c>
      <c r="AK6" s="45">
        <v>1.01E-4</v>
      </c>
      <c r="AL6" s="45">
        <v>7.0799999999999997E-4</v>
      </c>
      <c r="AM6">
        <v>1.78E-2</v>
      </c>
    </row>
    <row r="7" spans="1:39" x14ac:dyDescent="0.25">
      <c r="K7">
        <v>6</v>
      </c>
      <c r="L7" s="45">
        <v>1.9899999999999999E-5</v>
      </c>
      <c r="M7" s="45">
        <v>6.4900000000000005E-5</v>
      </c>
      <c r="N7" s="45">
        <v>5.7200000000000003E-4</v>
      </c>
      <c r="O7">
        <v>1.04E-2</v>
      </c>
      <c r="P7" s="45">
        <v>5.9800000000000003E-6</v>
      </c>
      <c r="Q7" s="45">
        <v>5.2099999999999999E-5</v>
      </c>
      <c r="R7" s="45">
        <v>5.4000000000000001E-4</v>
      </c>
      <c r="S7" s="45">
        <v>4.3499999999999997E-3</v>
      </c>
      <c r="AE7">
        <v>6</v>
      </c>
      <c r="AF7" s="45">
        <v>9.2799999999999992E-6</v>
      </c>
      <c r="AG7" s="45">
        <v>3.8399999999999998E-5</v>
      </c>
      <c r="AH7" s="45">
        <v>4.37E-4</v>
      </c>
      <c r="AI7" s="45">
        <v>6.8199999999999997E-3</v>
      </c>
      <c r="AJ7" s="45">
        <v>5.5999999999999997E-6</v>
      </c>
      <c r="AK7" s="45">
        <v>1.21E-4</v>
      </c>
      <c r="AL7" s="45">
        <v>5.0100000000000003E-4</v>
      </c>
      <c r="AM7" s="45">
        <v>9.3200000000000002E-3</v>
      </c>
    </row>
    <row r="8" spans="1:39" x14ac:dyDescent="0.25">
      <c r="K8">
        <v>7</v>
      </c>
      <c r="L8" s="45">
        <v>1.36E-5</v>
      </c>
      <c r="M8" s="45">
        <v>4.71E-5</v>
      </c>
      <c r="N8" s="45">
        <v>4.3300000000000001E-4</v>
      </c>
      <c r="O8">
        <v>2.0899999999999998E-2</v>
      </c>
      <c r="P8" s="45">
        <v>1.2999999999999999E-5</v>
      </c>
      <c r="Q8" s="45">
        <v>1.92E-4</v>
      </c>
      <c r="R8" s="45">
        <v>5.8500000000000002E-4</v>
      </c>
      <c r="S8">
        <v>1.6500000000000001E-2</v>
      </c>
      <c r="AE8">
        <v>7</v>
      </c>
      <c r="AF8" s="45">
        <v>3.18E-5</v>
      </c>
      <c r="AG8" s="45">
        <v>3.79E-5</v>
      </c>
      <c r="AH8" s="45">
        <v>5.2499999999999997E-4</v>
      </c>
      <c r="AI8" s="45">
        <v>8.5400000000000007E-3</v>
      </c>
      <c r="AJ8" s="45">
        <v>7.8399999999999995E-6</v>
      </c>
      <c r="AK8" s="45">
        <v>5.3000000000000001E-5</v>
      </c>
      <c r="AL8" s="45">
        <v>3.5500000000000001E-4</v>
      </c>
      <c r="AM8" s="45">
        <v>7.3299999999999997E-3</v>
      </c>
    </row>
    <row r="9" spans="1:39" x14ac:dyDescent="0.25">
      <c r="K9">
        <v>9</v>
      </c>
      <c r="L9" s="45">
        <v>7.0700000000000001E-6</v>
      </c>
      <c r="M9" s="45">
        <v>1.7099999999999999E-5</v>
      </c>
      <c r="N9" s="45">
        <v>4.0099999999999999E-4</v>
      </c>
      <c r="O9">
        <v>1.43E-2</v>
      </c>
      <c r="P9" s="45">
        <v>1.3699999999999999E-5</v>
      </c>
      <c r="Q9" s="45">
        <v>4.0099999999999999E-5</v>
      </c>
      <c r="R9" s="45">
        <v>6.2399999999999999E-4</v>
      </c>
      <c r="S9">
        <v>1.6899999999999998E-2</v>
      </c>
      <c r="AE9">
        <v>9</v>
      </c>
      <c r="AF9" s="45">
        <v>1.6500000000000001E-5</v>
      </c>
      <c r="AG9" s="45">
        <v>3.3000000000000003E-5</v>
      </c>
      <c r="AH9" s="45">
        <v>2.99E-4</v>
      </c>
      <c r="AI9" s="45">
        <v>6.1799999999999997E-3</v>
      </c>
      <c r="AJ9" s="45">
        <v>1.19E-5</v>
      </c>
      <c r="AK9" s="45">
        <v>3.6399999999999997E-5</v>
      </c>
      <c r="AL9" s="45">
        <v>4.9100000000000001E-4</v>
      </c>
      <c r="AM9">
        <v>2.47E-2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selection activeCell="A7" sqref="A7"/>
    </sheetView>
  </sheetViews>
  <sheetFormatPr baseColWidth="10" defaultRowHeight="15" x14ac:dyDescent="0.25"/>
  <sheetData>
    <row r="1" spans="1:21" x14ac:dyDescent="0.25">
      <c r="A1" t="s">
        <v>100</v>
      </c>
      <c r="B1" t="s">
        <v>85</v>
      </c>
      <c r="I1" t="s">
        <v>87</v>
      </c>
      <c r="L1" t="s">
        <v>89</v>
      </c>
      <c r="S1" t="s">
        <v>88</v>
      </c>
    </row>
    <row r="2" spans="1:21" x14ac:dyDescent="0.25">
      <c r="A2" t="s">
        <v>76</v>
      </c>
      <c r="B2">
        <v>1.3</v>
      </c>
      <c r="C2">
        <v>0.7</v>
      </c>
      <c r="D2">
        <v>0.7</v>
      </c>
      <c r="E2">
        <v>0.9</v>
      </c>
      <c r="F2">
        <v>1.4</v>
      </c>
      <c r="G2">
        <v>0.7</v>
      </c>
      <c r="H2">
        <v>0.5</v>
      </c>
      <c r="I2">
        <v>1.6</v>
      </c>
      <c r="J2">
        <v>0.6</v>
      </c>
      <c r="K2">
        <v>0.8</v>
      </c>
      <c r="L2">
        <v>1.3</v>
      </c>
      <c r="M2">
        <v>1.4</v>
      </c>
      <c r="N2">
        <v>0.9</v>
      </c>
      <c r="O2">
        <v>1</v>
      </c>
      <c r="P2">
        <v>1.5</v>
      </c>
      <c r="Q2">
        <v>1</v>
      </c>
      <c r="R2">
        <v>1.7</v>
      </c>
      <c r="S2">
        <v>1.3</v>
      </c>
      <c r="T2">
        <v>0.6</v>
      </c>
      <c r="U2">
        <v>1.3</v>
      </c>
    </row>
    <row r="3" spans="1:21" x14ac:dyDescent="0.25">
      <c r="A3" t="s">
        <v>97</v>
      </c>
      <c r="B3">
        <v>3.7</v>
      </c>
      <c r="C3">
        <v>5.9</v>
      </c>
      <c r="D3">
        <v>4.7</v>
      </c>
      <c r="E3">
        <v>1.8</v>
      </c>
      <c r="F3">
        <v>2</v>
      </c>
      <c r="G3">
        <v>1.9</v>
      </c>
      <c r="H3">
        <v>1.3</v>
      </c>
      <c r="I3">
        <v>1.6</v>
      </c>
      <c r="J3">
        <v>0.6</v>
      </c>
      <c r="K3">
        <v>0.8</v>
      </c>
      <c r="L3">
        <v>1.6</v>
      </c>
      <c r="M3">
        <v>1.5</v>
      </c>
      <c r="N3">
        <v>1</v>
      </c>
      <c r="O3">
        <v>1.2</v>
      </c>
      <c r="P3">
        <v>1.4</v>
      </c>
      <c r="Q3">
        <v>1.3</v>
      </c>
      <c r="R3">
        <v>1.1000000000000001</v>
      </c>
      <c r="S3">
        <v>1.2</v>
      </c>
      <c r="T3">
        <v>3</v>
      </c>
      <c r="U3">
        <v>3.6</v>
      </c>
    </row>
    <row r="4" spans="1:21" x14ac:dyDescent="0.25">
      <c r="A4" t="s">
        <v>98</v>
      </c>
      <c r="B4">
        <v>2.4</v>
      </c>
      <c r="C4">
        <v>3.4</v>
      </c>
      <c r="D4">
        <v>2.2000000000000002</v>
      </c>
      <c r="E4">
        <v>0.6</v>
      </c>
      <c r="F4">
        <v>1.1000000000000001</v>
      </c>
      <c r="G4">
        <v>0.6</v>
      </c>
      <c r="H4">
        <v>0.6</v>
      </c>
      <c r="I4">
        <v>0.9</v>
      </c>
      <c r="J4">
        <v>0.5</v>
      </c>
      <c r="K4">
        <v>0.7</v>
      </c>
      <c r="L4">
        <v>0.8</v>
      </c>
      <c r="M4">
        <v>0.5</v>
      </c>
      <c r="N4">
        <v>0.5</v>
      </c>
      <c r="O4">
        <v>0.5</v>
      </c>
      <c r="P4">
        <v>0.6</v>
      </c>
      <c r="Q4">
        <v>0.5</v>
      </c>
      <c r="R4">
        <v>0.8</v>
      </c>
      <c r="S4">
        <v>0.7</v>
      </c>
      <c r="T4">
        <v>0.9</v>
      </c>
      <c r="U4">
        <v>0.7</v>
      </c>
    </row>
    <row r="5" spans="1:21" x14ac:dyDescent="0.25">
      <c r="A5" t="s">
        <v>99</v>
      </c>
      <c r="B5">
        <v>2.1</v>
      </c>
      <c r="C5">
        <v>1.5</v>
      </c>
      <c r="D5">
        <v>1.3</v>
      </c>
      <c r="E5">
        <v>0.5</v>
      </c>
      <c r="F5">
        <v>0.9</v>
      </c>
      <c r="G5">
        <v>0.5</v>
      </c>
      <c r="H5">
        <v>0.6</v>
      </c>
      <c r="I5">
        <v>0.8</v>
      </c>
      <c r="J5">
        <v>0.4</v>
      </c>
      <c r="K5">
        <v>0.6</v>
      </c>
      <c r="L5">
        <v>0.5</v>
      </c>
      <c r="M5">
        <v>0.5</v>
      </c>
      <c r="N5">
        <v>0.3</v>
      </c>
      <c r="O5">
        <v>0.5</v>
      </c>
      <c r="P5">
        <v>0.5</v>
      </c>
      <c r="Q5">
        <v>0.2</v>
      </c>
      <c r="R5">
        <v>0.4</v>
      </c>
      <c r="S5">
        <v>0.5</v>
      </c>
      <c r="T5">
        <v>0.6</v>
      </c>
      <c r="U5">
        <v>0.5</v>
      </c>
    </row>
    <row r="7" spans="1:21" x14ac:dyDescent="0.25">
      <c r="A7" t="s">
        <v>86</v>
      </c>
      <c r="B7" t="s">
        <v>85</v>
      </c>
      <c r="I7" t="s">
        <v>87</v>
      </c>
      <c r="L7" t="s">
        <v>89</v>
      </c>
      <c r="S7" t="s">
        <v>88</v>
      </c>
    </row>
    <row r="8" spans="1:21" x14ac:dyDescent="0.25">
      <c r="A8" t="s">
        <v>76</v>
      </c>
      <c r="B8">
        <v>9.8000000000000007</v>
      </c>
      <c r="C8">
        <v>5.7</v>
      </c>
      <c r="D8">
        <v>-10.1</v>
      </c>
      <c r="E8">
        <v>6.1</v>
      </c>
      <c r="F8">
        <v>7.5</v>
      </c>
      <c r="G8">
        <v>6.8</v>
      </c>
      <c r="H8">
        <v>5.5</v>
      </c>
      <c r="I8">
        <v>5.6</v>
      </c>
      <c r="J8">
        <v>4.3</v>
      </c>
      <c r="K8">
        <v>9.1999999999999993</v>
      </c>
      <c r="L8">
        <v>6.4</v>
      </c>
      <c r="M8">
        <v>7</v>
      </c>
      <c r="N8">
        <v>9.3000000000000007</v>
      </c>
      <c r="O8">
        <v>3.3</v>
      </c>
      <c r="P8">
        <v>6.2</v>
      </c>
      <c r="Q8">
        <v>6.1</v>
      </c>
      <c r="R8">
        <v>5.3</v>
      </c>
      <c r="S8">
        <v>8</v>
      </c>
      <c r="T8">
        <v>8.3000000000000007</v>
      </c>
      <c r="U8">
        <v>6.8</v>
      </c>
    </row>
    <row r="9" spans="1:21" x14ac:dyDescent="0.25">
      <c r="A9" t="s">
        <v>39</v>
      </c>
      <c r="B9">
        <v>3.8</v>
      </c>
      <c r="C9">
        <v>-1.5</v>
      </c>
      <c r="D9">
        <v>-4.2</v>
      </c>
      <c r="E9">
        <v>2.1</v>
      </c>
      <c r="F9">
        <v>4.5</v>
      </c>
      <c r="G9">
        <v>5.4</v>
      </c>
      <c r="H9">
        <v>3.1</v>
      </c>
      <c r="I9">
        <v>5.6</v>
      </c>
      <c r="J9">
        <v>4.3</v>
      </c>
      <c r="K9">
        <v>9.1999999999999993</v>
      </c>
      <c r="L9">
        <v>6.9</v>
      </c>
      <c r="M9">
        <v>6.4</v>
      </c>
      <c r="N9">
        <v>3.8</v>
      </c>
      <c r="O9">
        <v>1.4</v>
      </c>
      <c r="P9">
        <v>-1.2</v>
      </c>
      <c r="Q9">
        <v>6.6</v>
      </c>
      <c r="R9">
        <v>5.4</v>
      </c>
      <c r="S9">
        <v>6.4</v>
      </c>
      <c r="T9">
        <v>5.5</v>
      </c>
      <c r="U9">
        <v>1.6</v>
      </c>
    </row>
    <row r="10" spans="1:21" x14ac:dyDescent="0.25">
      <c r="A10" t="s">
        <v>43</v>
      </c>
      <c r="B10">
        <v>8.4</v>
      </c>
      <c r="C10">
        <v>-1</v>
      </c>
      <c r="D10">
        <v>5.7</v>
      </c>
      <c r="E10">
        <v>7.2</v>
      </c>
      <c r="F10">
        <v>6.6</v>
      </c>
      <c r="G10">
        <v>9.6999999999999993</v>
      </c>
      <c r="H10">
        <v>6</v>
      </c>
      <c r="I10">
        <v>9.1</v>
      </c>
      <c r="J10">
        <v>6</v>
      </c>
      <c r="K10">
        <v>10.7</v>
      </c>
      <c r="L10">
        <v>11</v>
      </c>
      <c r="M10">
        <v>12.8</v>
      </c>
      <c r="N10">
        <v>7.4</v>
      </c>
      <c r="O10">
        <v>8.4</v>
      </c>
      <c r="P10">
        <v>9.5</v>
      </c>
      <c r="Q10">
        <v>7.9</v>
      </c>
      <c r="R10">
        <v>7.2</v>
      </c>
      <c r="S10">
        <v>10.7</v>
      </c>
      <c r="T10">
        <v>9.9</v>
      </c>
      <c r="U10">
        <v>11.2</v>
      </c>
    </row>
    <row r="11" spans="1:21" x14ac:dyDescent="0.25">
      <c r="A11" t="s">
        <v>47</v>
      </c>
      <c r="B11">
        <v>9.6999999999999993</v>
      </c>
      <c r="C11">
        <v>0.1</v>
      </c>
      <c r="D11">
        <v>6.4</v>
      </c>
      <c r="E11">
        <v>8.5</v>
      </c>
      <c r="F11">
        <v>6.2</v>
      </c>
      <c r="G11">
        <v>9.4</v>
      </c>
      <c r="H11">
        <v>5.4</v>
      </c>
      <c r="I11">
        <v>7.7</v>
      </c>
      <c r="J11">
        <v>5.6</v>
      </c>
      <c r="K11">
        <v>9.1999999999999993</v>
      </c>
      <c r="L11">
        <v>10.9</v>
      </c>
      <c r="M11">
        <v>9.6</v>
      </c>
      <c r="N11">
        <v>5.9</v>
      </c>
      <c r="O11">
        <v>7.8</v>
      </c>
      <c r="P11">
        <v>6.3</v>
      </c>
      <c r="Q11">
        <v>8.1</v>
      </c>
      <c r="R11">
        <v>7</v>
      </c>
      <c r="S11">
        <v>9.1</v>
      </c>
      <c r="T11">
        <v>9.4</v>
      </c>
      <c r="U11">
        <v>10.8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zoomScale="80" zoomScaleNormal="80" workbookViewId="0">
      <selection activeCell="A77" sqref="A77:A86"/>
    </sheetView>
  </sheetViews>
  <sheetFormatPr baseColWidth="10" defaultRowHeight="15" x14ac:dyDescent="0.25"/>
  <sheetData>
    <row r="1" spans="1:18" x14ac:dyDescent="0.25">
      <c r="A1" t="s">
        <v>89</v>
      </c>
      <c r="C1" t="s">
        <v>76</v>
      </c>
      <c r="M1" t="s">
        <v>88</v>
      </c>
    </row>
    <row r="2" spans="1:18" x14ac:dyDescent="0.25">
      <c r="J2" t="s">
        <v>77</v>
      </c>
      <c r="K2" t="s">
        <v>78</v>
      </c>
      <c r="Q2" t="s">
        <v>77</v>
      </c>
      <c r="R2" t="s">
        <v>78</v>
      </c>
    </row>
    <row r="3" spans="1:18" x14ac:dyDescent="0.25">
      <c r="A3" t="s">
        <v>104</v>
      </c>
      <c r="C3">
        <v>20.3</v>
      </c>
      <c r="D3">
        <v>17.2</v>
      </c>
      <c r="E3">
        <v>11.6</v>
      </c>
      <c r="F3">
        <v>20.6</v>
      </c>
      <c r="G3">
        <v>10.5</v>
      </c>
      <c r="H3">
        <v>18.2</v>
      </c>
      <c r="I3">
        <v>24.1</v>
      </c>
      <c r="J3">
        <v>17.5</v>
      </c>
      <c r="K3">
        <v>4.5575682740000003</v>
      </c>
      <c r="N3">
        <v>23.8</v>
      </c>
      <c r="O3">
        <v>15.29</v>
      </c>
      <c r="P3">
        <v>14.1</v>
      </c>
      <c r="Q3">
        <v>17.73</v>
      </c>
      <c r="R3">
        <v>4.3195447290000004</v>
      </c>
    </row>
    <row r="4" spans="1:18" x14ac:dyDescent="0.25">
      <c r="A4" t="s">
        <v>105</v>
      </c>
      <c r="C4">
        <v>5.39</v>
      </c>
      <c r="D4">
        <v>5.98</v>
      </c>
      <c r="E4">
        <v>4.93</v>
      </c>
      <c r="F4">
        <v>5.78</v>
      </c>
      <c r="G4">
        <v>5.39</v>
      </c>
      <c r="H4">
        <v>5.63</v>
      </c>
      <c r="I4">
        <v>5.99</v>
      </c>
      <c r="J4">
        <v>5.584285714</v>
      </c>
      <c r="K4">
        <v>0.35156211199999998</v>
      </c>
      <c r="N4">
        <v>5.21</v>
      </c>
      <c r="O4">
        <v>5.41</v>
      </c>
      <c r="P4">
        <v>5.86</v>
      </c>
      <c r="Q4">
        <v>5.4933333329999998</v>
      </c>
      <c r="R4">
        <v>0.27182510700000001</v>
      </c>
    </row>
    <row r="5" spans="1:18" x14ac:dyDescent="0.25">
      <c r="A5" t="s">
        <v>106</v>
      </c>
      <c r="C5">
        <v>8.1999999999999993</v>
      </c>
      <c r="D5">
        <v>9.6</v>
      </c>
      <c r="E5">
        <v>8.6999999999999993</v>
      </c>
      <c r="F5">
        <v>9.1</v>
      </c>
      <c r="G5">
        <v>9.8000000000000007</v>
      </c>
      <c r="H5">
        <v>9.3000000000000007</v>
      </c>
      <c r="I5">
        <v>9.4</v>
      </c>
      <c r="J5">
        <v>9.1571428570000002</v>
      </c>
      <c r="K5">
        <v>0.50950155699999999</v>
      </c>
      <c r="N5">
        <v>8.1999999999999993</v>
      </c>
      <c r="O5">
        <v>9.4</v>
      </c>
      <c r="P5">
        <v>9.6999999999999993</v>
      </c>
      <c r="Q5">
        <v>9.1</v>
      </c>
      <c r="R5">
        <v>0.64807406999999995</v>
      </c>
    </row>
    <row r="6" spans="1:18" x14ac:dyDescent="0.25">
      <c r="A6" t="s">
        <v>107</v>
      </c>
      <c r="C6">
        <v>25.9</v>
      </c>
      <c r="D6">
        <v>30.6</v>
      </c>
      <c r="E6">
        <v>26.5</v>
      </c>
      <c r="F6">
        <v>29</v>
      </c>
      <c r="G6">
        <v>29.7</v>
      </c>
      <c r="H6">
        <v>29.2</v>
      </c>
      <c r="I6">
        <v>30.6</v>
      </c>
      <c r="J6">
        <v>28.785714290000001</v>
      </c>
      <c r="K6">
        <v>1.739809983</v>
      </c>
      <c r="N6">
        <v>26.3</v>
      </c>
      <c r="O6">
        <v>29</v>
      </c>
      <c r="P6">
        <v>30.3</v>
      </c>
      <c r="Q6">
        <v>28.533333330000001</v>
      </c>
      <c r="R6">
        <v>1.665999867</v>
      </c>
    </row>
    <row r="7" spans="1:18" x14ac:dyDescent="0.25">
      <c r="A7" t="s">
        <v>79</v>
      </c>
      <c r="C7">
        <v>48.1</v>
      </c>
      <c r="D7">
        <v>51.1</v>
      </c>
      <c r="E7">
        <v>53.7</v>
      </c>
      <c r="F7">
        <v>50.2</v>
      </c>
      <c r="G7">
        <v>55.2</v>
      </c>
      <c r="H7">
        <v>51.9</v>
      </c>
      <c r="I7">
        <v>51</v>
      </c>
      <c r="J7">
        <v>51.6</v>
      </c>
      <c r="K7">
        <v>2.1474237060000001</v>
      </c>
      <c r="N7">
        <v>50.4</v>
      </c>
      <c r="O7">
        <v>53.6</v>
      </c>
      <c r="P7">
        <v>51.7</v>
      </c>
      <c r="Q7">
        <v>51.9</v>
      </c>
      <c r="R7">
        <v>1.3140268900000001</v>
      </c>
    </row>
    <row r="8" spans="1:18" x14ac:dyDescent="0.25">
      <c r="A8" t="s">
        <v>80</v>
      </c>
      <c r="C8">
        <v>15.2</v>
      </c>
      <c r="D8">
        <v>16.100000000000001</v>
      </c>
      <c r="E8">
        <v>17.600000000000001</v>
      </c>
      <c r="F8">
        <v>15.8</v>
      </c>
      <c r="G8">
        <v>18.2</v>
      </c>
      <c r="H8">
        <v>16.5</v>
      </c>
      <c r="I8">
        <v>15.7</v>
      </c>
      <c r="J8">
        <v>16.442857140000001</v>
      </c>
      <c r="K8">
        <v>1.0040733369999999</v>
      </c>
      <c r="N8">
        <v>15.8</v>
      </c>
      <c r="O8">
        <v>17.5</v>
      </c>
      <c r="P8">
        <v>16.600000000000001</v>
      </c>
      <c r="Q8">
        <v>16.633333329999999</v>
      </c>
      <c r="R8">
        <v>0.69442222200000003</v>
      </c>
    </row>
    <row r="9" spans="1:18" x14ac:dyDescent="0.25">
      <c r="A9" t="s">
        <v>81</v>
      </c>
      <c r="C9">
        <v>31.7</v>
      </c>
      <c r="D9">
        <v>31.4</v>
      </c>
      <c r="E9">
        <v>32.700000000000003</v>
      </c>
      <c r="F9">
        <v>31.5</v>
      </c>
      <c r="G9">
        <v>33</v>
      </c>
      <c r="H9">
        <v>31.8</v>
      </c>
      <c r="I9">
        <v>30.7</v>
      </c>
      <c r="J9">
        <v>31.82857143</v>
      </c>
      <c r="K9">
        <v>0.728431359</v>
      </c>
      <c r="N9">
        <v>31.4</v>
      </c>
      <c r="O9">
        <v>32.5</v>
      </c>
      <c r="P9">
        <v>32.1</v>
      </c>
      <c r="Q9">
        <v>32</v>
      </c>
      <c r="R9">
        <v>0.45460605700000001</v>
      </c>
    </row>
    <row r="10" spans="1:18" x14ac:dyDescent="0.25">
      <c r="A10" t="s">
        <v>82</v>
      </c>
      <c r="C10">
        <v>19.399999999999999</v>
      </c>
      <c r="D10">
        <v>17.3</v>
      </c>
      <c r="E10">
        <v>24.3</v>
      </c>
      <c r="F10">
        <v>18.399999999999999</v>
      </c>
      <c r="G10">
        <v>15.8</v>
      </c>
      <c r="H10">
        <v>17.600000000000001</v>
      </c>
      <c r="I10">
        <v>16.5</v>
      </c>
      <c r="J10">
        <v>18.47142857</v>
      </c>
      <c r="K10">
        <v>2.6184588080000002</v>
      </c>
      <c r="N10">
        <v>19.5</v>
      </c>
      <c r="O10">
        <v>15.5</v>
      </c>
      <c r="P10">
        <v>17.600000000000001</v>
      </c>
      <c r="Q10">
        <v>17.533333330000001</v>
      </c>
      <c r="R10">
        <v>1.6336734340000001</v>
      </c>
    </row>
    <row r="11" spans="1:18" x14ac:dyDescent="0.25">
      <c r="A11" t="s">
        <v>108</v>
      </c>
      <c r="C11">
        <v>350</v>
      </c>
      <c r="D11">
        <v>361</v>
      </c>
      <c r="E11">
        <v>335</v>
      </c>
      <c r="F11">
        <v>380</v>
      </c>
      <c r="G11">
        <v>412</v>
      </c>
      <c r="H11">
        <v>371</v>
      </c>
      <c r="I11">
        <v>513</v>
      </c>
      <c r="J11">
        <v>388.85714289999999</v>
      </c>
      <c r="K11">
        <v>55.460226599999999</v>
      </c>
      <c r="N11">
        <v>491</v>
      </c>
      <c r="O11">
        <v>442</v>
      </c>
      <c r="P11">
        <v>365</v>
      </c>
      <c r="Q11">
        <v>432.66666670000001</v>
      </c>
      <c r="R11">
        <v>51.860925129999998</v>
      </c>
    </row>
    <row r="12" spans="1:18" x14ac:dyDescent="0.25">
      <c r="A12" t="s">
        <v>83</v>
      </c>
      <c r="C12">
        <v>8.1999999999999993</v>
      </c>
      <c r="D12">
        <v>7.8</v>
      </c>
      <c r="E12">
        <v>7.5</v>
      </c>
      <c r="F12">
        <v>8</v>
      </c>
      <c r="G12">
        <v>8.6999999999999993</v>
      </c>
      <c r="H12">
        <v>7.8</v>
      </c>
      <c r="I12">
        <v>8.1999999999999993</v>
      </c>
      <c r="J12">
        <v>8.0285714289999994</v>
      </c>
      <c r="K12">
        <v>0.35742845699999998</v>
      </c>
      <c r="N12">
        <v>7.7</v>
      </c>
      <c r="O12">
        <v>7.9</v>
      </c>
      <c r="P12">
        <v>9.1</v>
      </c>
      <c r="Q12">
        <v>8.2333333329999991</v>
      </c>
      <c r="R12">
        <v>0.618241233</v>
      </c>
    </row>
    <row r="15" spans="1:18" x14ac:dyDescent="0.25">
      <c r="C15" t="s">
        <v>43</v>
      </c>
    </row>
    <row r="16" spans="1:18" x14ac:dyDescent="0.25">
      <c r="J16" t="s">
        <v>84</v>
      </c>
      <c r="K16" t="s">
        <v>78</v>
      </c>
    </row>
    <row r="17" spans="1:18" x14ac:dyDescent="0.25">
      <c r="A17" t="s">
        <v>104</v>
      </c>
      <c r="C17">
        <v>20.100000000000001</v>
      </c>
      <c r="D17">
        <v>16.7</v>
      </c>
      <c r="E17">
        <v>5.53</v>
      </c>
      <c r="F17">
        <v>19.7</v>
      </c>
      <c r="G17">
        <v>8.83</v>
      </c>
      <c r="H17">
        <v>15.1</v>
      </c>
      <c r="I17">
        <v>20.8</v>
      </c>
      <c r="J17">
        <v>15.25142857</v>
      </c>
      <c r="K17">
        <v>5.5025615559999999</v>
      </c>
      <c r="N17">
        <v>14.8</v>
      </c>
      <c r="O17">
        <v>14.89</v>
      </c>
      <c r="P17">
        <v>17.7</v>
      </c>
      <c r="Q17">
        <v>15.79666667</v>
      </c>
      <c r="R17">
        <v>1.346361352</v>
      </c>
    </row>
    <row r="18" spans="1:18" x14ac:dyDescent="0.25">
      <c r="A18" t="s">
        <v>105</v>
      </c>
      <c r="C18">
        <v>6.01</v>
      </c>
      <c r="D18">
        <v>6.78</v>
      </c>
      <c r="E18">
        <v>7.01</v>
      </c>
      <c r="F18">
        <v>7.13</v>
      </c>
      <c r="G18">
        <v>6.36</v>
      </c>
      <c r="H18">
        <v>6.45</v>
      </c>
      <c r="I18">
        <v>6.34</v>
      </c>
      <c r="J18">
        <v>6.582857143</v>
      </c>
      <c r="K18">
        <v>0.37323735400000002</v>
      </c>
      <c r="N18">
        <v>6.32</v>
      </c>
      <c r="O18">
        <v>6.64</v>
      </c>
      <c r="P18">
        <v>6.26</v>
      </c>
      <c r="Q18">
        <v>6.4066666669999996</v>
      </c>
      <c r="R18">
        <v>0.166799947</v>
      </c>
    </row>
    <row r="19" spans="1:18" x14ac:dyDescent="0.25">
      <c r="A19" t="s">
        <v>106</v>
      </c>
      <c r="C19">
        <v>9.5</v>
      </c>
      <c r="D19">
        <v>11.1</v>
      </c>
      <c r="E19">
        <v>12.3</v>
      </c>
      <c r="F19">
        <v>12</v>
      </c>
      <c r="G19">
        <v>11.5</v>
      </c>
      <c r="H19">
        <v>10.7</v>
      </c>
      <c r="I19">
        <v>10.4</v>
      </c>
      <c r="J19">
        <v>11.07142857</v>
      </c>
      <c r="K19">
        <v>0.89556731499999997</v>
      </c>
      <c r="N19">
        <v>10</v>
      </c>
      <c r="O19">
        <v>11.7</v>
      </c>
      <c r="P19">
        <v>10.5</v>
      </c>
      <c r="Q19">
        <v>10.733333330000001</v>
      </c>
      <c r="R19">
        <v>0.71336448500000005</v>
      </c>
    </row>
    <row r="20" spans="1:18" x14ac:dyDescent="0.25">
      <c r="A20" t="s">
        <v>107</v>
      </c>
      <c r="C20">
        <v>28.8</v>
      </c>
      <c r="D20">
        <v>33.6</v>
      </c>
      <c r="E20">
        <v>37.200000000000003</v>
      </c>
      <c r="F20">
        <v>36</v>
      </c>
      <c r="G20">
        <v>34.4</v>
      </c>
      <c r="H20">
        <v>33.200000000000003</v>
      </c>
      <c r="I20">
        <v>31.8</v>
      </c>
      <c r="J20">
        <v>33.571428570000002</v>
      </c>
      <c r="K20">
        <v>2.5577413510000002</v>
      </c>
      <c r="N20">
        <v>31.4</v>
      </c>
      <c r="O20">
        <v>35.6</v>
      </c>
      <c r="P20">
        <v>31.2</v>
      </c>
      <c r="Q20">
        <v>32.733333330000001</v>
      </c>
      <c r="R20">
        <v>2.0286832069999998</v>
      </c>
    </row>
    <row r="21" spans="1:18" x14ac:dyDescent="0.25">
      <c r="A21" t="s">
        <v>79</v>
      </c>
      <c r="C21">
        <v>47.9</v>
      </c>
      <c r="D21">
        <v>49.5</v>
      </c>
      <c r="E21">
        <v>53.1</v>
      </c>
      <c r="F21">
        <v>50.6</v>
      </c>
      <c r="G21">
        <v>54.1</v>
      </c>
      <c r="H21">
        <v>51.5</v>
      </c>
      <c r="I21">
        <v>50.2</v>
      </c>
      <c r="J21">
        <v>50.985714289999997</v>
      </c>
      <c r="K21">
        <v>1.96136146</v>
      </c>
      <c r="N21">
        <v>49.7</v>
      </c>
      <c r="O21">
        <v>53.6</v>
      </c>
      <c r="P21">
        <v>49.9</v>
      </c>
      <c r="Q21">
        <v>51.066666669999996</v>
      </c>
      <c r="R21">
        <v>1.7931970209999999</v>
      </c>
    </row>
    <row r="22" spans="1:18" x14ac:dyDescent="0.25">
      <c r="A22" t="s">
        <v>80</v>
      </c>
      <c r="C22">
        <v>15.7</v>
      </c>
      <c r="D22">
        <v>16.399999999999999</v>
      </c>
      <c r="E22">
        <v>17.5</v>
      </c>
      <c r="F22">
        <v>16.8</v>
      </c>
      <c r="G22">
        <v>18.100000000000001</v>
      </c>
      <c r="H22">
        <v>16.600000000000001</v>
      </c>
      <c r="I22">
        <v>16.399999999999999</v>
      </c>
      <c r="J22">
        <v>16.785714290000001</v>
      </c>
      <c r="K22">
        <v>0.73178562700000005</v>
      </c>
      <c r="N22">
        <v>15.8</v>
      </c>
      <c r="O22">
        <v>17.600000000000001</v>
      </c>
      <c r="P22">
        <v>16.8</v>
      </c>
      <c r="Q22">
        <v>16.733333330000001</v>
      </c>
      <c r="R22">
        <v>0.73635740100000002</v>
      </c>
    </row>
    <row r="23" spans="1:18" x14ac:dyDescent="0.25">
      <c r="A23" t="s">
        <v>81</v>
      </c>
      <c r="C23">
        <v>32.9</v>
      </c>
      <c r="D23">
        <v>33.1</v>
      </c>
      <c r="E23">
        <v>33</v>
      </c>
      <c r="F23">
        <v>33.299999999999997</v>
      </c>
      <c r="G23">
        <v>33.5</v>
      </c>
      <c r="H23">
        <v>32.200000000000003</v>
      </c>
      <c r="I23">
        <v>32.6</v>
      </c>
      <c r="J23">
        <v>32.942857140000001</v>
      </c>
      <c r="K23">
        <v>0.40304959899999998</v>
      </c>
      <c r="N23">
        <v>31.8</v>
      </c>
      <c r="O23">
        <v>32.9</v>
      </c>
      <c r="P23">
        <v>33.6</v>
      </c>
      <c r="Q23">
        <v>32.766666669999999</v>
      </c>
      <c r="R23">
        <v>0.74087035899999998</v>
      </c>
    </row>
    <row r="24" spans="1:18" x14ac:dyDescent="0.25">
      <c r="A24" t="s">
        <v>82</v>
      </c>
      <c r="C24">
        <v>19.2</v>
      </c>
      <c r="D24">
        <v>17</v>
      </c>
      <c r="E24">
        <v>21.8</v>
      </c>
      <c r="F24">
        <v>17.899999999999999</v>
      </c>
      <c r="G24">
        <v>15.8</v>
      </c>
      <c r="H24">
        <v>17.3</v>
      </c>
      <c r="I24">
        <v>16.2</v>
      </c>
      <c r="J24">
        <v>17.885714289999999</v>
      </c>
      <c r="K24">
        <v>1.903702086</v>
      </c>
      <c r="N24">
        <v>18.899999999999999</v>
      </c>
      <c r="O24">
        <v>15.8</v>
      </c>
      <c r="P24">
        <v>17.5</v>
      </c>
      <c r="Q24">
        <v>17.399999999999999</v>
      </c>
      <c r="R24">
        <v>1.2675435559999999</v>
      </c>
    </row>
    <row r="25" spans="1:18" x14ac:dyDescent="0.25">
      <c r="A25" t="s">
        <v>108</v>
      </c>
      <c r="C25">
        <v>284</v>
      </c>
      <c r="D25">
        <v>249</v>
      </c>
      <c r="E25">
        <v>175</v>
      </c>
      <c r="F25">
        <v>243</v>
      </c>
      <c r="G25">
        <v>320</v>
      </c>
      <c r="H25">
        <v>239</v>
      </c>
      <c r="I25">
        <v>367</v>
      </c>
      <c r="J25">
        <v>268.14285710000001</v>
      </c>
      <c r="K25">
        <v>57.61554495</v>
      </c>
      <c r="N25">
        <v>303</v>
      </c>
      <c r="O25">
        <v>379</v>
      </c>
      <c r="P25">
        <v>329</v>
      </c>
      <c r="Q25">
        <v>337</v>
      </c>
      <c r="R25">
        <v>31.53833646</v>
      </c>
    </row>
    <row r="26" spans="1:18" x14ac:dyDescent="0.25">
      <c r="A26" t="s">
        <v>83</v>
      </c>
      <c r="C26">
        <v>7.9</v>
      </c>
      <c r="D26">
        <v>7.1</v>
      </c>
      <c r="E26">
        <v>7.5</v>
      </c>
      <c r="F26">
        <v>8.4</v>
      </c>
      <c r="G26">
        <v>8.5</v>
      </c>
      <c r="H26">
        <v>8.1</v>
      </c>
      <c r="I26">
        <v>8.1999999999999993</v>
      </c>
      <c r="J26">
        <v>7.957142857</v>
      </c>
      <c r="K26">
        <v>0.46554773500000002</v>
      </c>
      <c r="N26">
        <v>7.9</v>
      </c>
      <c r="O26">
        <v>8.4</v>
      </c>
      <c r="P26">
        <v>8.3000000000000007</v>
      </c>
      <c r="Q26">
        <v>8.1999999999999993</v>
      </c>
      <c r="R26">
        <v>0.21602468999999999</v>
      </c>
    </row>
    <row r="30" spans="1:18" x14ac:dyDescent="0.25">
      <c r="C30" t="s">
        <v>47</v>
      </c>
    </row>
    <row r="31" spans="1:18" x14ac:dyDescent="0.25">
      <c r="J31" t="s">
        <v>77</v>
      </c>
      <c r="K31" t="s">
        <v>78</v>
      </c>
    </row>
    <row r="32" spans="1:18" x14ac:dyDescent="0.25">
      <c r="A32" t="s">
        <v>104</v>
      </c>
      <c r="C32">
        <v>17.899999999999999</v>
      </c>
      <c r="D32">
        <v>14.1</v>
      </c>
      <c r="E32">
        <v>10.6</v>
      </c>
      <c r="F32">
        <v>18.399999999999999</v>
      </c>
      <c r="G32">
        <v>9.7100000000000009</v>
      </c>
      <c r="H32">
        <v>9.69</v>
      </c>
      <c r="I32">
        <v>19.399999999999999</v>
      </c>
      <c r="J32">
        <v>14.25714286</v>
      </c>
      <c r="K32">
        <v>3.9967369339999999</v>
      </c>
      <c r="N32">
        <v>13.6</v>
      </c>
      <c r="O32">
        <v>13</v>
      </c>
      <c r="P32">
        <v>14.5</v>
      </c>
      <c r="Q32">
        <v>13.7</v>
      </c>
      <c r="R32">
        <v>0.61644140000000003</v>
      </c>
    </row>
    <row r="33" spans="1:18" x14ac:dyDescent="0.25">
      <c r="A33" t="s">
        <v>105</v>
      </c>
      <c r="C33">
        <v>5.83</v>
      </c>
      <c r="D33">
        <v>6.93</v>
      </c>
      <c r="E33">
        <v>6.76</v>
      </c>
      <c r="F33">
        <v>6.68</v>
      </c>
      <c r="G33">
        <v>6.37</v>
      </c>
      <c r="H33">
        <v>6.15</v>
      </c>
      <c r="I33">
        <v>6</v>
      </c>
      <c r="J33">
        <v>6.3885714289999997</v>
      </c>
      <c r="K33">
        <v>0.384760726</v>
      </c>
      <c r="N33">
        <v>6.08</v>
      </c>
      <c r="O33">
        <v>6.37</v>
      </c>
      <c r="P33">
        <v>5.79</v>
      </c>
      <c r="Q33">
        <v>6.08</v>
      </c>
      <c r="R33">
        <v>0.23678400799999999</v>
      </c>
    </row>
    <row r="34" spans="1:18" x14ac:dyDescent="0.25">
      <c r="A34" t="s">
        <v>106</v>
      </c>
      <c r="C34">
        <v>9.1999999999999993</v>
      </c>
      <c r="D34">
        <v>11.1</v>
      </c>
      <c r="E34">
        <v>11.5</v>
      </c>
      <c r="F34">
        <v>11.2</v>
      </c>
      <c r="G34">
        <v>10.7</v>
      </c>
      <c r="H34">
        <v>10.199999999999999</v>
      </c>
      <c r="I34">
        <v>9.9</v>
      </c>
      <c r="J34">
        <v>10.542857140000001</v>
      </c>
      <c r="K34">
        <v>0.75754706199999999</v>
      </c>
      <c r="N34">
        <v>9.5</v>
      </c>
      <c r="O34">
        <v>11.2</v>
      </c>
      <c r="P34">
        <v>9.8000000000000007</v>
      </c>
      <c r="Q34">
        <v>10.16666667</v>
      </c>
      <c r="R34">
        <v>0.74087035899999998</v>
      </c>
    </row>
    <row r="35" spans="1:18" x14ac:dyDescent="0.25">
      <c r="A35" t="s">
        <v>107</v>
      </c>
      <c r="C35">
        <v>28.2</v>
      </c>
      <c r="D35">
        <v>34.4</v>
      </c>
      <c r="E35">
        <v>35.700000000000003</v>
      </c>
      <c r="F35">
        <v>33.700000000000003</v>
      </c>
      <c r="G35">
        <v>34.5</v>
      </c>
      <c r="H35">
        <v>31.2</v>
      </c>
      <c r="I35">
        <v>29.9</v>
      </c>
      <c r="J35">
        <v>32.514285710000003</v>
      </c>
      <c r="K35">
        <v>2.5698407799999998</v>
      </c>
      <c r="N35">
        <v>30.5</v>
      </c>
      <c r="O35">
        <v>33.799999999999997</v>
      </c>
      <c r="P35">
        <v>29.1</v>
      </c>
      <c r="Q35">
        <v>31.133333329999999</v>
      </c>
      <c r="R35">
        <v>1.970335561</v>
      </c>
    </row>
    <row r="36" spans="1:18" x14ac:dyDescent="0.25">
      <c r="A36" t="s">
        <v>79</v>
      </c>
      <c r="C36">
        <v>48.3</v>
      </c>
      <c r="D36">
        <v>49.6</v>
      </c>
      <c r="E36">
        <v>52.8</v>
      </c>
      <c r="F36">
        <v>50.3</v>
      </c>
      <c r="G36">
        <v>54.2</v>
      </c>
      <c r="H36">
        <v>50.8</v>
      </c>
      <c r="I36">
        <v>49.8</v>
      </c>
      <c r="J36">
        <v>50.828571429999997</v>
      </c>
      <c r="K36">
        <v>1.8706105079999999</v>
      </c>
      <c r="N36">
        <v>50.1</v>
      </c>
      <c r="O36">
        <v>53.1</v>
      </c>
      <c r="P36">
        <v>50.3</v>
      </c>
      <c r="Q36">
        <v>51.166666669999998</v>
      </c>
      <c r="R36">
        <v>1.3695092390000001</v>
      </c>
    </row>
    <row r="37" spans="1:18" x14ac:dyDescent="0.25">
      <c r="A37" t="s">
        <v>80</v>
      </c>
      <c r="C37">
        <v>15.8</v>
      </c>
      <c r="D37">
        <v>16</v>
      </c>
      <c r="E37">
        <v>17</v>
      </c>
      <c r="F37">
        <v>16.8</v>
      </c>
      <c r="G37">
        <v>16.8</v>
      </c>
      <c r="H37">
        <v>16.600000000000001</v>
      </c>
      <c r="I37">
        <v>16.5</v>
      </c>
      <c r="J37">
        <v>16.5</v>
      </c>
      <c r="K37">
        <v>0.41057451</v>
      </c>
      <c r="N37">
        <v>15.5</v>
      </c>
      <c r="O37">
        <v>17.600000000000001</v>
      </c>
      <c r="P37">
        <v>16.899999999999999</v>
      </c>
      <c r="Q37">
        <v>16.666666670000001</v>
      </c>
      <c r="R37">
        <v>0.87305339000000004</v>
      </c>
    </row>
    <row r="38" spans="1:18" x14ac:dyDescent="0.25">
      <c r="A38" t="s">
        <v>81</v>
      </c>
      <c r="C38">
        <v>32.700000000000003</v>
      </c>
      <c r="D38">
        <v>32.200000000000003</v>
      </c>
      <c r="E38">
        <v>32.200000000000003</v>
      </c>
      <c r="F38">
        <v>33.299999999999997</v>
      </c>
      <c r="G38">
        <v>31</v>
      </c>
      <c r="H38">
        <v>32.700000000000003</v>
      </c>
      <c r="I38">
        <v>33.1</v>
      </c>
      <c r="J38">
        <v>32.457142859999998</v>
      </c>
      <c r="K38">
        <v>0.70681810700000003</v>
      </c>
      <c r="N38">
        <v>31</v>
      </c>
      <c r="O38">
        <v>33.200000000000003</v>
      </c>
      <c r="P38">
        <v>33.6</v>
      </c>
      <c r="Q38">
        <v>32.6</v>
      </c>
      <c r="R38">
        <v>1.1430952130000001</v>
      </c>
    </row>
    <row r="39" spans="1:18" x14ac:dyDescent="0.25">
      <c r="A39" t="s">
        <v>82</v>
      </c>
      <c r="C39">
        <v>19.100000000000001</v>
      </c>
      <c r="D39">
        <v>17</v>
      </c>
      <c r="E39">
        <v>22.1</v>
      </c>
      <c r="F39">
        <v>17.899999999999999</v>
      </c>
      <c r="G39">
        <v>15.6</v>
      </c>
      <c r="H39">
        <v>17.399999999999999</v>
      </c>
      <c r="I39">
        <v>16.3</v>
      </c>
      <c r="J39">
        <v>17.914285710000001</v>
      </c>
      <c r="K39">
        <v>1.9995917949999999</v>
      </c>
      <c r="N39">
        <v>18.8</v>
      </c>
      <c r="O39">
        <v>15.8</v>
      </c>
      <c r="P39">
        <v>17.5</v>
      </c>
      <c r="Q39">
        <v>17.366666670000001</v>
      </c>
      <c r="R39">
        <v>1.228368385</v>
      </c>
    </row>
    <row r="40" spans="1:18" x14ac:dyDescent="0.25">
      <c r="A40" t="s">
        <v>108</v>
      </c>
      <c r="C40">
        <v>297</v>
      </c>
      <c r="D40">
        <v>257</v>
      </c>
      <c r="E40">
        <v>165</v>
      </c>
      <c r="F40">
        <v>217</v>
      </c>
      <c r="G40">
        <v>301</v>
      </c>
      <c r="H40">
        <v>266</v>
      </c>
      <c r="I40">
        <v>330</v>
      </c>
      <c r="J40">
        <v>261.85714289999999</v>
      </c>
      <c r="K40">
        <v>51.885667089999998</v>
      </c>
      <c r="N40">
        <v>330</v>
      </c>
      <c r="O40">
        <v>328</v>
      </c>
      <c r="P40">
        <v>292</v>
      </c>
      <c r="Q40">
        <v>316.66666670000001</v>
      </c>
      <c r="R40">
        <v>17.461067799999999</v>
      </c>
    </row>
    <row r="41" spans="1:18" x14ac:dyDescent="0.25">
      <c r="A41" t="s">
        <v>83</v>
      </c>
      <c r="C41">
        <v>8.1999999999999993</v>
      </c>
      <c r="D41">
        <v>7.2</v>
      </c>
      <c r="E41">
        <v>7.9</v>
      </c>
      <c r="F41">
        <v>8.3000000000000007</v>
      </c>
      <c r="G41">
        <v>8.9</v>
      </c>
      <c r="H41">
        <v>7.9</v>
      </c>
      <c r="I41">
        <v>8.1999999999999993</v>
      </c>
      <c r="J41">
        <v>8.085714286</v>
      </c>
      <c r="K41">
        <v>0.47638091399999999</v>
      </c>
      <c r="N41">
        <v>7.8</v>
      </c>
      <c r="O41">
        <v>7.9</v>
      </c>
      <c r="P41">
        <v>8.6</v>
      </c>
      <c r="Q41">
        <v>8.1</v>
      </c>
      <c r="R41">
        <v>0.35590260800000001</v>
      </c>
    </row>
    <row r="44" spans="1:18" x14ac:dyDescent="0.25">
      <c r="A44" t="s">
        <v>85</v>
      </c>
      <c r="M44" t="s">
        <v>87</v>
      </c>
    </row>
    <row r="46" spans="1:18" x14ac:dyDescent="0.25">
      <c r="C46" t="s">
        <v>76</v>
      </c>
    </row>
    <row r="47" spans="1:18" x14ac:dyDescent="0.25">
      <c r="J47" t="s">
        <v>84</v>
      </c>
      <c r="K47" t="s">
        <v>78</v>
      </c>
      <c r="Q47" t="s">
        <v>77</v>
      </c>
      <c r="R47" t="s">
        <v>78</v>
      </c>
    </row>
    <row r="48" spans="1:18" x14ac:dyDescent="0.25">
      <c r="A48" t="s">
        <v>104</v>
      </c>
      <c r="C48">
        <v>12.2</v>
      </c>
      <c r="D48">
        <v>5.62</v>
      </c>
      <c r="E48">
        <v>12</v>
      </c>
      <c r="F48">
        <v>16.600000000000001</v>
      </c>
      <c r="G48">
        <v>7.92</v>
      </c>
      <c r="H48">
        <v>8.19</v>
      </c>
      <c r="I48">
        <v>11.4</v>
      </c>
      <c r="J48">
        <v>10.56142857</v>
      </c>
      <c r="K48">
        <v>3.3581560779999999</v>
      </c>
      <c r="N48">
        <v>5.61</v>
      </c>
      <c r="O48">
        <v>16.100000000000001</v>
      </c>
      <c r="P48">
        <v>19.7</v>
      </c>
      <c r="Q48">
        <v>13.803333329999999</v>
      </c>
      <c r="R48">
        <v>5.9770691439999997</v>
      </c>
    </row>
    <row r="49" spans="1:18" x14ac:dyDescent="0.25">
      <c r="A49" t="s">
        <v>105</v>
      </c>
      <c r="C49">
        <v>4.84</v>
      </c>
      <c r="D49">
        <v>5.68</v>
      </c>
      <c r="E49">
        <v>5.87</v>
      </c>
      <c r="F49">
        <v>5.17</v>
      </c>
      <c r="G49">
        <v>6.21</v>
      </c>
      <c r="H49">
        <v>5.7</v>
      </c>
      <c r="I49">
        <v>5.51</v>
      </c>
      <c r="J49">
        <v>5.5685714290000004</v>
      </c>
      <c r="K49">
        <v>0.41834464799999999</v>
      </c>
      <c r="N49">
        <v>5.93</v>
      </c>
      <c r="O49">
        <v>5.93</v>
      </c>
      <c r="P49">
        <v>5.81</v>
      </c>
      <c r="Q49">
        <v>5.89</v>
      </c>
      <c r="R49">
        <v>5.6568541999999999E-2</v>
      </c>
    </row>
    <row r="50" spans="1:18" x14ac:dyDescent="0.25">
      <c r="A50" t="s">
        <v>106</v>
      </c>
      <c r="C50">
        <v>8.4</v>
      </c>
      <c r="D50">
        <v>9.8000000000000007</v>
      </c>
      <c r="E50">
        <v>9.9</v>
      </c>
      <c r="F50">
        <v>9.1</v>
      </c>
      <c r="G50">
        <v>10.4</v>
      </c>
      <c r="H50">
        <v>9.6</v>
      </c>
      <c r="I50">
        <v>9.4</v>
      </c>
      <c r="J50">
        <v>9.5142857139999997</v>
      </c>
      <c r="K50">
        <v>0.59143547299999999</v>
      </c>
      <c r="N50">
        <v>9.5</v>
      </c>
      <c r="O50">
        <v>10.199999999999999</v>
      </c>
      <c r="P50">
        <v>9.3000000000000007</v>
      </c>
      <c r="Q50">
        <v>9.6666666669999994</v>
      </c>
      <c r="R50">
        <v>0.38586123</v>
      </c>
    </row>
    <row r="51" spans="1:18" x14ac:dyDescent="0.25">
      <c r="A51" t="s">
        <v>107</v>
      </c>
      <c r="C51">
        <v>26.4</v>
      </c>
      <c r="D51">
        <v>29.2</v>
      </c>
      <c r="E51">
        <v>30.2</v>
      </c>
      <c r="F51">
        <v>27.9</v>
      </c>
      <c r="G51">
        <v>33.799999999999997</v>
      </c>
      <c r="H51">
        <v>30.3</v>
      </c>
      <c r="I51">
        <v>29.6</v>
      </c>
      <c r="J51">
        <v>29.628571430000001</v>
      </c>
      <c r="K51">
        <v>2.1305360059999998</v>
      </c>
      <c r="N51">
        <v>30.7</v>
      </c>
      <c r="O51">
        <v>32.200000000000003</v>
      </c>
      <c r="P51">
        <v>29.4</v>
      </c>
      <c r="Q51">
        <v>30.766666669999999</v>
      </c>
      <c r="R51">
        <v>1.1440668199999999</v>
      </c>
    </row>
    <row r="52" spans="1:18" x14ac:dyDescent="0.25">
      <c r="A52" t="s">
        <v>79</v>
      </c>
      <c r="C52">
        <v>54.6</v>
      </c>
      <c r="D52">
        <v>51.5</v>
      </c>
      <c r="E52">
        <v>51.5</v>
      </c>
      <c r="F52">
        <v>53.9</v>
      </c>
      <c r="G52">
        <v>54.5</v>
      </c>
      <c r="H52">
        <v>53.2</v>
      </c>
      <c r="I52">
        <v>53.7</v>
      </c>
      <c r="J52">
        <v>53.271428569999998</v>
      </c>
      <c r="K52">
        <v>1.203226954</v>
      </c>
      <c r="N52">
        <v>51.8</v>
      </c>
      <c r="O52">
        <v>54.3</v>
      </c>
      <c r="P52">
        <v>50.6</v>
      </c>
      <c r="Q52">
        <v>52.233333330000001</v>
      </c>
      <c r="R52">
        <v>1.541283736</v>
      </c>
    </row>
    <row r="53" spans="1:18" x14ac:dyDescent="0.25">
      <c r="A53" t="s">
        <v>80</v>
      </c>
      <c r="C53">
        <v>17.399999999999999</v>
      </c>
      <c r="D53">
        <v>17.3</v>
      </c>
      <c r="E53">
        <v>16.8</v>
      </c>
      <c r="F53">
        <v>17.600000000000001</v>
      </c>
      <c r="G53">
        <v>16.7</v>
      </c>
      <c r="H53">
        <v>16.8</v>
      </c>
      <c r="I53">
        <v>17.100000000000001</v>
      </c>
      <c r="J53">
        <v>17.100000000000001</v>
      </c>
      <c r="K53">
        <v>0.32071348999999999</v>
      </c>
      <c r="N53">
        <v>16.100000000000001</v>
      </c>
      <c r="O53">
        <v>17.2</v>
      </c>
      <c r="P53">
        <v>15.9</v>
      </c>
      <c r="Q53">
        <v>16.399999999999999</v>
      </c>
      <c r="R53">
        <v>0.57154760699999996</v>
      </c>
    </row>
    <row r="54" spans="1:18" x14ac:dyDescent="0.25">
      <c r="A54" t="s">
        <v>81</v>
      </c>
      <c r="C54">
        <v>31.8</v>
      </c>
      <c r="D54">
        <v>33.5</v>
      </c>
      <c r="E54">
        <v>32.6</v>
      </c>
      <c r="F54">
        <v>32.700000000000003</v>
      </c>
      <c r="G54">
        <v>30.7</v>
      </c>
      <c r="H54">
        <v>31.5</v>
      </c>
      <c r="I54">
        <v>31.9</v>
      </c>
      <c r="J54">
        <v>32.1</v>
      </c>
      <c r="K54">
        <v>0.84684287599999997</v>
      </c>
      <c r="N54">
        <v>31</v>
      </c>
      <c r="O54">
        <v>31.7</v>
      </c>
      <c r="P54">
        <v>31.5</v>
      </c>
      <c r="Q54">
        <v>31.4</v>
      </c>
      <c r="R54">
        <v>0.294392029</v>
      </c>
    </row>
    <row r="55" spans="1:18" x14ac:dyDescent="0.25">
      <c r="A55" t="s">
        <v>82</v>
      </c>
      <c r="C55">
        <v>15.8</v>
      </c>
      <c r="D55">
        <v>16.399999999999999</v>
      </c>
      <c r="E55">
        <v>17.899999999999999</v>
      </c>
      <c r="F55">
        <v>16.5</v>
      </c>
      <c r="G55">
        <v>16.7</v>
      </c>
      <c r="H55">
        <v>17.7</v>
      </c>
      <c r="I55">
        <v>15.9</v>
      </c>
      <c r="J55">
        <v>16.7</v>
      </c>
      <c r="K55">
        <v>0.75781641200000005</v>
      </c>
      <c r="N55">
        <v>18.5</v>
      </c>
      <c r="O55">
        <v>16.899999999999999</v>
      </c>
      <c r="P55">
        <v>18.7</v>
      </c>
      <c r="Q55">
        <v>18.033333330000001</v>
      </c>
      <c r="R55">
        <v>0.80553639799999999</v>
      </c>
    </row>
    <row r="56" spans="1:18" x14ac:dyDescent="0.25">
      <c r="A56" t="s">
        <v>108</v>
      </c>
      <c r="C56">
        <v>337</v>
      </c>
      <c r="D56">
        <v>320</v>
      </c>
      <c r="E56">
        <v>195</v>
      </c>
      <c r="F56">
        <v>366</v>
      </c>
      <c r="G56">
        <v>289</v>
      </c>
      <c r="H56">
        <v>344</v>
      </c>
      <c r="I56">
        <v>385</v>
      </c>
      <c r="J56">
        <v>319.42857140000001</v>
      </c>
      <c r="K56">
        <v>58.296917690000001</v>
      </c>
      <c r="N56">
        <v>358</v>
      </c>
      <c r="O56">
        <v>433</v>
      </c>
      <c r="P56">
        <v>373</v>
      </c>
      <c r="Q56">
        <v>388</v>
      </c>
      <c r="R56">
        <v>32.403703489999998</v>
      </c>
    </row>
    <row r="57" spans="1:18" x14ac:dyDescent="0.25">
      <c r="A57" t="s">
        <v>83</v>
      </c>
      <c r="C57">
        <v>9</v>
      </c>
      <c r="D57">
        <v>8</v>
      </c>
      <c r="E57">
        <v>8.3000000000000007</v>
      </c>
      <c r="F57">
        <v>8.1</v>
      </c>
      <c r="G57">
        <v>8.6999999999999993</v>
      </c>
      <c r="H57">
        <v>8.3000000000000007</v>
      </c>
      <c r="I57">
        <v>8.8000000000000007</v>
      </c>
      <c r="J57">
        <v>8.4571428569999991</v>
      </c>
      <c r="K57">
        <v>0.34992710599999999</v>
      </c>
      <c r="N57">
        <v>7.7</v>
      </c>
      <c r="O57">
        <v>7.5</v>
      </c>
      <c r="P57">
        <v>9.1</v>
      </c>
      <c r="Q57">
        <v>8.1</v>
      </c>
      <c r="R57">
        <v>0.71180521699999999</v>
      </c>
    </row>
    <row r="60" spans="1:18" x14ac:dyDescent="0.25">
      <c r="C60" t="s">
        <v>43</v>
      </c>
    </row>
    <row r="61" spans="1:18" x14ac:dyDescent="0.25">
      <c r="J61" t="s">
        <v>84</v>
      </c>
      <c r="K61" t="s">
        <v>78</v>
      </c>
      <c r="Q61" t="s">
        <v>84</v>
      </c>
      <c r="R61" t="s">
        <v>78</v>
      </c>
    </row>
    <row r="62" spans="1:18" x14ac:dyDescent="0.25">
      <c r="A62" t="s">
        <v>104</v>
      </c>
      <c r="C62">
        <v>24</v>
      </c>
      <c r="D62">
        <v>12.3</v>
      </c>
      <c r="E62">
        <v>18.100000000000001</v>
      </c>
      <c r="F62">
        <v>36.799999999999997</v>
      </c>
      <c r="G62">
        <v>10.47</v>
      </c>
      <c r="H62">
        <v>9.32</v>
      </c>
      <c r="I62">
        <v>18.5</v>
      </c>
      <c r="J62">
        <v>18.498571429999998</v>
      </c>
      <c r="K62">
        <v>8.8841213549999996</v>
      </c>
      <c r="N62">
        <v>6.61</v>
      </c>
      <c r="O62">
        <v>20.79</v>
      </c>
      <c r="P62">
        <v>15.6</v>
      </c>
      <c r="Q62">
        <v>14.33333333</v>
      </c>
      <c r="R62">
        <v>5.8578399509999999</v>
      </c>
    </row>
    <row r="63" spans="1:18" x14ac:dyDescent="0.25">
      <c r="A63" t="s">
        <v>105</v>
      </c>
      <c r="C63">
        <v>5.43</v>
      </c>
      <c r="D63">
        <v>6.08</v>
      </c>
      <c r="E63">
        <v>6.82</v>
      </c>
      <c r="F63">
        <v>5.87</v>
      </c>
      <c r="G63">
        <v>6.23</v>
      </c>
      <c r="H63">
        <v>5.58</v>
      </c>
      <c r="I63">
        <v>5.41</v>
      </c>
      <c r="J63">
        <v>5.917142857</v>
      </c>
      <c r="K63">
        <v>0.47055330000000001</v>
      </c>
      <c r="N63">
        <v>5.79</v>
      </c>
      <c r="O63">
        <v>5.76</v>
      </c>
      <c r="P63">
        <v>5.57</v>
      </c>
      <c r="Q63">
        <v>5.7066666670000004</v>
      </c>
      <c r="R63">
        <v>9.7410927999999994E-2</v>
      </c>
    </row>
    <row r="64" spans="1:18" x14ac:dyDescent="0.25">
      <c r="A64" t="s">
        <v>106</v>
      </c>
      <c r="C64">
        <v>9.6</v>
      </c>
      <c r="D64">
        <v>10.5</v>
      </c>
      <c r="E64">
        <v>11.4</v>
      </c>
      <c r="F64">
        <v>10.4</v>
      </c>
      <c r="G64">
        <v>10.6</v>
      </c>
      <c r="H64">
        <v>9.4</v>
      </c>
      <c r="I64">
        <v>9.3000000000000007</v>
      </c>
      <c r="J64">
        <v>10.17142857</v>
      </c>
      <c r="K64">
        <v>0.71056172100000003</v>
      </c>
      <c r="N64">
        <v>9.1999999999999993</v>
      </c>
      <c r="O64">
        <v>9.9</v>
      </c>
      <c r="P64">
        <v>8.9</v>
      </c>
      <c r="Q64">
        <v>9.3333333330000006</v>
      </c>
      <c r="R64">
        <v>0.41899350299999999</v>
      </c>
    </row>
    <row r="65" spans="1:18" x14ac:dyDescent="0.25">
      <c r="A65" t="s">
        <v>107</v>
      </c>
      <c r="C65">
        <v>30.1</v>
      </c>
      <c r="D65">
        <v>32.5</v>
      </c>
      <c r="E65">
        <v>35.799999999999997</v>
      </c>
      <c r="F65">
        <v>31.7</v>
      </c>
      <c r="G65">
        <v>33.4</v>
      </c>
      <c r="H65">
        <v>29.2</v>
      </c>
      <c r="I65">
        <v>28.5</v>
      </c>
      <c r="J65">
        <v>31.6</v>
      </c>
      <c r="K65">
        <v>2.370051235</v>
      </c>
      <c r="N65">
        <v>29.5</v>
      </c>
      <c r="O65">
        <v>30.4</v>
      </c>
      <c r="P65">
        <v>27.4</v>
      </c>
      <c r="Q65">
        <v>29.1</v>
      </c>
      <c r="R65">
        <v>1.2569805089999999</v>
      </c>
    </row>
    <row r="66" spans="1:18" x14ac:dyDescent="0.25">
      <c r="A66" t="s">
        <v>79</v>
      </c>
      <c r="C66">
        <v>55.5</v>
      </c>
      <c r="D66">
        <v>53.5</v>
      </c>
      <c r="E66">
        <v>52.6</v>
      </c>
      <c r="F66">
        <v>54</v>
      </c>
      <c r="G66">
        <v>53.6</v>
      </c>
      <c r="H66">
        <v>52.3</v>
      </c>
      <c r="I66">
        <v>52.6</v>
      </c>
      <c r="J66">
        <v>53.442857140000001</v>
      </c>
      <c r="K66">
        <v>1.021003908</v>
      </c>
      <c r="N66">
        <v>51.1</v>
      </c>
      <c r="O66">
        <v>52.8</v>
      </c>
      <c r="P66">
        <v>49.3</v>
      </c>
      <c r="Q66">
        <v>51.066666669999996</v>
      </c>
      <c r="R66">
        <v>1.4290634069999999</v>
      </c>
    </row>
    <row r="67" spans="1:18" x14ac:dyDescent="0.25">
      <c r="A67" t="s">
        <v>80</v>
      </c>
      <c r="C67">
        <v>17.8</v>
      </c>
      <c r="D67">
        <v>17.3</v>
      </c>
      <c r="E67">
        <v>16.7</v>
      </c>
      <c r="F67">
        <v>17.8</v>
      </c>
      <c r="G67">
        <v>16.899999999999999</v>
      </c>
      <c r="H67">
        <v>16.8</v>
      </c>
      <c r="I67">
        <v>17.100000000000001</v>
      </c>
      <c r="J67">
        <v>17.2</v>
      </c>
      <c r="K67">
        <v>0.42088342499999998</v>
      </c>
      <c r="N67">
        <v>15.9</v>
      </c>
      <c r="O67">
        <v>17.2</v>
      </c>
      <c r="P67">
        <v>16</v>
      </c>
      <c r="Q67">
        <v>16.366666670000001</v>
      </c>
      <c r="R67">
        <v>0.59066817199999999</v>
      </c>
    </row>
    <row r="68" spans="1:18" x14ac:dyDescent="0.25">
      <c r="A68" t="s">
        <v>81</v>
      </c>
      <c r="C68">
        <v>32</v>
      </c>
      <c r="D68">
        <v>32.299999999999997</v>
      </c>
      <c r="E68">
        <v>31.9</v>
      </c>
      <c r="F68">
        <v>32.9</v>
      </c>
      <c r="G68">
        <v>31.6</v>
      </c>
      <c r="H68">
        <v>32.200000000000003</v>
      </c>
      <c r="I68">
        <v>32.5</v>
      </c>
      <c r="J68">
        <v>32.200000000000003</v>
      </c>
      <c r="K68">
        <v>0.39279220199999998</v>
      </c>
      <c r="N68">
        <v>31.1</v>
      </c>
      <c r="O68">
        <v>32.700000000000003</v>
      </c>
      <c r="P68">
        <v>32.5</v>
      </c>
      <c r="Q68">
        <v>32.1</v>
      </c>
      <c r="R68">
        <v>0.71180521699999999</v>
      </c>
    </row>
    <row r="69" spans="1:18" x14ac:dyDescent="0.25">
      <c r="A69" t="s">
        <v>82</v>
      </c>
      <c r="C69">
        <v>15.7</v>
      </c>
      <c r="D69">
        <v>15.9</v>
      </c>
      <c r="E69">
        <v>17.5</v>
      </c>
      <c r="F69">
        <v>16.600000000000001</v>
      </c>
      <c r="G69">
        <v>16.7</v>
      </c>
      <c r="H69">
        <v>17.7</v>
      </c>
      <c r="I69">
        <v>16</v>
      </c>
      <c r="J69">
        <v>16.585714289999999</v>
      </c>
      <c r="K69">
        <v>0.72590548700000002</v>
      </c>
      <c r="N69">
        <v>18.2</v>
      </c>
      <c r="O69">
        <v>16.3</v>
      </c>
      <c r="P69">
        <v>18.600000000000001</v>
      </c>
      <c r="Q69">
        <v>17.7</v>
      </c>
      <c r="R69">
        <v>1.003327796</v>
      </c>
    </row>
    <row r="70" spans="1:18" x14ac:dyDescent="0.25">
      <c r="A70" t="s">
        <v>108</v>
      </c>
      <c r="C70">
        <v>258</v>
      </c>
      <c r="D70">
        <v>73</v>
      </c>
      <c r="E70">
        <v>189</v>
      </c>
      <c r="F70">
        <v>303</v>
      </c>
      <c r="G70">
        <v>212</v>
      </c>
      <c r="H70">
        <v>271</v>
      </c>
      <c r="I70">
        <v>309</v>
      </c>
      <c r="J70">
        <v>230.7142857</v>
      </c>
      <c r="K70">
        <v>76.237812680000005</v>
      </c>
      <c r="N70">
        <v>278</v>
      </c>
      <c r="O70">
        <v>368</v>
      </c>
      <c r="P70">
        <v>353</v>
      </c>
      <c r="Q70">
        <v>333</v>
      </c>
      <c r="R70">
        <v>39.370039370000001</v>
      </c>
    </row>
    <row r="71" spans="1:18" x14ac:dyDescent="0.25">
      <c r="A71" t="s">
        <v>83</v>
      </c>
      <c r="C71">
        <v>9.6999999999999993</v>
      </c>
      <c r="D71">
        <v>9.6999999999999993</v>
      </c>
      <c r="E71">
        <v>9.6999999999999993</v>
      </c>
      <c r="F71">
        <v>8.4</v>
      </c>
      <c r="G71">
        <v>8.8000000000000007</v>
      </c>
      <c r="H71">
        <v>7.7</v>
      </c>
      <c r="I71">
        <v>8.3000000000000007</v>
      </c>
      <c r="J71">
        <v>8.9</v>
      </c>
      <c r="K71">
        <v>0.754036755</v>
      </c>
      <c r="N71">
        <v>7.8</v>
      </c>
      <c r="O71">
        <v>7.1</v>
      </c>
      <c r="P71">
        <v>8.6</v>
      </c>
      <c r="Q71">
        <v>7.8333333329999997</v>
      </c>
      <c r="R71">
        <v>0.61282587700000002</v>
      </c>
    </row>
    <row r="75" spans="1:18" x14ac:dyDescent="0.25">
      <c r="C75" t="s">
        <v>47</v>
      </c>
    </row>
    <row r="76" spans="1:18" x14ac:dyDescent="0.25">
      <c r="J76" t="s">
        <v>84</v>
      </c>
      <c r="K76" t="s">
        <v>78</v>
      </c>
      <c r="Q76" t="s">
        <v>84</v>
      </c>
      <c r="R76" t="s">
        <v>78</v>
      </c>
    </row>
    <row r="77" spans="1:18" x14ac:dyDescent="0.25">
      <c r="A77" t="s">
        <v>104</v>
      </c>
      <c r="C77">
        <v>19.8</v>
      </c>
      <c r="D77">
        <v>19.100000000000001</v>
      </c>
      <c r="E77">
        <v>26.5</v>
      </c>
      <c r="F77">
        <v>25.2</v>
      </c>
      <c r="G77">
        <v>10.199999999999999</v>
      </c>
      <c r="H77">
        <v>10.7</v>
      </c>
      <c r="I77">
        <v>15.3</v>
      </c>
      <c r="J77">
        <v>18.114285710000001</v>
      </c>
      <c r="K77">
        <v>5.9745719680000002</v>
      </c>
      <c r="N77">
        <v>8.59</v>
      </c>
      <c r="O77">
        <v>18.82</v>
      </c>
      <c r="P77">
        <v>14.1</v>
      </c>
      <c r="Q77">
        <v>13.83666667</v>
      </c>
      <c r="R77">
        <v>4.1805289400000003</v>
      </c>
    </row>
    <row r="78" spans="1:18" x14ac:dyDescent="0.25">
      <c r="A78" t="s">
        <v>105</v>
      </c>
      <c r="C78">
        <v>4.99</v>
      </c>
      <c r="D78">
        <v>6.08</v>
      </c>
      <c r="E78">
        <v>6.19</v>
      </c>
      <c r="F78">
        <v>5.46</v>
      </c>
      <c r="G78">
        <v>5.87</v>
      </c>
      <c r="H78">
        <v>5.22</v>
      </c>
      <c r="I78">
        <v>5.3</v>
      </c>
      <c r="J78">
        <v>5.5871428569999999</v>
      </c>
      <c r="K78">
        <v>0.42700666700000001</v>
      </c>
      <c r="N78">
        <v>5.45</v>
      </c>
      <c r="O78">
        <v>5.87</v>
      </c>
      <c r="P78">
        <v>5.16</v>
      </c>
      <c r="Q78">
        <v>5.4933333329999998</v>
      </c>
      <c r="R78">
        <v>0.29147136299999998</v>
      </c>
    </row>
    <row r="79" spans="1:18" x14ac:dyDescent="0.25">
      <c r="A79" t="s">
        <v>106</v>
      </c>
      <c r="C79">
        <v>8.6999999999999993</v>
      </c>
      <c r="D79">
        <v>10.5</v>
      </c>
      <c r="E79">
        <v>10.4</v>
      </c>
      <c r="F79">
        <v>9.5</v>
      </c>
      <c r="G79">
        <v>9.9</v>
      </c>
      <c r="H79">
        <v>8.6999999999999993</v>
      </c>
      <c r="I79">
        <v>9.1</v>
      </c>
      <c r="J79">
        <v>9.5428571430000009</v>
      </c>
      <c r="K79">
        <v>0.69663916199999998</v>
      </c>
      <c r="N79">
        <v>8.8000000000000007</v>
      </c>
      <c r="O79">
        <v>9.8000000000000007</v>
      </c>
      <c r="P79">
        <v>8.4</v>
      </c>
      <c r="Q79">
        <v>9</v>
      </c>
      <c r="R79">
        <v>0.588784058</v>
      </c>
    </row>
    <row r="80" spans="1:18" x14ac:dyDescent="0.25">
      <c r="A80" t="s">
        <v>107</v>
      </c>
      <c r="C80">
        <v>26.5</v>
      </c>
      <c r="D80">
        <v>31.8</v>
      </c>
      <c r="E80">
        <v>31.8</v>
      </c>
      <c r="F80">
        <v>29.2</v>
      </c>
      <c r="G80">
        <v>31.2</v>
      </c>
      <c r="H80">
        <v>27.2</v>
      </c>
      <c r="I80">
        <v>28</v>
      </c>
      <c r="J80">
        <v>29.385714289999999</v>
      </c>
      <c r="K80">
        <v>2.0704923989999999</v>
      </c>
      <c r="N80">
        <v>27.8</v>
      </c>
      <c r="O80">
        <v>31</v>
      </c>
      <c r="P80">
        <v>25.5</v>
      </c>
      <c r="Q80">
        <v>28.1</v>
      </c>
      <c r="R80">
        <v>2.255363977</v>
      </c>
    </row>
    <row r="81" spans="1:18" x14ac:dyDescent="0.25">
      <c r="A81" t="s">
        <v>79</v>
      </c>
      <c r="C81">
        <v>53.1</v>
      </c>
      <c r="D81">
        <v>52.4</v>
      </c>
      <c r="E81">
        <v>51.4</v>
      </c>
      <c r="F81">
        <v>63.4</v>
      </c>
      <c r="G81">
        <v>53.2</v>
      </c>
      <c r="H81">
        <v>52.2</v>
      </c>
      <c r="I81">
        <v>52.8</v>
      </c>
      <c r="J81">
        <v>54.071428570000002</v>
      </c>
      <c r="K81">
        <v>3.8503114109999999</v>
      </c>
      <c r="N81">
        <v>50.9</v>
      </c>
      <c r="O81">
        <v>52.8</v>
      </c>
      <c r="P81">
        <v>49.5</v>
      </c>
      <c r="Q81">
        <v>51.066666669999996</v>
      </c>
      <c r="R81">
        <v>1.3523641850000001</v>
      </c>
    </row>
    <row r="82" spans="1:18" x14ac:dyDescent="0.25">
      <c r="A82" t="s">
        <v>80</v>
      </c>
      <c r="C82">
        <v>17.5</v>
      </c>
      <c r="D82">
        <v>17.3</v>
      </c>
      <c r="E82">
        <v>16.7</v>
      </c>
      <c r="F82">
        <v>17.3</v>
      </c>
      <c r="G82">
        <v>16.899999999999999</v>
      </c>
      <c r="H82">
        <v>16.7</v>
      </c>
      <c r="I82">
        <v>17.2</v>
      </c>
      <c r="J82">
        <v>17.085714289999999</v>
      </c>
      <c r="K82">
        <v>0.29485382100000002</v>
      </c>
      <c r="N82">
        <v>16.2</v>
      </c>
      <c r="O82">
        <v>16.8</v>
      </c>
      <c r="P82">
        <v>16.3</v>
      </c>
      <c r="Q82">
        <v>16.43333333</v>
      </c>
      <c r="R82">
        <v>0.26246692900000002</v>
      </c>
    </row>
    <row r="83" spans="1:18" x14ac:dyDescent="0.25">
      <c r="A83" t="s">
        <v>81</v>
      </c>
      <c r="C83">
        <v>32.9</v>
      </c>
      <c r="D83">
        <v>33</v>
      </c>
      <c r="E83">
        <v>32.6</v>
      </c>
      <c r="F83">
        <v>32.4</v>
      </c>
      <c r="G83">
        <v>31.7</v>
      </c>
      <c r="H83">
        <v>31.9</v>
      </c>
      <c r="I83">
        <v>32.6</v>
      </c>
      <c r="J83">
        <v>32.442857140000001</v>
      </c>
      <c r="K83">
        <v>0.44994330700000001</v>
      </c>
      <c r="N83">
        <v>31.8</v>
      </c>
      <c r="O83">
        <v>31.8</v>
      </c>
      <c r="P83">
        <v>33</v>
      </c>
      <c r="Q83">
        <v>32.200000000000003</v>
      </c>
      <c r="R83">
        <v>0.56568542499999996</v>
      </c>
    </row>
    <row r="84" spans="1:18" x14ac:dyDescent="0.25">
      <c r="A84" t="s">
        <v>82</v>
      </c>
      <c r="C84">
        <v>15.9</v>
      </c>
      <c r="D84">
        <v>16.100000000000001</v>
      </c>
      <c r="E84">
        <v>17.5</v>
      </c>
      <c r="F84">
        <v>16.600000000000001</v>
      </c>
      <c r="G84">
        <v>16.3</v>
      </c>
      <c r="H84">
        <v>17.8</v>
      </c>
      <c r="I84">
        <v>15.9</v>
      </c>
      <c r="J84">
        <v>16.585714289999999</v>
      </c>
      <c r="K84">
        <v>0.71399994300000003</v>
      </c>
      <c r="N84">
        <v>18.2</v>
      </c>
      <c r="O84">
        <v>16.899999999999999</v>
      </c>
      <c r="P84">
        <v>18.600000000000001</v>
      </c>
      <c r="Q84">
        <v>17.899999999999999</v>
      </c>
      <c r="R84">
        <v>0.72571803499999998</v>
      </c>
    </row>
    <row r="85" spans="1:18" x14ac:dyDescent="0.25">
      <c r="A85" t="s">
        <v>108</v>
      </c>
      <c r="C85">
        <v>265</v>
      </c>
      <c r="D85">
        <v>81</v>
      </c>
      <c r="E85">
        <v>182</v>
      </c>
      <c r="F85">
        <v>342</v>
      </c>
      <c r="G85">
        <v>166</v>
      </c>
      <c r="H85">
        <v>231</v>
      </c>
      <c r="I85">
        <v>303</v>
      </c>
      <c r="J85">
        <v>224.2857143</v>
      </c>
      <c r="K85">
        <v>82.350668810000002</v>
      </c>
      <c r="N85">
        <v>296</v>
      </c>
      <c r="O85">
        <v>359</v>
      </c>
      <c r="P85">
        <v>301</v>
      </c>
      <c r="Q85">
        <v>318.66666670000001</v>
      </c>
      <c r="R85">
        <v>28.59292842</v>
      </c>
    </row>
    <row r="86" spans="1:18" x14ac:dyDescent="0.25">
      <c r="A86" t="s">
        <v>83</v>
      </c>
      <c r="C86">
        <v>9.3000000000000007</v>
      </c>
      <c r="D86">
        <v>10.199999999999999</v>
      </c>
      <c r="E86">
        <v>9.6999999999999993</v>
      </c>
      <c r="F86">
        <v>8.5</v>
      </c>
      <c r="G86">
        <v>9.6</v>
      </c>
      <c r="H86">
        <v>8.3000000000000007</v>
      </c>
      <c r="I86">
        <v>8</v>
      </c>
      <c r="J86">
        <v>9.085714286</v>
      </c>
      <c r="K86">
        <v>0.76238080399999997</v>
      </c>
      <c r="N86">
        <v>8.6</v>
      </c>
      <c r="O86">
        <v>7.3</v>
      </c>
      <c r="P86">
        <v>9</v>
      </c>
      <c r="Q86">
        <v>8.3000000000000007</v>
      </c>
      <c r="R86">
        <v>0.72571803499999998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2"/>
  <sheetViews>
    <sheetView topLeftCell="G1" zoomScale="50" zoomScaleNormal="50" workbookViewId="0">
      <selection activeCell="AM2" sqref="AM2"/>
    </sheetView>
  </sheetViews>
  <sheetFormatPr baseColWidth="10" defaultRowHeight="15" x14ac:dyDescent="0.25"/>
  <sheetData>
    <row r="1" spans="1:39" x14ac:dyDescent="0.25">
      <c r="A1" t="s">
        <v>61</v>
      </c>
    </row>
    <row r="2" spans="1:39" x14ac:dyDescent="0.25">
      <c r="A2" s="1"/>
      <c r="B2" s="1"/>
      <c r="C2" s="1"/>
      <c r="D2" s="1" t="s">
        <v>0</v>
      </c>
      <c r="E2" s="2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4" t="s">
        <v>7</v>
      </c>
      <c r="L2" s="3" t="s">
        <v>8</v>
      </c>
      <c r="M2" s="5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3" t="s">
        <v>17</v>
      </c>
      <c r="V2" s="3" t="s">
        <v>18</v>
      </c>
      <c r="W2" s="3" t="s">
        <v>19</v>
      </c>
      <c r="X2" s="3" t="s">
        <v>20</v>
      </c>
      <c r="Y2" s="3" t="s">
        <v>21</v>
      </c>
      <c r="Z2" s="7" t="s">
        <v>22</v>
      </c>
      <c r="AA2" s="3" t="s">
        <v>23</v>
      </c>
      <c r="AB2" s="3" t="s">
        <v>24</v>
      </c>
      <c r="AC2" s="3" t="s">
        <v>25</v>
      </c>
      <c r="AD2" s="3" t="s">
        <v>26</v>
      </c>
      <c r="AE2" s="3" t="s">
        <v>27</v>
      </c>
      <c r="AF2" s="3" t="s">
        <v>28</v>
      </c>
      <c r="AG2" s="3" t="s">
        <v>29</v>
      </c>
      <c r="AH2" s="3" t="s">
        <v>30</v>
      </c>
      <c r="AI2" s="3" t="s">
        <v>31</v>
      </c>
      <c r="AJ2" s="3" t="s">
        <v>32</v>
      </c>
      <c r="AK2" s="2" t="s">
        <v>33</v>
      </c>
      <c r="AL2" s="1" t="s">
        <v>34</v>
      </c>
      <c r="AM2" s="1" t="s">
        <v>101</v>
      </c>
    </row>
    <row r="3" spans="1:39" x14ac:dyDescent="0.25">
      <c r="A3" s="8"/>
      <c r="B3" s="8"/>
      <c r="C3" s="9"/>
      <c r="D3" s="8"/>
      <c r="E3" s="10"/>
      <c r="F3" s="8"/>
      <c r="G3" s="8"/>
      <c r="H3" s="11"/>
      <c r="I3" s="9"/>
      <c r="J3" s="8"/>
      <c r="K3" s="8"/>
      <c r="L3" s="8"/>
      <c r="M3" s="10"/>
      <c r="N3" s="8"/>
      <c r="O3" s="8"/>
      <c r="P3" s="8"/>
      <c r="Q3" s="8"/>
      <c r="R3" s="8"/>
      <c r="S3" s="8"/>
      <c r="T3" s="8"/>
      <c r="U3" s="9"/>
      <c r="V3" s="9"/>
      <c r="W3" s="9"/>
      <c r="X3" s="8"/>
      <c r="Y3" s="8"/>
      <c r="Z3" s="12"/>
      <c r="AA3" s="9"/>
      <c r="AB3" s="9"/>
      <c r="AC3" s="9"/>
      <c r="AD3" s="9"/>
      <c r="AE3" s="9"/>
      <c r="AF3" s="9"/>
      <c r="AG3" s="9"/>
      <c r="AH3" s="9"/>
      <c r="AI3" s="9"/>
      <c r="AJ3" s="9"/>
      <c r="AK3" s="13"/>
      <c r="AL3" s="9"/>
      <c r="AM3" s="9"/>
    </row>
    <row r="4" spans="1:39" x14ac:dyDescent="0.25">
      <c r="A4" s="14" t="s">
        <v>36</v>
      </c>
      <c r="B4" s="15"/>
      <c r="C4" s="16" t="s">
        <v>37</v>
      </c>
      <c r="D4" s="17">
        <v>29</v>
      </c>
      <c r="E4" s="19">
        <v>37.799999999999997</v>
      </c>
      <c r="F4" s="20"/>
      <c r="G4" s="20"/>
      <c r="H4" s="18"/>
      <c r="I4" s="19">
        <v>0</v>
      </c>
      <c r="J4" s="20">
        <v>0.4</v>
      </c>
      <c r="K4" s="21">
        <v>9</v>
      </c>
      <c r="L4" s="20">
        <v>14</v>
      </c>
      <c r="M4" s="22">
        <v>8.9</v>
      </c>
      <c r="N4" s="23">
        <v>19</v>
      </c>
      <c r="O4" s="23">
        <v>10</v>
      </c>
      <c r="P4" s="23">
        <v>5</v>
      </c>
      <c r="Q4" s="23">
        <v>740</v>
      </c>
      <c r="R4" s="23">
        <v>714</v>
      </c>
      <c r="S4" s="23">
        <f>(Q4+R4)/2</f>
        <v>727</v>
      </c>
      <c r="T4" s="23" t="s">
        <v>38</v>
      </c>
      <c r="U4" s="24">
        <v>3.35</v>
      </c>
      <c r="V4" s="24">
        <v>501</v>
      </c>
      <c r="W4" s="24">
        <v>10</v>
      </c>
      <c r="X4" s="20">
        <v>100</v>
      </c>
      <c r="Y4" s="20">
        <v>100</v>
      </c>
      <c r="Z4" s="25">
        <f t="shared" ref="Z4:Z13" si="0">AA4/J4</f>
        <v>487.5</v>
      </c>
      <c r="AA4" s="26">
        <v>195</v>
      </c>
      <c r="AB4" s="26">
        <v>7.4409999999999998</v>
      </c>
      <c r="AC4" s="26">
        <v>45.6</v>
      </c>
      <c r="AD4" s="26">
        <v>6.4</v>
      </c>
      <c r="AE4" s="26">
        <v>51</v>
      </c>
      <c r="AF4" s="26">
        <v>36.200000000000003</v>
      </c>
      <c r="AG4" s="26">
        <v>7.3730000000000002</v>
      </c>
      <c r="AH4" s="26">
        <v>36.200000000000003</v>
      </c>
      <c r="AI4" s="26">
        <v>8.8000000000000007</v>
      </c>
      <c r="AJ4" s="26">
        <v>1.3</v>
      </c>
      <c r="AK4" s="27">
        <v>7.8</v>
      </c>
      <c r="AL4" s="26">
        <v>99</v>
      </c>
      <c r="AM4" s="26">
        <v>4</v>
      </c>
    </row>
    <row r="5" spans="1:39" x14ac:dyDescent="0.25">
      <c r="A5" s="28"/>
      <c r="B5" s="29"/>
      <c r="C5" s="30" t="s">
        <v>39</v>
      </c>
      <c r="D5" s="17">
        <v>29</v>
      </c>
      <c r="E5" s="19">
        <v>38.1</v>
      </c>
      <c r="F5" s="20"/>
      <c r="G5" s="20"/>
      <c r="H5" s="18"/>
      <c r="I5" s="19">
        <v>0</v>
      </c>
      <c r="J5" s="20">
        <v>0.4</v>
      </c>
      <c r="K5" s="21">
        <v>17</v>
      </c>
      <c r="L5" s="20">
        <v>18</v>
      </c>
      <c r="M5" s="22">
        <v>9.9</v>
      </c>
      <c r="N5" s="23">
        <v>23</v>
      </c>
      <c r="O5" s="23">
        <v>11</v>
      </c>
      <c r="P5" s="23">
        <v>5</v>
      </c>
      <c r="Q5" s="23">
        <v>668</v>
      </c>
      <c r="R5" s="23">
        <v>647</v>
      </c>
      <c r="S5" s="23">
        <f t="shared" ref="S5:S13" si="1">(Q5+R5)/2</f>
        <v>657.5</v>
      </c>
      <c r="T5" s="23" t="s">
        <v>38</v>
      </c>
      <c r="U5" s="24">
        <v>4.0199999999999996</v>
      </c>
      <c r="V5" s="24">
        <v>633</v>
      </c>
      <c r="W5" s="24">
        <v>10</v>
      </c>
      <c r="X5" s="20">
        <v>100</v>
      </c>
      <c r="Y5" s="20">
        <v>100</v>
      </c>
      <c r="Z5" s="25">
        <f t="shared" si="0"/>
        <v>467.5</v>
      </c>
      <c r="AA5" s="26">
        <v>187</v>
      </c>
      <c r="AB5" s="26">
        <v>7.4829999999999997</v>
      </c>
      <c r="AC5" s="26">
        <v>41.4</v>
      </c>
      <c r="AD5" s="26">
        <v>6.9</v>
      </c>
      <c r="AE5" s="26">
        <v>55.8</v>
      </c>
      <c r="AF5" s="26">
        <v>37.5</v>
      </c>
      <c r="AG5" s="26">
        <v>7.41</v>
      </c>
      <c r="AH5" s="26">
        <v>36.200000000000003</v>
      </c>
      <c r="AI5" s="26">
        <v>9</v>
      </c>
      <c r="AJ5" s="26">
        <v>1.6</v>
      </c>
      <c r="AK5" s="27">
        <v>9.3000000000000007</v>
      </c>
      <c r="AL5" s="26">
        <v>115</v>
      </c>
      <c r="AM5" s="26">
        <v>3.8</v>
      </c>
    </row>
    <row r="6" spans="1:39" x14ac:dyDescent="0.25">
      <c r="A6" s="28"/>
      <c r="B6" s="28"/>
      <c r="C6" s="30" t="s">
        <v>40</v>
      </c>
      <c r="D6" s="17">
        <v>29</v>
      </c>
      <c r="E6" s="19">
        <v>39</v>
      </c>
      <c r="F6" s="20"/>
      <c r="G6" s="20"/>
      <c r="H6" s="18"/>
      <c r="I6" s="19">
        <v>0</v>
      </c>
      <c r="J6" s="20">
        <v>0.4</v>
      </c>
      <c r="K6" s="21">
        <v>14</v>
      </c>
      <c r="L6" s="20">
        <v>16</v>
      </c>
      <c r="M6" s="22">
        <v>9.8000000000000007</v>
      </c>
      <c r="N6" s="23">
        <v>23</v>
      </c>
      <c r="O6" s="23">
        <v>11</v>
      </c>
      <c r="P6" s="23">
        <v>5</v>
      </c>
      <c r="Q6" s="23">
        <v>698</v>
      </c>
      <c r="R6" s="23">
        <v>684</v>
      </c>
      <c r="S6" s="23">
        <f t="shared" si="1"/>
        <v>691</v>
      </c>
      <c r="T6" s="23" t="s">
        <v>38</v>
      </c>
      <c r="U6" s="24">
        <v>3.18</v>
      </c>
      <c r="V6" s="24">
        <v>525</v>
      </c>
      <c r="W6" s="24">
        <v>12</v>
      </c>
      <c r="X6" s="20">
        <v>100</v>
      </c>
      <c r="Y6" s="20">
        <v>100</v>
      </c>
      <c r="Z6" s="25">
        <f t="shared" si="0"/>
        <v>470</v>
      </c>
      <c r="AA6" s="26">
        <v>188</v>
      </c>
      <c r="AB6" s="26">
        <v>7.5410000000000004</v>
      </c>
      <c r="AC6" s="26">
        <v>38.799999999999997</v>
      </c>
      <c r="AD6" s="26">
        <v>9.8000000000000007</v>
      </c>
      <c r="AE6" s="26">
        <v>51.2</v>
      </c>
      <c r="AF6" s="26">
        <v>33.700000000000003</v>
      </c>
      <c r="AG6" s="26">
        <v>7.4660000000000002</v>
      </c>
      <c r="AH6" s="26">
        <v>50.4</v>
      </c>
      <c r="AI6" s="26">
        <v>11.5</v>
      </c>
      <c r="AJ6" s="26">
        <v>1.4</v>
      </c>
      <c r="AK6" s="27">
        <v>9.5</v>
      </c>
      <c r="AL6" s="26">
        <v>104</v>
      </c>
      <c r="AM6" s="26">
        <v>4.3</v>
      </c>
    </row>
    <row r="7" spans="1:39" x14ac:dyDescent="0.25">
      <c r="A7" s="28"/>
      <c r="B7" s="28"/>
      <c r="C7" s="30" t="s">
        <v>41</v>
      </c>
      <c r="D7" s="17">
        <v>29</v>
      </c>
      <c r="E7" s="19">
        <v>39.4</v>
      </c>
      <c r="F7" s="20"/>
      <c r="G7" s="20"/>
      <c r="H7" s="18"/>
      <c r="I7" s="19">
        <v>0</v>
      </c>
      <c r="J7" s="20">
        <v>0.4</v>
      </c>
      <c r="K7" s="21">
        <v>13</v>
      </c>
      <c r="L7" s="20">
        <v>15</v>
      </c>
      <c r="M7" s="22">
        <v>9.9</v>
      </c>
      <c r="N7" s="23">
        <v>22</v>
      </c>
      <c r="O7" s="23">
        <v>11</v>
      </c>
      <c r="P7" s="23">
        <v>5</v>
      </c>
      <c r="Q7" s="23">
        <v>618</v>
      </c>
      <c r="R7" s="23">
        <v>643</v>
      </c>
      <c r="S7" s="23">
        <f t="shared" si="1"/>
        <v>630.5</v>
      </c>
      <c r="T7" s="23" t="s">
        <v>38</v>
      </c>
      <c r="U7" s="24">
        <v>3.66</v>
      </c>
      <c r="V7" s="24">
        <v>544</v>
      </c>
      <c r="W7" s="24">
        <v>12</v>
      </c>
      <c r="X7" s="20">
        <v>100</v>
      </c>
      <c r="Y7" s="20">
        <v>100</v>
      </c>
      <c r="Z7" s="25">
        <f t="shared" si="0"/>
        <v>437.5</v>
      </c>
      <c r="AA7" s="26">
        <v>175</v>
      </c>
      <c r="AB7" s="26">
        <v>7.5469999999999997</v>
      </c>
      <c r="AC7" s="26">
        <v>39.200000000000003</v>
      </c>
      <c r="AD7" s="26">
        <v>10.6</v>
      </c>
      <c r="AE7" s="26">
        <v>55.3</v>
      </c>
      <c r="AF7" s="26">
        <v>36.200000000000003</v>
      </c>
      <c r="AG7" s="26">
        <v>7.476</v>
      </c>
      <c r="AH7" s="26">
        <v>46.6</v>
      </c>
      <c r="AI7" s="26">
        <v>9.9</v>
      </c>
      <c r="AJ7" s="26">
        <v>1.2</v>
      </c>
      <c r="AK7" s="27">
        <v>9.6999999999999993</v>
      </c>
      <c r="AL7" s="26">
        <v>101</v>
      </c>
      <c r="AM7" s="26">
        <v>4.3</v>
      </c>
    </row>
    <row r="8" spans="1:39" x14ac:dyDescent="0.25">
      <c r="A8" s="28"/>
      <c r="B8" s="28"/>
      <c r="C8" s="30" t="s">
        <v>42</v>
      </c>
      <c r="D8" s="17"/>
      <c r="E8" s="19">
        <v>39.299999999999997</v>
      </c>
      <c r="F8" s="20"/>
      <c r="G8" s="20"/>
      <c r="H8" s="18"/>
      <c r="I8" s="19">
        <v>0</v>
      </c>
      <c r="J8" s="20">
        <v>0.4</v>
      </c>
      <c r="K8" s="21">
        <v>11</v>
      </c>
      <c r="L8" s="20">
        <v>14</v>
      </c>
      <c r="M8" s="22">
        <v>10.8</v>
      </c>
      <c r="N8" s="23">
        <v>23</v>
      </c>
      <c r="O8" s="23">
        <v>11</v>
      </c>
      <c r="P8" s="23">
        <v>5</v>
      </c>
      <c r="Q8" s="23">
        <v>640</v>
      </c>
      <c r="R8" s="23">
        <v>644</v>
      </c>
      <c r="S8" s="23">
        <f t="shared" si="1"/>
        <v>642</v>
      </c>
      <c r="T8" s="23" t="s">
        <v>38</v>
      </c>
      <c r="U8" s="24">
        <v>3.85</v>
      </c>
      <c r="V8" s="24">
        <v>511</v>
      </c>
      <c r="W8" s="24">
        <v>13</v>
      </c>
      <c r="X8" s="20">
        <v>100</v>
      </c>
      <c r="Y8" s="20">
        <v>99.9</v>
      </c>
      <c r="Z8" s="25">
        <f t="shared" si="0"/>
        <v>415</v>
      </c>
      <c r="AA8" s="26">
        <v>166</v>
      </c>
      <c r="AB8" s="26">
        <v>7.577</v>
      </c>
      <c r="AC8" s="26">
        <v>38.1</v>
      </c>
      <c r="AD8" s="26">
        <v>10.6</v>
      </c>
      <c r="AE8" s="26">
        <v>60.6</v>
      </c>
      <c r="AF8" s="26">
        <v>37.9</v>
      </c>
      <c r="AG8" s="26">
        <v>7.508</v>
      </c>
      <c r="AH8" s="26">
        <v>47.7</v>
      </c>
      <c r="AI8" s="26">
        <v>13.6</v>
      </c>
      <c r="AJ8" s="26">
        <v>0.9</v>
      </c>
      <c r="AK8" s="27">
        <v>9.3000000000000007</v>
      </c>
      <c r="AL8" s="26">
        <v>88</v>
      </c>
      <c r="AM8" s="26">
        <v>4.0999999999999996</v>
      </c>
    </row>
    <row r="9" spans="1:39" x14ac:dyDescent="0.25">
      <c r="A9" s="28"/>
      <c r="B9" s="28"/>
      <c r="C9" s="30" t="s">
        <v>43</v>
      </c>
      <c r="D9" s="17"/>
      <c r="E9" s="19">
        <v>39.299999999999997</v>
      </c>
      <c r="F9" s="20"/>
      <c r="G9" s="20"/>
      <c r="H9" s="18"/>
      <c r="I9" s="19">
        <v>0</v>
      </c>
      <c r="J9" s="20">
        <v>0.4</v>
      </c>
      <c r="K9" s="21">
        <v>10</v>
      </c>
      <c r="L9" s="20">
        <v>14</v>
      </c>
      <c r="M9" s="22">
        <v>9.9</v>
      </c>
      <c r="N9" s="23">
        <v>22</v>
      </c>
      <c r="O9" s="23">
        <v>11</v>
      </c>
      <c r="P9" s="23">
        <v>5</v>
      </c>
      <c r="Q9" s="23">
        <v>640</v>
      </c>
      <c r="R9" s="23">
        <v>664</v>
      </c>
      <c r="S9" s="23">
        <f t="shared" si="1"/>
        <v>652</v>
      </c>
      <c r="T9" s="23" t="s">
        <v>38</v>
      </c>
      <c r="U9" s="24">
        <v>3.93</v>
      </c>
      <c r="V9" s="24">
        <v>532</v>
      </c>
      <c r="W9" s="24">
        <v>13</v>
      </c>
      <c r="X9" s="20">
        <v>100</v>
      </c>
      <c r="Y9" s="20">
        <v>100</v>
      </c>
      <c r="Z9" s="25">
        <f t="shared" si="0"/>
        <v>362.5</v>
      </c>
      <c r="AA9" s="26">
        <v>145</v>
      </c>
      <c r="AB9" s="26">
        <v>7.5609999999999999</v>
      </c>
      <c r="AC9" s="26">
        <v>38.1</v>
      </c>
      <c r="AD9" s="26">
        <v>11</v>
      </c>
      <c r="AE9" s="26">
        <v>60.2</v>
      </c>
      <c r="AF9" s="26">
        <v>145</v>
      </c>
      <c r="AG9" s="26">
        <v>7.5609999999999999</v>
      </c>
      <c r="AH9" s="26">
        <v>38.1</v>
      </c>
      <c r="AI9" s="26">
        <v>11</v>
      </c>
      <c r="AJ9" s="26">
        <v>0.8</v>
      </c>
      <c r="AK9" s="27">
        <v>9.3000000000000007</v>
      </c>
      <c r="AL9" s="26">
        <v>80</v>
      </c>
      <c r="AM9" s="26">
        <v>4.0999999999999996</v>
      </c>
    </row>
    <row r="10" spans="1:39" x14ac:dyDescent="0.25">
      <c r="A10" s="28"/>
      <c r="B10" s="28"/>
      <c r="C10" s="30" t="s">
        <v>44</v>
      </c>
      <c r="D10" s="17"/>
      <c r="E10" s="19">
        <v>39.200000000000003</v>
      </c>
      <c r="F10" s="20"/>
      <c r="G10" s="20"/>
      <c r="H10" s="18"/>
      <c r="I10" s="19">
        <v>0</v>
      </c>
      <c r="J10" s="20">
        <v>0.4</v>
      </c>
      <c r="K10" s="21">
        <v>9</v>
      </c>
      <c r="L10" s="20">
        <v>14</v>
      </c>
      <c r="M10" s="22">
        <v>10.8</v>
      </c>
      <c r="N10" s="23">
        <v>24</v>
      </c>
      <c r="O10" s="23">
        <v>12</v>
      </c>
      <c r="P10" s="23">
        <v>6</v>
      </c>
      <c r="Q10" s="23">
        <v>639</v>
      </c>
      <c r="R10" s="23">
        <v>665</v>
      </c>
      <c r="S10" s="23">
        <f t="shared" si="1"/>
        <v>652</v>
      </c>
      <c r="T10" s="23" t="s">
        <v>38</v>
      </c>
      <c r="U10" s="24">
        <v>4.3499999999999996</v>
      </c>
      <c r="V10" s="24">
        <v>556</v>
      </c>
      <c r="W10" s="24">
        <v>14</v>
      </c>
      <c r="X10" s="20">
        <v>100</v>
      </c>
      <c r="Y10" s="20">
        <v>100</v>
      </c>
      <c r="Z10" s="25">
        <f t="shared" si="0"/>
        <v>315</v>
      </c>
      <c r="AA10" s="26">
        <v>126</v>
      </c>
      <c r="AB10" s="26">
        <v>7.56</v>
      </c>
      <c r="AC10" s="26">
        <v>39.299999999999997</v>
      </c>
      <c r="AD10" s="26">
        <v>11.8</v>
      </c>
      <c r="AE10" s="26">
        <v>63.5</v>
      </c>
      <c r="AF10" s="26">
        <v>38.799999999999997</v>
      </c>
      <c r="AG10" s="26">
        <v>7.516</v>
      </c>
      <c r="AH10" s="26">
        <v>46.9</v>
      </c>
      <c r="AI10" s="26">
        <v>13.7</v>
      </c>
      <c r="AJ10" s="26">
        <v>0.6</v>
      </c>
      <c r="AK10" s="27">
        <v>9.3000000000000007</v>
      </c>
      <c r="AL10" s="26">
        <v>81</v>
      </c>
      <c r="AM10" s="26">
        <v>4.0999999999999996</v>
      </c>
    </row>
    <row r="11" spans="1:39" x14ac:dyDescent="0.25">
      <c r="A11" s="28"/>
      <c r="B11" s="28"/>
      <c r="C11" s="30" t="s">
        <v>45</v>
      </c>
      <c r="D11" s="17"/>
      <c r="E11" s="19">
        <v>39</v>
      </c>
      <c r="F11" s="20"/>
      <c r="G11" s="20"/>
      <c r="H11" s="18"/>
      <c r="I11" s="19">
        <v>0</v>
      </c>
      <c r="J11" s="20">
        <v>0.4</v>
      </c>
      <c r="K11" s="21">
        <v>8</v>
      </c>
      <c r="L11" s="20">
        <v>14</v>
      </c>
      <c r="M11" s="22">
        <v>9.9</v>
      </c>
      <c r="N11" s="23">
        <v>23</v>
      </c>
      <c r="O11" s="23">
        <v>11</v>
      </c>
      <c r="P11" s="23">
        <v>4</v>
      </c>
      <c r="Q11" s="23">
        <v>695</v>
      </c>
      <c r="R11" s="23">
        <v>648</v>
      </c>
      <c r="S11" s="23">
        <f t="shared" si="1"/>
        <v>671.5</v>
      </c>
      <c r="T11" s="23" t="s">
        <v>38</v>
      </c>
      <c r="U11" s="24">
        <v>4.5</v>
      </c>
      <c r="V11" s="24">
        <v>590</v>
      </c>
      <c r="W11" s="24">
        <v>14</v>
      </c>
      <c r="X11" s="20">
        <v>100</v>
      </c>
      <c r="Y11" s="20">
        <v>100</v>
      </c>
      <c r="Z11" s="25">
        <f t="shared" si="0"/>
        <v>327.5</v>
      </c>
      <c r="AA11" s="26">
        <v>131</v>
      </c>
      <c r="AB11" s="26">
        <v>7.5609999999999999</v>
      </c>
      <c r="AC11" s="26">
        <v>38.799999999999997</v>
      </c>
      <c r="AD11" s="26">
        <v>11.6</v>
      </c>
      <c r="AE11" s="26">
        <v>63.9</v>
      </c>
      <c r="AF11" s="26">
        <v>38.4</v>
      </c>
      <c r="AG11" s="26">
        <v>7.5119999999999996</v>
      </c>
      <c r="AH11" s="26">
        <v>46.1</v>
      </c>
      <c r="AI11" s="26">
        <v>12.8</v>
      </c>
      <c r="AJ11" s="26">
        <v>0.5</v>
      </c>
      <c r="AK11" s="27">
        <v>9.4</v>
      </c>
      <c r="AL11" s="26">
        <v>59</v>
      </c>
      <c r="AM11" s="26">
        <v>4</v>
      </c>
    </row>
    <row r="12" spans="1:39" x14ac:dyDescent="0.25">
      <c r="A12" s="28"/>
      <c r="B12" s="28"/>
      <c r="C12" s="30" t="s">
        <v>46</v>
      </c>
      <c r="D12" s="17"/>
      <c r="E12" s="19">
        <v>39</v>
      </c>
      <c r="F12" s="20"/>
      <c r="G12" s="20"/>
      <c r="H12" s="18"/>
      <c r="I12" s="19">
        <v>0</v>
      </c>
      <c r="J12" s="20">
        <v>0.4</v>
      </c>
      <c r="K12" s="21">
        <v>7</v>
      </c>
      <c r="L12" s="20">
        <v>10</v>
      </c>
      <c r="M12" s="22">
        <v>9.9</v>
      </c>
      <c r="N12" s="23">
        <v>25</v>
      </c>
      <c r="O12" s="23">
        <v>11</v>
      </c>
      <c r="P12" s="23">
        <v>4</v>
      </c>
      <c r="Q12" s="23">
        <v>564</v>
      </c>
      <c r="R12" s="23">
        <v>702</v>
      </c>
      <c r="S12" s="23">
        <f t="shared" si="1"/>
        <v>633</v>
      </c>
      <c r="T12" s="23" t="s">
        <v>38</v>
      </c>
      <c r="U12" s="24">
        <v>4.37</v>
      </c>
      <c r="V12" s="24">
        <v>5.38</v>
      </c>
      <c r="W12" s="24">
        <v>13</v>
      </c>
      <c r="X12" s="20">
        <v>100</v>
      </c>
      <c r="Y12" s="20">
        <v>100</v>
      </c>
      <c r="Z12" s="25">
        <f t="shared" si="0"/>
        <v>312.5</v>
      </c>
      <c r="AA12" s="26">
        <v>125</v>
      </c>
      <c r="AB12" s="26">
        <v>7.5490000000000004</v>
      </c>
      <c r="AC12" s="26">
        <v>38.9</v>
      </c>
      <c r="AD12" s="26">
        <v>10.5</v>
      </c>
      <c r="AE12" s="26">
        <v>65.8</v>
      </c>
      <c r="AF12" s="26">
        <v>39.4</v>
      </c>
      <c r="AG12" s="26">
        <v>7.51</v>
      </c>
      <c r="AH12" s="26">
        <v>45.6</v>
      </c>
      <c r="AI12" s="26">
        <v>12.3</v>
      </c>
      <c r="AJ12" s="26">
        <v>0.5</v>
      </c>
      <c r="AK12" s="27">
        <v>9.3000000000000007</v>
      </c>
      <c r="AL12" s="26">
        <v>48</v>
      </c>
      <c r="AM12" s="26">
        <v>3.9</v>
      </c>
    </row>
    <row r="13" spans="1:39" x14ac:dyDescent="0.25">
      <c r="A13" s="28"/>
      <c r="B13" s="28"/>
      <c r="C13" s="30" t="s">
        <v>47</v>
      </c>
      <c r="D13" s="17"/>
      <c r="E13" s="19">
        <v>38.799999999999997</v>
      </c>
      <c r="F13" s="20">
        <v>80.3</v>
      </c>
      <c r="G13" s="20">
        <v>16.55</v>
      </c>
      <c r="H13" s="18">
        <f>(F13/G13)</f>
        <v>4.8519637462235643</v>
      </c>
      <c r="I13" s="19">
        <v>0</v>
      </c>
      <c r="J13" s="20">
        <v>0.4</v>
      </c>
      <c r="K13" s="21">
        <v>7</v>
      </c>
      <c r="L13" s="20">
        <v>9</v>
      </c>
      <c r="M13" s="22">
        <v>10</v>
      </c>
      <c r="N13" s="23">
        <v>25</v>
      </c>
      <c r="O13" s="23">
        <v>11</v>
      </c>
      <c r="P13" s="23">
        <v>4</v>
      </c>
      <c r="Q13" s="23">
        <v>684</v>
      </c>
      <c r="R13" s="23">
        <v>711</v>
      </c>
      <c r="S13" s="23">
        <f t="shared" si="1"/>
        <v>697.5</v>
      </c>
      <c r="T13" s="23"/>
      <c r="U13" s="24">
        <v>4</v>
      </c>
      <c r="V13" s="24">
        <v>557</v>
      </c>
      <c r="W13" s="24">
        <v>14</v>
      </c>
      <c r="X13" s="20">
        <v>100</v>
      </c>
      <c r="Y13" s="20">
        <v>100</v>
      </c>
      <c r="Z13" s="25">
        <f t="shared" si="0"/>
        <v>327.5</v>
      </c>
      <c r="AA13" s="26">
        <v>131</v>
      </c>
      <c r="AB13" s="26">
        <v>7.5529999999999999</v>
      </c>
      <c r="AC13" s="26">
        <v>38.799999999999997</v>
      </c>
      <c r="AD13" s="26">
        <v>10.9</v>
      </c>
      <c r="AE13" s="26">
        <v>61.3</v>
      </c>
      <c r="AF13" s="26">
        <v>37.700000000000003</v>
      </c>
      <c r="AG13" s="26">
        <v>7.5060000000000002</v>
      </c>
      <c r="AH13" s="26">
        <v>45.8</v>
      </c>
      <c r="AI13" s="26">
        <v>12</v>
      </c>
      <c r="AJ13" s="26">
        <v>0.5</v>
      </c>
      <c r="AK13" s="27">
        <v>9.1999999999999993</v>
      </c>
      <c r="AL13" s="26">
        <v>60</v>
      </c>
      <c r="AM13" s="26">
        <v>3.9</v>
      </c>
    </row>
    <row r="14" spans="1:39" x14ac:dyDescent="0.25">
      <c r="A14" s="31"/>
      <c r="B14" s="31"/>
      <c r="C14" s="31" t="s">
        <v>48</v>
      </c>
      <c r="D14" s="47"/>
      <c r="E14" s="47"/>
      <c r="F14" s="47"/>
      <c r="G14" s="31"/>
      <c r="H14" s="32"/>
      <c r="I14" s="33"/>
      <c r="J14" s="31"/>
      <c r="K14" s="34"/>
      <c r="L14" s="31"/>
      <c r="M14" s="33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3"/>
      <c r="AL14" s="31"/>
      <c r="AM14" s="31"/>
    </row>
    <row r="15" spans="1:39" x14ac:dyDescent="0.25">
      <c r="A15" s="8"/>
      <c r="B15" s="8"/>
      <c r="C15" s="9"/>
      <c r="D15" s="8"/>
      <c r="E15" s="10"/>
      <c r="F15" s="8"/>
      <c r="G15" s="8"/>
      <c r="H15" s="11"/>
      <c r="I15" s="9"/>
      <c r="J15" s="8"/>
      <c r="K15" s="8"/>
      <c r="L15" s="8"/>
      <c r="M15" s="10"/>
      <c r="N15" s="8"/>
      <c r="O15" s="8"/>
      <c r="P15" s="8"/>
      <c r="Q15" s="8"/>
      <c r="R15" s="8"/>
      <c r="S15" s="8"/>
      <c r="T15" s="8"/>
      <c r="U15" s="9"/>
      <c r="V15" s="9"/>
      <c r="W15" s="9"/>
      <c r="X15" s="8"/>
      <c r="Y15" s="8"/>
      <c r="Z15" s="12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3"/>
      <c r="AL15" s="9"/>
      <c r="AM15" s="9"/>
    </row>
    <row r="16" spans="1:39" x14ac:dyDescent="0.25">
      <c r="A16" s="14" t="s">
        <v>49</v>
      </c>
      <c r="B16" s="35"/>
      <c r="C16" s="16" t="s">
        <v>37</v>
      </c>
      <c r="D16" s="17">
        <v>28</v>
      </c>
      <c r="E16" s="19">
        <v>38.4</v>
      </c>
      <c r="F16" s="20"/>
      <c r="G16" s="20"/>
      <c r="H16" s="18"/>
      <c r="I16" s="19">
        <v>0</v>
      </c>
      <c r="J16" s="20">
        <v>0.4</v>
      </c>
      <c r="K16" s="21">
        <v>6</v>
      </c>
      <c r="L16" s="20">
        <v>11</v>
      </c>
      <c r="M16" s="22">
        <v>7.7</v>
      </c>
      <c r="N16" s="23">
        <v>17</v>
      </c>
      <c r="O16" s="23">
        <v>9</v>
      </c>
      <c r="P16" s="23">
        <v>5</v>
      </c>
      <c r="Q16" s="23">
        <v>878</v>
      </c>
      <c r="R16" s="23">
        <v>935</v>
      </c>
      <c r="S16" s="23">
        <f>(Q16+R16)/2</f>
        <v>906.5</v>
      </c>
      <c r="T16" s="23">
        <v>6</v>
      </c>
      <c r="U16" s="24">
        <v>3.46</v>
      </c>
      <c r="V16" s="24">
        <v>493</v>
      </c>
      <c r="W16" s="24">
        <v>13</v>
      </c>
      <c r="X16" s="20">
        <v>99</v>
      </c>
      <c r="Y16" s="20">
        <v>100</v>
      </c>
      <c r="Z16" s="25">
        <f t="shared" ref="Z16:Z25" si="2">AA16/J16</f>
        <v>485</v>
      </c>
      <c r="AA16" s="26">
        <v>194</v>
      </c>
      <c r="AB16" s="26">
        <v>7.4870000000000001</v>
      </c>
      <c r="AC16" s="26">
        <v>41</v>
      </c>
      <c r="AD16" s="26">
        <v>7</v>
      </c>
      <c r="AE16" s="26">
        <v>45.8</v>
      </c>
      <c r="AF16" s="26">
        <v>32.700000000000003</v>
      </c>
      <c r="AG16" s="26">
        <v>7.3920000000000003</v>
      </c>
      <c r="AH16" s="26">
        <v>49.7</v>
      </c>
      <c r="AI16" s="26">
        <v>4.9000000000000004</v>
      </c>
      <c r="AJ16" s="26">
        <v>1.4</v>
      </c>
      <c r="AK16" s="27">
        <v>9</v>
      </c>
      <c r="AL16" s="26">
        <v>121</v>
      </c>
      <c r="AM16" s="26">
        <v>4</v>
      </c>
    </row>
    <row r="17" spans="1:39" x14ac:dyDescent="0.25">
      <c r="A17" s="28"/>
      <c r="B17" s="28"/>
      <c r="C17" s="30" t="s">
        <v>39</v>
      </c>
      <c r="D17" s="17">
        <v>28</v>
      </c>
      <c r="E17" s="19">
        <v>38.200000000000003</v>
      </c>
      <c r="F17" s="20"/>
      <c r="G17" s="20"/>
      <c r="H17" s="18"/>
      <c r="I17" s="19">
        <v>0</v>
      </c>
      <c r="J17" s="20">
        <v>0.4</v>
      </c>
      <c r="K17" s="21">
        <v>9</v>
      </c>
      <c r="L17" s="20">
        <v>9</v>
      </c>
      <c r="M17" s="22">
        <v>9.1999999999999993</v>
      </c>
      <c r="N17" s="23">
        <v>20</v>
      </c>
      <c r="O17" s="23">
        <v>10</v>
      </c>
      <c r="P17" s="23">
        <v>5</v>
      </c>
      <c r="Q17" s="23">
        <v>753</v>
      </c>
      <c r="R17" s="23">
        <v>779</v>
      </c>
      <c r="S17" s="23">
        <f t="shared" ref="S17:S25" si="3">(Q17+R17)/2</f>
        <v>766</v>
      </c>
      <c r="T17" s="23">
        <v>11</v>
      </c>
      <c r="U17" s="24">
        <v>3.57</v>
      </c>
      <c r="V17" s="24">
        <v>442</v>
      </c>
      <c r="W17" s="24">
        <v>11</v>
      </c>
      <c r="X17" s="20">
        <v>100</v>
      </c>
      <c r="Y17" s="20">
        <v>100</v>
      </c>
      <c r="Z17" s="25">
        <f t="shared" si="2"/>
        <v>497.5</v>
      </c>
      <c r="AA17" s="26">
        <v>199</v>
      </c>
      <c r="AB17" s="26">
        <v>7.4260000000000002</v>
      </c>
      <c r="AC17" s="26">
        <v>47.9</v>
      </c>
      <c r="AD17" s="26">
        <v>6.4</v>
      </c>
      <c r="AE17" s="26">
        <v>72.3</v>
      </c>
      <c r="AF17" s="26">
        <v>47.2</v>
      </c>
      <c r="AG17" s="26">
        <v>7.3689999999999998</v>
      </c>
      <c r="AH17" s="26">
        <v>57.9</v>
      </c>
      <c r="AI17" s="26">
        <v>7.2</v>
      </c>
      <c r="AJ17" s="26">
        <v>1.5</v>
      </c>
      <c r="AK17" s="27">
        <v>12.3</v>
      </c>
      <c r="AL17" s="26">
        <v>177</v>
      </c>
      <c r="AM17" s="26">
        <v>4</v>
      </c>
    </row>
    <row r="18" spans="1:39" x14ac:dyDescent="0.25">
      <c r="A18" s="28"/>
      <c r="B18" s="28"/>
      <c r="C18" s="30" t="s">
        <v>40</v>
      </c>
      <c r="D18" s="17">
        <v>28</v>
      </c>
      <c r="E18" s="19">
        <v>38.5</v>
      </c>
      <c r="F18" s="20"/>
      <c r="G18" s="20"/>
      <c r="H18" s="18"/>
      <c r="I18" s="19">
        <v>0</v>
      </c>
      <c r="J18" s="20">
        <v>0.4</v>
      </c>
      <c r="K18" s="21">
        <v>9</v>
      </c>
      <c r="L18" s="20">
        <v>8</v>
      </c>
      <c r="M18" s="22">
        <v>9.1999999999999993</v>
      </c>
      <c r="N18" s="23">
        <v>19</v>
      </c>
      <c r="O18" s="23">
        <v>9</v>
      </c>
      <c r="P18" s="23">
        <v>5</v>
      </c>
      <c r="Q18" s="23">
        <v>700</v>
      </c>
      <c r="R18" s="23">
        <v>712</v>
      </c>
      <c r="S18" s="23">
        <f t="shared" si="3"/>
        <v>706</v>
      </c>
      <c r="T18" s="23">
        <v>8</v>
      </c>
      <c r="U18" s="24">
        <v>3.38</v>
      </c>
      <c r="V18" s="24">
        <v>458</v>
      </c>
      <c r="W18" s="24">
        <v>11</v>
      </c>
      <c r="X18" s="20">
        <v>100</v>
      </c>
      <c r="Y18" s="20">
        <v>100</v>
      </c>
      <c r="Z18" s="25">
        <f t="shared" si="2"/>
        <v>465</v>
      </c>
      <c r="AA18" s="26">
        <v>186</v>
      </c>
      <c r="AB18" s="26">
        <v>7.5510000000000002</v>
      </c>
      <c r="AC18" s="26">
        <v>37</v>
      </c>
      <c r="AD18" s="26">
        <v>9.3000000000000007</v>
      </c>
      <c r="AE18" s="26">
        <v>67.400000000000006</v>
      </c>
      <c r="AF18" s="26">
        <v>41.8</v>
      </c>
      <c r="AG18" s="26">
        <v>7.4729999999999999</v>
      </c>
      <c r="AH18" s="26">
        <v>51.3</v>
      </c>
      <c r="AI18" s="26">
        <v>12.6</v>
      </c>
      <c r="AJ18" s="26">
        <v>0.9</v>
      </c>
      <c r="AK18" s="27">
        <v>11.4</v>
      </c>
      <c r="AL18" s="26">
        <v>117</v>
      </c>
      <c r="AM18" s="26">
        <v>3.8</v>
      </c>
    </row>
    <row r="19" spans="1:39" x14ac:dyDescent="0.25">
      <c r="A19" s="28"/>
      <c r="B19" s="28"/>
      <c r="C19" s="30" t="s">
        <v>41</v>
      </c>
      <c r="D19" s="17">
        <v>28</v>
      </c>
      <c r="E19" s="19">
        <v>38.299999999999997</v>
      </c>
      <c r="F19" s="20"/>
      <c r="G19" s="20"/>
      <c r="H19" s="18"/>
      <c r="I19" s="19">
        <v>0</v>
      </c>
      <c r="J19" s="20">
        <v>0.4</v>
      </c>
      <c r="K19" s="21">
        <v>9</v>
      </c>
      <c r="L19" s="20">
        <v>9</v>
      </c>
      <c r="M19" s="22">
        <v>9.1999999999999993</v>
      </c>
      <c r="N19" s="23">
        <v>19</v>
      </c>
      <c r="O19" s="23">
        <v>9</v>
      </c>
      <c r="P19" s="23">
        <v>5</v>
      </c>
      <c r="Q19" s="23">
        <v>719</v>
      </c>
      <c r="R19" s="23">
        <v>755</v>
      </c>
      <c r="S19" s="23">
        <f t="shared" si="3"/>
        <v>737</v>
      </c>
      <c r="T19" s="23">
        <v>9</v>
      </c>
      <c r="U19" s="24">
        <v>3.32</v>
      </c>
      <c r="V19" s="24">
        <v>470</v>
      </c>
      <c r="W19" s="24">
        <v>12</v>
      </c>
      <c r="X19" s="20">
        <v>100</v>
      </c>
      <c r="Y19" s="20">
        <v>100</v>
      </c>
      <c r="Z19" s="25">
        <f t="shared" si="2"/>
        <v>465</v>
      </c>
      <c r="AA19" s="26">
        <v>186</v>
      </c>
      <c r="AB19" s="26">
        <v>7.54</v>
      </c>
      <c r="AC19" s="26">
        <v>37.299999999999997</v>
      </c>
      <c r="AD19" s="26">
        <v>9.1999999999999993</v>
      </c>
      <c r="AE19" s="26">
        <v>63.6</v>
      </c>
      <c r="AF19" s="26">
        <v>40.1</v>
      </c>
      <c r="AG19" s="26">
        <v>7.4989999999999997</v>
      </c>
      <c r="AH19" s="26">
        <v>49.7</v>
      </c>
      <c r="AI19" s="26">
        <v>14</v>
      </c>
      <c r="AJ19" s="26">
        <v>0.6</v>
      </c>
      <c r="AK19" s="27">
        <v>11</v>
      </c>
      <c r="AL19" s="26">
        <v>101</v>
      </c>
      <c r="AM19" s="26">
        <v>3.5</v>
      </c>
    </row>
    <row r="20" spans="1:39" x14ac:dyDescent="0.25">
      <c r="A20" s="28"/>
      <c r="B20" s="28"/>
      <c r="C20" s="30" t="s">
        <v>42</v>
      </c>
      <c r="D20" s="17">
        <v>28</v>
      </c>
      <c r="E20" s="19">
        <v>38.200000000000003</v>
      </c>
      <c r="F20" s="20"/>
      <c r="G20" s="20"/>
      <c r="H20" s="18"/>
      <c r="I20" s="19">
        <v>0</v>
      </c>
      <c r="J20" s="20">
        <v>0.4</v>
      </c>
      <c r="K20" s="21">
        <v>9</v>
      </c>
      <c r="L20" s="20">
        <v>9</v>
      </c>
      <c r="M20" s="22">
        <v>9.1999999999999993</v>
      </c>
      <c r="N20" s="23">
        <v>19</v>
      </c>
      <c r="O20" s="23">
        <v>9</v>
      </c>
      <c r="P20" s="23">
        <v>5</v>
      </c>
      <c r="Q20" s="23">
        <v>735</v>
      </c>
      <c r="R20" s="23">
        <v>697</v>
      </c>
      <c r="S20" s="23">
        <f t="shared" si="3"/>
        <v>716</v>
      </c>
      <c r="T20" s="23">
        <v>6</v>
      </c>
      <c r="U20" s="24">
        <v>3.5</v>
      </c>
      <c r="V20" s="24">
        <v>481</v>
      </c>
      <c r="W20" s="24">
        <v>13</v>
      </c>
      <c r="X20" s="20">
        <v>100</v>
      </c>
      <c r="Y20" s="20">
        <v>100</v>
      </c>
      <c r="Z20" s="25">
        <f t="shared" si="2"/>
        <v>452.5</v>
      </c>
      <c r="AA20" s="26">
        <v>181</v>
      </c>
      <c r="AB20" s="26">
        <v>7.5549999999999997</v>
      </c>
      <c r="AC20" s="26">
        <v>37.799999999999997</v>
      </c>
      <c r="AD20" s="26">
        <v>10.3</v>
      </c>
      <c r="AE20" s="26">
        <v>65.400000000000006</v>
      </c>
      <c r="AF20" s="26">
        <v>40.4</v>
      </c>
      <c r="AG20" s="26">
        <v>7.4980000000000002</v>
      </c>
      <c r="AH20" s="26">
        <v>49.7</v>
      </c>
      <c r="AI20" s="26">
        <v>14</v>
      </c>
      <c r="AJ20" s="26">
        <v>0.6</v>
      </c>
      <c r="AK20" s="27">
        <v>10.3</v>
      </c>
      <c r="AL20" s="26">
        <v>88</v>
      </c>
      <c r="AM20" s="26">
        <v>3.9</v>
      </c>
    </row>
    <row r="21" spans="1:39" x14ac:dyDescent="0.25">
      <c r="A21" s="28"/>
      <c r="B21" s="28"/>
      <c r="C21" s="30" t="s">
        <v>43</v>
      </c>
      <c r="D21" s="36">
        <v>28</v>
      </c>
      <c r="E21" s="19">
        <v>39</v>
      </c>
      <c r="F21" s="37"/>
      <c r="G21" s="20"/>
      <c r="H21" s="18"/>
      <c r="I21" s="19">
        <v>0</v>
      </c>
      <c r="J21" s="20">
        <v>0.4</v>
      </c>
      <c r="K21" s="21">
        <v>8</v>
      </c>
      <c r="L21" s="20">
        <v>9</v>
      </c>
      <c r="M21" s="22">
        <v>9.1999999999999993</v>
      </c>
      <c r="N21" s="23">
        <v>19</v>
      </c>
      <c r="O21" s="23">
        <v>9</v>
      </c>
      <c r="P21" s="23">
        <v>5</v>
      </c>
      <c r="Q21" s="23">
        <v>707</v>
      </c>
      <c r="R21" s="23">
        <v>738</v>
      </c>
      <c r="S21" s="23">
        <f t="shared" si="3"/>
        <v>722.5</v>
      </c>
      <c r="T21" s="23">
        <v>9</v>
      </c>
      <c r="U21" s="24">
        <v>3.18</v>
      </c>
      <c r="V21" s="24">
        <v>448</v>
      </c>
      <c r="W21" s="24">
        <v>12</v>
      </c>
      <c r="X21" s="20">
        <v>100</v>
      </c>
      <c r="Y21" s="20">
        <v>100</v>
      </c>
      <c r="Z21" s="25">
        <f t="shared" si="2"/>
        <v>447.5</v>
      </c>
      <c r="AA21" s="26">
        <v>179</v>
      </c>
      <c r="AB21" s="26">
        <v>7.5650000000000004</v>
      </c>
      <c r="AC21" s="26">
        <v>39.9</v>
      </c>
      <c r="AD21" s="26">
        <v>12.8</v>
      </c>
      <c r="AE21" s="26">
        <v>61.5</v>
      </c>
      <c r="AF21" s="26">
        <v>37.6</v>
      </c>
      <c r="AG21" s="26">
        <v>7.52</v>
      </c>
      <c r="AH21" s="26">
        <v>47.6</v>
      </c>
      <c r="AI21" s="26">
        <v>14.5</v>
      </c>
      <c r="AJ21" s="26">
        <v>0.5</v>
      </c>
      <c r="AK21" s="27">
        <v>10.9</v>
      </c>
      <c r="AL21" s="26">
        <v>87</v>
      </c>
      <c r="AM21" s="26">
        <v>4.3</v>
      </c>
    </row>
    <row r="22" spans="1:39" x14ac:dyDescent="0.25">
      <c r="A22" s="28"/>
      <c r="B22" s="28"/>
      <c r="C22" s="30" t="s">
        <v>44</v>
      </c>
      <c r="D22" s="36">
        <v>28</v>
      </c>
      <c r="E22" s="19">
        <v>39.700000000000003</v>
      </c>
      <c r="F22" s="37"/>
      <c r="G22" s="20"/>
      <c r="H22" s="18"/>
      <c r="I22" s="19">
        <v>0</v>
      </c>
      <c r="J22" s="20">
        <v>0.4</v>
      </c>
      <c r="K22" s="21">
        <v>8</v>
      </c>
      <c r="L22" s="20" t="s">
        <v>38</v>
      </c>
      <c r="M22" s="22">
        <v>9.1999999999999993</v>
      </c>
      <c r="N22" s="23">
        <v>19</v>
      </c>
      <c r="O22" s="23">
        <v>9</v>
      </c>
      <c r="P22" s="23">
        <v>5</v>
      </c>
      <c r="Q22" s="23">
        <v>730</v>
      </c>
      <c r="R22" s="23">
        <v>783</v>
      </c>
      <c r="S22" s="23">
        <f t="shared" si="3"/>
        <v>756.5</v>
      </c>
      <c r="T22" s="23">
        <v>8</v>
      </c>
      <c r="U22" s="24">
        <v>3.97</v>
      </c>
      <c r="V22" s="24">
        <v>469</v>
      </c>
      <c r="W22" s="24">
        <v>13</v>
      </c>
      <c r="X22" s="20">
        <v>100</v>
      </c>
      <c r="Y22" s="20">
        <v>100</v>
      </c>
      <c r="Z22" s="25">
        <f t="shared" si="2"/>
        <v>400</v>
      </c>
      <c r="AA22" s="26">
        <v>160</v>
      </c>
      <c r="AB22" s="26">
        <v>7.5570000000000004</v>
      </c>
      <c r="AC22" s="26">
        <v>39.299999999999997</v>
      </c>
      <c r="AD22" s="26">
        <v>11.6</v>
      </c>
      <c r="AE22" s="26">
        <v>63.1</v>
      </c>
      <c r="AF22" s="26">
        <v>38.299999999999997</v>
      </c>
      <c r="AG22" s="26">
        <v>7.5069999999999997</v>
      </c>
      <c r="AH22" s="26">
        <v>45.8</v>
      </c>
      <c r="AI22" s="26">
        <v>12.1</v>
      </c>
      <c r="AJ22" s="26">
        <v>0.6</v>
      </c>
      <c r="AK22" s="27">
        <v>10.7</v>
      </c>
      <c r="AL22" s="26">
        <v>77</v>
      </c>
      <c r="AM22" s="26">
        <v>4.0999999999999996</v>
      </c>
    </row>
    <row r="23" spans="1:39" x14ac:dyDescent="0.25">
      <c r="A23" s="28"/>
      <c r="B23" s="28"/>
      <c r="C23" s="30" t="s">
        <v>45</v>
      </c>
      <c r="D23" s="36">
        <v>28</v>
      </c>
      <c r="E23" s="19">
        <v>39.6</v>
      </c>
      <c r="F23" s="37"/>
      <c r="G23" s="20"/>
      <c r="H23" s="18"/>
      <c r="I23" s="19">
        <v>0</v>
      </c>
      <c r="J23" s="20">
        <v>0.4</v>
      </c>
      <c r="K23" s="21">
        <v>8</v>
      </c>
      <c r="L23" s="20" t="s">
        <v>38</v>
      </c>
      <c r="M23" s="22">
        <v>9.1</v>
      </c>
      <c r="N23" s="23">
        <v>19</v>
      </c>
      <c r="O23" s="23">
        <v>10</v>
      </c>
      <c r="P23" s="23">
        <v>4</v>
      </c>
      <c r="Q23" s="23">
        <v>757</v>
      </c>
      <c r="R23" s="23">
        <v>797</v>
      </c>
      <c r="S23" s="23">
        <f t="shared" si="3"/>
        <v>777</v>
      </c>
      <c r="T23" s="23">
        <v>9</v>
      </c>
      <c r="U23" s="24">
        <v>3.91</v>
      </c>
      <c r="V23" s="24">
        <v>430</v>
      </c>
      <c r="W23" s="24">
        <v>14</v>
      </c>
      <c r="X23" s="20">
        <v>100</v>
      </c>
      <c r="Y23" s="20">
        <v>100</v>
      </c>
      <c r="Z23" s="25">
        <f t="shared" si="2"/>
        <v>387.5</v>
      </c>
      <c r="AA23" s="26">
        <v>155</v>
      </c>
      <c r="AB23" s="26">
        <v>7.556</v>
      </c>
      <c r="AC23" s="26">
        <v>37.700000000000003</v>
      </c>
      <c r="AD23" s="26">
        <v>10.199999999999999</v>
      </c>
      <c r="AE23" s="26">
        <v>65.3</v>
      </c>
      <c r="AF23" s="26">
        <v>39.1</v>
      </c>
      <c r="AG23" s="26">
        <v>7.5170000000000003</v>
      </c>
      <c r="AH23" s="26">
        <v>45.1</v>
      </c>
      <c r="AI23" s="26">
        <v>12.5</v>
      </c>
      <c r="AJ23" s="26">
        <v>0.5</v>
      </c>
      <c r="AK23" s="27">
        <v>10.5</v>
      </c>
      <c r="AL23" s="26">
        <v>69</v>
      </c>
      <c r="AM23" s="26">
        <v>3.6</v>
      </c>
    </row>
    <row r="24" spans="1:39" x14ac:dyDescent="0.25">
      <c r="A24" s="28"/>
      <c r="B24" s="28"/>
      <c r="C24" s="30" t="s">
        <v>46</v>
      </c>
      <c r="D24" s="36">
        <v>28</v>
      </c>
      <c r="E24" s="19">
        <v>39.1</v>
      </c>
      <c r="F24" s="37"/>
      <c r="G24" s="20"/>
      <c r="H24" s="18"/>
      <c r="I24" s="19">
        <v>0</v>
      </c>
      <c r="J24" s="20">
        <v>0.4</v>
      </c>
      <c r="K24" s="21">
        <v>8</v>
      </c>
      <c r="L24" s="20" t="s">
        <v>38</v>
      </c>
      <c r="M24" s="22">
        <v>9.3000000000000007</v>
      </c>
      <c r="N24" s="23">
        <v>19</v>
      </c>
      <c r="O24" s="23">
        <v>10</v>
      </c>
      <c r="P24" s="23">
        <v>5</v>
      </c>
      <c r="Q24" s="23">
        <v>714</v>
      </c>
      <c r="R24" s="23">
        <v>762</v>
      </c>
      <c r="S24" s="23">
        <f t="shared" si="3"/>
        <v>738</v>
      </c>
      <c r="T24" s="23">
        <v>10</v>
      </c>
      <c r="U24" s="24">
        <v>3.65</v>
      </c>
      <c r="V24" s="24">
        <v>445</v>
      </c>
      <c r="W24" s="24">
        <v>14</v>
      </c>
      <c r="X24" s="20">
        <v>100</v>
      </c>
      <c r="Y24" s="20">
        <v>100</v>
      </c>
      <c r="Z24" s="25">
        <f t="shared" si="2"/>
        <v>385</v>
      </c>
      <c r="AA24" s="26">
        <v>154</v>
      </c>
      <c r="AB24" s="26">
        <v>7.5620000000000003</v>
      </c>
      <c r="AC24" s="26">
        <v>37.799999999999997</v>
      </c>
      <c r="AD24" s="26">
        <v>10.9</v>
      </c>
      <c r="AE24" s="26">
        <v>67.2</v>
      </c>
      <c r="AF24" s="26">
        <v>38.700000000000003</v>
      </c>
      <c r="AG24" s="26">
        <v>7.52</v>
      </c>
      <c r="AH24" s="26">
        <v>45.3</v>
      </c>
      <c r="AI24" s="26">
        <v>12.9</v>
      </c>
      <c r="AJ24" s="26">
        <v>0.5</v>
      </c>
      <c r="AK24" s="27">
        <v>10.3</v>
      </c>
      <c r="AL24" s="26">
        <v>90</v>
      </c>
      <c r="AM24" s="26">
        <v>3.6</v>
      </c>
    </row>
    <row r="25" spans="1:39" x14ac:dyDescent="0.25">
      <c r="A25" s="28"/>
      <c r="B25" s="28"/>
      <c r="C25" s="30" t="s">
        <v>47</v>
      </c>
      <c r="D25" s="36">
        <v>28</v>
      </c>
      <c r="E25" s="19">
        <v>38.799999999999997</v>
      </c>
      <c r="F25" s="38">
        <v>80.12</v>
      </c>
      <c r="G25" s="20">
        <v>15.9</v>
      </c>
      <c r="H25" s="18">
        <f>(F25/G25)</f>
        <v>5.0389937106918241</v>
      </c>
      <c r="I25" s="19">
        <v>0</v>
      </c>
      <c r="J25" s="20">
        <v>0.4</v>
      </c>
      <c r="K25" s="21">
        <v>8</v>
      </c>
      <c r="L25" s="20" t="s">
        <v>38</v>
      </c>
      <c r="M25" s="22">
        <v>9.1999999999999993</v>
      </c>
      <c r="N25" s="23">
        <v>20</v>
      </c>
      <c r="O25" s="23">
        <v>10</v>
      </c>
      <c r="P25" s="23">
        <v>5</v>
      </c>
      <c r="Q25" s="23">
        <v>733</v>
      </c>
      <c r="R25" s="23">
        <v>741</v>
      </c>
      <c r="S25" s="23">
        <f t="shared" si="3"/>
        <v>737</v>
      </c>
      <c r="T25" s="23">
        <v>8</v>
      </c>
      <c r="U25" s="24">
        <v>3.4</v>
      </c>
      <c r="V25" s="24">
        <v>426</v>
      </c>
      <c r="W25" s="24">
        <v>14</v>
      </c>
      <c r="X25" s="20">
        <v>100</v>
      </c>
      <c r="Y25" s="20">
        <v>100</v>
      </c>
      <c r="Z25" s="25">
        <f t="shared" si="2"/>
        <v>402.5</v>
      </c>
      <c r="AA25" s="26">
        <v>161</v>
      </c>
      <c r="AB25" s="26">
        <v>7.569</v>
      </c>
      <c r="AC25" s="26">
        <v>35.5</v>
      </c>
      <c r="AD25" s="26">
        <v>9.6</v>
      </c>
      <c r="AE25" s="26">
        <v>64.3</v>
      </c>
      <c r="AF25" s="26">
        <v>38.6</v>
      </c>
      <c r="AG25" s="26">
        <v>7.5250000000000004</v>
      </c>
      <c r="AH25" s="26">
        <v>44.3</v>
      </c>
      <c r="AI25" s="26">
        <v>12.6</v>
      </c>
      <c r="AJ25" s="26">
        <v>0.5</v>
      </c>
      <c r="AK25" s="27">
        <v>10.5</v>
      </c>
      <c r="AL25" s="26">
        <v>82</v>
      </c>
      <c r="AM25" s="26">
        <v>3.6</v>
      </c>
    </row>
    <row r="26" spans="1:39" x14ac:dyDescent="0.25">
      <c r="A26" s="31"/>
      <c r="B26" s="31"/>
      <c r="C26" s="31" t="s">
        <v>48</v>
      </c>
      <c r="D26" s="46"/>
      <c r="E26" s="46"/>
      <c r="F26" s="46"/>
      <c r="G26" s="31"/>
      <c r="H26" s="32"/>
      <c r="I26" s="33"/>
      <c r="J26" s="31"/>
      <c r="K26" s="34"/>
      <c r="L26" s="31"/>
      <c r="M26" s="33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3"/>
      <c r="AL26" s="31"/>
      <c r="AM26" s="31"/>
    </row>
    <row r="27" spans="1:39" x14ac:dyDescent="0.25">
      <c r="A27" s="8"/>
      <c r="B27" s="8"/>
      <c r="C27" s="9"/>
      <c r="D27" s="39"/>
      <c r="E27" s="10"/>
      <c r="F27" s="39"/>
      <c r="G27" s="8"/>
      <c r="H27" s="11"/>
      <c r="I27" s="9"/>
      <c r="J27" s="8"/>
      <c r="K27" s="8"/>
      <c r="L27" s="8"/>
      <c r="M27" s="10"/>
      <c r="N27" s="8"/>
      <c r="O27" s="8"/>
      <c r="P27" s="8"/>
      <c r="Q27" s="8"/>
      <c r="R27" s="8"/>
      <c r="S27" s="8"/>
      <c r="T27" s="8"/>
      <c r="U27" s="9"/>
      <c r="V27" s="9"/>
      <c r="W27" s="9"/>
      <c r="X27" s="8"/>
      <c r="Y27" s="8"/>
      <c r="Z27" s="12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13"/>
      <c r="AL27" s="9"/>
      <c r="AM27" s="9"/>
    </row>
    <row r="28" spans="1:39" x14ac:dyDescent="0.25">
      <c r="A28" s="14" t="s">
        <v>50</v>
      </c>
      <c r="B28" s="35"/>
      <c r="C28" s="16" t="s">
        <v>37</v>
      </c>
      <c r="D28" s="36">
        <v>27</v>
      </c>
      <c r="E28" s="19">
        <v>35.799999999999997</v>
      </c>
      <c r="F28" s="37"/>
      <c r="G28" s="20"/>
      <c r="H28" s="18"/>
      <c r="I28" s="19">
        <v>0</v>
      </c>
      <c r="J28" s="20">
        <v>0.4</v>
      </c>
      <c r="K28" s="21">
        <v>6</v>
      </c>
      <c r="L28" s="20" t="s">
        <v>38</v>
      </c>
      <c r="M28" s="22">
        <v>5.4</v>
      </c>
      <c r="N28" s="23">
        <v>15</v>
      </c>
      <c r="O28" s="23">
        <v>8</v>
      </c>
      <c r="P28" s="23">
        <v>5</v>
      </c>
      <c r="Q28" s="23">
        <v>743</v>
      </c>
      <c r="R28" s="23">
        <v>720</v>
      </c>
      <c r="S28" s="23">
        <f>(Q28+R28)/2</f>
        <v>731.5</v>
      </c>
      <c r="T28" s="23" t="s">
        <v>38</v>
      </c>
      <c r="U28" s="24">
        <v>3.25</v>
      </c>
      <c r="V28" s="24">
        <v>494</v>
      </c>
      <c r="W28" s="24">
        <v>11</v>
      </c>
      <c r="X28" s="20">
        <v>99</v>
      </c>
      <c r="Y28" s="20">
        <v>100</v>
      </c>
      <c r="Z28" s="25">
        <f t="shared" ref="Z28:Z37" si="4">AA28/J28</f>
        <v>507.5</v>
      </c>
      <c r="AA28" s="26">
        <v>203</v>
      </c>
      <c r="AB28" s="26">
        <v>7.492</v>
      </c>
      <c r="AC28" s="26">
        <v>43.7</v>
      </c>
      <c r="AD28" s="26">
        <v>9.3000000000000007</v>
      </c>
      <c r="AE28" s="26">
        <v>67.7</v>
      </c>
      <c r="AF28" s="26">
        <v>42.2</v>
      </c>
      <c r="AG28" s="26">
        <v>7.4320000000000004</v>
      </c>
      <c r="AH28" s="26">
        <v>45.5</v>
      </c>
      <c r="AI28" s="26">
        <v>5.6</v>
      </c>
      <c r="AJ28" s="26">
        <v>0.9</v>
      </c>
      <c r="AK28" s="27">
        <v>8.1</v>
      </c>
      <c r="AL28" s="26">
        <v>113</v>
      </c>
      <c r="AM28" s="26">
        <v>4.3</v>
      </c>
    </row>
    <row r="29" spans="1:39" x14ac:dyDescent="0.25">
      <c r="A29" s="28"/>
      <c r="B29" s="28"/>
      <c r="C29" s="30" t="s">
        <v>39</v>
      </c>
      <c r="D29" s="36">
        <v>27</v>
      </c>
      <c r="E29" s="19">
        <v>36.299999999999997</v>
      </c>
      <c r="F29" s="37"/>
      <c r="G29" s="20"/>
      <c r="H29" s="18"/>
      <c r="I29" s="19">
        <v>0</v>
      </c>
      <c r="J29" s="20">
        <v>0.4</v>
      </c>
      <c r="K29" s="21">
        <v>17</v>
      </c>
      <c r="L29" s="20" t="s">
        <v>38</v>
      </c>
      <c r="M29" s="22">
        <v>6.4</v>
      </c>
      <c r="N29" s="23">
        <v>17</v>
      </c>
      <c r="O29" s="23">
        <v>9</v>
      </c>
      <c r="P29" s="23">
        <v>4</v>
      </c>
      <c r="Q29" s="23">
        <v>613</v>
      </c>
      <c r="R29" s="23">
        <v>592</v>
      </c>
      <c r="S29" s="23">
        <f t="shared" ref="S29:S37" si="5">(Q29+R29)/2</f>
        <v>602.5</v>
      </c>
      <c r="T29" s="23">
        <v>3</v>
      </c>
      <c r="U29" s="24">
        <v>3.68</v>
      </c>
      <c r="V29" s="24">
        <v>545</v>
      </c>
      <c r="W29" s="24">
        <v>10</v>
      </c>
      <c r="X29" s="20">
        <v>98</v>
      </c>
      <c r="Y29" s="20">
        <v>100</v>
      </c>
      <c r="Z29" s="25">
        <f t="shared" si="4"/>
        <v>477.5</v>
      </c>
      <c r="AA29" s="26">
        <v>191</v>
      </c>
      <c r="AB29" s="26">
        <v>7.4669999999999996</v>
      </c>
      <c r="AC29" s="26">
        <v>38.5</v>
      </c>
      <c r="AD29" s="26">
        <v>3.8</v>
      </c>
      <c r="AE29" s="26">
        <v>76.599999999999994</v>
      </c>
      <c r="AF29" s="26">
        <v>47.5</v>
      </c>
      <c r="AG29" s="26">
        <v>7.4089999999999998</v>
      </c>
      <c r="AH29" s="26">
        <v>48.5</v>
      </c>
      <c r="AI29" s="26">
        <v>5.4</v>
      </c>
      <c r="AJ29" s="26">
        <v>1</v>
      </c>
      <c r="AK29" s="27">
        <v>10.199999999999999</v>
      </c>
      <c r="AL29" s="26">
        <v>133</v>
      </c>
      <c r="AM29" s="26">
        <v>3.9</v>
      </c>
    </row>
    <row r="30" spans="1:39" x14ac:dyDescent="0.25">
      <c r="A30" s="28"/>
      <c r="B30" s="28"/>
      <c r="C30" s="30" t="s">
        <v>40</v>
      </c>
      <c r="D30" s="36">
        <v>27</v>
      </c>
      <c r="E30" s="19">
        <v>37.799999999999997</v>
      </c>
      <c r="F30" s="37"/>
      <c r="G30" s="20"/>
      <c r="H30" s="18"/>
      <c r="I30" s="19">
        <v>0</v>
      </c>
      <c r="J30" s="20">
        <v>0.4</v>
      </c>
      <c r="K30" s="21">
        <v>12</v>
      </c>
      <c r="L30" s="20" t="s">
        <v>38</v>
      </c>
      <c r="M30" s="22">
        <v>6.4</v>
      </c>
      <c r="N30" s="23">
        <v>17</v>
      </c>
      <c r="O30" s="23">
        <v>9</v>
      </c>
      <c r="P30" s="23">
        <v>5</v>
      </c>
      <c r="Q30" s="23">
        <v>539</v>
      </c>
      <c r="R30" s="23">
        <v>533</v>
      </c>
      <c r="S30" s="23">
        <f t="shared" si="5"/>
        <v>536</v>
      </c>
      <c r="T30" s="23">
        <v>4</v>
      </c>
      <c r="U30" s="24">
        <v>3.18</v>
      </c>
      <c r="V30" s="24">
        <v>457</v>
      </c>
      <c r="W30" s="24">
        <v>12</v>
      </c>
      <c r="X30" s="20">
        <v>98</v>
      </c>
      <c r="Y30" s="20">
        <v>99.8</v>
      </c>
      <c r="Z30" s="25">
        <f t="shared" si="4"/>
        <v>380</v>
      </c>
      <c r="AA30" s="26">
        <v>152</v>
      </c>
      <c r="AB30" s="26">
        <v>7.4489999999999998</v>
      </c>
      <c r="AC30" s="26">
        <v>37</v>
      </c>
      <c r="AD30" s="26">
        <v>1.6</v>
      </c>
      <c r="AE30" s="26">
        <v>78.3</v>
      </c>
      <c r="AF30" s="26">
        <v>50.9</v>
      </c>
      <c r="AG30" s="26">
        <v>7.43</v>
      </c>
      <c r="AH30" s="26">
        <v>50.8</v>
      </c>
      <c r="AI30" s="26">
        <v>8.5</v>
      </c>
      <c r="AJ30" s="26">
        <v>1.1000000000000001</v>
      </c>
      <c r="AK30" s="27">
        <v>11.2</v>
      </c>
      <c r="AL30" s="26">
        <v>103</v>
      </c>
      <c r="AM30" s="26">
        <v>4</v>
      </c>
    </row>
    <row r="31" spans="1:39" x14ac:dyDescent="0.25">
      <c r="A31" s="28"/>
      <c r="B31" s="28"/>
      <c r="C31" s="30" t="s">
        <v>41</v>
      </c>
      <c r="D31" s="36">
        <v>27</v>
      </c>
      <c r="E31" s="19">
        <v>38.6</v>
      </c>
      <c r="F31" s="37"/>
      <c r="G31" s="20"/>
      <c r="H31" s="18"/>
      <c r="I31" s="19">
        <v>0</v>
      </c>
      <c r="J31" s="20">
        <v>0.4</v>
      </c>
      <c r="K31" s="21">
        <v>10</v>
      </c>
      <c r="L31" s="20" t="s">
        <v>38</v>
      </c>
      <c r="M31" s="22">
        <v>6.4</v>
      </c>
      <c r="N31" s="23">
        <v>19</v>
      </c>
      <c r="O31" s="23">
        <v>9</v>
      </c>
      <c r="P31" s="23">
        <v>4</v>
      </c>
      <c r="Q31" s="23">
        <v>508</v>
      </c>
      <c r="R31" s="23">
        <v>478</v>
      </c>
      <c r="S31" s="23">
        <f t="shared" si="5"/>
        <v>493</v>
      </c>
      <c r="T31" s="23">
        <v>1</v>
      </c>
      <c r="U31" s="24">
        <v>2.52</v>
      </c>
      <c r="V31" s="24">
        <v>408</v>
      </c>
      <c r="W31" s="24">
        <v>12</v>
      </c>
      <c r="X31" s="20">
        <v>97</v>
      </c>
      <c r="Y31" s="20">
        <v>99.8</v>
      </c>
      <c r="Z31" s="25">
        <f t="shared" si="4"/>
        <v>377.5</v>
      </c>
      <c r="AA31" s="26">
        <v>151</v>
      </c>
      <c r="AB31" s="26">
        <v>7450</v>
      </c>
      <c r="AC31" s="26">
        <v>43.1</v>
      </c>
      <c r="AD31" s="26">
        <v>5.4</v>
      </c>
      <c r="AE31" s="26">
        <v>67.599999999999994</v>
      </c>
      <c r="AF31" s="26">
        <v>43.5</v>
      </c>
      <c r="AG31" s="26">
        <v>7.4009999999999998</v>
      </c>
      <c r="AH31" s="26">
        <v>45.5</v>
      </c>
      <c r="AI31" s="26">
        <v>3.1</v>
      </c>
      <c r="AJ31" s="26">
        <v>1.1000000000000001</v>
      </c>
      <c r="AK31" s="27">
        <v>12.5</v>
      </c>
      <c r="AL31" s="26">
        <v>94</v>
      </c>
      <c r="AM31" s="26">
        <v>4.4000000000000004</v>
      </c>
    </row>
    <row r="32" spans="1:39" x14ac:dyDescent="0.25">
      <c r="A32" s="28"/>
      <c r="B32" s="28"/>
      <c r="C32" s="30" t="s">
        <v>42</v>
      </c>
      <c r="D32" s="36">
        <v>27</v>
      </c>
      <c r="E32" s="19">
        <v>38.9</v>
      </c>
      <c r="F32" s="37"/>
      <c r="G32" s="20"/>
      <c r="H32" s="18"/>
      <c r="I32" s="19">
        <v>0</v>
      </c>
      <c r="J32" s="20">
        <v>0.4</v>
      </c>
      <c r="K32" s="21">
        <v>9</v>
      </c>
      <c r="L32" s="20" t="s">
        <v>38</v>
      </c>
      <c r="M32" s="22">
        <v>6.4</v>
      </c>
      <c r="N32" s="23">
        <v>19</v>
      </c>
      <c r="O32" s="23">
        <v>9</v>
      </c>
      <c r="P32" s="23">
        <v>5</v>
      </c>
      <c r="Q32" s="23">
        <v>481</v>
      </c>
      <c r="R32" s="23">
        <v>510</v>
      </c>
      <c r="S32" s="23">
        <f t="shared" si="5"/>
        <v>495.5</v>
      </c>
      <c r="T32" s="23">
        <v>4</v>
      </c>
      <c r="U32" s="24">
        <v>3.2</v>
      </c>
      <c r="V32" s="24">
        <v>441</v>
      </c>
      <c r="W32" s="24">
        <v>12</v>
      </c>
      <c r="X32" s="20">
        <v>97</v>
      </c>
      <c r="Y32" s="20">
        <v>99.4</v>
      </c>
      <c r="Z32" s="25">
        <f t="shared" si="4"/>
        <v>365</v>
      </c>
      <c r="AA32" s="26">
        <v>146</v>
      </c>
      <c r="AB32" s="26">
        <v>7.4720000000000004</v>
      </c>
      <c r="AC32" s="26">
        <v>42</v>
      </c>
      <c r="AD32" s="26">
        <v>6.5</v>
      </c>
      <c r="AE32" s="26">
        <v>67.3</v>
      </c>
      <c r="AF32" s="26">
        <v>42.7</v>
      </c>
      <c r="AG32" s="26">
        <v>7.415</v>
      </c>
      <c r="AH32" s="26">
        <v>48.8</v>
      </c>
      <c r="AI32" s="26">
        <v>6</v>
      </c>
      <c r="AJ32" s="26">
        <v>0.8</v>
      </c>
      <c r="AK32" s="27">
        <v>12.8</v>
      </c>
      <c r="AL32" s="26">
        <v>91</v>
      </c>
      <c r="AM32" s="26">
        <v>4.5999999999999996</v>
      </c>
    </row>
    <row r="33" spans="1:39" x14ac:dyDescent="0.25">
      <c r="A33" s="28"/>
      <c r="B33" s="28"/>
      <c r="C33" s="30" t="s">
        <v>43</v>
      </c>
      <c r="D33" s="36">
        <v>27</v>
      </c>
      <c r="E33" s="19">
        <v>38.200000000000003</v>
      </c>
      <c r="F33" s="37"/>
      <c r="G33" s="20"/>
      <c r="H33" s="18"/>
      <c r="I33" s="19">
        <v>0</v>
      </c>
      <c r="J33" s="20">
        <v>0.4</v>
      </c>
      <c r="K33" s="21">
        <v>9</v>
      </c>
      <c r="L33" s="20" t="s">
        <v>38</v>
      </c>
      <c r="M33" s="22">
        <v>6.4</v>
      </c>
      <c r="N33" s="23">
        <v>20</v>
      </c>
      <c r="O33" s="23">
        <v>10</v>
      </c>
      <c r="P33" s="23">
        <v>4</v>
      </c>
      <c r="Q33" s="23">
        <v>467</v>
      </c>
      <c r="R33" s="23">
        <v>487</v>
      </c>
      <c r="S33" s="23">
        <f t="shared" si="5"/>
        <v>477</v>
      </c>
      <c r="T33" s="23">
        <v>4</v>
      </c>
      <c r="U33" s="24">
        <v>3.69</v>
      </c>
      <c r="V33" s="24">
        <v>534</v>
      </c>
      <c r="W33" s="24">
        <v>15</v>
      </c>
      <c r="X33" s="20">
        <v>96</v>
      </c>
      <c r="Y33" s="20">
        <v>98.7</v>
      </c>
      <c r="Z33" s="25">
        <f t="shared" si="4"/>
        <v>290</v>
      </c>
      <c r="AA33" s="26">
        <v>116</v>
      </c>
      <c r="AB33" s="26">
        <v>7.4790000000000001</v>
      </c>
      <c r="AC33" s="26">
        <v>42.6</v>
      </c>
      <c r="AD33" s="26">
        <v>7.4</v>
      </c>
      <c r="AE33" s="26">
        <v>68.599999999999994</v>
      </c>
      <c r="AF33" s="26">
        <v>43</v>
      </c>
      <c r="AG33" s="26">
        <v>7.43</v>
      </c>
      <c r="AH33" s="26">
        <v>48.5</v>
      </c>
      <c r="AI33" s="26">
        <v>7.1</v>
      </c>
      <c r="AJ33" s="26">
        <v>0.5</v>
      </c>
      <c r="AK33" s="27">
        <v>11.8</v>
      </c>
      <c r="AL33" s="26">
        <v>83</v>
      </c>
      <c r="AM33" s="26">
        <v>4.5</v>
      </c>
    </row>
    <row r="34" spans="1:39" x14ac:dyDescent="0.25">
      <c r="A34" s="28"/>
      <c r="B34" s="28"/>
      <c r="C34" s="30" t="s">
        <v>44</v>
      </c>
      <c r="D34" s="36">
        <v>27</v>
      </c>
      <c r="E34" s="19">
        <v>37.9</v>
      </c>
      <c r="F34" s="37"/>
      <c r="G34" s="20"/>
      <c r="H34" s="18"/>
      <c r="I34" s="19">
        <v>0</v>
      </c>
      <c r="J34" s="20">
        <v>0.4</v>
      </c>
      <c r="K34" s="21">
        <v>9</v>
      </c>
      <c r="L34" s="20" t="s">
        <v>38</v>
      </c>
      <c r="M34" s="22">
        <v>6.4</v>
      </c>
      <c r="N34" s="23">
        <v>20</v>
      </c>
      <c r="O34" s="23">
        <v>10</v>
      </c>
      <c r="P34" s="23">
        <v>4</v>
      </c>
      <c r="Q34" s="23">
        <v>468</v>
      </c>
      <c r="R34" s="23">
        <v>475</v>
      </c>
      <c r="S34" s="23">
        <f t="shared" si="5"/>
        <v>471.5</v>
      </c>
      <c r="T34" s="23">
        <v>3</v>
      </c>
      <c r="U34" s="24">
        <v>3.99</v>
      </c>
      <c r="V34" s="24">
        <v>488</v>
      </c>
      <c r="W34" s="24">
        <v>14</v>
      </c>
      <c r="X34" s="20">
        <v>96</v>
      </c>
      <c r="Y34" s="20">
        <v>97.5</v>
      </c>
      <c r="Z34" s="25">
        <f t="shared" si="4"/>
        <v>247.25</v>
      </c>
      <c r="AA34" s="26">
        <v>98.9</v>
      </c>
      <c r="AB34" s="26">
        <v>7.4850000000000003</v>
      </c>
      <c r="AC34" s="26">
        <v>41.4</v>
      </c>
      <c r="AD34" s="26">
        <v>7.1</v>
      </c>
      <c r="AE34" s="26">
        <v>70.900000000000006</v>
      </c>
      <c r="AF34" s="26">
        <v>43.5</v>
      </c>
      <c r="AG34" s="26">
        <v>7.4470000000000001</v>
      </c>
      <c r="AH34" s="26">
        <v>47.9</v>
      </c>
      <c r="AI34" s="26">
        <v>8.1999999999999993</v>
      </c>
      <c r="AJ34" s="26">
        <v>0.4</v>
      </c>
      <c r="AK34" s="27">
        <v>11.2</v>
      </c>
      <c r="AL34" s="26">
        <v>77</v>
      </c>
      <c r="AM34" s="26">
        <v>4.4000000000000004</v>
      </c>
    </row>
    <row r="35" spans="1:39" x14ac:dyDescent="0.25">
      <c r="A35" s="28"/>
      <c r="B35" s="28"/>
      <c r="C35" s="30" t="s">
        <v>45</v>
      </c>
      <c r="D35" s="36">
        <v>27</v>
      </c>
      <c r="E35" s="19">
        <v>37.9</v>
      </c>
      <c r="F35" s="37"/>
      <c r="G35" s="20"/>
      <c r="H35" s="18"/>
      <c r="I35" s="19">
        <v>0</v>
      </c>
      <c r="J35" s="20">
        <v>0.4</v>
      </c>
      <c r="K35" s="21">
        <v>8</v>
      </c>
      <c r="L35" s="20" t="s">
        <v>38</v>
      </c>
      <c r="M35" s="22">
        <v>6.4</v>
      </c>
      <c r="N35" s="23">
        <v>22</v>
      </c>
      <c r="O35" s="23">
        <v>10</v>
      </c>
      <c r="P35" s="23">
        <v>4</v>
      </c>
      <c r="Q35" s="23">
        <v>479</v>
      </c>
      <c r="R35" s="23">
        <v>497</v>
      </c>
      <c r="S35" s="23">
        <f t="shared" si="5"/>
        <v>488</v>
      </c>
      <c r="T35" s="23">
        <v>3</v>
      </c>
      <c r="U35" s="24">
        <v>3.43</v>
      </c>
      <c r="V35" s="24">
        <v>494</v>
      </c>
      <c r="W35" s="24">
        <v>14</v>
      </c>
      <c r="X35" s="20">
        <v>95</v>
      </c>
      <c r="Y35" s="20">
        <v>97.5</v>
      </c>
      <c r="Z35" s="25">
        <f t="shared" si="4"/>
        <v>243.75</v>
      </c>
      <c r="AA35" s="26">
        <v>97.5</v>
      </c>
      <c r="AB35" s="26">
        <v>7.4809999999999999</v>
      </c>
      <c r="AC35" s="26">
        <v>40.6</v>
      </c>
      <c r="AD35" s="26">
        <v>6.3</v>
      </c>
      <c r="AE35" s="26">
        <v>69.099999999999994</v>
      </c>
      <c r="AF35" s="26">
        <v>44.2</v>
      </c>
      <c r="AG35" s="26">
        <v>7.4420000000000002</v>
      </c>
      <c r="AH35" s="26">
        <v>45.6</v>
      </c>
      <c r="AI35" s="26">
        <v>6.3</v>
      </c>
      <c r="AJ35" s="26">
        <v>0.4</v>
      </c>
      <c r="AK35" s="27">
        <v>11.1</v>
      </c>
      <c r="AL35" s="26">
        <v>52</v>
      </c>
      <c r="AM35" s="26">
        <v>4.3</v>
      </c>
    </row>
    <row r="36" spans="1:39" x14ac:dyDescent="0.25">
      <c r="A36" s="28"/>
      <c r="B36" s="28"/>
      <c r="C36" s="30" t="s">
        <v>46</v>
      </c>
      <c r="D36" s="36">
        <v>27</v>
      </c>
      <c r="E36" s="19">
        <v>37.700000000000003</v>
      </c>
      <c r="F36" s="37"/>
      <c r="G36" s="20"/>
      <c r="H36" s="18"/>
      <c r="I36" s="19">
        <v>0</v>
      </c>
      <c r="J36" s="20">
        <v>0.4</v>
      </c>
      <c r="K36" s="21">
        <v>10</v>
      </c>
      <c r="L36" s="20"/>
      <c r="M36" s="22">
        <v>6.4</v>
      </c>
      <c r="N36" s="23">
        <v>22</v>
      </c>
      <c r="O36" s="23">
        <v>10</v>
      </c>
      <c r="P36" s="23">
        <v>4</v>
      </c>
      <c r="Q36" s="23">
        <v>471</v>
      </c>
      <c r="R36" s="23">
        <v>422</v>
      </c>
      <c r="S36" s="23">
        <f t="shared" si="5"/>
        <v>446.5</v>
      </c>
      <c r="T36" s="23">
        <v>5</v>
      </c>
      <c r="U36" s="24">
        <v>3.93</v>
      </c>
      <c r="V36" s="24">
        <v>573</v>
      </c>
      <c r="W36" s="24">
        <v>18</v>
      </c>
      <c r="X36" s="20">
        <v>95</v>
      </c>
      <c r="Y36" s="20">
        <v>97.4</v>
      </c>
      <c r="Z36" s="25">
        <f t="shared" si="4"/>
        <v>233.99999999999997</v>
      </c>
      <c r="AA36" s="26">
        <v>93.6</v>
      </c>
      <c r="AB36" s="26">
        <v>7.4880000000000004</v>
      </c>
      <c r="AC36" s="26">
        <v>37.200000000000003</v>
      </c>
      <c r="AD36" s="26">
        <v>4.5</v>
      </c>
      <c r="AE36" s="26">
        <v>75</v>
      </c>
      <c r="AF36" s="26">
        <v>45.9</v>
      </c>
      <c r="AG36" s="26">
        <v>7.4489999999999998</v>
      </c>
      <c r="AH36" s="26">
        <v>47.9</v>
      </c>
      <c r="AI36" s="26">
        <v>8.4</v>
      </c>
      <c r="AJ36" s="26">
        <v>0.4</v>
      </c>
      <c r="AK36" s="27">
        <v>11</v>
      </c>
      <c r="AL36" s="26">
        <v>77</v>
      </c>
      <c r="AM36" s="26">
        <v>4.4000000000000004</v>
      </c>
    </row>
    <row r="37" spans="1:39" x14ac:dyDescent="0.25">
      <c r="A37" s="28"/>
      <c r="B37" s="28"/>
      <c r="C37" s="30" t="s">
        <v>47</v>
      </c>
      <c r="D37" s="36">
        <v>27</v>
      </c>
      <c r="E37" s="19">
        <v>37.700000000000003</v>
      </c>
      <c r="F37" s="37">
        <v>74</v>
      </c>
      <c r="G37" s="20">
        <v>15</v>
      </c>
      <c r="H37" s="18">
        <f>(F37/G37)</f>
        <v>4.9333333333333336</v>
      </c>
      <c r="I37" s="19">
        <v>0</v>
      </c>
      <c r="J37" s="20">
        <v>0.4</v>
      </c>
      <c r="K37" s="21">
        <v>8</v>
      </c>
      <c r="L37" s="20" t="s">
        <v>38</v>
      </c>
      <c r="M37" s="22">
        <v>6.4</v>
      </c>
      <c r="N37" s="23">
        <v>22</v>
      </c>
      <c r="O37" s="23">
        <v>10</v>
      </c>
      <c r="P37" s="23">
        <v>4</v>
      </c>
      <c r="Q37" s="23">
        <v>520</v>
      </c>
      <c r="R37" s="23">
        <v>502</v>
      </c>
      <c r="S37" s="23">
        <f t="shared" si="5"/>
        <v>511</v>
      </c>
      <c r="T37" s="23">
        <v>5</v>
      </c>
      <c r="U37" s="24">
        <v>3.61</v>
      </c>
      <c r="V37" s="24">
        <v>531</v>
      </c>
      <c r="W37" s="24">
        <v>24</v>
      </c>
      <c r="X37" s="20">
        <v>94</v>
      </c>
      <c r="Y37" s="20">
        <v>96.5</v>
      </c>
      <c r="Z37" s="25">
        <f t="shared" si="4"/>
        <v>221.75</v>
      </c>
      <c r="AA37" s="26">
        <v>88.7</v>
      </c>
      <c r="AB37" s="26">
        <v>7.4720000000000004</v>
      </c>
      <c r="AC37" s="26">
        <v>41.1</v>
      </c>
      <c r="AD37" s="26">
        <v>5.9</v>
      </c>
      <c r="AE37" s="26">
        <v>68.099999999999994</v>
      </c>
      <c r="AF37" s="26">
        <v>42.5</v>
      </c>
      <c r="AG37" s="26">
        <v>7.4349999999999996</v>
      </c>
      <c r="AH37" s="26">
        <v>47.2</v>
      </c>
      <c r="AI37" s="26">
        <v>6.7</v>
      </c>
      <c r="AJ37" s="26">
        <v>0.3</v>
      </c>
      <c r="AK37" s="27">
        <v>10.8</v>
      </c>
      <c r="AL37" s="26">
        <v>80</v>
      </c>
      <c r="AM37" s="26">
        <v>4.0999999999999996</v>
      </c>
    </row>
    <row r="38" spans="1:39" x14ac:dyDescent="0.25">
      <c r="A38" s="31"/>
      <c r="B38" s="31"/>
      <c r="C38" s="31" t="s">
        <v>48</v>
      </c>
      <c r="D38" s="46"/>
      <c r="E38" s="46"/>
      <c r="F38" s="46"/>
      <c r="G38" s="31"/>
      <c r="H38" s="32"/>
      <c r="I38" s="33"/>
      <c r="J38" s="31"/>
      <c r="K38" s="34"/>
      <c r="L38" s="31"/>
      <c r="M38" s="33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3"/>
      <c r="AL38" s="31"/>
      <c r="AM38" s="31"/>
    </row>
    <row r="39" spans="1:39" x14ac:dyDescent="0.25">
      <c r="A39" s="8"/>
      <c r="B39" s="8"/>
      <c r="C39" s="9"/>
      <c r="D39" s="39"/>
      <c r="E39" s="10"/>
      <c r="F39" s="39"/>
      <c r="G39" s="8"/>
      <c r="H39" s="11"/>
      <c r="I39" s="9"/>
      <c r="J39" s="8"/>
      <c r="K39" s="8"/>
      <c r="L39" s="8"/>
      <c r="M39" s="10"/>
      <c r="N39" s="8"/>
      <c r="O39" s="8"/>
      <c r="P39" s="8"/>
      <c r="Q39" s="8"/>
      <c r="R39" s="8"/>
      <c r="S39" s="8"/>
      <c r="T39" s="8"/>
      <c r="U39" s="9"/>
      <c r="V39" s="9"/>
      <c r="W39" s="9"/>
      <c r="X39" s="8"/>
      <c r="Y39" s="8"/>
      <c r="Z39" s="12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13"/>
      <c r="AL39" s="9"/>
      <c r="AM39" s="9"/>
    </row>
    <row r="40" spans="1:39" x14ac:dyDescent="0.25">
      <c r="A40" s="14" t="s">
        <v>51</v>
      </c>
      <c r="B40" s="35"/>
      <c r="C40" s="16" t="s">
        <v>37</v>
      </c>
      <c r="D40" s="36">
        <v>24</v>
      </c>
      <c r="E40" s="19">
        <v>35.5</v>
      </c>
      <c r="F40" s="37"/>
      <c r="G40" s="20"/>
      <c r="H40" s="18"/>
      <c r="I40" s="19">
        <v>0</v>
      </c>
      <c r="J40" s="20">
        <v>0.4</v>
      </c>
      <c r="K40" s="21">
        <v>4</v>
      </c>
      <c r="L40" s="20" t="s">
        <v>38</v>
      </c>
      <c r="M40" s="22">
        <v>9</v>
      </c>
      <c r="N40" s="23">
        <v>16</v>
      </c>
      <c r="O40" s="23">
        <v>10</v>
      </c>
      <c r="P40" s="23">
        <v>5</v>
      </c>
      <c r="Q40" s="23">
        <v>639</v>
      </c>
      <c r="R40" s="23">
        <v>618</v>
      </c>
      <c r="S40" s="23">
        <f t="shared" ref="S40:S49" si="6">(Q40+R40)/2</f>
        <v>628.5</v>
      </c>
      <c r="T40" s="23">
        <v>8</v>
      </c>
      <c r="U40" s="24">
        <v>2.2999999999999998</v>
      </c>
      <c r="V40" s="24">
        <v>316</v>
      </c>
      <c r="W40" s="24">
        <v>7</v>
      </c>
      <c r="X40" s="20">
        <v>98</v>
      </c>
      <c r="Y40" s="20">
        <v>100</v>
      </c>
      <c r="Z40" s="25">
        <f t="shared" ref="Z40:Z49" si="7">AA40/J40</f>
        <v>550</v>
      </c>
      <c r="AA40" s="26">
        <v>220</v>
      </c>
      <c r="AB40" s="26">
        <v>7.4080000000000004</v>
      </c>
      <c r="AC40" s="26">
        <v>44.7</v>
      </c>
      <c r="AD40" s="26">
        <v>3.3</v>
      </c>
      <c r="AE40" s="26">
        <v>58.6</v>
      </c>
      <c r="AF40" s="26">
        <v>40.299999999999997</v>
      </c>
      <c r="AG40" s="26">
        <v>7.3570000000000002</v>
      </c>
      <c r="AH40" s="26">
        <v>54.8</v>
      </c>
      <c r="AI40" s="26">
        <v>4.9000000000000004</v>
      </c>
      <c r="AJ40" s="26">
        <v>1</v>
      </c>
      <c r="AK40" s="27">
        <v>8.6999999999999993</v>
      </c>
      <c r="AL40" s="26">
        <v>105</v>
      </c>
      <c r="AM40" s="26">
        <v>3.9</v>
      </c>
    </row>
    <row r="41" spans="1:39" x14ac:dyDescent="0.25">
      <c r="A41" s="28"/>
      <c r="B41" s="28"/>
      <c r="C41" s="30" t="s">
        <v>39</v>
      </c>
      <c r="D41" s="36"/>
      <c r="E41" s="19">
        <v>35.700000000000003</v>
      </c>
      <c r="F41" s="37"/>
      <c r="G41" s="20"/>
      <c r="H41" s="18"/>
      <c r="I41" s="19">
        <v>0</v>
      </c>
      <c r="J41" s="20">
        <v>0.4</v>
      </c>
      <c r="K41" s="21">
        <v>15</v>
      </c>
      <c r="L41" s="20"/>
      <c r="M41" s="22">
        <v>6.7</v>
      </c>
      <c r="N41" s="23">
        <v>27</v>
      </c>
      <c r="O41" s="23">
        <v>12</v>
      </c>
      <c r="P41" s="23">
        <v>4</v>
      </c>
      <c r="Q41" s="23">
        <v>426</v>
      </c>
      <c r="R41" s="23">
        <v>420</v>
      </c>
      <c r="S41" s="23">
        <f t="shared" si="6"/>
        <v>423</v>
      </c>
      <c r="T41" s="23">
        <v>10</v>
      </c>
      <c r="U41" s="24">
        <v>2.46</v>
      </c>
      <c r="V41" s="24">
        <v>332</v>
      </c>
      <c r="W41" s="24">
        <v>7</v>
      </c>
      <c r="X41" s="20">
        <v>96</v>
      </c>
      <c r="Y41" s="20">
        <v>96</v>
      </c>
      <c r="Z41" s="25">
        <f t="shared" si="7"/>
        <v>243.75</v>
      </c>
      <c r="AA41" s="26">
        <v>97.5</v>
      </c>
      <c r="AB41" s="26">
        <v>7.3</v>
      </c>
      <c r="AC41" s="26">
        <v>25.6</v>
      </c>
      <c r="AD41" s="26">
        <v>1.4</v>
      </c>
      <c r="AE41" s="26">
        <v>59.8</v>
      </c>
      <c r="AF41" s="26">
        <v>44.9</v>
      </c>
      <c r="AG41" s="26">
        <v>7.2649999999999997</v>
      </c>
      <c r="AH41" s="26">
        <v>67.8</v>
      </c>
      <c r="AI41" s="26">
        <v>3.3</v>
      </c>
      <c r="AJ41" s="26">
        <v>1.2</v>
      </c>
      <c r="AK41" s="27">
        <v>10.9</v>
      </c>
      <c r="AL41" s="26">
        <v>147</v>
      </c>
      <c r="AM41" s="26">
        <v>4</v>
      </c>
    </row>
    <row r="42" spans="1:39" x14ac:dyDescent="0.25">
      <c r="A42" s="28"/>
      <c r="B42" s="28"/>
      <c r="C42" s="30" t="s">
        <v>40</v>
      </c>
      <c r="D42" s="36"/>
      <c r="E42" s="19">
        <v>36.799999999999997</v>
      </c>
      <c r="F42" s="37"/>
      <c r="G42" s="20"/>
      <c r="H42" s="18"/>
      <c r="I42" s="19">
        <v>0</v>
      </c>
      <c r="J42" s="20">
        <v>0.4</v>
      </c>
      <c r="K42" s="21">
        <v>10</v>
      </c>
      <c r="L42" s="20">
        <v>11</v>
      </c>
      <c r="M42" s="22">
        <v>6.6</v>
      </c>
      <c r="N42" s="23">
        <v>23</v>
      </c>
      <c r="O42" s="23">
        <v>11</v>
      </c>
      <c r="P42" s="23">
        <v>4</v>
      </c>
      <c r="Q42" s="23">
        <v>464</v>
      </c>
      <c r="R42" s="23">
        <v>474</v>
      </c>
      <c r="S42" s="23">
        <f t="shared" si="6"/>
        <v>469</v>
      </c>
      <c r="T42" s="23">
        <v>10</v>
      </c>
      <c r="U42" s="24">
        <v>2.27</v>
      </c>
      <c r="V42" s="24">
        <v>356</v>
      </c>
      <c r="W42" s="24">
        <v>8</v>
      </c>
      <c r="X42" s="20">
        <v>95</v>
      </c>
      <c r="Y42" s="20">
        <v>99.8</v>
      </c>
      <c r="Z42" s="25">
        <f t="shared" si="7"/>
        <v>412.5</v>
      </c>
      <c r="AA42" s="26">
        <v>165</v>
      </c>
      <c r="AB42" s="26">
        <v>7.4669999999999996</v>
      </c>
      <c r="AC42" s="26">
        <v>41.8</v>
      </c>
      <c r="AD42" s="26">
        <v>5.9</v>
      </c>
      <c r="AE42" s="26">
        <v>61.2</v>
      </c>
      <c r="AF42" s="26">
        <v>39.6</v>
      </c>
      <c r="AG42" s="26">
        <v>7.4109999999999996</v>
      </c>
      <c r="AH42" s="26">
        <v>52.4</v>
      </c>
      <c r="AI42" s="26">
        <v>7.8</v>
      </c>
      <c r="AJ42" s="26">
        <v>1.1000000000000001</v>
      </c>
      <c r="AK42" s="27">
        <v>11.4</v>
      </c>
      <c r="AL42" s="26">
        <v>111</v>
      </c>
      <c r="AM42" s="26">
        <v>3.9</v>
      </c>
    </row>
    <row r="43" spans="1:39" x14ac:dyDescent="0.25">
      <c r="A43" s="28"/>
      <c r="B43" s="28"/>
      <c r="C43" s="30" t="s">
        <v>41</v>
      </c>
      <c r="D43" s="36"/>
      <c r="E43" s="19">
        <v>38</v>
      </c>
      <c r="F43" s="37"/>
      <c r="G43" s="20"/>
      <c r="H43" s="18"/>
      <c r="I43" s="19">
        <v>0</v>
      </c>
      <c r="J43" s="20">
        <v>0.4</v>
      </c>
      <c r="K43" s="21">
        <v>10</v>
      </c>
      <c r="L43" s="20">
        <v>10</v>
      </c>
      <c r="M43" s="22">
        <v>6.6</v>
      </c>
      <c r="N43" s="23">
        <v>23</v>
      </c>
      <c r="O43" s="23">
        <v>11</v>
      </c>
      <c r="P43" s="23">
        <v>4</v>
      </c>
      <c r="Q43" s="23">
        <v>494</v>
      </c>
      <c r="R43" s="23">
        <v>500</v>
      </c>
      <c r="S43" s="23">
        <f t="shared" si="6"/>
        <v>497</v>
      </c>
      <c r="T43" s="23">
        <v>11</v>
      </c>
      <c r="U43" s="24">
        <v>2.4300000000000002</v>
      </c>
      <c r="V43" s="24">
        <v>349</v>
      </c>
      <c r="W43" s="24">
        <v>9</v>
      </c>
      <c r="X43" s="20">
        <v>94</v>
      </c>
      <c r="Y43" s="20">
        <v>99.7</v>
      </c>
      <c r="Z43" s="25">
        <f t="shared" si="7"/>
        <v>380</v>
      </c>
      <c r="AA43" s="26">
        <v>152</v>
      </c>
      <c r="AB43" s="26">
        <v>7.4610000000000003</v>
      </c>
      <c r="AC43" s="26">
        <v>43.7</v>
      </c>
      <c r="AD43" s="26">
        <v>6.7</v>
      </c>
      <c r="AE43" s="26">
        <v>74.3</v>
      </c>
      <c r="AF43" s="26">
        <v>44.5</v>
      </c>
      <c r="AG43" s="26">
        <v>7.4269999999999996</v>
      </c>
      <c r="AH43" s="26">
        <v>46.9</v>
      </c>
      <c r="AI43" s="26">
        <v>5.9</v>
      </c>
      <c r="AJ43" s="26">
        <v>1</v>
      </c>
      <c r="AK43" s="27">
        <v>11.8</v>
      </c>
      <c r="AL43" s="26">
        <v>109</v>
      </c>
      <c r="AM43" s="26">
        <v>4.3</v>
      </c>
    </row>
    <row r="44" spans="1:39" x14ac:dyDescent="0.25">
      <c r="A44" s="28"/>
      <c r="B44" s="28"/>
      <c r="C44" s="30" t="s">
        <v>42</v>
      </c>
      <c r="D44" s="36"/>
      <c r="E44" s="19">
        <v>39.299999999999997</v>
      </c>
      <c r="F44" s="37"/>
      <c r="G44" s="20"/>
      <c r="H44" s="18"/>
      <c r="I44" s="19">
        <v>0</v>
      </c>
      <c r="J44" s="20">
        <v>0.4</v>
      </c>
      <c r="K44" s="21">
        <v>9</v>
      </c>
      <c r="L44" s="20">
        <v>11</v>
      </c>
      <c r="M44" s="22">
        <v>6.6</v>
      </c>
      <c r="N44" s="23">
        <v>24</v>
      </c>
      <c r="O44" s="23">
        <v>11</v>
      </c>
      <c r="P44" s="23">
        <v>4</v>
      </c>
      <c r="Q44" s="23">
        <v>477</v>
      </c>
      <c r="R44" s="23">
        <v>498</v>
      </c>
      <c r="S44" s="23">
        <f t="shared" si="6"/>
        <v>487.5</v>
      </c>
      <c r="T44" s="23">
        <v>10</v>
      </c>
      <c r="U44" s="24">
        <v>2.41</v>
      </c>
      <c r="V44" s="24">
        <v>338</v>
      </c>
      <c r="W44" s="24">
        <v>9</v>
      </c>
      <c r="X44" s="20">
        <v>98</v>
      </c>
      <c r="Y44" s="20">
        <v>99.4</v>
      </c>
      <c r="Z44" s="25">
        <f t="shared" si="7"/>
        <v>330</v>
      </c>
      <c r="AA44" s="26">
        <v>132</v>
      </c>
      <c r="AB44" s="26">
        <v>7.4790000000000001</v>
      </c>
      <c r="AC44" s="26">
        <v>43.9</v>
      </c>
      <c r="AD44" s="26">
        <v>8.1999999999999993</v>
      </c>
      <c r="AE44" s="26">
        <v>73.400000000000006</v>
      </c>
      <c r="AF44" s="26">
        <v>42.6</v>
      </c>
      <c r="AG44" s="26">
        <v>7.4320000000000004</v>
      </c>
      <c r="AH44" s="26">
        <v>45.6</v>
      </c>
      <c r="AI44" s="26">
        <v>5.6</v>
      </c>
      <c r="AJ44" s="26">
        <v>0.7</v>
      </c>
      <c r="AK44" s="27">
        <v>11.7</v>
      </c>
      <c r="AL44" s="26">
        <v>99</v>
      </c>
      <c r="AM44" s="26">
        <v>4.5</v>
      </c>
    </row>
    <row r="45" spans="1:39" x14ac:dyDescent="0.25">
      <c r="A45" s="28"/>
      <c r="B45" s="28"/>
      <c r="C45" s="30" t="s">
        <v>43</v>
      </c>
      <c r="D45" s="36"/>
      <c r="E45" s="19" t="s">
        <v>52</v>
      </c>
      <c r="F45" s="37"/>
      <c r="G45" s="20"/>
      <c r="H45" s="18"/>
      <c r="I45" s="19">
        <v>0</v>
      </c>
      <c r="J45" s="20">
        <v>0.4</v>
      </c>
      <c r="K45" s="21">
        <v>8</v>
      </c>
      <c r="L45" s="20">
        <v>10</v>
      </c>
      <c r="M45" s="22">
        <v>6.7</v>
      </c>
      <c r="N45" s="23">
        <v>24</v>
      </c>
      <c r="O45" s="23">
        <v>11</v>
      </c>
      <c r="P45" s="23">
        <v>4</v>
      </c>
      <c r="Q45" s="23">
        <v>477</v>
      </c>
      <c r="R45" s="23">
        <v>393</v>
      </c>
      <c r="S45" s="23">
        <f t="shared" si="6"/>
        <v>435</v>
      </c>
      <c r="T45" s="23">
        <v>10</v>
      </c>
      <c r="U45" s="24">
        <v>2.52</v>
      </c>
      <c r="V45" s="24">
        <v>335</v>
      </c>
      <c r="W45" s="24">
        <v>10</v>
      </c>
      <c r="X45" s="20">
        <v>98</v>
      </c>
      <c r="Y45" s="20">
        <v>99.2</v>
      </c>
      <c r="Z45" s="25">
        <f t="shared" si="7"/>
        <v>317.5</v>
      </c>
      <c r="AA45" s="26">
        <v>127</v>
      </c>
      <c r="AB45" s="26">
        <v>7.4580000000000002</v>
      </c>
      <c r="AC45" s="26">
        <v>43.3</v>
      </c>
      <c r="AD45" s="26">
        <v>8.4</v>
      </c>
      <c r="AE45" s="26">
        <v>59</v>
      </c>
      <c r="AF45" s="26">
        <v>37.299999999999997</v>
      </c>
      <c r="AG45" s="26">
        <v>7.4340000000000002</v>
      </c>
      <c r="AH45" s="26">
        <v>52.5</v>
      </c>
      <c r="AI45" s="26">
        <v>9.9</v>
      </c>
      <c r="AJ45" s="26">
        <v>0.5</v>
      </c>
      <c r="AK45" s="27">
        <v>11.3</v>
      </c>
      <c r="AL45" s="26">
        <v>88</v>
      </c>
      <c r="AM45" s="26">
        <v>4.4000000000000004</v>
      </c>
    </row>
    <row r="46" spans="1:39" x14ac:dyDescent="0.25">
      <c r="A46" s="28"/>
      <c r="B46" s="28"/>
      <c r="C46" s="30" t="s">
        <v>44</v>
      </c>
      <c r="D46" s="36"/>
      <c r="E46" s="19">
        <v>38.9</v>
      </c>
      <c r="F46" s="37"/>
      <c r="G46" s="20"/>
      <c r="H46" s="18"/>
      <c r="I46" s="19">
        <v>0</v>
      </c>
      <c r="J46" s="20">
        <v>0.4</v>
      </c>
      <c r="K46" s="21">
        <v>9</v>
      </c>
      <c r="L46" s="20">
        <v>9</v>
      </c>
      <c r="M46" s="22">
        <v>7</v>
      </c>
      <c r="N46" s="23">
        <v>24</v>
      </c>
      <c r="O46" s="23">
        <v>11</v>
      </c>
      <c r="P46" s="23">
        <v>4</v>
      </c>
      <c r="Q46" s="23">
        <v>450</v>
      </c>
      <c r="R46" s="23">
        <v>467</v>
      </c>
      <c r="S46" s="23">
        <f t="shared" si="6"/>
        <v>458.5</v>
      </c>
      <c r="T46" s="23">
        <v>9</v>
      </c>
      <c r="U46" s="24">
        <v>2.52</v>
      </c>
      <c r="V46" s="24">
        <v>327</v>
      </c>
      <c r="W46" s="24">
        <v>10</v>
      </c>
      <c r="X46" s="20">
        <v>98</v>
      </c>
      <c r="Y46" s="20">
        <v>98.9</v>
      </c>
      <c r="Z46" s="25">
        <f t="shared" si="7"/>
        <v>290</v>
      </c>
      <c r="AA46" s="26">
        <v>116</v>
      </c>
      <c r="AB46" s="26">
        <v>7.4809999999999999</v>
      </c>
      <c r="AC46" s="26">
        <v>42.5</v>
      </c>
      <c r="AD46" s="26">
        <v>7.5</v>
      </c>
      <c r="AE46" s="26">
        <v>59.9</v>
      </c>
      <c r="AF46" s="26">
        <v>38.6</v>
      </c>
      <c r="AG46" s="26">
        <v>7.4390000000000001</v>
      </c>
      <c r="AH46" s="26">
        <v>50.7</v>
      </c>
      <c r="AI46" s="26">
        <v>9.1999999999999993</v>
      </c>
      <c r="AJ46" s="26">
        <v>0.4</v>
      </c>
      <c r="AK46" s="27">
        <v>11</v>
      </c>
      <c r="AL46" s="26">
        <v>85</v>
      </c>
      <c r="AM46" s="26">
        <v>4.5</v>
      </c>
    </row>
    <row r="47" spans="1:39" x14ac:dyDescent="0.25">
      <c r="A47" s="28"/>
      <c r="B47" s="28"/>
      <c r="C47" s="30" t="s">
        <v>45</v>
      </c>
      <c r="D47" s="36"/>
      <c r="E47" s="19">
        <v>38.5</v>
      </c>
      <c r="F47" s="37"/>
      <c r="G47" s="20"/>
      <c r="H47" s="18"/>
      <c r="I47" s="19">
        <v>0</v>
      </c>
      <c r="J47" s="20">
        <v>0.4</v>
      </c>
      <c r="K47" s="21">
        <v>8</v>
      </c>
      <c r="L47" s="20">
        <v>10</v>
      </c>
      <c r="M47" s="22">
        <v>7</v>
      </c>
      <c r="N47" s="23">
        <v>24</v>
      </c>
      <c r="O47" s="23">
        <v>11</v>
      </c>
      <c r="P47" s="23">
        <v>4</v>
      </c>
      <c r="Q47" s="23">
        <v>444</v>
      </c>
      <c r="R47" s="23">
        <v>456</v>
      </c>
      <c r="S47" s="23">
        <f t="shared" si="6"/>
        <v>450</v>
      </c>
      <c r="T47" s="23">
        <v>11</v>
      </c>
      <c r="U47" s="24">
        <v>2.46</v>
      </c>
      <c r="V47" s="24">
        <v>336</v>
      </c>
      <c r="W47" s="24">
        <v>10</v>
      </c>
      <c r="X47" s="20">
        <v>97</v>
      </c>
      <c r="Y47" s="20">
        <v>98.9</v>
      </c>
      <c r="Z47" s="25">
        <f t="shared" si="7"/>
        <v>272.5</v>
      </c>
      <c r="AA47" s="26">
        <v>109</v>
      </c>
      <c r="AB47" s="26">
        <v>7.5060000000000002</v>
      </c>
      <c r="AC47" s="26">
        <v>39.799999999999997</v>
      </c>
      <c r="AD47" s="26">
        <v>7.7</v>
      </c>
      <c r="AE47" s="26">
        <v>59.6</v>
      </c>
      <c r="AF47" s="26">
        <v>36.6</v>
      </c>
      <c r="AG47" s="26">
        <v>7.4560000000000004</v>
      </c>
      <c r="AH47" s="26">
        <v>48.9</v>
      </c>
      <c r="AI47" s="26">
        <v>9.6</v>
      </c>
      <c r="AJ47" s="26">
        <v>0.4</v>
      </c>
      <c r="AK47" s="27">
        <v>10.6</v>
      </c>
      <c r="AL47" s="26">
        <v>88</v>
      </c>
      <c r="AM47" s="26">
        <v>4.0999999999999996</v>
      </c>
    </row>
    <row r="48" spans="1:39" x14ac:dyDescent="0.25">
      <c r="A48" s="28"/>
      <c r="B48" s="28"/>
      <c r="C48" s="30" t="s">
        <v>46</v>
      </c>
      <c r="D48" s="36"/>
      <c r="E48" s="19">
        <v>38.1</v>
      </c>
      <c r="F48" s="37"/>
      <c r="G48" s="20"/>
      <c r="H48" s="18"/>
      <c r="I48" s="19">
        <v>0</v>
      </c>
      <c r="J48" s="20">
        <v>0.4</v>
      </c>
      <c r="K48" s="21">
        <v>9</v>
      </c>
      <c r="L48" s="20">
        <v>10</v>
      </c>
      <c r="M48" s="22">
        <v>7</v>
      </c>
      <c r="N48" s="23">
        <v>25</v>
      </c>
      <c r="O48" s="23">
        <v>11</v>
      </c>
      <c r="P48" s="23">
        <v>4</v>
      </c>
      <c r="Q48" s="23">
        <v>406</v>
      </c>
      <c r="R48" s="23">
        <v>446</v>
      </c>
      <c r="S48" s="23">
        <f t="shared" si="6"/>
        <v>426</v>
      </c>
      <c r="T48" s="23">
        <v>9</v>
      </c>
      <c r="U48" s="24">
        <v>2.27</v>
      </c>
      <c r="V48" s="24">
        <v>331</v>
      </c>
      <c r="W48" s="24">
        <v>10</v>
      </c>
      <c r="X48" s="20">
        <v>97</v>
      </c>
      <c r="Y48" s="20">
        <v>98.9</v>
      </c>
      <c r="Z48" s="25">
        <f t="shared" si="7"/>
        <v>282.5</v>
      </c>
      <c r="AA48" s="26">
        <v>113</v>
      </c>
      <c r="AB48" s="26">
        <v>7.5039999999999996</v>
      </c>
      <c r="AC48" s="26">
        <v>39.5</v>
      </c>
      <c r="AD48" s="26">
        <v>7.3</v>
      </c>
      <c r="AE48" s="26">
        <v>61.5</v>
      </c>
      <c r="AF48" s="26">
        <v>37.700000000000003</v>
      </c>
      <c r="AG48" s="26">
        <v>7.444</v>
      </c>
      <c r="AH48" s="26">
        <v>48.1</v>
      </c>
      <c r="AI48" s="26">
        <v>8.1</v>
      </c>
      <c r="AJ48" s="26">
        <v>0.4</v>
      </c>
      <c r="AK48" s="27">
        <v>10.6</v>
      </c>
      <c r="AL48" s="26">
        <v>79</v>
      </c>
      <c r="AM48" s="26">
        <v>4</v>
      </c>
    </row>
    <row r="49" spans="1:39" x14ac:dyDescent="0.25">
      <c r="A49" s="28"/>
      <c r="B49" s="28"/>
      <c r="C49" s="30" t="s">
        <v>47</v>
      </c>
      <c r="D49" s="36"/>
      <c r="E49" s="19">
        <v>38</v>
      </c>
      <c r="F49" s="37" t="s">
        <v>53</v>
      </c>
      <c r="G49" s="20">
        <v>13</v>
      </c>
      <c r="H49" s="18" t="e">
        <f>(F49/G49)</f>
        <v>#VALUE!</v>
      </c>
      <c r="I49" s="19">
        <v>0</v>
      </c>
      <c r="J49" s="20">
        <v>0.4</v>
      </c>
      <c r="K49" s="21">
        <v>8</v>
      </c>
      <c r="L49" s="20">
        <v>9</v>
      </c>
      <c r="M49" s="22">
        <v>7</v>
      </c>
      <c r="N49" s="23">
        <v>25</v>
      </c>
      <c r="O49" s="23">
        <v>11</v>
      </c>
      <c r="P49" s="23">
        <v>4</v>
      </c>
      <c r="Q49" s="23">
        <v>406</v>
      </c>
      <c r="R49" s="23">
        <v>393</v>
      </c>
      <c r="S49" s="23">
        <f t="shared" si="6"/>
        <v>399.5</v>
      </c>
      <c r="T49" s="23">
        <v>11</v>
      </c>
      <c r="U49" s="24">
        <v>2.23</v>
      </c>
      <c r="V49" s="24">
        <v>308</v>
      </c>
      <c r="W49" s="24">
        <v>11</v>
      </c>
      <c r="X49" s="20">
        <v>97</v>
      </c>
      <c r="Y49" s="20">
        <v>98.9</v>
      </c>
      <c r="Z49" s="25">
        <f t="shared" si="7"/>
        <v>285</v>
      </c>
      <c r="AA49" s="26">
        <v>114</v>
      </c>
      <c r="AB49" s="26">
        <v>7.508</v>
      </c>
      <c r="AC49" s="26">
        <v>39.700000000000003</v>
      </c>
      <c r="AD49" s="26">
        <v>7.8</v>
      </c>
      <c r="AE49" s="26">
        <v>65.7</v>
      </c>
      <c r="AF49" s="26">
        <v>38.700000000000003</v>
      </c>
      <c r="AG49" s="26">
        <v>7.468</v>
      </c>
      <c r="AH49" s="26">
        <v>46.8</v>
      </c>
      <c r="AI49" s="26">
        <v>9.1999999999999993</v>
      </c>
      <c r="AJ49" s="26">
        <v>0.5</v>
      </c>
      <c r="AK49" s="27">
        <v>10.6</v>
      </c>
      <c r="AL49" s="26">
        <v>72</v>
      </c>
      <c r="AM49" s="26">
        <v>4</v>
      </c>
    </row>
    <row r="50" spans="1:39" x14ac:dyDescent="0.25">
      <c r="A50" s="31"/>
      <c r="B50" s="31"/>
      <c r="C50" s="31" t="s">
        <v>48</v>
      </c>
      <c r="D50" s="46"/>
      <c r="E50" s="46"/>
      <c r="F50" s="46"/>
      <c r="G50" s="31"/>
      <c r="H50" s="32"/>
      <c r="I50" s="33"/>
      <c r="J50" s="31"/>
      <c r="K50" s="34"/>
      <c r="L50" s="31"/>
      <c r="M50" s="33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3"/>
      <c r="AL50" s="31"/>
      <c r="AM50" s="31"/>
    </row>
    <row r="51" spans="1:39" x14ac:dyDescent="0.25">
      <c r="A51" s="8"/>
      <c r="B51" s="8"/>
      <c r="C51" s="9"/>
      <c r="D51" s="39"/>
      <c r="E51" s="10"/>
      <c r="F51" s="39"/>
      <c r="G51" s="8"/>
      <c r="H51" s="11"/>
      <c r="I51" s="9"/>
      <c r="J51" s="8"/>
      <c r="K51" s="8"/>
      <c r="L51" s="8"/>
      <c r="M51" s="10"/>
      <c r="N51" s="8"/>
      <c r="O51" s="8"/>
      <c r="P51" s="8"/>
      <c r="Q51" s="8"/>
      <c r="R51" s="8"/>
      <c r="S51" s="8"/>
      <c r="T51" s="8"/>
      <c r="U51" s="9"/>
      <c r="V51" s="9"/>
      <c r="W51" s="9"/>
      <c r="X51" s="8"/>
      <c r="Y51" s="8"/>
      <c r="Z51" s="12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13"/>
      <c r="AL51" s="9"/>
      <c r="AM51" s="9"/>
    </row>
    <row r="52" spans="1:39" x14ac:dyDescent="0.25">
      <c r="A52" s="14" t="s">
        <v>54</v>
      </c>
      <c r="B52" s="35"/>
      <c r="C52" s="16" t="s">
        <v>37</v>
      </c>
      <c r="D52" s="36">
        <v>20</v>
      </c>
      <c r="E52" s="19">
        <v>38.6</v>
      </c>
      <c r="F52" s="37"/>
      <c r="G52" s="20"/>
      <c r="H52" s="18"/>
      <c r="I52" s="19">
        <v>0</v>
      </c>
      <c r="J52" s="20">
        <v>0.4</v>
      </c>
      <c r="K52" s="21">
        <v>9</v>
      </c>
      <c r="L52" s="20">
        <v>10</v>
      </c>
      <c r="M52" s="22">
        <v>6.4</v>
      </c>
      <c r="N52" s="23">
        <v>20</v>
      </c>
      <c r="O52" s="23">
        <v>10</v>
      </c>
      <c r="P52" s="23">
        <v>4</v>
      </c>
      <c r="Q52" s="23">
        <v>715</v>
      </c>
      <c r="R52" s="23">
        <v>696</v>
      </c>
      <c r="S52" s="23">
        <f>(Q52+R52)/2</f>
        <v>705.5</v>
      </c>
      <c r="T52" s="23">
        <v>5</v>
      </c>
      <c r="U52" s="24">
        <v>2.52</v>
      </c>
      <c r="V52" s="24">
        <v>326</v>
      </c>
      <c r="W52" s="24">
        <v>8</v>
      </c>
      <c r="X52" s="20">
        <v>100</v>
      </c>
      <c r="Y52" s="20">
        <v>100</v>
      </c>
      <c r="Z52" s="25">
        <f t="shared" ref="Z52:Z61" si="8">AA52/J52</f>
        <v>442.5</v>
      </c>
      <c r="AA52" s="26">
        <v>177</v>
      </c>
      <c r="AB52" s="26">
        <v>7.4870000000000001</v>
      </c>
      <c r="AC52" s="26">
        <v>42.5</v>
      </c>
      <c r="AD52" s="26">
        <v>8</v>
      </c>
      <c r="AE52" s="26">
        <v>46</v>
      </c>
      <c r="AF52" s="26">
        <v>32.1</v>
      </c>
      <c r="AG52" s="26">
        <v>7.4180000000000001</v>
      </c>
      <c r="AH52" s="26">
        <v>50.8</v>
      </c>
      <c r="AI52" s="26">
        <v>7.7</v>
      </c>
      <c r="AJ52" s="26">
        <v>1.3</v>
      </c>
      <c r="AK52" s="27">
        <v>8.1999999999999993</v>
      </c>
      <c r="AL52" s="26">
        <v>113</v>
      </c>
      <c r="AM52" s="26">
        <v>4.7</v>
      </c>
    </row>
    <row r="53" spans="1:39" x14ac:dyDescent="0.25">
      <c r="A53" s="29">
        <v>0.42222222222222222</v>
      </c>
      <c r="B53" s="28"/>
      <c r="C53" s="30" t="s">
        <v>39</v>
      </c>
      <c r="D53" s="36"/>
      <c r="E53" s="19">
        <v>38.1</v>
      </c>
      <c r="F53" s="37"/>
      <c r="G53" s="20"/>
      <c r="H53" s="18"/>
      <c r="I53" s="19">
        <v>0</v>
      </c>
      <c r="J53" s="20">
        <v>0.4</v>
      </c>
      <c r="K53" s="21">
        <v>15</v>
      </c>
      <c r="L53" s="20">
        <v>35</v>
      </c>
      <c r="M53" s="22">
        <v>7.2</v>
      </c>
      <c r="N53" s="23">
        <v>24</v>
      </c>
      <c r="O53" s="23">
        <v>11</v>
      </c>
      <c r="P53" s="23">
        <v>4</v>
      </c>
      <c r="Q53" s="23" t="s">
        <v>53</v>
      </c>
      <c r="R53" s="23" t="s">
        <v>53</v>
      </c>
      <c r="S53" s="23"/>
      <c r="T53" s="23">
        <v>9</v>
      </c>
      <c r="U53" s="24">
        <v>2.27</v>
      </c>
      <c r="V53" s="24">
        <v>334</v>
      </c>
      <c r="W53" s="24">
        <v>8</v>
      </c>
      <c r="X53" s="20">
        <v>100</v>
      </c>
      <c r="Y53" s="20">
        <v>100</v>
      </c>
      <c r="Z53" s="25">
        <f t="shared" si="8"/>
        <v>522.5</v>
      </c>
      <c r="AA53" s="26">
        <v>209</v>
      </c>
      <c r="AB53" s="26">
        <v>7.4790000000000001</v>
      </c>
      <c r="AC53" s="26">
        <v>41.1</v>
      </c>
      <c r="AD53" s="26">
        <v>6.4</v>
      </c>
      <c r="AE53" s="26">
        <v>44.8</v>
      </c>
      <c r="AF53" s="26">
        <v>32.4</v>
      </c>
      <c r="AG53" s="26">
        <v>7.3949999999999996</v>
      </c>
      <c r="AH53" s="26">
        <v>54.4</v>
      </c>
      <c r="AI53" s="26">
        <v>7.8</v>
      </c>
      <c r="AJ53" s="26">
        <v>1.2</v>
      </c>
      <c r="AK53" s="27">
        <v>9.4</v>
      </c>
      <c r="AL53" s="26">
        <v>128</v>
      </c>
      <c r="AM53" s="26">
        <v>4.5</v>
      </c>
    </row>
    <row r="54" spans="1:39" x14ac:dyDescent="0.25">
      <c r="A54" s="28"/>
      <c r="B54" s="28"/>
      <c r="C54" s="30" t="s">
        <v>40</v>
      </c>
      <c r="D54" s="36"/>
      <c r="E54" s="19">
        <v>37.799999999999997</v>
      </c>
      <c r="F54" s="37"/>
      <c r="G54" s="20"/>
      <c r="H54" s="18"/>
      <c r="I54" s="19">
        <v>0</v>
      </c>
      <c r="J54" s="20">
        <v>0.4</v>
      </c>
      <c r="K54" s="21">
        <v>11</v>
      </c>
      <c r="L54" s="20">
        <v>16</v>
      </c>
      <c r="M54" s="22">
        <v>7.6</v>
      </c>
      <c r="N54" s="23">
        <v>23</v>
      </c>
      <c r="O54" s="23">
        <v>11</v>
      </c>
      <c r="P54" s="23">
        <v>4</v>
      </c>
      <c r="Q54" s="23">
        <v>302</v>
      </c>
      <c r="R54" s="23">
        <v>260</v>
      </c>
      <c r="S54" s="23">
        <f t="shared" ref="S54:S97" si="9">(Q54+R54)/2</f>
        <v>281</v>
      </c>
      <c r="T54" s="23">
        <v>8</v>
      </c>
      <c r="U54" s="24">
        <v>2.6</v>
      </c>
      <c r="V54" s="24">
        <v>328</v>
      </c>
      <c r="W54" s="24">
        <v>8</v>
      </c>
      <c r="X54" s="20">
        <v>100</v>
      </c>
      <c r="Y54" s="20">
        <v>100</v>
      </c>
      <c r="Z54" s="25">
        <f t="shared" si="8"/>
        <v>507.5</v>
      </c>
      <c r="AA54" s="26">
        <v>203</v>
      </c>
      <c r="AB54" s="26">
        <v>7.6479999999999997</v>
      </c>
      <c r="AC54" s="26">
        <v>27.5</v>
      </c>
      <c r="AD54" s="26">
        <v>8.5</v>
      </c>
      <c r="AE54" s="26">
        <v>56.3</v>
      </c>
      <c r="AF54" s="26">
        <v>35.5</v>
      </c>
      <c r="AG54" s="26">
        <v>7.5670000000000002</v>
      </c>
      <c r="AH54" s="26">
        <v>35.5</v>
      </c>
      <c r="AI54" s="26">
        <v>9.3000000000000007</v>
      </c>
      <c r="AJ54" s="26">
        <v>1.3</v>
      </c>
      <c r="AK54" s="27">
        <v>9.8000000000000007</v>
      </c>
      <c r="AL54" s="26">
        <v>107</v>
      </c>
      <c r="AM54" s="26">
        <v>4.3</v>
      </c>
    </row>
    <row r="55" spans="1:39" x14ac:dyDescent="0.25">
      <c r="A55" s="28"/>
      <c r="B55" s="28"/>
      <c r="C55" s="30" t="s">
        <v>41</v>
      </c>
      <c r="D55" s="36"/>
      <c r="E55" s="19">
        <v>39.200000000000003</v>
      </c>
      <c r="F55" s="37"/>
      <c r="G55" s="20"/>
      <c r="H55" s="18"/>
      <c r="I55" s="19">
        <v>0</v>
      </c>
      <c r="J55" s="20">
        <v>0.4</v>
      </c>
      <c r="K55" s="21">
        <v>11</v>
      </c>
      <c r="L55" s="20">
        <v>13</v>
      </c>
      <c r="M55" s="22">
        <v>6.7</v>
      </c>
      <c r="N55" s="23">
        <v>22</v>
      </c>
      <c r="O55" s="23">
        <v>10</v>
      </c>
      <c r="P55" s="23">
        <v>4</v>
      </c>
      <c r="Q55" s="23">
        <v>302</v>
      </c>
      <c r="R55" s="23">
        <v>296</v>
      </c>
      <c r="S55" s="23">
        <f t="shared" si="9"/>
        <v>299</v>
      </c>
      <c r="T55" s="23">
        <v>12</v>
      </c>
      <c r="U55" s="24">
        <v>2.76</v>
      </c>
      <c r="V55" s="24">
        <v>343</v>
      </c>
      <c r="W55" s="24">
        <v>8</v>
      </c>
      <c r="X55" s="20">
        <v>100</v>
      </c>
      <c r="Y55" s="20">
        <v>100</v>
      </c>
      <c r="Z55" s="25">
        <f t="shared" si="8"/>
        <v>417.5</v>
      </c>
      <c r="AA55" s="26">
        <v>167</v>
      </c>
      <c r="AB55" s="26">
        <v>7.6139999999999999</v>
      </c>
      <c r="AC55" s="26">
        <v>31.3</v>
      </c>
      <c r="AD55" s="26">
        <v>9.5</v>
      </c>
      <c r="AE55" s="26">
        <v>51.6</v>
      </c>
      <c r="AF55" s="26">
        <v>31.9</v>
      </c>
      <c r="AG55" s="26">
        <v>7.5410000000000004</v>
      </c>
      <c r="AH55" s="26">
        <v>41.1</v>
      </c>
      <c r="AI55" s="26">
        <v>11.7</v>
      </c>
      <c r="AJ55" s="26">
        <v>1.3</v>
      </c>
      <c r="AK55" s="27">
        <v>9.6999999999999993</v>
      </c>
      <c r="AL55" s="26">
        <v>102</v>
      </c>
      <c r="AM55" s="26">
        <v>4.5999999999999996</v>
      </c>
    </row>
    <row r="56" spans="1:39" x14ac:dyDescent="0.25">
      <c r="A56" s="40" t="s">
        <v>55</v>
      </c>
      <c r="B56" s="28"/>
      <c r="C56" s="30" t="s">
        <v>42</v>
      </c>
      <c r="D56" s="36"/>
      <c r="E56" s="19">
        <v>38.799999999999997</v>
      </c>
      <c r="F56" s="37"/>
      <c r="G56" s="20"/>
      <c r="H56" s="18"/>
      <c r="I56" s="19">
        <v>0</v>
      </c>
      <c r="J56" s="20">
        <v>0.4</v>
      </c>
      <c r="K56" s="21">
        <v>11</v>
      </c>
      <c r="L56" s="20">
        <v>14</v>
      </c>
      <c r="M56" s="22">
        <v>6.2</v>
      </c>
      <c r="N56" s="23">
        <v>22</v>
      </c>
      <c r="O56" s="23">
        <v>11</v>
      </c>
      <c r="P56" s="23">
        <v>4</v>
      </c>
      <c r="Q56" s="23">
        <v>272</v>
      </c>
      <c r="R56" s="23">
        <v>281</v>
      </c>
      <c r="S56" s="23">
        <f t="shared" si="9"/>
        <v>276.5</v>
      </c>
      <c r="T56" s="23">
        <v>8</v>
      </c>
      <c r="U56" s="24">
        <v>3.17</v>
      </c>
      <c r="V56" s="41">
        <v>477</v>
      </c>
      <c r="W56" s="41">
        <v>16</v>
      </c>
      <c r="X56" s="20">
        <v>100</v>
      </c>
      <c r="Y56" s="20">
        <v>100</v>
      </c>
      <c r="Z56" s="25">
        <f t="shared" si="8"/>
        <v>382.5</v>
      </c>
      <c r="AA56" s="26">
        <v>153</v>
      </c>
      <c r="AB56" s="26">
        <v>7.6189999999999998</v>
      </c>
      <c r="AC56" s="26">
        <v>32.6</v>
      </c>
      <c r="AD56" s="26">
        <v>11.1</v>
      </c>
      <c r="AE56" s="26">
        <v>48.9</v>
      </c>
      <c r="AF56" s="26">
        <v>29.9</v>
      </c>
      <c r="AG56" s="26">
        <v>7.5439999999999996</v>
      </c>
      <c r="AH56" s="26">
        <v>41.5</v>
      </c>
      <c r="AI56" s="26">
        <v>12.2</v>
      </c>
      <c r="AJ56" s="26">
        <v>0.9</v>
      </c>
      <c r="AK56" s="27">
        <v>9.9</v>
      </c>
      <c r="AL56" s="26">
        <v>87</v>
      </c>
      <c r="AM56" s="26">
        <v>4.5999999999999996</v>
      </c>
    </row>
    <row r="57" spans="1:39" x14ac:dyDescent="0.25">
      <c r="A57" s="28"/>
      <c r="B57" s="28"/>
      <c r="C57" s="30" t="s">
        <v>43</v>
      </c>
      <c r="D57" s="36"/>
      <c r="E57" s="19">
        <v>38.6</v>
      </c>
      <c r="F57" s="37"/>
      <c r="G57" s="20"/>
      <c r="H57" s="18"/>
      <c r="I57" s="19">
        <v>0</v>
      </c>
      <c r="J57" s="20">
        <v>0.4</v>
      </c>
      <c r="K57" s="21">
        <v>10</v>
      </c>
      <c r="L57" s="20">
        <v>12</v>
      </c>
      <c r="M57" s="22">
        <v>5.6</v>
      </c>
      <c r="N57" s="23">
        <v>24</v>
      </c>
      <c r="O57" s="23">
        <v>11</v>
      </c>
      <c r="P57" s="23">
        <v>5</v>
      </c>
      <c r="Q57" s="23">
        <v>284</v>
      </c>
      <c r="R57" s="23">
        <v>287</v>
      </c>
      <c r="S57" s="23">
        <f t="shared" si="9"/>
        <v>285.5</v>
      </c>
      <c r="T57" s="23">
        <v>7</v>
      </c>
      <c r="U57" s="24">
        <v>2.74</v>
      </c>
      <c r="V57" s="24">
        <v>336</v>
      </c>
      <c r="W57" s="24">
        <v>8</v>
      </c>
      <c r="X57" s="20">
        <v>100</v>
      </c>
      <c r="Y57" s="20">
        <v>99.7</v>
      </c>
      <c r="Z57" s="25">
        <f t="shared" si="8"/>
        <v>317.5</v>
      </c>
      <c r="AA57" s="26">
        <v>127</v>
      </c>
      <c r="AB57" s="26">
        <v>7.5970000000000004</v>
      </c>
      <c r="AC57" s="26">
        <v>34.200000000000003</v>
      </c>
      <c r="AD57" s="26">
        <v>10.7</v>
      </c>
      <c r="AE57" s="26">
        <v>54.1</v>
      </c>
      <c r="AF57" s="26">
        <v>32.6</v>
      </c>
      <c r="AG57" s="26">
        <v>7.53</v>
      </c>
      <c r="AH57" s="26">
        <v>42.5</v>
      </c>
      <c r="AI57" s="26">
        <v>11.7</v>
      </c>
      <c r="AJ57" s="26">
        <v>0.7</v>
      </c>
      <c r="AK57" s="27">
        <v>9.6</v>
      </c>
      <c r="AL57" s="26">
        <v>66</v>
      </c>
      <c r="AM57" s="26">
        <v>4.5</v>
      </c>
    </row>
    <row r="58" spans="1:39" x14ac:dyDescent="0.25">
      <c r="A58" s="28"/>
      <c r="B58" s="28"/>
      <c r="C58" s="30" t="s">
        <v>44</v>
      </c>
      <c r="D58" s="36"/>
      <c r="E58" s="19">
        <v>37.6</v>
      </c>
      <c r="F58" s="37"/>
      <c r="G58" s="20"/>
      <c r="H58" s="18"/>
      <c r="I58" s="19">
        <v>0</v>
      </c>
      <c r="J58" s="20">
        <v>0.4</v>
      </c>
      <c r="K58" s="21">
        <v>9</v>
      </c>
      <c r="L58" s="20">
        <v>11</v>
      </c>
      <c r="M58" s="22">
        <v>5.6</v>
      </c>
      <c r="N58" s="23">
        <v>24</v>
      </c>
      <c r="O58" s="23">
        <v>11</v>
      </c>
      <c r="P58" s="23">
        <v>5</v>
      </c>
      <c r="Q58" s="23">
        <v>313</v>
      </c>
      <c r="R58" s="23">
        <v>242</v>
      </c>
      <c r="S58" s="23">
        <f t="shared" si="9"/>
        <v>277.5</v>
      </c>
      <c r="T58" s="23">
        <v>8</v>
      </c>
      <c r="U58" s="24">
        <v>2.82</v>
      </c>
      <c r="V58" s="24">
        <v>330</v>
      </c>
      <c r="W58" s="24">
        <v>9</v>
      </c>
      <c r="X58" s="20">
        <v>100</v>
      </c>
      <c r="Y58" s="20">
        <v>99.5</v>
      </c>
      <c r="Z58" s="25">
        <f t="shared" si="8"/>
        <v>282.5</v>
      </c>
      <c r="AA58" s="26">
        <v>113</v>
      </c>
      <c r="AB58" s="26">
        <v>7.5780000000000003</v>
      </c>
      <c r="AC58" s="26">
        <v>33.9</v>
      </c>
      <c r="AD58" s="26">
        <v>8.9</v>
      </c>
      <c r="AE58" s="26">
        <v>59.1</v>
      </c>
      <c r="AF58" s="26">
        <v>34.700000000000003</v>
      </c>
      <c r="AG58" s="26">
        <v>7.53</v>
      </c>
      <c r="AH58" s="26">
        <v>42.4</v>
      </c>
      <c r="AI58" s="26">
        <v>11.6</v>
      </c>
      <c r="AJ58" s="26">
        <v>0.6</v>
      </c>
      <c r="AK58" s="27">
        <v>9.4</v>
      </c>
      <c r="AL58" s="26">
        <v>98</v>
      </c>
      <c r="AM58" s="26">
        <v>3.9</v>
      </c>
    </row>
    <row r="59" spans="1:39" x14ac:dyDescent="0.25">
      <c r="A59" s="28"/>
      <c r="B59" s="28"/>
      <c r="C59" s="30" t="s">
        <v>45</v>
      </c>
      <c r="D59" s="36"/>
      <c r="E59" s="19">
        <v>38.1</v>
      </c>
      <c r="F59" s="37"/>
      <c r="G59" s="20"/>
      <c r="H59" s="18"/>
      <c r="I59" s="19">
        <v>0</v>
      </c>
      <c r="J59" s="20">
        <v>0.4</v>
      </c>
      <c r="K59" s="21">
        <v>11</v>
      </c>
      <c r="L59" s="20">
        <v>10</v>
      </c>
      <c r="M59" s="22">
        <v>5.0999999999999996</v>
      </c>
      <c r="N59" s="23">
        <v>24</v>
      </c>
      <c r="O59" s="23">
        <v>11</v>
      </c>
      <c r="P59" s="23">
        <v>5</v>
      </c>
      <c r="Q59" s="23">
        <v>320</v>
      </c>
      <c r="R59" s="23">
        <v>331</v>
      </c>
      <c r="S59" s="23">
        <f t="shared" si="9"/>
        <v>325.5</v>
      </c>
      <c r="T59" s="23">
        <v>8</v>
      </c>
      <c r="U59" s="24">
        <v>2.88</v>
      </c>
      <c r="V59" s="24">
        <v>337</v>
      </c>
      <c r="W59" s="24">
        <v>9</v>
      </c>
      <c r="X59" s="20">
        <v>99</v>
      </c>
      <c r="Y59" s="20">
        <v>99.1</v>
      </c>
      <c r="Z59" s="25">
        <f t="shared" si="8"/>
        <v>252.5</v>
      </c>
      <c r="AA59" s="26">
        <v>101</v>
      </c>
      <c r="AB59" s="26">
        <v>7.5629999999999997</v>
      </c>
      <c r="AC59" s="26">
        <v>36.299999999999997</v>
      </c>
      <c r="AD59" s="26">
        <v>9.6999999999999993</v>
      </c>
      <c r="AE59" s="26">
        <v>58.7</v>
      </c>
      <c r="AF59" s="26">
        <v>35.9</v>
      </c>
      <c r="AG59" s="26">
        <v>7.5220000000000002</v>
      </c>
      <c r="AH59" s="26">
        <v>43.2</v>
      </c>
      <c r="AI59" s="26">
        <v>11.6</v>
      </c>
      <c r="AJ59" s="26">
        <v>0.5</v>
      </c>
      <c r="AK59" s="27">
        <v>9.3000000000000007</v>
      </c>
      <c r="AL59" s="26">
        <v>79</v>
      </c>
      <c r="AM59" s="26">
        <v>4</v>
      </c>
    </row>
    <row r="60" spans="1:39" x14ac:dyDescent="0.25">
      <c r="A60" s="28"/>
      <c r="B60" s="28"/>
      <c r="C60" s="30" t="s">
        <v>46</v>
      </c>
      <c r="D60" s="36"/>
      <c r="E60" s="19">
        <v>39.4</v>
      </c>
      <c r="F60" s="37"/>
      <c r="G60" s="20"/>
      <c r="H60" s="18"/>
      <c r="I60" s="19">
        <v>0</v>
      </c>
      <c r="J60" s="20">
        <v>0.4</v>
      </c>
      <c r="K60" s="21">
        <v>9</v>
      </c>
      <c r="L60" s="20">
        <v>10</v>
      </c>
      <c r="M60" s="22">
        <v>5.0999999999999996</v>
      </c>
      <c r="N60" s="23">
        <v>24</v>
      </c>
      <c r="O60" s="23">
        <v>11</v>
      </c>
      <c r="P60" s="23">
        <v>5</v>
      </c>
      <c r="Q60" s="23">
        <v>349</v>
      </c>
      <c r="R60" s="23">
        <v>322</v>
      </c>
      <c r="S60" s="23">
        <f t="shared" si="9"/>
        <v>335.5</v>
      </c>
      <c r="T60" s="23">
        <v>9</v>
      </c>
      <c r="U60" s="24">
        <v>2.81</v>
      </c>
      <c r="V60" s="24">
        <v>340</v>
      </c>
      <c r="W60" s="24">
        <v>9</v>
      </c>
      <c r="X60" s="20">
        <v>99</v>
      </c>
      <c r="Y60" s="20">
        <v>98.5</v>
      </c>
      <c r="Z60" s="25">
        <f t="shared" si="8"/>
        <v>245.24999999999997</v>
      </c>
      <c r="AA60" s="26">
        <v>98.1</v>
      </c>
      <c r="AB60" s="26">
        <v>7.5590000000000002</v>
      </c>
      <c r="AC60" s="26">
        <v>37.200000000000003</v>
      </c>
      <c r="AD60" s="26">
        <v>10</v>
      </c>
      <c r="AE60" s="26">
        <v>55.2</v>
      </c>
      <c r="AF60" s="26">
        <v>34</v>
      </c>
      <c r="AG60" s="26">
        <v>7.4980000000000002</v>
      </c>
      <c r="AH60" s="26">
        <v>43.5</v>
      </c>
      <c r="AI60" s="26">
        <v>9.6999999999999993</v>
      </c>
      <c r="AJ60" s="26">
        <v>0.5</v>
      </c>
      <c r="AK60" s="27">
        <v>9.4</v>
      </c>
      <c r="AL60" s="26">
        <v>75</v>
      </c>
      <c r="AM60" s="26">
        <v>4.3</v>
      </c>
    </row>
    <row r="61" spans="1:39" x14ac:dyDescent="0.25">
      <c r="A61" s="28"/>
      <c r="B61" s="28"/>
      <c r="C61" s="30" t="s">
        <v>47</v>
      </c>
      <c r="D61" s="36"/>
      <c r="E61" s="19">
        <v>39.4</v>
      </c>
      <c r="F61" s="37">
        <v>58</v>
      </c>
      <c r="G61" s="20">
        <v>13</v>
      </c>
      <c r="H61" s="18">
        <f>(F61/G61)</f>
        <v>4.4615384615384617</v>
      </c>
      <c r="I61" s="19">
        <v>0</v>
      </c>
      <c r="J61" s="20">
        <v>0.4</v>
      </c>
      <c r="K61" s="21">
        <v>10</v>
      </c>
      <c r="L61" s="20">
        <v>12</v>
      </c>
      <c r="M61" s="22">
        <v>5.0999999999999996</v>
      </c>
      <c r="N61" s="23">
        <v>25</v>
      </c>
      <c r="O61" s="23">
        <v>11</v>
      </c>
      <c r="P61" s="23">
        <v>5</v>
      </c>
      <c r="Q61" s="23">
        <v>354</v>
      </c>
      <c r="R61" s="23">
        <v>371</v>
      </c>
      <c r="S61" s="23">
        <f t="shared" si="9"/>
        <v>362.5</v>
      </c>
      <c r="T61" s="23">
        <v>8</v>
      </c>
      <c r="U61" s="24">
        <v>2.75</v>
      </c>
      <c r="V61" s="24">
        <v>345</v>
      </c>
      <c r="W61" s="24">
        <v>9</v>
      </c>
      <c r="X61" s="20">
        <v>100</v>
      </c>
      <c r="Y61" s="20">
        <v>98.5</v>
      </c>
      <c r="Z61" s="25">
        <f t="shared" si="8"/>
        <v>252.5</v>
      </c>
      <c r="AA61" s="26">
        <v>101</v>
      </c>
      <c r="AB61" s="26">
        <v>7.5519999999999996</v>
      </c>
      <c r="AC61" s="26">
        <v>36.799999999999997</v>
      </c>
      <c r="AD61" s="26">
        <v>9.1</v>
      </c>
      <c r="AE61" s="26">
        <v>53</v>
      </c>
      <c r="AF61" s="26">
        <v>33.299999999999997</v>
      </c>
      <c r="AG61" s="26">
        <v>7.4930000000000003</v>
      </c>
      <c r="AH61" s="26">
        <v>44.8</v>
      </c>
      <c r="AI61" s="26">
        <v>10.199999999999999</v>
      </c>
      <c r="AJ61" s="26">
        <v>0.5</v>
      </c>
      <c r="AK61" s="27">
        <v>9.1</v>
      </c>
      <c r="AL61" s="26">
        <v>72</v>
      </c>
      <c r="AM61" s="26">
        <v>4.3</v>
      </c>
    </row>
    <row r="62" spans="1:39" x14ac:dyDescent="0.25">
      <c r="A62" s="31"/>
      <c r="B62" s="31"/>
      <c r="C62" s="31" t="s">
        <v>48</v>
      </c>
      <c r="D62" s="46"/>
      <c r="E62" s="46"/>
      <c r="F62" s="46"/>
      <c r="G62" s="31"/>
      <c r="H62" s="32"/>
      <c r="I62" s="33"/>
      <c r="J62" s="31"/>
      <c r="K62" s="34"/>
      <c r="L62" s="31"/>
      <c r="M62" s="33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3"/>
      <c r="AL62" s="31"/>
      <c r="AM62" s="31"/>
    </row>
    <row r="63" spans="1:39" x14ac:dyDescent="0.25">
      <c r="A63" s="8"/>
      <c r="B63" s="8"/>
      <c r="C63" s="9"/>
      <c r="D63" s="39"/>
      <c r="E63" s="10"/>
      <c r="F63" s="39"/>
      <c r="G63" s="8"/>
      <c r="H63" s="11"/>
      <c r="I63" s="9"/>
      <c r="J63" s="8"/>
      <c r="K63" s="8"/>
      <c r="L63" s="8"/>
      <c r="M63" s="10"/>
      <c r="N63" s="8"/>
      <c r="O63" s="8"/>
      <c r="P63" s="8"/>
      <c r="Q63" s="8"/>
      <c r="R63" s="8"/>
      <c r="S63" s="8"/>
      <c r="T63" s="8"/>
      <c r="U63" s="9"/>
      <c r="V63" s="9"/>
      <c r="W63" s="9"/>
      <c r="X63" s="8"/>
      <c r="Y63" s="8"/>
      <c r="Z63" s="12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13"/>
      <c r="AL63" s="9"/>
      <c r="AM63" s="9"/>
    </row>
    <row r="64" spans="1:39" x14ac:dyDescent="0.25">
      <c r="A64" s="14" t="s">
        <v>56</v>
      </c>
      <c r="B64" s="35"/>
      <c r="C64" s="16" t="s">
        <v>37</v>
      </c>
      <c r="D64" s="36">
        <v>28</v>
      </c>
      <c r="E64" s="19">
        <v>35.299999999999997</v>
      </c>
      <c r="F64" s="37"/>
      <c r="G64" s="20"/>
      <c r="H64" s="18"/>
      <c r="I64" s="19">
        <v>3</v>
      </c>
      <c r="J64" s="20">
        <v>0.4</v>
      </c>
      <c r="K64" s="21">
        <v>8</v>
      </c>
      <c r="L64" s="20">
        <v>9</v>
      </c>
      <c r="M64" s="22">
        <v>5</v>
      </c>
      <c r="N64" s="23">
        <v>16</v>
      </c>
      <c r="O64" s="23">
        <v>9</v>
      </c>
      <c r="P64" s="23">
        <v>5</v>
      </c>
      <c r="Q64" s="23">
        <v>610</v>
      </c>
      <c r="R64" s="23">
        <v>559</v>
      </c>
      <c r="S64" s="23">
        <f t="shared" si="9"/>
        <v>584.5</v>
      </c>
      <c r="T64" s="23">
        <v>7</v>
      </c>
      <c r="U64" s="24">
        <v>2.9</v>
      </c>
      <c r="V64" s="24">
        <v>417</v>
      </c>
      <c r="W64" s="24">
        <v>12</v>
      </c>
      <c r="X64" s="20">
        <v>100</v>
      </c>
      <c r="Y64" s="20">
        <v>100</v>
      </c>
      <c r="Z64" s="25">
        <f t="shared" ref="Z64:Z73" si="10">AA64/J64</f>
        <v>522.5</v>
      </c>
      <c r="AA64" s="26">
        <v>209</v>
      </c>
      <c r="AB64" s="26">
        <v>7.5049999999999999</v>
      </c>
      <c r="AC64" s="26">
        <v>37.9</v>
      </c>
      <c r="AD64" s="26">
        <v>6.2</v>
      </c>
      <c r="AE64" s="26">
        <v>64.2</v>
      </c>
      <c r="AF64" s="26">
        <v>39.6</v>
      </c>
      <c r="AG64" s="26">
        <v>7.46</v>
      </c>
      <c r="AH64" s="26">
        <v>45.4</v>
      </c>
      <c r="AI64" s="26">
        <v>7.8</v>
      </c>
      <c r="AJ64" s="26">
        <v>1.5</v>
      </c>
      <c r="AK64" s="27">
        <v>9.4</v>
      </c>
      <c r="AL64" s="26">
        <v>108</v>
      </c>
      <c r="AM64" s="26">
        <v>3.7</v>
      </c>
    </row>
    <row r="65" spans="1:39" x14ac:dyDescent="0.25">
      <c r="A65" s="28"/>
      <c r="B65" s="28"/>
      <c r="C65" s="30" t="s">
        <v>39</v>
      </c>
      <c r="D65" s="36"/>
      <c r="E65" s="19">
        <v>35.6</v>
      </c>
      <c r="F65" s="37"/>
      <c r="G65" s="20"/>
      <c r="H65" s="18"/>
      <c r="I65" s="19">
        <v>0</v>
      </c>
      <c r="J65" s="20">
        <v>0.4</v>
      </c>
      <c r="K65" s="21">
        <v>12</v>
      </c>
      <c r="L65" s="20">
        <v>12</v>
      </c>
      <c r="M65" s="22">
        <v>5.5</v>
      </c>
      <c r="N65" s="23">
        <v>21</v>
      </c>
      <c r="O65" s="23">
        <v>10</v>
      </c>
      <c r="P65" s="23">
        <v>5</v>
      </c>
      <c r="Q65" s="23">
        <v>629</v>
      </c>
      <c r="R65" s="23">
        <v>546</v>
      </c>
      <c r="S65" s="23">
        <f t="shared" si="9"/>
        <v>587.5</v>
      </c>
      <c r="T65" s="23">
        <v>10</v>
      </c>
      <c r="U65" s="24">
        <v>2.5</v>
      </c>
      <c r="V65" s="24">
        <v>433</v>
      </c>
      <c r="W65" s="24">
        <v>11</v>
      </c>
      <c r="X65" s="20">
        <v>96</v>
      </c>
      <c r="Y65" s="20">
        <v>99.7</v>
      </c>
      <c r="Z65" s="25">
        <f t="shared" si="10"/>
        <v>335</v>
      </c>
      <c r="AA65" s="26">
        <v>134</v>
      </c>
      <c r="AB65" s="26">
        <v>7.39</v>
      </c>
      <c r="AC65" s="26">
        <v>39.1</v>
      </c>
      <c r="AD65" s="26">
        <v>-1.2</v>
      </c>
      <c r="AE65" s="26">
        <v>59.9</v>
      </c>
      <c r="AF65" s="26">
        <v>40.799999999999997</v>
      </c>
      <c r="AG65" s="26">
        <v>7.3879999999999999</v>
      </c>
      <c r="AH65" s="26">
        <v>51.9</v>
      </c>
      <c r="AI65" s="26">
        <v>5.6</v>
      </c>
      <c r="AJ65" s="26">
        <v>1.4</v>
      </c>
      <c r="AK65" s="27">
        <v>10.6</v>
      </c>
      <c r="AL65" s="26">
        <v>124</v>
      </c>
      <c r="AM65" s="26">
        <v>4</v>
      </c>
    </row>
    <row r="66" spans="1:39" x14ac:dyDescent="0.25">
      <c r="A66" s="28"/>
      <c r="B66" s="28"/>
      <c r="C66" s="30" t="s">
        <v>40</v>
      </c>
      <c r="D66" s="36"/>
      <c r="E66" s="19">
        <v>36.700000000000003</v>
      </c>
      <c r="F66" s="37"/>
      <c r="G66" s="20"/>
      <c r="H66" s="18"/>
      <c r="I66" s="19">
        <v>0.1</v>
      </c>
      <c r="J66" s="20">
        <v>0.4</v>
      </c>
      <c r="K66" s="21">
        <v>10</v>
      </c>
      <c r="L66" s="20">
        <v>11</v>
      </c>
      <c r="M66" s="22">
        <v>5.6</v>
      </c>
      <c r="N66" s="23">
        <v>19</v>
      </c>
      <c r="O66" s="23">
        <v>9</v>
      </c>
      <c r="P66" s="23">
        <v>4</v>
      </c>
      <c r="Q66" s="23">
        <v>591</v>
      </c>
      <c r="R66" s="23">
        <v>505</v>
      </c>
      <c r="S66" s="23">
        <f t="shared" si="9"/>
        <v>548</v>
      </c>
      <c r="T66" s="23">
        <v>10</v>
      </c>
      <c r="U66" s="24">
        <v>2.81</v>
      </c>
      <c r="V66" s="24">
        <v>548</v>
      </c>
      <c r="W66" s="24">
        <v>13</v>
      </c>
      <c r="X66" s="20">
        <v>100</v>
      </c>
      <c r="Y66" s="20">
        <v>100</v>
      </c>
      <c r="Z66" s="25">
        <f t="shared" si="10"/>
        <v>437.5</v>
      </c>
      <c r="AA66" s="26">
        <v>175</v>
      </c>
      <c r="AB66" s="26">
        <v>7.51</v>
      </c>
      <c r="AC66" s="26">
        <v>40.700000000000003</v>
      </c>
      <c r="AD66" s="26">
        <v>8.6999999999999993</v>
      </c>
      <c r="AE66" s="26">
        <v>59.5</v>
      </c>
      <c r="AF66" s="26">
        <v>37.9</v>
      </c>
      <c r="AG66" s="26">
        <v>7.4359999999999999</v>
      </c>
      <c r="AH66" s="26">
        <v>48.2</v>
      </c>
      <c r="AI66" s="26">
        <v>7.4</v>
      </c>
      <c r="AJ66" s="26">
        <v>0.8</v>
      </c>
      <c r="AK66" s="27">
        <v>12.1</v>
      </c>
      <c r="AL66" s="26">
        <v>102</v>
      </c>
      <c r="AM66" s="26">
        <v>4.2</v>
      </c>
    </row>
    <row r="67" spans="1:39" x14ac:dyDescent="0.25">
      <c r="A67" s="28"/>
      <c r="B67" s="28"/>
      <c r="C67" s="30" t="s">
        <v>41</v>
      </c>
      <c r="D67" s="36"/>
      <c r="E67" s="19">
        <v>37.6</v>
      </c>
      <c r="F67" s="37"/>
      <c r="G67" s="20"/>
      <c r="H67" s="18"/>
      <c r="I67" s="19">
        <v>0.1</v>
      </c>
      <c r="J67" s="20">
        <v>0.4</v>
      </c>
      <c r="K67" s="21">
        <v>9</v>
      </c>
      <c r="L67" s="20">
        <v>11</v>
      </c>
      <c r="M67" s="22">
        <v>5.6</v>
      </c>
      <c r="N67" s="23">
        <v>18</v>
      </c>
      <c r="O67" s="23">
        <v>9</v>
      </c>
      <c r="P67" s="23">
        <v>4</v>
      </c>
      <c r="Q67" s="23">
        <v>611</v>
      </c>
      <c r="R67" s="23">
        <v>636</v>
      </c>
      <c r="S67" s="23">
        <f t="shared" si="9"/>
        <v>623.5</v>
      </c>
      <c r="T67" s="23">
        <v>10</v>
      </c>
      <c r="U67" s="24">
        <v>3.09</v>
      </c>
      <c r="V67" s="24">
        <v>516</v>
      </c>
      <c r="W67" s="24">
        <v>12</v>
      </c>
      <c r="X67" s="20">
        <v>99</v>
      </c>
      <c r="Y67" s="20">
        <v>100</v>
      </c>
      <c r="Z67" s="25">
        <f t="shared" si="10"/>
        <v>402.5</v>
      </c>
      <c r="AA67" s="26">
        <v>161</v>
      </c>
      <c r="AB67" s="26">
        <v>7.5149999999999997</v>
      </c>
      <c r="AC67" s="26">
        <v>39.799999999999997</v>
      </c>
      <c r="AD67" s="26">
        <v>8.4</v>
      </c>
      <c r="AE67" s="26">
        <v>63</v>
      </c>
      <c r="AF67" s="26">
        <v>40.1</v>
      </c>
      <c r="AG67" s="26">
        <v>7.47</v>
      </c>
      <c r="AH67" s="26">
        <v>47.5</v>
      </c>
      <c r="AI67" s="26">
        <v>9.9</v>
      </c>
      <c r="AJ67" s="26">
        <v>0.8</v>
      </c>
      <c r="AK67" s="27">
        <v>11.5</v>
      </c>
      <c r="AL67" s="26">
        <v>101</v>
      </c>
      <c r="AM67" s="26">
        <v>4</v>
      </c>
    </row>
    <row r="68" spans="1:39" x14ac:dyDescent="0.25">
      <c r="A68" s="28"/>
      <c r="B68" s="28"/>
      <c r="C68" s="30" t="s">
        <v>42</v>
      </c>
      <c r="D68" s="36"/>
      <c r="E68" s="19">
        <v>38.5</v>
      </c>
      <c r="F68" s="37"/>
      <c r="G68" s="20"/>
      <c r="H68" s="18"/>
      <c r="I68" s="19">
        <v>0.1</v>
      </c>
      <c r="J68" s="20">
        <v>0.4</v>
      </c>
      <c r="K68" s="21">
        <v>10</v>
      </c>
      <c r="L68" s="20">
        <v>11</v>
      </c>
      <c r="M68" s="22">
        <v>5.6</v>
      </c>
      <c r="N68" s="23">
        <v>18</v>
      </c>
      <c r="O68" s="23">
        <v>9</v>
      </c>
      <c r="P68" s="23">
        <v>4</v>
      </c>
      <c r="Q68" s="23">
        <v>580</v>
      </c>
      <c r="R68" s="23">
        <v>549</v>
      </c>
      <c r="S68" s="23">
        <f t="shared" si="9"/>
        <v>564.5</v>
      </c>
      <c r="T68" s="23">
        <v>10</v>
      </c>
      <c r="U68" s="24">
        <v>2.98</v>
      </c>
      <c r="V68" s="24">
        <v>453</v>
      </c>
      <c r="W68" s="24">
        <v>13</v>
      </c>
      <c r="X68" s="20">
        <v>99</v>
      </c>
      <c r="Y68" s="20">
        <v>99</v>
      </c>
      <c r="Z68" s="25">
        <f t="shared" si="10"/>
        <v>355</v>
      </c>
      <c r="AA68" s="26">
        <v>142</v>
      </c>
      <c r="AB68" s="26">
        <v>7.5179999999999998</v>
      </c>
      <c r="AC68" s="26">
        <v>40.299999999999997</v>
      </c>
      <c r="AD68" s="26">
        <v>9</v>
      </c>
      <c r="AE68" s="26">
        <v>71.599999999999994</v>
      </c>
      <c r="AF68" s="26">
        <v>44.7</v>
      </c>
      <c r="AG68" s="26">
        <v>7.4930000000000003</v>
      </c>
      <c r="AH68" s="26">
        <v>44.6</v>
      </c>
      <c r="AI68" s="26">
        <v>9.9</v>
      </c>
      <c r="AJ68" s="26">
        <v>0.7</v>
      </c>
      <c r="AK68" s="27">
        <v>11.2</v>
      </c>
      <c r="AL68" s="26">
        <v>91</v>
      </c>
      <c r="AM68" s="26">
        <v>4</v>
      </c>
    </row>
    <row r="69" spans="1:39" x14ac:dyDescent="0.25">
      <c r="A69" s="28"/>
      <c r="B69" s="28"/>
      <c r="C69" s="30" t="s">
        <v>43</v>
      </c>
      <c r="D69" s="36"/>
      <c r="E69" s="19">
        <v>38.4</v>
      </c>
      <c r="F69" s="37"/>
      <c r="G69" s="20"/>
      <c r="H69" s="18"/>
      <c r="I69" s="19">
        <v>0</v>
      </c>
      <c r="J69" s="20">
        <v>0.4</v>
      </c>
      <c r="K69" s="21">
        <v>9</v>
      </c>
      <c r="L69" s="20">
        <v>12</v>
      </c>
      <c r="M69" s="22">
        <v>5.6</v>
      </c>
      <c r="N69" s="23">
        <v>19</v>
      </c>
      <c r="O69" s="23">
        <v>9</v>
      </c>
      <c r="P69" s="23">
        <v>4</v>
      </c>
      <c r="Q69" s="23">
        <v>535</v>
      </c>
      <c r="R69" s="23">
        <v>514</v>
      </c>
      <c r="S69" s="23">
        <f t="shared" si="9"/>
        <v>524.5</v>
      </c>
      <c r="T69" s="23">
        <v>11</v>
      </c>
      <c r="U69" s="24">
        <v>3.09</v>
      </c>
      <c r="V69" s="24">
        <v>434</v>
      </c>
      <c r="W69" s="24">
        <v>14</v>
      </c>
      <c r="X69" s="20">
        <v>99</v>
      </c>
      <c r="Y69" s="20">
        <v>99.9</v>
      </c>
      <c r="Z69" s="25">
        <f t="shared" si="10"/>
        <v>342.5</v>
      </c>
      <c r="AA69" s="26">
        <v>137</v>
      </c>
      <c r="AB69" s="26">
        <v>7.516</v>
      </c>
      <c r="AC69" s="26">
        <v>41.2</v>
      </c>
      <c r="AD69" s="26">
        <v>9.5</v>
      </c>
      <c r="AE69" s="26">
        <v>63.8</v>
      </c>
      <c r="AF69" s="26">
        <v>39.299999999999997</v>
      </c>
      <c r="AG69" s="26">
        <v>7.46</v>
      </c>
      <c r="AH69" s="26">
        <v>46.8</v>
      </c>
      <c r="AI69" s="26">
        <v>8.6</v>
      </c>
      <c r="AJ69" s="26">
        <v>0.6</v>
      </c>
      <c r="AK69" s="27">
        <v>11.2</v>
      </c>
      <c r="AL69" s="26">
        <v>73</v>
      </c>
      <c r="AM69" s="26">
        <v>4.2</v>
      </c>
    </row>
    <row r="70" spans="1:39" x14ac:dyDescent="0.25">
      <c r="A70" s="28"/>
      <c r="B70" s="28"/>
      <c r="C70" s="30" t="s">
        <v>44</v>
      </c>
      <c r="D70" s="36"/>
      <c r="E70" s="19">
        <v>38.5</v>
      </c>
      <c r="F70" s="37"/>
      <c r="G70" s="20"/>
      <c r="H70" s="18"/>
      <c r="I70" s="19">
        <v>0</v>
      </c>
      <c r="J70" s="20">
        <v>0.4</v>
      </c>
      <c r="K70" s="21">
        <v>10</v>
      </c>
      <c r="L70" s="20">
        <v>10</v>
      </c>
      <c r="M70" s="22">
        <v>5.6</v>
      </c>
      <c r="N70" s="23">
        <v>19</v>
      </c>
      <c r="O70" s="23">
        <v>9</v>
      </c>
      <c r="P70" s="23">
        <v>4</v>
      </c>
      <c r="Q70" s="23">
        <v>512</v>
      </c>
      <c r="R70" s="23">
        <v>566</v>
      </c>
      <c r="S70" s="23">
        <f t="shared" si="9"/>
        <v>539</v>
      </c>
      <c r="T70" s="23">
        <v>11</v>
      </c>
      <c r="U70" s="24">
        <v>3.1</v>
      </c>
      <c r="V70" s="24">
        <v>459</v>
      </c>
      <c r="W70" s="24">
        <v>14</v>
      </c>
      <c r="X70" s="20">
        <v>99</v>
      </c>
      <c r="Y70" s="20">
        <v>99.7</v>
      </c>
      <c r="Z70" s="25">
        <f t="shared" si="10"/>
        <v>327.5</v>
      </c>
      <c r="AA70" s="26">
        <v>131</v>
      </c>
      <c r="AB70" s="26">
        <v>7.5229999999999997</v>
      </c>
      <c r="AC70" s="26">
        <v>41.1</v>
      </c>
      <c r="AD70" s="26">
        <v>10.1</v>
      </c>
      <c r="AE70" s="26">
        <v>64.5</v>
      </c>
      <c r="AF70" s="26">
        <v>39.4</v>
      </c>
      <c r="AG70" s="26">
        <v>7.48</v>
      </c>
      <c r="AH70" s="26">
        <v>48.6</v>
      </c>
      <c r="AI70" s="26">
        <v>11.5</v>
      </c>
      <c r="AJ70" s="26">
        <v>0.6</v>
      </c>
      <c r="AK70" s="27">
        <v>11.2</v>
      </c>
      <c r="AL70" s="26">
        <v>78</v>
      </c>
      <c r="AM70" s="26">
        <v>4.3</v>
      </c>
    </row>
    <row r="71" spans="1:39" x14ac:dyDescent="0.25">
      <c r="A71" s="28"/>
      <c r="B71" s="28"/>
      <c r="C71" s="30" t="s">
        <v>45</v>
      </c>
      <c r="D71" s="36"/>
      <c r="E71" s="19">
        <v>39</v>
      </c>
      <c r="F71" s="37"/>
      <c r="G71" s="20"/>
      <c r="H71" s="18"/>
      <c r="I71" s="19">
        <v>0</v>
      </c>
      <c r="J71" s="20">
        <v>0.4</v>
      </c>
      <c r="K71" s="21">
        <v>9</v>
      </c>
      <c r="L71" s="20">
        <v>9</v>
      </c>
      <c r="M71" s="22">
        <v>5.6</v>
      </c>
      <c r="N71" s="23">
        <v>20</v>
      </c>
      <c r="O71" s="23">
        <v>10</v>
      </c>
      <c r="P71" s="23">
        <v>4</v>
      </c>
      <c r="Q71" s="23">
        <v>571</v>
      </c>
      <c r="R71" s="23">
        <v>570</v>
      </c>
      <c r="S71" s="23">
        <f t="shared" si="9"/>
        <v>570.5</v>
      </c>
      <c r="T71" s="23">
        <v>12</v>
      </c>
      <c r="U71" s="24">
        <v>3.15</v>
      </c>
      <c r="V71" s="24">
        <v>443</v>
      </c>
      <c r="W71" s="24">
        <v>14</v>
      </c>
      <c r="X71" s="20">
        <v>98</v>
      </c>
      <c r="Y71" s="20">
        <v>99.1</v>
      </c>
      <c r="Z71" s="25">
        <f t="shared" si="10"/>
        <v>302.5</v>
      </c>
      <c r="AA71" s="26">
        <v>121</v>
      </c>
      <c r="AB71" s="26">
        <v>7.5190000000000001</v>
      </c>
      <c r="AC71" s="26">
        <v>39.6</v>
      </c>
      <c r="AD71" s="26">
        <v>8.6</v>
      </c>
      <c r="AE71" s="26">
        <v>63</v>
      </c>
      <c r="AF71" s="26">
        <v>38.9</v>
      </c>
      <c r="AG71" s="26">
        <v>7.4779999999999998</v>
      </c>
      <c r="AH71" s="26">
        <v>49.4</v>
      </c>
      <c r="AI71" s="26">
        <v>11.9</v>
      </c>
      <c r="AJ71" s="26">
        <v>0.5</v>
      </c>
      <c r="AK71" s="27">
        <v>11.1</v>
      </c>
      <c r="AL71" s="26">
        <v>79</v>
      </c>
      <c r="AM71" s="26">
        <v>4.2</v>
      </c>
    </row>
    <row r="72" spans="1:39" x14ac:dyDescent="0.25">
      <c r="A72" s="28"/>
      <c r="B72" s="28"/>
      <c r="C72" s="30" t="s">
        <v>46</v>
      </c>
      <c r="D72" s="36"/>
      <c r="E72" s="19">
        <v>38.799999999999997</v>
      </c>
      <c r="F72" s="37"/>
      <c r="G72" s="20"/>
      <c r="H72" s="18"/>
      <c r="I72" s="19">
        <v>0</v>
      </c>
      <c r="J72" s="20">
        <v>0.4</v>
      </c>
      <c r="K72" s="21">
        <v>10</v>
      </c>
      <c r="L72" s="20">
        <v>11</v>
      </c>
      <c r="M72" s="22">
        <v>5.6</v>
      </c>
      <c r="N72" s="23">
        <v>21</v>
      </c>
      <c r="O72" s="23">
        <v>10</v>
      </c>
      <c r="P72" s="23">
        <v>4</v>
      </c>
      <c r="Q72" s="23">
        <v>572</v>
      </c>
      <c r="R72" s="23">
        <v>519</v>
      </c>
      <c r="S72" s="23">
        <f t="shared" si="9"/>
        <v>545.5</v>
      </c>
      <c r="T72" s="23">
        <v>12</v>
      </c>
      <c r="U72" s="24">
        <v>3.05</v>
      </c>
      <c r="V72" s="24">
        <v>409</v>
      </c>
      <c r="W72" s="24">
        <v>14</v>
      </c>
      <c r="X72" s="20">
        <v>99</v>
      </c>
      <c r="Y72" s="20">
        <v>98.9</v>
      </c>
      <c r="Z72" s="25">
        <f t="shared" si="10"/>
        <v>277.5</v>
      </c>
      <c r="AA72" s="26">
        <v>111</v>
      </c>
      <c r="AB72" s="26">
        <v>7.5010000000000003</v>
      </c>
      <c r="AC72" s="26">
        <v>42.2</v>
      </c>
      <c r="AD72" s="26">
        <v>8.9</v>
      </c>
      <c r="AE72" s="26">
        <v>62.8</v>
      </c>
      <c r="AF72" s="26">
        <v>39.700000000000003</v>
      </c>
      <c r="AG72" s="26">
        <v>7.4580000000000002</v>
      </c>
      <c r="AH72" s="26">
        <v>49.8</v>
      </c>
      <c r="AI72" s="26">
        <v>10.4</v>
      </c>
      <c r="AJ72" s="26">
        <v>0.5</v>
      </c>
      <c r="AK72" s="27">
        <v>11</v>
      </c>
      <c r="AL72" s="26">
        <v>93</v>
      </c>
      <c r="AM72" s="26">
        <v>4.2</v>
      </c>
    </row>
    <row r="73" spans="1:39" x14ac:dyDescent="0.25">
      <c r="A73" s="28"/>
      <c r="B73" s="28"/>
      <c r="C73" s="30" t="s">
        <v>47</v>
      </c>
      <c r="D73" s="36"/>
      <c r="E73" s="19">
        <v>38.4</v>
      </c>
      <c r="F73" s="37">
        <v>71</v>
      </c>
      <c r="G73" s="20">
        <v>15</v>
      </c>
      <c r="H73" s="18">
        <f>(F73/G73)</f>
        <v>4.7333333333333334</v>
      </c>
      <c r="I73" s="19">
        <v>0</v>
      </c>
      <c r="J73" s="20">
        <v>0.4</v>
      </c>
      <c r="K73" s="21">
        <v>10</v>
      </c>
      <c r="L73" s="20">
        <v>11</v>
      </c>
      <c r="M73" s="22">
        <v>5.6</v>
      </c>
      <c r="N73" s="23">
        <v>21</v>
      </c>
      <c r="O73" s="23">
        <v>10</v>
      </c>
      <c r="P73" s="23">
        <v>4</v>
      </c>
      <c r="Q73" s="23">
        <v>546</v>
      </c>
      <c r="R73" s="23">
        <v>508</v>
      </c>
      <c r="S73" s="23">
        <f t="shared" si="9"/>
        <v>527</v>
      </c>
      <c r="T73" s="23">
        <v>11</v>
      </c>
      <c r="U73" s="24">
        <v>2.5299999999999998</v>
      </c>
      <c r="V73" s="24">
        <v>406</v>
      </c>
      <c r="W73" s="24">
        <v>16</v>
      </c>
      <c r="X73" s="20">
        <v>98</v>
      </c>
      <c r="Y73" s="20">
        <v>99.2</v>
      </c>
      <c r="Z73" s="25">
        <f t="shared" si="10"/>
        <v>290</v>
      </c>
      <c r="AA73" s="26">
        <v>116</v>
      </c>
      <c r="AB73" s="26">
        <v>7.4960000000000004</v>
      </c>
      <c r="AC73" s="26">
        <v>39</v>
      </c>
      <c r="AD73" s="26">
        <v>6.3</v>
      </c>
      <c r="AE73" s="26">
        <v>59.5</v>
      </c>
      <c r="AF73" s="26">
        <v>38.200000000000003</v>
      </c>
      <c r="AG73" s="26">
        <v>7.4470000000000001</v>
      </c>
      <c r="AH73" s="26">
        <v>50.3</v>
      </c>
      <c r="AI73" s="26">
        <v>9.6999999999999993</v>
      </c>
      <c r="AJ73" s="26">
        <v>0.5</v>
      </c>
      <c r="AK73" s="27">
        <v>10.8</v>
      </c>
      <c r="AL73" s="26">
        <v>95</v>
      </c>
      <c r="AM73" s="26">
        <v>3.5</v>
      </c>
    </row>
    <row r="74" spans="1:39" x14ac:dyDescent="0.25">
      <c r="A74" s="31"/>
      <c r="B74" s="31"/>
      <c r="C74" s="31" t="s">
        <v>48</v>
      </c>
      <c r="D74" s="46"/>
      <c r="E74" s="46"/>
      <c r="F74" s="46"/>
      <c r="G74" s="31"/>
      <c r="H74" s="32"/>
      <c r="I74" s="33"/>
      <c r="J74" s="31"/>
      <c r="K74" s="34"/>
      <c r="L74" s="31"/>
      <c r="M74" s="33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3"/>
      <c r="AL74" s="31"/>
      <c r="AM74" s="31"/>
    </row>
    <row r="75" spans="1:39" x14ac:dyDescent="0.25">
      <c r="A75" s="8"/>
      <c r="B75" s="8"/>
      <c r="C75" s="9"/>
      <c r="D75" s="39"/>
      <c r="E75" s="10"/>
      <c r="F75" s="39"/>
      <c r="G75" s="8"/>
      <c r="H75" s="11"/>
      <c r="I75" s="9"/>
      <c r="J75" s="8"/>
      <c r="K75" s="8"/>
      <c r="L75" s="8"/>
      <c r="M75" s="10"/>
      <c r="N75" s="8"/>
      <c r="O75" s="8"/>
      <c r="P75" s="8"/>
      <c r="Q75" s="8"/>
      <c r="R75" s="8"/>
      <c r="S75" s="8"/>
      <c r="T75" s="8"/>
      <c r="U75" s="9"/>
      <c r="V75" s="9"/>
      <c r="W75" s="9"/>
      <c r="X75" s="8"/>
      <c r="Y75" s="8"/>
      <c r="Z75" s="12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13"/>
      <c r="AL75" s="9"/>
      <c r="AM75" s="9"/>
    </row>
    <row r="76" spans="1:39" x14ac:dyDescent="0.25">
      <c r="A76" s="14" t="s">
        <v>57</v>
      </c>
      <c r="B76" s="35"/>
      <c r="C76" s="16" t="s">
        <v>37</v>
      </c>
      <c r="D76" s="36">
        <v>29</v>
      </c>
      <c r="E76" s="19">
        <v>38</v>
      </c>
      <c r="F76" s="37"/>
      <c r="G76" s="20"/>
      <c r="H76" s="18"/>
      <c r="I76" s="19">
        <v>0</v>
      </c>
      <c r="J76" s="20">
        <v>0.4</v>
      </c>
      <c r="K76" s="21">
        <v>8</v>
      </c>
      <c r="L76" s="20">
        <v>9</v>
      </c>
      <c r="M76" s="22">
        <v>6.8</v>
      </c>
      <c r="N76" s="23">
        <v>15</v>
      </c>
      <c r="O76" s="23">
        <v>8</v>
      </c>
      <c r="P76" s="23">
        <v>4</v>
      </c>
      <c r="Q76" s="23">
        <v>517</v>
      </c>
      <c r="R76" s="23">
        <v>491</v>
      </c>
      <c r="S76" s="23">
        <f t="shared" si="9"/>
        <v>504</v>
      </c>
      <c r="T76" s="23">
        <v>11</v>
      </c>
      <c r="U76" s="24">
        <v>4.0599999999999996</v>
      </c>
      <c r="V76" s="24">
        <v>556</v>
      </c>
      <c r="W76" s="24">
        <v>12</v>
      </c>
      <c r="X76" s="20">
        <v>100</v>
      </c>
      <c r="Y76" s="20">
        <v>100</v>
      </c>
      <c r="Z76" s="25">
        <f t="shared" ref="Z76:Z85" si="11">AA76/J76</f>
        <v>355</v>
      </c>
      <c r="AA76" s="26">
        <v>142</v>
      </c>
      <c r="AB76" s="26">
        <v>7.4989999999999997</v>
      </c>
      <c r="AC76" s="26">
        <v>38.4</v>
      </c>
      <c r="AD76" s="26">
        <v>6.1</v>
      </c>
      <c r="AE76" s="26">
        <v>60</v>
      </c>
      <c r="AF76" s="26">
        <v>36.799999999999997</v>
      </c>
      <c r="AG76" s="26">
        <v>7.4409999999999998</v>
      </c>
      <c r="AH76" s="26">
        <v>45.8</v>
      </c>
      <c r="AI76" s="26">
        <v>6.5</v>
      </c>
      <c r="AJ76" s="26">
        <v>1</v>
      </c>
      <c r="AK76" s="27">
        <v>8.9</v>
      </c>
      <c r="AL76" s="26">
        <v>101</v>
      </c>
      <c r="AM76" s="26">
        <v>3.9</v>
      </c>
    </row>
    <row r="77" spans="1:39" x14ac:dyDescent="0.25">
      <c r="A77" s="28"/>
      <c r="B77" s="28"/>
      <c r="C77" s="30" t="s">
        <v>39</v>
      </c>
      <c r="D77" s="36"/>
      <c r="E77" s="19">
        <v>38.4</v>
      </c>
      <c r="F77" s="37"/>
      <c r="G77" s="20"/>
      <c r="H77" s="18"/>
      <c r="I77" s="19">
        <v>0</v>
      </c>
      <c r="J77" s="20">
        <v>0.4</v>
      </c>
      <c r="K77" s="21">
        <v>10</v>
      </c>
      <c r="L77" s="20">
        <v>13</v>
      </c>
      <c r="M77" s="22">
        <v>6.8</v>
      </c>
      <c r="N77" s="23">
        <v>18</v>
      </c>
      <c r="O77" s="23">
        <v>9</v>
      </c>
      <c r="P77" s="23">
        <v>4</v>
      </c>
      <c r="Q77" s="23">
        <v>417</v>
      </c>
      <c r="R77" s="23">
        <v>456</v>
      </c>
      <c r="S77" s="23">
        <f t="shared" si="9"/>
        <v>436.5</v>
      </c>
      <c r="T77" s="23">
        <v>15</v>
      </c>
      <c r="U77" s="24">
        <v>4.47</v>
      </c>
      <c r="V77" s="24">
        <v>570</v>
      </c>
      <c r="W77" s="24">
        <v>11</v>
      </c>
      <c r="X77" s="20">
        <v>100</v>
      </c>
      <c r="Y77" s="20">
        <v>100</v>
      </c>
      <c r="Z77" s="25">
        <f t="shared" si="11"/>
        <v>440</v>
      </c>
      <c r="AA77" s="26">
        <v>176</v>
      </c>
      <c r="AB77" s="26">
        <v>7.4950000000000001</v>
      </c>
      <c r="AC77" s="26">
        <v>39.700000000000003</v>
      </c>
      <c r="AD77" s="26">
        <v>6.6</v>
      </c>
      <c r="AE77" s="26">
        <v>67.2</v>
      </c>
      <c r="AF77" s="26">
        <v>41.3</v>
      </c>
      <c r="AG77" s="26">
        <v>7.444</v>
      </c>
      <c r="AH77" s="26">
        <v>43.8</v>
      </c>
      <c r="AI77" s="26">
        <v>5.5</v>
      </c>
      <c r="AJ77" s="26">
        <v>1.3</v>
      </c>
      <c r="AK77" s="27">
        <v>9.6</v>
      </c>
      <c r="AL77" s="26">
        <v>120</v>
      </c>
      <c r="AM77" s="26">
        <v>4</v>
      </c>
    </row>
    <row r="78" spans="1:39" x14ac:dyDescent="0.25">
      <c r="A78" s="28"/>
      <c r="B78" s="28"/>
      <c r="C78" s="30" t="s">
        <v>40</v>
      </c>
      <c r="D78" s="36"/>
      <c r="E78" s="19">
        <v>39.799999999999997</v>
      </c>
      <c r="F78" s="37"/>
      <c r="G78" s="20"/>
      <c r="H78" s="18"/>
      <c r="I78" s="19">
        <v>0</v>
      </c>
      <c r="J78" s="20">
        <v>0.4</v>
      </c>
      <c r="K78" s="21">
        <v>11</v>
      </c>
      <c r="L78" s="20">
        <v>12</v>
      </c>
      <c r="M78" s="22">
        <v>6.9</v>
      </c>
      <c r="N78" s="23">
        <v>18</v>
      </c>
      <c r="O78" s="23">
        <v>9</v>
      </c>
      <c r="P78" s="23">
        <v>5</v>
      </c>
      <c r="Q78" s="23">
        <v>397</v>
      </c>
      <c r="R78" s="23">
        <v>369</v>
      </c>
      <c r="S78" s="23">
        <f t="shared" si="9"/>
        <v>383</v>
      </c>
      <c r="T78" s="23">
        <v>14</v>
      </c>
      <c r="U78" s="24">
        <v>2.87</v>
      </c>
      <c r="V78" s="24">
        <v>573</v>
      </c>
      <c r="W78" s="24">
        <v>11</v>
      </c>
      <c r="X78" s="20">
        <v>98</v>
      </c>
      <c r="Y78" s="20">
        <v>100</v>
      </c>
      <c r="Z78" s="25">
        <f t="shared" si="11"/>
        <v>405</v>
      </c>
      <c r="AA78" s="26">
        <v>162</v>
      </c>
      <c r="AB78" s="26">
        <v>7.5410000000000004</v>
      </c>
      <c r="AC78" s="26">
        <v>36</v>
      </c>
      <c r="AD78" s="26">
        <v>7.7</v>
      </c>
      <c r="AE78" s="26">
        <v>44.1</v>
      </c>
      <c r="AF78" s="26">
        <v>30.8</v>
      </c>
      <c r="AG78" s="26">
        <v>7.4560000000000004</v>
      </c>
      <c r="AH78" s="26">
        <v>49</v>
      </c>
      <c r="AI78" s="26">
        <v>9.6999999999999993</v>
      </c>
      <c r="AJ78" s="26">
        <v>1</v>
      </c>
      <c r="AK78" s="27">
        <v>10.199999999999999</v>
      </c>
      <c r="AL78" s="26">
        <v>102</v>
      </c>
      <c r="AM78" s="26">
        <v>4.7</v>
      </c>
    </row>
    <row r="79" spans="1:39" x14ac:dyDescent="0.25">
      <c r="A79" s="28"/>
      <c r="B79" s="28"/>
      <c r="C79" s="30" t="s">
        <v>41</v>
      </c>
      <c r="D79" s="36"/>
      <c r="E79" s="19">
        <v>39.799999999999997</v>
      </c>
      <c r="F79" s="37"/>
      <c r="G79" s="20"/>
      <c r="H79" s="18"/>
      <c r="I79" s="19">
        <v>0</v>
      </c>
      <c r="J79" s="20">
        <v>0.4</v>
      </c>
      <c r="K79" s="21">
        <v>11</v>
      </c>
      <c r="L79" s="20">
        <v>13</v>
      </c>
      <c r="M79" s="22">
        <v>6.9</v>
      </c>
      <c r="N79" s="23">
        <v>19</v>
      </c>
      <c r="O79" s="23">
        <v>9</v>
      </c>
      <c r="P79" s="23">
        <v>4</v>
      </c>
      <c r="Q79" s="23">
        <v>381</v>
      </c>
      <c r="R79" s="23">
        <v>362</v>
      </c>
      <c r="S79" s="23">
        <f t="shared" si="9"/>
        <v>371.5</v>
      </c>
      <c r="T79" s="23">
        <v>15</v>
      </c>
      <c r="U79" s="24">
        <v>2.97</v>
      </c>
      <c r="V79" s="24">
        <v>579</v>
      </c>
      <c r="W79" s="24">
        <v>11</v>
      </c>
      <c r="X79" s="20">
        <v>100</v>
      </c>
      <c r="Y79" s="20">
        <v>100</v>
      </c>
      <c r="Z79" s="25">
        <f t="shared" si="11"/>
        <v>407.5</v>
      </c>
      <c r="AA79" s="26">
        <v>163</v>
      </c>
      <c r="AB79" s="26">
        <v>7.5490000000000004</v>
      </c>
      <c r="AC79" s="26">
        <v>33.6</v>
      </c>
      <c r="AD79" s="26">
        <v>6.4</v>
      </c>
      <c r="AE79" s="26">
        <v>43</v>
      </c>
      <c r="AF79" s="26">
        <v>29.6</v>
      </c>
      <c r="AG79" s="26">
        <v>7.4619999999999997</v>
      </c>
      <c r="AH79" s="26">
        <v>49.2</v>
      </c>
      <c r="AI79" s="26">
        <v>10.3</v>
      </c>
      <c r="AJ79" s="26">
        <v>0.8</v>
      </c>
      <c r="AK79" s="27">
        <v>10.1</v>
      </c>
      <c r="AL79" s="26">
        <v>80</v>
      </c>
      <c r="AM79" s="26">
        <v>4.8</v>
      </c>
    </row>
    <row r="80" spans="1:39" x14ac:dyDescent="0.25">
      <c r="A80" s="28"/>
      <c r="B80" s="28"/>
      <c r="C80" s="30" t="s">
        <v>42</v>
      </c>
      <c r="D80" s="36"/>
      <c r="E80" s="19">
        <v>39.6</v>
      </c>
      <c r="F80" s="37"/>
      <c r="G80" s="20"/>
      <c r="H80" s="18"/>
      <c r="I80" s="19">
        <v>0</v>
      </c>
      <c r="J80" s="20">
        <v>0.4</v>
      </c>
      <c r="K80" s="21">
        <v>11</v>
      </c>
      <c r="L80" s="20">
        <v>11</v>
      </c>
      <c r="M80" s="22">
        <v>6.9</v>
      </c>
      <c r="N80" s="23">
        <v>19</v>
      </c>
      <c r="O80" s="23">
        <v>9</v>
      </c>
      <c r="P80" s="23">
        <v>4</v>
      </c>
      <c r="Q80" s="23">
        <v>394</v>
      </c>
      <c r="R80" s="23">
        <v>383</v>
      </c>
      <c r="S80" s="23">
        <f t="shared" si="9"/>
        <v>388.5</v>
      </c>
      <c r="T80" s="23">
        <v>14</v>
      </c>
      <c r="U80" s="24">
        <v>3.2</v>
      </c>
      <c r="V80" s="24">
        <v>565</v>
      </c>
      <c r="W80" s="24">
        <v>12</v>
      </c>
      <c r="X80" s="20">
        <v>100</v>
      </c>
      <c r="Y80" s="20">
        <v>100</v>
      </c>
      <c r="Z80" s="25">
        <f t="shared" si="11"/>
        <v>392.5</v>
      </c>
      <c r="AA80" s="26">
        <v>157</v>
      </c>
      <c r="AB80" s="26">
        <v>7.5529999999999999</v>
      </c>
      <c r="AC80" s="26">
        <v>35.4</v>
      </c>
      <c r="AD80" s="26">
        <v>8.1999999999999993</v>
      </c>
      <c r="AE80" s="26">
        <v>56.6</v>
      </c>
      <c r="AF80" s="26">
        <v>34.9</v>
      </c>
      <c r="AG80" s="26">
        <v>7.4740000000000002</v>
      </c>
      <c r="AH80" s="26">
        <v>38.799999999999997</v>
      </c>
      <c r="AI80" s="26">
        <v>4.5</v>
      </c>
      <c r="AJ80" s="26">
        <v>0.6</v>
      </c>
      <c r="AK80" s="27">
        <v>10.8</v>
      </c>
      <c r="AL80" s="26">
        <v>69</v>
      </c>
      <c r="AM80" s="26">
        <v>4.9000000000000004</v>
      </c>
    </row>
    <row r="81" spans="1:39" x14ac:dyDescent="0.25">
      <c r="A81" s="28"/>
      <c r="B81" s="28"/>
      <c r="C81" s="30" t="s">
        <v>43</v>
      </c>
      <c r="D81" s="36"/>
      <c r="E81" s="19">
        <v>39.299999999999997</v>
      </c>
      <c r="F81" s="37"/>
      <c r="G81" s="20"/>
      <c r="H81" s="18"/>
      <c r="I81" s="19">
        <v>0</v>
      </c>
      <c r="J81" s="20">
        <v>0.4</v>
      </c>
      <c r="K81" s="21">
        <v>7</v>
      </c>
      <c r="L81" s="20">
        <v>10</v>
      </c>
      <c r="M81" s="22">
        <v>6.9</v>
      </c>
      <c r="N81" s="23">
        <v>18</v>
      </c>
      <c r="O81" s="23">
        <v>9</v>
      </c>
      <c r="P81" s="23">
        <v>5</v>
      </c>
      <c r="Q81" s="23">
        <v>380</v>
      </c>
      <c r="R81" s="23">
        <v>366</v>
      </c>
      <c r="S81" s="23">
        <f t="shared" si="9"/>
        <v>373</v>
      </c>
      <c r="T81" s="23">
        <v>15</v>
      </c>
      <c r="U81" s="24">
        <v>3.75</v>
      </c>
      <c r="V81" s="24">
        <v>559</v>
      </c>
      <c r="W81" s="24">
        <v>12</v>
      </c>
      <c r="X81" s="20">
        <v>100</v>
      </c>
      <c r="Y81" s="20">
        <v>99.2</v>
      </c>
      <c r="Z81" s="25">
        <f t="shared" si="11"/>
        <v>312.5</v>
      </c>
      <c r="AA81" s="26">
        <v>125</v>
      </c>
      <c r="AB81" s="26">
        <v>7.5620000000000003</v>
      </c>
      <c r="AC81" s="26">
        <v>34.200000000000003</v>
      </c>
      <c r="AD81" s="26">
        <v>7.9</v>
      </c>
      <c r="AE81" s="26">
        <v>57.5</v>
      </c>
      <c r="AF81" s="26">
        <v>35.700000000000003</v>
      </c>
      <c r="AG81" s="26">
        <v>7.49</v>
      </c>
      <c r="AH81" s="26">
        <v>45.5</v>
      </c>
      <c r="AI81" s="26">
        <v>10.3</v>
      </c>
      <c r="AJ81" s="26">
        <v>0.5</v>
      </c>
      <c r="AK81" s="27">
        <v>10.1</v>
      </c>
      <c r="AL81" s="26">
        <v>77</v>
      </c>
      <c r="AM81" s="26">
        <v>4.5999999999999996</v>
      </c>
    </row>
    <row r="82" spans="1:39" x14ac:dyDescent="0.25">
      <c r="A82" s="28"/>
      <c r="B82" s="28"/>
      <c r="C82" s="30" t="s">
        <v>44</v>
      </c>
      <c r="D82" s="36"/>
      <c r="E82" s="19">
        <v>39.1</v>
      </c>
      <c r="F82" s="37"/>
      <c r="G82" s="20"/>
      <c r="H82" s="18"/>
      <c r="I82" s="19">
        <v>0</v>
      </c>
      <c r="J82" s="20">
        <v>0.4</v>
      </c>
      <c r="K82" s="21">
        <v>7</v>
      </c>
      <c r="L82" s="20">
        <v>15</v>
      </c>
      <c r="M82" s="22">
        <v>7</v>
      </c>
      <c r="N82" s="23">
        <v>19</v>
      </c>
      <c r="O82" s="23">
        <v>9</v>
      </c>
      <c r="P82" s="23">
        <v>5</v>
      </c>
      <c r="Q82" s="23">
        <v>358</v>
      </c>
      <c r="R82" s="23">
        <v>342</v>
      </c>
      <c r="S82" s="23">
        <f t="shared" si="9"/>
        <v>350</v>
      </c>
      <c r="T82" s="23">
        <v>14</v>
      </c>
      <c r="U82" s="24">
        <v>4.01</v>
      </c>
      <c r="V82" s="24">
        <v>541</v>
      </c>
      <c r="W82" s="24">
        <v>13</v>
      </c>
      <c r="X82" s="20">
        <v>100</v>
      </c>
      <c r="Y82" s="20">
        <v>97.8</v>
      </c>
      <c r="Z82" s="25">
        <f t="shared" si="11"/>
        <v>240.5</v>
      </c>
      <c r="AA82" s="26">
        <v>96.2</v>
      </c>
      <c r="AB82" s="26">
        <v>7.556</v>
      </c>
      <c r="AC82" s="26">
        <v>37.1</v>
      </c>
      <c r="AD82" s="26">
        <v>9.6999999999999993</v>
      </c>
      <c r="AE82" s="26">
        <v>61.2</v>
      </c>
      <c r="AF82" s="26">
        <v>36.6</v>
      </c>
      <c r="AG82" s="26">
        <v>7.4880000000000004</v>
      </c>
      <c r="AH82" s="26">
        <v>41.5</v>
      </c>
      <c r="AI82" s="26">
        <v>7.4</v>
      </c>
      <c r="AJ82" s="26">
        <v>0.5</v>
      </c>
      <c r="AK82" s="27">
        <v>10</v>
      </c>
      <c r="AL82" s="26">
        <v>82</v>
      </c>
      <c r="AM82" s="26">
        <v>4.5999999999999996</v>
      </c>
    </row>
    <row r="83" spans="1:39" x14ac:dyDescent="0.25">
      <c r="A83" s="28"/>
      <c r="B83" s="28"/>
      <c r="C83" s="30" t="s">
        <v>45</v>
      </c>
      <c r="D83" s="36"/>
      <c r="E83" s="19">
        <v>38.9</v>
      </c>
      <c r="F83" s="37"/>
      <c r="G83" s="20"/>
      <c r="H83" s="18"/>
      <c r="I83" s="19">
        <v>0</v>
      </c>
      <c r="J83" s="20">
        <v>0.4</v>
      </c>
      <c r="K83" s="21">
        <v>8</v>
      </c>
      <c r="L83" s="20">
        <v>10</v>
      </c>
      <c r="M83" s="22">
        <v>7</v>
      </c>
      <c r="N83" s="23">
        <v>20</v>
      </c>
      <c r="O83" s="23">
        <v>10</v>
      </c>
      <c r="P83" s="23">
        <v>5</v>
      </c>
      <c r="Q83" s="23">
        <v>379</v>
      </c>
      <c r="R83" s="23">
        <v>368</v>
      </c>
      <c r="S83" s="23">
        <f t="shared" si="9"/>
        <v>373.5</v>
      </c>
      <c r="T83" s="23">
        <v>14</v>
      </c>
      <c r="U83" s="24">
        <v>3.94</v>
      </c>
      <c r="V83" s="24">
        <v>550</v>
      </c>
      <c r="W83" s="24">
        <v>13</v>
      </c>
      <c r="X83" s="20">
        <v>100</v>
      </c>
      <c r="Y83" s="20">
        <v>97.1</v>
      </c>
      <c r="Z83" s="25">
        <f t="shared" si="11"/>
        <v>226.75</v>
      </c>
      <c r="AA83" s="26">
        <v>90.7</v>
      </c>
      <c r="AB83" s="26">
        <v>7.5469999999999997</v>
      </c>
      <c r="AC83" s="26">
        <v>37</v>
      </c>
      <c r="AD83" s="26">
        <v>8.9</v>
      </c>
      <c r="AE83" s="26">
        <v>58.5</v>
      </c>
      <c r="AF83" s="26">
        <v>37.1</v>
      </c>
      <c r="AG83" s="26">
        <v>7.4770000000000003</v>
      </c>
      <c r="AH83" s="26">
        <v>42.4</v>
      </c>
      <c r="AI83" s="26">
        <v>7.2</v>
      </c>
      <c r="AJ83" s="26">
        <v>0.3</v>
      </c>
      <c r="AK83" s="27">
        <v>10</v>
      </c>
      <c r="AL83" s="26">
        <v>81</v>
      </c>
      <c r="AM83" s="26">
        <v>4.0999999999999996</v>
      </c>
    </row>
    <row r="84" spans="1:39" x14ac:dyDescent="0.25">
      <c r="A84" s="28"/>
      <c r="B84" s="28"/>
      <c r="C84" s="30" t="s">
        <v>46</v>
      </c>
      <c r="D84" s="36"/>
      <c r="E84" s="19">
        <v>38.6</v>
      </c>
      <c r="F84" s="37"/>
      <c r="G84" s="20"/>
      <c r="H84" s="18"/>
      <c r="I84" s="19">
        <v>0</v>
      </c>
      <c r="J84" s="20">
        <v>0.4</v>
      </c>
      <c r="K84" s="21">
        <v>8</v>
      </c>
      <c r="L84" s="20">
        <v>10</v>
      </c>
      <c r="M84" s="22">
        <v>7</v>
      </c>
      <c r="N84" s="23">
        <v>21</v>
      </c>
      <c r="O84" s="23">
        <v>10</v>
      </c>
      <c r="P84" s="23">
        <v>4</v>
      </c>
      <c r="Q84" s="23">
        <v>423</v>
      </c>
      <c r="R84" s="23">
        <v>423</v>
      </c>
      <c r="S84" s="23">
        <f t="shared" si="9"/>
        <v>423</v>
      </c>
      <c r="T84" s="23">
        <v>14</v>
      </c>
      <c r="U84" s="24">
        <v>3.79</v>
      </c>
      <c r="V84" s="24">
        <v>536</v>
      </c>
      <c r="W84" s="24">
        <v>14</v>
      </c>
      <c r="X84" s="20">
        <v>100</v>
      </c>
      <c r="Y84" s="20">
        <v>96.6</v>
      </c>
      <c r="Z84" s="25">
        <f t="shared" si="11"/>
        <v>215.74999999999997</v>
      </c>
      <c r="AA84" s="26">
        <v>86.3</v>
      </c>
      <c r="AB84" s="26">
        <v>7.5510000000000002</v>
      </c>
      <c r="AC84" s="26">
        <v>35.9</v>
      </c>
      <c r="AD84" s="26">
        <v>8.4</v>
      </c>
      <c r="AE84" s="26">
        <v>58.8</v>
      </c>
      <c r="AF84" s="26">
        <v>36.4</v>
      </c>
      <c r="AG84" s="26">
        <v>7.4960000000000004</v>
      </c>
      <c r="AH84" s="26">
        <v>43.1</v>
      </c>
      <c r="AI84" s="26">
        <v>9.1999999999999993</v>
      </c>
      <c r="AJ84" s="26">
        <v>0.4</v>
      </c>
      <c r="AK84" s="27">
        <v>10</v>
      </c>
      <c r="AL84" s="26">
        <v>84</v>
      </c>
      <c r="AM84" s="26">
        <v>3.7</v>
      </c>
    </row>
    <row r="85" spans="1:39" x14ac:dyDescent="0.25">
      <c r="A85" s="28"/>
      <c r="B85" s="28"/>
      <c r="C85" s="30" t="s">
        <v>47</v>
      </c>
      <c r="D85" s="36"/>
      <c r="E85" s="19">
        <v>38.299999999999997</v>
      </c>
      <c r="F85" s="37">
        <v>72</v>
      </c>
      <c r="G85" s="20">
        <v>14</v>
      </c>
      <c r="H85" s="18">
        <f>(F85/G85)</f>
        <v>5.1428571428571432</v>
      </c>
      <c r="I85" s="19">
        <v>0</v>
      </c>
      <c r="J85" s="20">
        <v>0.4</v>
      </c>
      <c r="K85" s="21">
        <v>6</v>
      </c>
      <c r="L85" s="20">
        <v>9</v>
      </c>
      <c r="M85" s="22">
        <v>6.6</v>
      </c>
      <c r="N85" s="23">
        <v>21</v>
      </c>
      <c r="O85" s="23">
        <v>10</v>
      </c>
      <c r="P85" s="23">
        <v>5</v>
      </c>
      <c r="Q85" s="23">
        <v>477</v>
      </c>
      <c r="R85" s="23">
        <v>417</v>
      </c>
      <c r="S85" s="23">
        <f t="shared" si="9"/>
        <v>447</v>
      </c>
      <c r="T85" s="23">
        <v>13</v>
      </c>
      <c r="U85" s="24">
        <v>3.77</v>
      </c>
      <c r="V85" s="24">
        <v>551</v>
      </c>
      <c r="W85" s="24">
        <v>13</v>
      </c>
      <c r="X85" s="20">
        <v>100</v>
      </c>
      <c r="Y85" s="20">
        <v>96.4</v>
      </c>
      <c r="Z85" s="25">
        <f t="shared" si="11"/>
        <v>210.5</v>
      </c>
      <c r="AA85" s="26">
        <v>84.2</v>
      </c>
      <c r="AB85" s="26">
        <v>7.5259999999999998</v>
      </c>
      <c r="AC85" s="26">
        <v>38.1</v>
      </c>
      <c r="AD85" s="26">
        <v>8.1</v>
      </c>
      <c r="AE85" s="26">
        <v>58.7</v>
      </c>
      <c r="AF85" s="26">
        <v>37.700000000000003</v>
      </c>
      <c r="AG85" s="26">
        <v>7.476</v>
      </c>
      <c r="AH85" s="26">
        <v>46</v>
      </c>
      <c r="AI85" s="26">
        <v>9.5</v>
      </c>
      <c r="AJ85" s="26">
        <v>0.2</v>
      </c>
      <c r="AK85" s="27">
        <v>9.8000000000000007</v>
      </c>
      <c r="AL85" s="26">
        <v>110</v>
      </c>
      <c r="AM85" s="26">
        <v>3.7</v>
      </c>
    </row>
    <row r="86" spans="1:39" x14ac:dyDescent="0.25">
      <c r="A86" s="31"/>
      <c r="B86" s="31"/>
      <c r="C86" s="31" t="s">
        <v>48</v>
      </c>
      <c r="D86" s="46"/>
      <c r="E86" s="46"/>
      <c r="F86" s="46"/>
      <c r="G86" s="31"/>
      <c r="H86" s="32"/>
      <c r="I86" s="33"/>
      <c r="J86" s="31"/>
      <c r="K86" s="34"/>
      <c r="L86" s="31"/>
      <c r="M86" s="33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3"/>
      <c r="AL86" s="31"/>
      <c r="AM86" s="31"/>
    </row>
    <row r="87" spans="1:39" x14ac:dyDescent="0.25">
      <c r="A87" s="8"/>
      <c r="B87" s="8"/>
      <c r="C87" s="9"/>
      <c r="D87" s="39"/>
      <c r="E87" s="10"/>
      <c r="F87" s="39"/>
      <c r="G87" s="8"/>
      <c r="H87" s="11"/>
      <c r="I87" s="9"/>
      <c r="J87" s="8"/>
      <c r="K87" s="8"/>
      <c r="L87" s="8"/>
      <c r="M87" s="10"/>
      <c r="N87" s="8"/>
      <c r="O87" s="8"/>
      <c r="P87" s="8"/>
      <c r="Q87" s="8"/>
      <c r="R87" s="8"/>
      <c r="S87" s="8"/>
      <c r="T87" s="8"/>
      <c r="U87" s="9"/>
      <c r="V87" s="9"/>
      <c r="W87" s="9"/>
      <c r="X87" s="8"/>
      <c r="Y87" s="8"/>
      <c r="Z87" s="12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13"/>
      <c r="AL87" s="9"/>
      <c r="AM87" s="9"/>
    </row>
    <row r="88" spans="1:39" x14ac:dyDescent="0.25">
      <c r="A88" s="14" t="s">
        <v>58</v>
      </c>
      <c r="B88" s="35"/>
      <c r="C88" s="16" t="s">
        <v>37</v>
      </c>
      <c r="D88" s="36">
        <v>27</v>
      </c>
      <c r="E88" s="19">
        <v>36.700000000000003</v>
      </c>
      <c r="F88" s="37"/>
      <c r="G88" s="20"/>
      <c r="H88" s="18"/>
      <c r="I88" s="19">
        <v>0</v>
      </c>
      <c r="J88" s="20">
        <v>0.4</v>
      </c>
      <c r="K88" s="21">
        <v>7</v>
      </c>
      <c r="L88" s="20">
        <v>12</v>
      </c>
      <c r="M88" s="22">
        <v>5.8</v>
      </c>
      <c r="N88" s="23">
        <v>17</v>
      </c>
      <c r="O88" s="23">
        <v>9</v>
      </c>
      <c r="P88" s="23">
        <v>4</v>
      </c>
      <c r="Q88" s="23">
        <v>1091</v>
      </c>
      <c r="R88" s="23">
        <v>1048</v>
      </c>
      <c r="S88" s="23">
        <f t="shared" si="9"/>
        <v>1069.5</v>
      </c>
      <c r="T88" s="23">
        <v>7</v>
      </c>
      <c r="U88" s="24">
        <v>2.41</v>
      </c>
      <c r="V88" s="24">
        <v>455</v>
      </c>
      <c r="W88" s="24">
        <v>10</v>
      </c>
      <c r="X88" s="20">
        <v>94</v>
      </c>
      <c r="Y88" s="20">
        <v>100</v>
      </c>
      <c r="Z88" s="25">
        <f t="shared" ref="Z88:Z97" si="12">AA88/J88</f>
        <v>502.5</v>
      </c>
      <c r="AA88" s="26">
        <v>201</v>
      </c>
      <c r="AB88" s="26">
        <v>7.5119999999999996</v>
      </c>
      <c r="AC88" s="26">
        <v>40</v>
      </c>
      <c r="AD88" s="26">
        <v>8.3000000000000007</v>
      </c>
      <c r="AE88" s="26">
        <v>53.9</v>
      </c>
      <c r="AF88" s="26">
        <v>33.200000000000003</v>
      </c>
      <c r="AG88" s="26">
        <v>7.4539999999999997</v>
      </c>
      <c r="AH88" s="26">
        <v>48.3</v>
      </c>
      <c r="AI88" s="26">
        <v>9.1999999999999993</v>
      </c>
      <c r="AJ88" s="26">
        <v>0.6</v>
      </c>
      <c r="AK88" s="27">
        <v>8.6999999999999993</v>
      </c>
      <c r="AL88" s="26">
        <v>106</v>
      </c>
      <c r="AM88" s="26">
        <v>3.9</v>
      </c>
    </row>
    <row r="89" spans="1:39" x14ac:dyDescent="0.25">
      <c r="A89" s="28"/>
      <c r="B89" s="28"/>
      <c r="C89" s="30" t="s">
        <v>39</v>
      </c>
      <c r="D89" s="36"/>
      <c r="E89" s="19">
        <v>36.5</v>
      </c>
      <c r="F89" s="37"/>
      <c r="G89" s="20"/>
      <c r="H89" s="18"/>
      <c r="I89" s="19">
        <v>0</v>
      </c>
      <c r="J89" s="20">
        <v>0.4</v>
      </c>
      <c r="K89" s="21">
        <v>13</v>
      </c>
      <c r="L89" s="20">
        <v>13</v>
      </c>
      <c r="M89" s="22">
        <v>7.7</v>
      </c>
      <c r="N89" s="23">
        <v>21</v>
      </c>
      <c r="O89" s="23">
        <v>10</v>
      </c>
      <c r="P89" s="23">
        <v>4</v>
      </c>
      <c r="Q89" s="23">
        <v>859</v>
      </c>
      <c r="R89" s="23">
        <v>825</v>
      </c>
      <c r="S89" s="23">
        <f t="shared" si="9"/>
        <v>842</v>
      </c>
      <c r="T89" s="23">
        <v>11</v>
      </c>
      <c r="U89" s="24">
        <v>3.97</v>
      </c>
      <c r="V89" s="24">
        <v>420</v>
      </c>
      <c r="W89" s="24">
        <v>10</v>
      </c>
      <c r="X89" s="20">
        <v>97</v>
      </c>
      <c r="Y89" s="20">
        <v>100</v>
      </c>
      <c r="Z89" s="25">
        <f t="shared" si="12"/>
        <v>357.5</v>
      </c>
      <c r="AA89" s="26">
        <v>143</v>
      </c>
      <c r="AB89" s="26">
        <v>7.3920000000000003</v>
      </c>
      <c r="AC89" s="26">
        <v>47.9</v>
      </c>
      <c r="AD89" s="26">
        <v>5.5</v>
      </c>
      <c r="AE89" s="26">
        <v>73.2</v>
      </c>
      <c r="AF89" s="26">
        <v>47.9</v>
      </c>
      <c r="AG89" s="26">
        <v>7.3579999999999997</v>
      </c>
      <c r="AH89" s="26">
        <v>47.9</v>
      </c>
      <c r="AI89" s="26">
        <v>4.9000000000000004</v>
      </c>
      <c r="AJ89" s="26">
        <v>3</v>
      </c>
      <c r="AK89" s="27">
        <v>10.7</v>
      </c>
      <c r="AL89" s="26">
        <v>161</v>
      </c>
      <c r="AM89" s="26">
        <v>4.0999999999999996</v>
      </c>
    </row>
    <row r="90" spans="1:39" x14ac:dyDescent="0.25">
      <c r="A90" s="42"/>
      <c r="B90" s="42"/>
      <c r="C90" s="30" t="s">
        <v>40</v>
      </c>
      <c r="D90" s="36"/>
      <c r="E90" s="19">
        <v>37.4</v>
      </c>
      <c r="F90" s="37"/>
      <c r="G90" s="20"/>
      <c r="H90" s="18"/>
      <c r="I90" s="19">
        <v>0</v>
      </c>
      <c r="J90" s="20">
        <v>0.4</v>
      </c>
      <c r="K90" s="21">
        <v>10</v>
      </c>
      <c r="L90" s="20">
        <v>12</v>
      </c>
      <c r="M90" s="22">
        <v>7.6</v>
      </c>
      <c r="N90" s="23">
        <v>19</v>
      </c>
      <c r="O90" s="23">
        <v>10</v>
      </c>
      <c r="P90" s="23">
        <v>5</v>
      </c>
      <c r="Q90" s="23">
        <v>773</v>
      </c>
      <c r="R90" s="23">
        <v>747</v>
      </c>
      <c r="S90" s="23">
        <f t="shared" si="9"/>
        <v>760</v>
      </c>
      <c r="T90" s="23">
        <v>10</v>
      </c>
      <c r="U90" s="24">
        <v>2.2599999999999998</v>
      </c>
      <c r="V90" s="24">
        <v>424</v>
      </c>
      <c r="W90" s="24">
        <v>11</v>
      </c>
      <c r="X90" s="20">
        <v>99</v>
      </c>
      <c r="Y90" s="20">
        <v>100</v>
      </c>
      <c r="Z90" s="25">
        <f t="shared" si="12"/>
        <v>470</v>
      </c>
      <c r="AA90" s="26">
        <v>188</v>
      </c>
      <c r="AB90" s="26">
        <v>7.5590000000000002</v>
      </c>
      <c r="AC90" s="26">
        <v>35.6</v>
      </c>
      <c r="AD90" s="26">
        <v>8.8000000000000007</v>
      </c>
      <c r="AE90" s="26">
        <v>55.4</v>
      </c>
      <c r="AF90" s="26">
        <v>33.299999999999997</v>
      </c>
      <c r="AG90" s="26">
        <v>7.484</v>
      </c>
      <c r="AH90" s="26">
        <v>44.5</v>
      </c>
      <c r="AI90" s="26">
        <v>9.1</v>
      </c>
      <c r="AJ90" s="26">
        <v>1.5</v>
      </c>
      <c r="AK90" s="27">
        <v>11.3</v>
      </c>
      <c r="AL90" s="26">
        <v>113</v>
      </c>
      <c r="AM90" s="26">
        <v>4.3</v>
      </c>
    </row>
    <row r="91" spans="1:39" x14ac:dyDescent="0.25">
      <c r="A91" s="42"/>
      <c r="B91" s="42"/>
      <c r="C91" s="30" t="s">
        <v>41</v>
      </c>
      <c r="D91" s="36"/>
      <c r="E91" s="19">
        <v>38.1</v>
      </c>
      <c r="F91" s="37"/>
      <c r="G91" s="20"/>
      <c r="H91" s="18"/>
      <c r="I91" s="19">
        <v>0</v>
      </c>
      <c r="J91" s="20">
        <v>0.4</v>
      </c>
      <c r="K91" s="21">
        <v>10</v>
      </c>
      <c r="L91" s="20">
        <v>13</v>
      </c>
      <c r="M91" s="22">
        <v>7.7</v>
      </c>
      <c r="N91" s="23">
        <v>20</v>
      </c>
      <c r="O91" s="23">
        <v>10</v>
      </c>
      <c r="P91" s="23">
        <v>5</v>
      </c>
      <c r="Q91" s="23">
        <v>782</v>
      </c>
      <c r="R91" s="23">
        <v>730</v>
      </c>
      <c r="S91" s="23">
        <f t="shared" si="9"/>
        <v>756</v>
      </c>
      <c r="T91" s="23">
        <v>11</v>
      </c>
      <c r="U91" s="24">
        <v>2.19</v>
      </c>
      <c r="V91" s="24">
        <v>460</v>
      </c>
      <c r="W91" s="24">
        <v>13</v>
      </c>
      <c r="X91" s="20">
        <v>99</v>
      </c>
      <c r="Y91" s="20">
        <v>100</v>
      </c>
      <c r="Z91" s="25">
        <f t="shared" si="12"/>
        <v>460</v>
      </c>
      <c r="AA91" s="26">
        <v>184</v>
      </c>
      <c r="AB91" s="26">
        <v>7.5789999999999997</v>
      </c>
      <c r="AC91" s="26">
        <v>34.700000000000003</v>
      </c>
      <c r="AD91" s="26">
        <v>9.6999999999999993</v>
      </c>
      <c r="AE91" s="26">
        <v>50.8</v>
      </c>
      <c r="AF91" s="26">
        <v>30.4</v>
      </c>
      <c r="AG91" s="26">
        <v>7.5069999999999997</v>
      </c>
      <c r="AH91" s="26">
        <v>43.4</v>
      </c>
      <c r="AI91" s="26">
        <v>10.4</v>
      </c>
      <c r="AJ91" s="26">
        <v>1.1000000000000001</v>
      </c>
      <c r="AK91" s="27">
        <v>11.2</v>
      </c>
      <c r="AL91" s="26">
        <v>101</v>
      </c>
      <c r="AM91" s="26">
        <v>4.5</v>
      </c>
    </row>
    <row r="92" spans="1:39" x14ac:dyDescent="0.25">
      <c r="A92" s="42"/>
      <c r="B92" s="28"/>
      <c r="C92" s="30" t="s">
        <v>42</v>
      </c>
      <c r="D92" s="36"/>
      <c r="E92" s="19">
        <v>38.799999999999997</v>
      </c>
      <c r="F92" s="37"/>
      <c r="G92" s="20"/>
      <c r="H92" s="18"/>
      <c r="I92" s="19">
        <v>0</v>
      </c>
      <c r="J92" s="20">
        <v>0.4</v>
      </c>
      <c r="K92" s="21">
        <v>9</v>
      </c>
      <c r="L92" s="20">
        <v>12</v>
      </c>
      <c r="M92" s="22">
        <v>7.7</v>
      </c>
      <c r="N92" s="23">
        <v>20</v>
      </c>
      <c r="O92" s="23">
        <v>10</v>
      </c>
      <c r="P92" s="23">
        <v>5</v>
      </c>
      <c r="Q92" s="23">
        <v>747</v>
      </c>
      <c r="R92" s="23">
        <v>732</v>
      </c>
      <c r="S92" s="23">
        <f t="shared" si="9"/>
        <v>739.5</v>
      </c>
      <c r="T92" s="23">
        <v>11</v>
      </c>
      <c r="U92" s="24">
        <v>2.31</v>
      </c>
      <c r="V92" s="24">
        <v>489</v>
      </c>
      <c r="W92" s="24">
        <v>13</v>
      </c>
      <c r="X92" s="20">
        <v>97</v>
      </c>
      <c r="Y92" s="20">
        <v>100</v>
      </c>
      <c r="Z92" s="25">
        <f t="shared" si="12"/>
        <v>445</v>
      </c>
      <c r="AA92" s="26">
        <v>178</v>
      </c>
      <c r="AB92" s="26">
        <v>7.5750000000000002</v>
      </c>
      <c r="AC92" s="26">
        <v>36</v>
      </c>
      <c r="AD92" s="26">
        <v>10.6</v>
      </c>
      <c r="AE92" s="26">
        <v>49.3</v>
      </c>
      <c r="AF92" s="26">
        <v>30.2</v>
      </c>
      <c r="AG92" s="26">
        <v>7.5</v>
      </c>
      <c r="AH92" s="26">
        <v>44.7</v>
      </c>
      <c r="AI92" s="26">
        <v>10.7</v>
      </c>
      <c r="AJ92" s="26">
        <v>1</v>
      </c>
      <c r="AK92" s="27">
        <v>11.8</v>
      </c>
      <c r="AL92" s="26">
        <v>97</v>
      </c>
      <c r="AM92" s="26">
        <v>4.9000000000000004</v>
      </c>
    </row>
    <row r="93" spans="1:39" x14ac:dyDescent="0.25">
      <c r="A93" s="40" t="s">
        <v>55</v>
      </c>
      <c r="B93" s="28"/>
      <c r="C93" s="30" t="s">
        <v>43</v>
      </c>
      <c r="D93" s="36"/>
      <c r="E93" s="19">
        <v>38.799999999999997</v>
      </c>
      <c r="F93" s="37"/>
      <c r="G93" s="20"/>
      <c r="H93" s="18"/>
      <c r="I93" s="19">
        <v>0</v>
      </c>
      <c r="J93" s="20">
        <v>0.4</v>
      </c>
      <c r="K93" s="21">
        <v>8</v>
      </c>
      <c r="L93" s="20">
        <v>14</v>
      </c>
      <c r="M93" s="22">
        <v>7.7</v>
      </c>
      <c r="N93" s="23">
        <v>20</v>
      </c>
      <c r="O93" s="23">
        <v>10</v>
      </c>
      <c r="P93" s="23">
        <v>5</v>
      </c>
      <c r="Q93" s="23">
        <v>798</v>
      </c>
      <c r="R93" s="23">
        <v>747</v>
      </c>
      <c r="S93" s="23">
        <f t="shared" si="9"/>
        <v>772.5</v>
      </c>
      <c r="T93" s="23">
        <v>10</v>
      </c>
      <c r="U93" s="24">
        <v>2.5099999999999998</v>
      </c>
      <c r="V93" s="24">
        <v>507</v>
      </c>
      <c r="W93" s="24">
        <v>13</v>
      </c>
      <c r="X93" s="20">
        <v>97</v>
      </c>
      <c r="Y93" s="20">
        <v>100</v>
      </c>
      <c r="Z93" s="25">
        <f t="shared" si="12"/>
        <v>432.5</v>
      </c>
      <c r="AA93" s="26">
        <v>173</v>
      </c>
      <c r="AB93" s="26">
        <v>7.5670000000000002</v>
      </c>
      <c r="AC93" s="26">
        <v>36</v>
      </c>
      <c r="AD93" s="26">
        <v>9.9</v>
      </c>
      <c r="AE93" s="26">
        <v>56.1</v>
      </c>
      <c r="AF93" s="26">
        <v>33.299999999999997</v>
      </c>
      <c r="AG93" s="26">
        <v>7.4989999999999997</v>
      </c>
      <c r="AH93" s="26">
        <v>39.200000000000003</v>
      </c>
      <c r="AI93" s="26">
        <v>6.7</v>
      </c>
      <c r="AJ93" s="26">
        <v>0.9</v>
      </c>
      <c r="AK93" s="27">
        <v>11.9</v>
      </c>
      <c r="AL93" s="26">
        <v>76</v>
      </c>
      <c r="AM93" s="26">
        <v>4.7</v>
      </c>
    </row>
    <row r="94" spans="1:39" x14ac:dyDescent="0.25">
      <c r="A94" s="28"/>
      <c r="B94" s="28"/>
      <c r="C94" s="30" t="s">
        <v>44</v>
      </c>
      <c r="D94" s="36"/>
      <c r="E94" s="19">
        <v>38.200000000000003</v>
      </c>
      <c r="F94" s="37"/>
      <c r="G94" s="20"/>
      <c r="H94" s="18"/>
      <c r="I94" s="19">
        <v>0</v>
      </c>
      <c r="J94" s="20">
        <v>0.4</v>
      </c>
      <c r="K94" s="21">
        <v>8</v>
      </c>
      <c r="L94" s="20">
        <v>11</v>
      </c>
      <c r="M94" s="22">
        <v>7.7</v>
      </c>
      <c r="N94" s="23">
        <v>20</v>
      </c>
      <c r="O94" s="23">
        <v>10</v>
      </c>
      <c r="P94" s="23">
        <v>5</v>
      </c>
      <c r="Q94" s="23">
        <v>699</v>
      </c>
      <c r="R94" s="23">
        <v>682</v>
      </c>
      <c r="S94" s="23">
        <f t="shared" si="9"/>
        <v>690.5</v>
      </c>
      <c r="T94" s="23">
        <v>11</v>
      </c>
      <c r="U94" s="24">
        <v>2.64</v>
      </c>
      <c r="V94" s="24">
        <v>484</v>
      </c>
      <c r="W94" s="24">
        <v>12</v>
      </c>
      <c r="X94" s="20">
        <v>97</v>
      </c>
      <c r="Y94" s="20">
        <v>100</v>
      </c>
      <c r="Z94" s="25">
        <f t="shared" si="12"/>
        <v>432.5</v>
      </c>
      <c r="AA94" s="26">
        <v>173</v>
      </c>
      <c r="AB94" s="26">
        <v>7.5620000000000003</v>
      </c>
      <c r="AC94" s="26">
        <v>35.700000000000003</v>
      </c>
      <c r="AD94" s="26">
        <v>9.1999999999999993</v>
      </c>
      <c r="AE94" s="26">
        <v>58.1</v>
      </c>
      <c r="AF94" s="26">
        <v>33.6</v>
      </c>
      <c r="AG94" s="26">
        <v>7.5069999999999997</v>
      </c>
      <c r="AH94" s="26">
        <v>43.1</v>
      </c>
      <c r="AI94" s="26">
        <v>10.1</v>
      </c>
      <c r="AJ94" s="26">
        <v>0.8</v>
      </c>
      <c r="AK94" s="27">
        <v>11.5</v>
      </c>
      <c r="AL94" s="26">
        <v>58</v>
      </c>
      <c r="AM94" s="26">
        <v>4.5999999999999996</v>
      </c>
    </row>
    <row r="95" spans="1:39" x14ac:dyDescent="0.25">
      <c r="A95" s="28"/>
      <c r="B95" s="28"/>
      <c r="C95" s="30" t="s">
        <v>45</v>
      </c>
      <c r="D95" s="36"/>
      <c r="E95" s="19">
        <v>37.799999999999997</v>
      </c>
      <c r="F95" s="37"/>
      <c r="G95" s="20"/>
      <c r="H95" s="18"/>
      <c r="I95" s="19">
        <v>0</v>
      </c>
      <c r="J95" s="20">
        <v>0.4</v>
      </c>
      <c r="K95" s="21">
        <v>8</v>
      </c>
      <c r="L95" s="20">
        <v>11</v>
      </c>
      <c r="M95" s="22">
        <v>7.7</v>
      </c>
      <c r="N95" s="23">
        <v>21</v>
      </c>
      <c r="O95" s="23">
        <v>10</v>
      </c>
      <c r="P95" s="23">
        <v>5</v>
      </c>
      <c r="Q95" s="23">
        <v>717</v>
      </c>
      <c r="R95" s="23">
        <v>726</v>
      </c>
      <c r="S95" s="23">
        <f t="shared" si="9"/>
        <v>721.5</v>
      </c>
      <c r="T95" s="23">
        <v>10</v>
      </c>
      <c r="U95" s="24">
        <v>2.62</v>
      </c>
      <c r="V95" s="24">
        <v>486</v>
      </c>
      <c r="W95" s="24">
        <v>13</v>
      </c>
      <c r="X95" s="20">
        <v>98</v>
      </c>
      <c r="Y95" s="20">
        <v>100</v>
      </c>
      <c r="Z95" s="25">
        <f t="shared" si="12"/>
        <v>400</v>
      </c>
      <c r="AA95" s="26">
        <v>160</v>
      </c>
      <c r="AB95" s="26">
        <v>7.5640000000000001</v>
      </c>
      <c r="AC95" s="26">
        <v>35.5</v>
      </c>
      <c r="AD95" s="26">
        <v>9.1</v>
      </c>
      <c r="AE95" s="26">
        <v>59.4</v>
      </c>
      <c r="AF95" s="26">
        <v>34.700000000000003</v>
      </c>
      <c r="AG95" s="26">
        <v>7.5019999999999998</v>
      </c>
      <c r="AH95" s="26">
        <v>42.2</v>
      </c>
      <c r="AI95" s="26">
        <v>9</v>
      </c>
      <c r="AJ95" s="26">
        <v>0.8</v>
      </c>
      <c r="AK95" s="27">
        <v>11.4</v>
      </c>
      <c r="AL95" s="26">
        <v>118</v>
      </c>
      <c r="AM95" s="26">
        <v>4.3</v>
      </c>
    </row>
    <row r="96" spans="1:39" x14ac:dyDescent="0.25">
      <c r="A96" s="28"/>
      <c r="B96" s="28"/>
      <c r="C96" s="30" t="s">
        <v>46</v>
      </c>
      <c r="D96" s="36"/>
      <c r="E96" s="19">
        <v>38.200000000000003</v>
      </c>
      <c r="F96" s="37"/>
      <c r="G96" s="20"/>
      <c r="H96" s="18"/>
      <c r="I96" s="19">
        <v>0</v>
      </c>
      <c r="J96" s="20">
        <v>0.4</v>
      </c>
      <c r="K96" s="21">
        <v>8</v>
      </c>
      <c r="L96" s="20">
        <v>11</v>
      </c>
      <c r="M96" s="22">
        <v>7.6</v>
      </c>
      <c r="N96" s="23">
        <v>21</v>
      </c>
      <c r="O96" s="23">
        <v>10</v>
      </c>
      <c r="P96" s="23">
        <v>4</v>
      </c>
      <c r="Q96" s="23">
        <v>699</v>
      </c>
      <c r="R96" s="23">
        <v>731</v>
      </c>
      <c r="S96" s="23">
        <f t="shared" si="9"/>
        <v>715</v>
      </c>
      <c r="T96" s="23" t="s">
        <v>53</v>
      </c>
      <c r="U96" s="24">
        <v>2.5299999999999998</v>
      </c>
      <c r="V96" s="24">
        <v>472</v>
      </c>
      <c r="W96" s="24">
        <v>13</v>
      </c>
      <c r="X96" s="20">
        <v>98</v>
      </c>
      <c r="Y96" s="20">
        <v>100</v>
      </c>
      <c r="Z96" s="25">
        <f t="shared" si="12"/>
        <v>365</v>
      </c>
      <c r="AA96" s="26">
        <v>146</v>
      </c>
      <c r="AB96" s="26">
        <v>7.5629999999999997</v>
      </c>
      <c r="AC96" s="26">
        <v>35.700000000000003</v>
      </c>
      <c r="AD96" s="26">
        <v>9.3000000000000007</v>
      </c>
      <c r="AE96" s="26">
        <v>57.6</v>
      </c>
      <c r="AF96" s="26">
        <v>34.700000000000003</v>
      </c>
      <c r="AG96" s="26">
        <v>7.4989999999999997</v>
      </c>
      <c r="AH96" s="26">
        <v>43.4</v>
      </c>
      <c r="AI96" s="26">
        <v>9.6</v>
      </c>
      <c r="AJ96" s="26">
        <v>0.6</v>
      </c>
      <c r="AK96" s="27">
        <v>11.3</v>
      </c>
      <c r="AL96" s="26">
        <v>108</v>
      </c>
      <c r="AM96" s="26">
        <v>4.3</v>
      </c>
    </row>
    <row r="97" spans="1:39" x14ac:dyDescent="0.25">
      <c r="A97" s="28"/>
      <c r="B97" s="28"/>
      <c r="C97" s="30" t="s">
        <v>47</v>
      </c>
      <c r="D97" s="36"/>
      <c r="E97" s="19">
        <v>38.1</v>
      </c>
      <c r="F97" s="37">
        <v>77</v>
      </c>
      <c r="G97" s="20">
        <v>16</v>
      </c>
      <c r="H97" s="18">
        <f>(F97/G97)</f>
        <v>4.8125</v>
      </c>
      <c r="I97" s="19">
        <v>0</v>
      </c>
      <c r="J97" s="20">
        <v>0.4</v>
      </c>
      <c r="K97" s="21">
        <v>8</v>
      </c>
      <c r="L97" s="20">
        <v>11</v>
      </c>
      <c r="M97" s="22">
        <v>7.7</v>
      </c>
      <c r="N97" s="23">
        <v>21</v>
      </c>
      <c r="O97" s="23">
        <v>10</v>
      </c>
      <c r="P97" s="23">
        <v>4</v>
      </c>
      <c r="Q97" s="23">
        <v>746</v>
      </c>
      <c r="R97" s="23">
        <v>716</v>
      </c>
      <c r="S97" s="23">
        <f t="shared" si="9"/>
        <v>731</v>
      </c>
      <c r="T97" s="23" t="s">
        <v>53</v>
      </c>
      <c r="U97" s="24">
        <v>2.4470000000000001</v>
      </c>
      <c r="V97" s="24">
        <v>477</v>
      </c>
      <c r="W97" s="24">
        <v>14</v>
      </c>
      <c r="X97" s="20">
        <v>98</v>
      </c>
      <c r="Y97" s="20">
        <v>97</v>
      </c>
      <c r="Z97" s="25">
        <f t="shared" si="12"/>
        <v>370</v>
      </c>
      <c r="AA97" s="26">
        <v>148</v>
      </c>
      <c r="AB97" s="26">
        <v>7.5609999999999999</v>
      </c>
      <c r="AC97" s="26">
        <v>36.200000000000003</v>
      </c>
      <c r="AD97" s="26">
        <v>9.4</v>
      </c>
      <c r="AE97" s="26">
        <v>59.3</v>
      </c>
      <c r="AF97" s="26">
        <v>35</v>
      </c>
      <c r="AG97" s="26">
        <v>7.5049999999999999</v>
      </c>
      <c r="AH97" s="26">
        <v>42.5</v>
      </c>
      <c r="AI97" s="26">
        <v>9.5</v>
      </c>
      <c r="AJ97" s="26">
        <v>0.6</v>
      </c>
      <c r="AK97" s="27">
        <v>11.2</v>
      </c>
      <c r="AL97" s="26">
        <v>93</v>
      </c>
      <c r="AM97" s="26">
        <v>4.2</v>
      </c>
    </row>
    <row r="98" spans="1:39" x14ac:dyDescent="0.25">
      <c r="A98" s="31"/>
      <c r="B98" s="31"/>
      <c r="C98" s="31" t="s">
        <v>48</v>
      </c>
      <c r="D98" s="46"/>
      <c r="E98" s="46"/>
      <c r="F98" s="46"/>
      <c r="G98" s="31"/>
      <c r="H98" s="32"/>
      <c r="I98" s="33"/>
      <c r="J98" s="31"/>
      <c r="K98" s="34"/>
      <c r="L98" s="31"/>
      <c r="M98" s="33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3"/>
      <c r="AL98" s="31"/>
      <c r="AM98" s="31"/>
    </row>
    <row r="99" spans="1:39" x14ac:dyDescent="0.25">
      <c r="A99" s="8"/>
      <c r="B99" s="8"/>
      <c r="C99" s="9"/>
      <c r="D99" s="39"/>
      <c r="E99" s="10"/>
      <c r="F99" s="39"/>
      <c r="G99" s="8"/>
      <c r="H99" s="11"/>
      <c r="I99" s="9"/>
      <c r="J99" s="8"/>
      <c r="K99" s="8"/>
      <c r="L99" s="8"/>
      <c r="M99" s="10"/>
      <c r="N99" s="8"/>
      <c r="O99" s="8"/>
      <c r="P99" s="8"/>
      <c r="Q99" s="8"/>
      <c r="R99" s="8"/>
      <c r="S99" s="8"/>
      <c r="T99" s="8"/>
      <c r="U99" s="9"/>
      <c r="V99" s="9"/>
      <c r="W99" s="9"/>
      <c r="X99" s="8"/>
      <c r="Y99" s="8"/>
      <c r="Z99" s="12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13"/>
      <c r="AL99" s="9"/>
      <c r="AM99" s="9"/>
    </row>
    <row r="100" spans="1:39" x14ac:dyDescent="0.25">
      <c r="A100" s="14" t="s">
        <v>59</v>
      </c>
      <c r="B100" s="35"/>
      <c r="C100" s="16" t="s">
        <v>37</v>
      </c>
      <c r="D100" s="36">
        <v>30.5</v>
      </c>
      <c r="E100" s="19">
        <v>36.700000000000003</v>
      </c>
      <c r="F100" s="37"/>
      <c r="G100" s="20"/>
      <c r="H100" s="18"/>
      <c r="I100" s="19">
        <v>0</v>
      </c>
      <c r="J100" s="20">
        <v>0.4</v>
      </c>
      <c r="K100" s="21">
        <v>7</v>
      </c>
      <c r="L100" s="20">
        <v>6</v>
      </c>
      <c r="M100" s="22">
        <v>6.1</v>
      </c>
      <c r="N100" s="23">
        <v>15</v>
      </c>
      <c r="O100" s="23">
        <v>8</v>
      </c>
      <c r="P100" s="23">
        <v>4</v>
      </c>
      <c r="Q100" s="23">
        <v>1178</v>
      </c>
      <c r="R100" s="23">
        <v>1205</v>
      </c>
      <c r="S100" s="23">
        <f t="shared" ref="S100:S121" si="13">(Q100+R100)/2</f>
        <v>1191.5</v>
      </c>
      <c r="T100" s="23">
        <v>5</v>
      </c>
      <c r="U100" s="24">
        <v>2.8</v>
      </c>
      <c r="V100" s="24">
        <v>488</v>
      </c>
      <c r="W100" s="24">
        <v>11</v>
      </c>
      <c r="X100" s="20">
        <v>99</v>
      </c>
      <c r="Y100" s="20">
        <v>100</v>
      </c>
      <c r="Z100" s="25">
        <f t="shared" ref="Z100:Z109" si="14">AA100/J100</f>
        <v>507.5</v>
      </c>
      <c r="AA100" s="26">
        <v>203</v>
      </c>
      <c r="AB100" s="26">
        <v>7.4509999999999996</v>
      </c>
      <c r="AC100" s="26">
        <v>42.8</v>
      </c>
      <c r="AD100" s="26">
        <v>5.3</v>
      </c>
      <c r="AE100" s="26">
        <v>51.9</v>
      </c>
      <c r="AF100" s="26">
        <v>34.9</v>
      </c>
      <c r="AG100" s="26">
        <v>7.3890000000000002</v>
      </c>
      <c r="AH100" s="26">
        <v>51.6</v>
      </c>
      <c r="AI100" s="26">
        <v>5.7</v>
      </c>
      <c r="AJ100" s="26">
        <v>1.7</v>
      </c>
      <c r="AK100" s="27">
        <v>8.8000000000000007</v>
      </c>
      <c r="AL100" s="26">
        <v>101</v>
      </c>
      <c r="AM100" s="26">
        <v>3.5</v>
      </c>
    </row>
    <row r="101" spans="1:39" x14ac:dyDescent="0.25">
      <c r="A101" s="28"/>
      <c r="B101" s="28"/>
      <c r="C101" s="30" t="s">
        <v>39</v>
      </c>
      <c r="D101" s="36"/>
      <c r="E101" s="19">
        <v>36.9</v>
      </c>
      <c r="F101" s="37"/>
      <c r="G101" s="20"/>
      <c r="H101" s="18"/>
      <c r="I101" s="19">
        <v>0</v>
      </c>
      <c r="J101" s="20">
        <v>0.4</v>
      </c>
      <c r="K101" s="21">
        <v>14</v>
      </c>
      <c r="L101" s="20">
        <v>12</v>
      </c>
      <c r="M101" s="22">
        <v>7.5</v>
      </c>
      <c r="N101" s="23">
        <v>17</v>
      </c>
      <c r="O101" s="23">
        <v>9</v>
      </c>
      <c r="P101" s="23">
        <v>4</v>
      </c>
      <c r="Q101" s="23">
        <v>1020</v>
      </c>
      <c r="R101" s="23">
        <v>1004</v>
      </c>
      <c r="S101" s="23">
        <f t="shared" si="13"/>
        <v>1012</v>
      </c>
      <c r="T101" s="23">
        <v>7</v>
      </c>
      <c r="U101" s="24">
        <v>3.34</v>
      </c>
      <c r="V101" s="24">
        <v>522</v>
      </c>
      <c r="W101" s="24">
        <v>13</v>
      </c>
      <c r="X101" s="20">
        <v>99</v>
      </c>
      <c r="Y101" s="20">
        <v>100</v>
      </c>
      <c r="Z101" s="25">
        <f t="shared" si="14"/>
        <v>502.5</v>
      </c>
      <c r="AA101" s="26">
        <v>201</v>
      </c>
      <c r="AB101" s="26">
        <v>7.48</v>
      </c>
      <c r="AC101" s="26">
        <v>39.5</v>
      </c>
      <c r="AD101" s="26">
        <v>5.4</v>
      </c>
      <c r="AE101" s="26">
        <v>62.7</v>
      </c>
      <c r="AF101" s="26">
        <v>40.1</v>
      </c>
      <c r="AG101" s="26">
        <v>7.4180000000000001</v>
      </c>
      <c r="AH101" s="26">
        <v>46.5</v>
      </c>
      <c r="AI101" s="26">
        <v>5</v>
      </c>
      <c r="AJ101" s="26">
        <v>1.1000000000000001</v>
      </c>
      <c r="AK101" s="27">
        <v>9.1999999999999993</v>
      </c>
      <c r="AL101" s="26">
        <v>127</v>
      </c>
      <c r="AM101" s="26">
        <v>3.4</v>
      </c>
    </row>
    <row r="102" spans="1:39" x14ac:dyDescent="0.25">
      <c r="A102" s="28"/>
      <c r="B102" s="28"/>
      <c r="C102" s="30" t="s">
        <v>40</v>
      </c>
      <c r="D102" s="36"/>
      <c r="E102" s="19">
        <v>38.299999999999997</v>
      </c>
      <c r="F102" s="37"/>
      <c r="G102" s="20"/>
      <c r="H102" s="18"/>
      <c r="I102" s="19">
        <v>0</v>
      </c>
      <c r="J102" s="20">
        <v>0.4</v>
      </c>
      <c r="K102" s="21">
        <v>12</v>
      </c>
      <c r="L102" s="20">
        <v>9</v>
      </c>
      <c r="M102" s="22">
        <v>7.6</v>
      </c>
      <c r="N102" s="23">
        <v>16</v>
      </c>
      <c r="O102" s="23">
        <v>9</v>
      </c>
      <c r="P102" s="23">
        <v>4</v>
      </c>
      <c r="Q102" s="23">
        <v>913</v>
      </c>
      <c r="R102" s="23">
        <v>850</v>
      </c>
      <c r="S102" s="23">
        <f t="shared" si="13"/>
        <v>881.5</v>
      </c>
      <c r="T102" s="23">
        <v>7</v>
      </c>
      <c r="U102" s="24">
        <v>2.69</v>
      </c>
      <c r="V102" s="24">
        <v>495</v>
      </c>
      <c r="W102" s="24">
        <v>13</v>
      </c>
      <c r="X102" s="20">
        <v>98</v>
      </c>
      <c r="Y102" s="20">
        <v>100</v>
      </c>
      <c r="Z102" s="25">
        <f t="shared" si="14"/>
        <v>487.5</v>
      </c>
      <c r="AA102" s="26">
        <v>195</v>
      </c>
      <c r="AB102" s="26">
        <v>7.5389999999999997</v>
      </c>
      <c r="AC102" s="26">
        <v>38.4</v>
      </c>
      <c r="AD102" s="26">
        <v>9.4</v>
      </c>
      <c r="AE102" s="26">
        <v>49.1</v>
      </c>
      <c r="AF102" s="26">
        <v>32.299999999999997</v>
      </c>
      <c r="AG102" s="26">
        <v>7.4720000000000004</v>
      </c>
      <c r="AH102" s="26">
        <v>48.2</v>
      </c>
      <c r="AI102" s="26">
        <v>10.6</v>
      </c>
      <c r="AJ102" s="26">
        <v>0.6</v>
      </c>
      <c r="AK102" s="27">
        <v>9.4</v>
      </c>
      <c r="AL102" s="26">
        <v>110</v>
      </c>
      <c r="AM102" s="26">
        <v>4.0999999999999996</v>
      </c>
    </row>
    <row r="103" spans="1:39" x14ac:dyDescent="0.25">
      <c r="A103" s="28"/>
      <c r="B103" s="28"/>
      <c r="C103" s="30" t="s">
        <v>41</v>
      </c>
      <c r="D103" s="36"/>
      <c r="E103" s="19">
        <v>39.5</v>
      </c>
      <c r="F103" s="37"/>
      <c r="G103" s="20"/>
      <c r="H103" s="18"/>
      <c r="I103" s="19">
        <v>0</v>
      </c>
      <c r="J103" s="20">
        <v>0.4</v>
      </c>
      <c r="K103" s="21">
        <v>12</v>
      </c>
      <c r="L103" s="20">
        <v>10</v>
      </c>
      <c r="M103" s="22">
        <v>7.6</v>
      </c>
      <c r="N103" s="23">
        <v>17</v>
      </c>
      <c r="O103" s="23">
        <v>9</v>
      </c>
      <c r="P103" s="23">
        <v>4</v>
      </c>
      <c r="Q103" s="23">
        <v>886</v>
      </c>
      <c r="R103" s="23">
        <v>900</v>
      </c>
      <c r="S103" s="23">
        <f t="shared" si="13"/>
        <v>893</v>
      </c>
      <c r="T103" s="23">
        <v>7</v>
      </c>
      <c r="U103" s="24">
        <v>2.4500000000000002</v>
      </c>
      <c r="V103" s="24">
        <v>480</v>
      </c>
      <c r="W103" s="24">
        <v>12</v>
      </c>
      <c r="X103" s="20">
        <v>97</v>
      </c>
      <c r="Y103" s="20">
        <v>100</v>
      </c>
      <c r="Z103" s="25">
        <f t="shared" si="14"/>
        <v>437.5</v>
      </c>
      <c r="AA103" s="26">
        <v>175</v>
      </c>
      <c r="AB103" s="26">
        <v>7.5350000000000001</v>
      </c>
      <c r="AC103" s="26">
        <v>36.9</v>
      </c>
      <c r="AD103" s="26">
        <v>7.8</v>
      </c>
      <c r="AE103" s="26">
        <v>43.5</v>
      </c>
      <c r="AF103" s="26">
        <v>30.5</v>
      </c>
      <c r="AG103" s="26">
        <v>7.4560000000000004</v>
      </c>
      <c r="AH103" s="26">
        <v>47.5</v>
      </c>
      <c r="AI103" s="26">
        <v>8.6999999999999993</v>
      </c>
      <c r="AJ103" s="26">
        <v>0.9</v>
      </c>
      <c r="AK103" s="27">
        <v>9.3000000000000007</v>
      </c>
      <c r="AL103" s="26">
        <v>108</v>
      </c>
      <c r="AM103" s="26">
        <v>4</v>
      </c>
    </row>
    <row r="104" spans="1:39" x14ac:dyDescent="0.25">
      <c r="A104" s="28"/>
      <c r="B104" s="28"/>
      <c r="C104" s="30" t="s">
        <v>42</v>
      </c>
      <c r="D104" s="36"/>
      <c r="E104" s="19">
        <v>39.9</v>
      </c>
      <c r="F104" s="37"/>
      <c r="G104" s="20"/>
      <c r="H104" s="18"/>
      <c r="I104" s="19">
        <v>0</v>
      </c>
      <c r="J104" s="20">
        <v>0.4</v>
      </c>
      <c r="K104" s="21">
        <v>12</v>
      </c>
      <c r="L104" s="20">
        <v>10</v>
      </c>
      <c r="M104" s="22">
        <v>7.3</v>
      </c>
      <c r="N104" s="23">
        <v>17</v>
      </c>
      <c r="O104" s="23">
        <v>9</v>
      </c>
      <c r="P104" s="23">
        <v>4</v>
      </c>
      <c r="Q104" s="23">
        <v>964</v>
      </c>
      <c r="R104" s="23">
        <v>910</v>
      </c>
      <c r="S104" s="23">
        <f t="shared" si="13"/>
        <v>937</v>
      </c>
      <c r="T104" s="23">
        <v>7</v>
      </c>
      <c r="U104" s="24">
        <v>2.37</v>
      </c>
      <c r="V104" s="24">
        <v>467</v>
      </c>
      <c r="W104" s="24">
        <v>12</v>
      </c>
      <c r="X104" s="20">
        <v>98</v>
      </c>
      <c r="Y104" s="20">
        <v>100</v>
      </c>
      <c r="Z104" s="25">
        <f t="shared" si="14"/>
        <v>427.5</v>
      </c>
      <c r="AA104" s="26">
        <v>171</v>
      </c>
      <c r="AB104" s="26">
        <v>7.5229999999999997</v>
      </c>
      <c r="AC104" s="26">
        <v>37</v>
      </c>
      <c r="AD104" s="26">
        <v>7</v>
      </c>
      <c r="AE104" s="26">
        <v>40.6</v>
      </c>
      <c r="AF104" s="26">
        <v>30.3</v>
      </c>
      <c r="AG104" s="26">
        <v>7.44</v>
      </c>
      <c r="AH104" s="26">
        <v>48.9</v>
      </c>
      <c r="AI104" s="26">
        <v>8.1999999999999993</v>
      </c>
      <c r="AJ104" s="26">
        <v>0.8</v>
      </c>
      <c r="AK104" s="27">
        <v>9.6999999999999993</v>
      </c>
      <c r="AL104" s="26">
        <v>103</v>
      </c>
      <c r="AM104" s="26">
        <v>4.4000000000000004</v>
      </c>
    </row>
    <row r="105" spans="1:39" x14ac:dyDescent="0.25">
      <c r="A105" s="28"/>
      <c r="B105" s="28"/>
      <c r="C105" s="30" t="s">
        <v>43</v>
      </c>
      <c r="D105" s="36"/>
      <c r="E105" s="19">
        <v>39.9</v>
      </c>
      <c r="F105" s="37"/>
      <c r="G105" s="20"/>
      <c r="H105" s="18"/>
      <c r="I105" s="19">
        <v>0</v>
      </c>
      <c r="J105" s="20">
        <v>0.4</v>
      </c>
      <c r="K105" s="21">
        <v>11</v>
      </c>
      <c r="L105" s="20">
        <v>10</v>
      </c>
      <c r="M105" s="22">
        <v>7.2</v>
      </c>
      <c r="N105" s="23">
        <v>18</v>
      </c>
      <c r="O105" s="23">
        <v>9</v>
      </c>
      <c r="P105" s="23">
        <v>4</v>
      </c>
      <c r="Q105" s="23">
        <v>923</v>
      </c>
      <c r="R105" s="23">
        <v>940</v>
      </c>
      <c r="S105" s="23">
        <f t="shared" si="13"/>
        <v>931.5</v>
      </c>
      <c r="T105" s="23">
        <v>7</v>
      </c>
      <c r="U105" s="24">
        <v>2.2999999999999998</v>
      </c>
      <c r="V105" s="24">
        <v>459</v>
      </c>
      <c r="W105" s="24">
        <v>12</v>
      </c>
      <c r="X105" s="20">
        <v>97</v>
      </c>
      <c r="Y105" s="20">
        <v>100</v>
      </c>
      <c r="Z105" s="25">
        <f t="shared" si="14"/>
        <v>420</v>
      </c>
      <c r="AA105" s="26">
        <v>168</v>
      </c>
      <c r="AB105" s="26">
        <v>7.5140000000000002</v>
      </c>
      <c r="AC105" s="26">
        <v>38.200000000000003</v>
      </c>
      <c r="AD105" s="26">
        <v>7.2</v>
      </c>
      <c r="AE105" s="26">
        <v>42.4</v>
      </c>
      <c r="AF105" s="26">
        <v>31.6</v>
      </c>
      <c r="AG105" s="26">
        <v>7.4359999999999999</v>
      </c>
      <c r="AH105" s="26">
        <v>47.1</v>
      </c>
      <c r="AI105" s="26">
        <v>6.8</v>
      </c>
      <c r="AJ105" s="26">
        <v>0.8</v>
      </c>
      <c r="AK105" s="27">
        <v>9.8000000000000007</v>
      </c>
      <c r="AL105" s="26">
        <v>103</v>
      </c>
      <c r="AM105" s="26">
        <v>4.5</v>
      </c>
    </row>
    <row r="106" spans="1:39" x14ac:dyDescent="0.25">
      <c r="A106" s="28"/>
      <c r="B106" s="28"/>
      <c r="C106" s="30" t="s">
        <v>44</v>
      </c>
      <c r="D106" s="36"/>
      <c r="E106" s="19">
        <v>39.6</v>
      </c>
      <c r="F106" s="37"/>
      <c r="G106" s="20"/>
      <c r="H106" s="18"/>
      <c r="I106" s="19">
        <v>0</v>
      </c>
      <c r="J106" s="20">
        <v>0.4</v>
      </c>
      <c r="K106" s="21">
        <v>11</v>
      </c>
      <c r="L106" s="20">
        <v>9</v>
      </c>
      <c r="M106" s="22">
        <v>7.1</v>
      </c>
      <c r="N106" s="23">
        <v>18</v>
      </c>
      <c r="O106" s="23">
        <v>9</v>
      </c>
      <c r="P106" s="23">
        <v>4</v>
      </c>
      <c r="Q106" s="23">
        <v>994</v>
      </c>
      <c r="R106" s="23">
        <v>943</v>
      </c>
      <c r="S106" s="23">
        <f t="shared" si="13"/>
        <v>968.5</v>
      </c>
      <c r="T106" s="23">
        <v>7</v>
      </c>
      <c r="U106" s="24">
        <v>2.2400000000000002</v>
      </c>
      <c r="V106" s="24">
        <v>446</v>
      </c>
      <c r="W106" s="24">
        <v>12</v>
      </c>
      <c r="X106" s="20">
        <v>98</v>
      </c>
      <c r="Y106" s="20">
        <v>100</v>
      </c>
      <c r="Z106" s="25">
        <f t="shared" si="14"/>
        <v>422.5</v>
      </c>
      <c r="AA106" s="26">
        <v>169</v>
      </c>
      <c r="AB106" s="26">
        <v>7.5149999999999997</v>
      </c>
      <c r="AC106" s="26">
        <v>37.200000000000003</v>
      </c>
      <c r="AD106" s="26">
        <v>6.5</v>
      </c>
      <c r="AE106" s="26">
        <v>45.3</v>
      </c>
      <c r="AF106" s="26">
        <v>32.1</v>
      </c>
      <c r="AG106" s="26">
        <v>7.4349999999999996</v>
      </c>
      <c r="AH106" s="26">
        <v>46.6</v>
      </c>
      <c r="AI106" s="26">
        <v>6.5</v>
      </c>
      <c r="AJ106" s="26">
        <v>0.6</v>
      </c>
      <c r="AK106" s="27">
        <v>9.6999999999999993</v>
      </c>
      <c r="AL106" s="26">
        <v>84</v>
      </c>
      <c r="AM106" s="26">
        <v>4</v>
      </c>
    </row>
    <row r="107" spans="1:39" x14ac:dyDescent="0.25">
      <c r="A107" s="28"/>
      <c r="B107" s="28"/>
      <c r="C107" s="30" t="s">
        <v>45</v>
      </c>
      <c r="D107" s="36"/>
      <c r="E107" s="19">
        <v>39.1</v>
      </c>
      <c r="F107" s="37"/>
      <c r="G107" s="20"/>
      <c r="H107" s="18"/>
      <c r="I107" s="19">
        <v>0</v>
      </c>
      <c r="J107" s="20">
        <v>0.4</v>
      </c>
      <c r="K107" s="21">
        <v>10</v>
      </c>
      <c r="L107" s="20">
        <v>9</v>
      </c>
      <c r="M107" s="22">
        <v>7.1</v>
      </c>
      <c r="N107" s="23">
        <v>18</v>
      </c>
      <c r="O107" s="23">
        <v>9</v>
      </c>
      <c r="P107" s="23">
        <v>4</v>
      </c>
      <c r="Q107" s="23">
        <v>901</v>
      </c>
      <c r="R107" s="23">
        <v>917</v>
      </c>
      <c r="S107" s="23">
        <f t="shared" si="13"/>
        <v>909</v>
      </c>
      <c r="T107" s="23">
        <v>7</v>
      </c>
      <c r="U107" s="24">
        <v>2.5299999999999998</v>
      </c>
      <c r="V107" s="24">
        <v>491</v>
      </c>
      <c r="W107" s="24">
        <v>12</v>
      </c>
      <c r="X107" s="20">
        <v>97</v>
      </c>
      <c r="Y107" s="20">
        <v>100</v>
      </c>
      <c r="Z107" s="25">
        <f t="shared" si="14"/>
        <v>407.5</v>
      </c>
      <c r="AA107" s="26">
        <v>163</v>
      </c>
      <c r="AB107" s="26">
        <v>7.5229999999999997</v>
      </c>
      <c r="AC107" s="26">
        <v>38.799999999999997</v>
      </c>
      <c r="AD107" s="26">
        <v>8.3000000000000007</v>
      </c>
      <c r="AE107" s="26">
        <v>51.8</v>
      </c>
      <c r="AF107" s="26">
        <v>34.9</v>
      </c>
      <c r="AG107" s="26">
        <v>7.4290000000000003</v>
      </c>
      <c r="AH107" s="26">
        <v>38.6</v>
      </c>
      <c r="AI107" s="26">
        <v>1.1000000000000001</v>
      </c>
      <c r="AJ107" s="26">
        <v>0.5</v>
      </c>
      <c r="AK107" s="27">
        <v>9.8000000000000007</v>
      </c>
      <c r="AL107" s="26">
        <v>81</v>
      </c>
      <c r="AM107" s="26">
        <v>4.4000000000000004</v>
      </c>
    </row>
    <row r="108" spans="1:39" x14ac:dyDescent="0.25">
      <c r="A108" s="28"/>
      <c r="B108" s="28"/>
      <c r="C108" s="30" t="s">
        <v>46</v>
      </c>
      <c r="D108" s="36"/>
      <c r="E108" s="19">
        <v>38.799999999999997</v>
      </c>
      <c r="F108" s="37"/>
      <c r="G108" s="20"/>
      <c r="H108" s="18"/>
      <c r="I108" s="19">
        <v>0</v>
      </c>
      <c r="J108" s="20">
        <v>0.4</v>
      </c>
      <c r="K108" s="21">
        <v>10</v>
      </c>
      <c r="L108" s="20">
        <v>9</v>
      </c>
      <c r="M108" s="22">
        <v>6.6</v>
      </c>
      <c r="N108" s="23">
        <v>18</v>
      </c>
      <c r="O108" s="23">
        <v>9</v>
      </c>
      <c r="P108" s="23">
        <v>4</v>
      </c>
      <c r="Q108" s="23">
        <v>1008</v>
      </c>
      <c r="R108" s="23">
        <v>997</v>
      </c>
      <c r="S108" s="23">
        <f t="shared" si="13"/>
        <v>1002.5</v>
      </c>
      <c r="T108" s="23">
        <v>7</v>
      </c>
      <c r="U108" s="24">
        <v>2.4900000000000002</v>
      </c>
      <c r="V108" s="24">
        <v>462</v>
      </c>
      <c r="W108" s="24">
        <v>12</v>
      </c>
      <c r="X108" s="20">
        <v>97</v>
      </c>
      <c r="Y108" s="20">
        <v>100</v>
      </c>
      <c r="Z108" s="25">
        <f t="shared" si="14"/>
        <v>382.5</v>
      </c>
      <c r="AA108" s="26">
        <v>153</v>
      </c>
      <c r="AB108" s="26">
        <v>7.5030000000000001</v>
      </c>
      <c r="AC108" s="26">
        <v>40.700000000000003</v>
      </c>
      <c r="AD108" s="26">
        <v>8.1</v>
      </c>
      <c r="AE108" s="26">
        <v>53.1</v>
      </c>
      <c r="AF108" s="26">
        <v>36</v>
      </c>
      <c r="AG108" s="26">
        <v>7.4409999999999998</v>
      </c>
      <c r="AH108" s="26">
        <v>49.4</v>
      </c>
      <c r="AI108" s="26">
        <v>8.6</v>
      </c>
      <c r="AJ108" s="26">
        <v>0.5</v>
      </c>
      <c r="AK108" s="27">
        <v>9.6999999999999993</v>
      </c>
      <c r="AL108" s="26">
        <v>69</v>
      </c>
      <c r="AM108" s="26">
        <v>4.2</v>
      </c>
    </row>
    <row r="109" spans="1:39" x14ac:dyDescent="0.25">
      <c r="A109" s="28"/>
      <c r="B109" s="28"/>
      <c r="C109" s="30" t="s">
        <v>47</v>
      </c>
      <c r="D109" s="36"/>
      <c r="E109" s="19">
        <v>38.6</v>
      </c>
      <c r="F109" s="37">
        <v>58</v>
      </c>
      <c r="G109" s="20">
        <v>12</v>
      </c>
      <c r="H109" s="18">
        <f>(F109/G109)</f>
        <v>4.833333333333333</v>
      </c>
      <c r="I109" s="19">
        <v>0</v>
      </c>
      <c r="J109" s="20">
        <v>0.4</v>
      </c>
      <c r="K109" s="21">
        <v>9</v>
      </c>
      <c r="L109" s="20">
        <v>9</v>
      </c>
      <c r="M109" s="22">
        <v>6.6</v>
      </c>
      <c r="N109" s="23">
        <v>18</v>
      </c>
      <c r="O109" s="23">
        <v>9</v>
      </c>
      <c r="P109" s="23">
        <v>4</v>
      </c>
      <c r="Q109" s="23">
        <v>1011</v>
      </c>
      <c r="R109" s="23">
        <v>929</v>
      </c>
      <c r="S109" s="23">
        <f t="shared" si="13"/>
        <v>970</v>
      </c>
      <c r="T109" s="23">
        <v>6</v>
      </c>
      <c r="U109" s="24">
        <v>2.62</v>
      </c>
      <c r="V109" s="24">
        <v>466</v>
      </c>
      <c r="W109" s="24">
        <v>12</v>
      </c>
      <c r="X109" s="20">
        <v>97</v>
      </c>
      <c r="Y109" s="20">
        <v>100</v>
      </c>
      <c r="Z109" s="25">
        <f t="shared" si="14"/>
        <v>377.5</v>
      </c>
      <c r="AA109" s="26">
        <v>151</v>
      </c>
      <c r="AB109" s="26">
        <v>7.492</v>
      </c>
      <c r="AC109" s="26">
        <v>40.5</v>
      </c>
      <c r="AD109" s="26">
        <v>7</v>
      </c>
      <c r="AE109" s="26">
        <v>55.7</v>
      </c>
      <c r="AF109" s="26">
        <v>38</v>
      </c>
      <c r="AG109" s="26">
        <v>7.4409999999999998</v>
      </c>
      <c r="AH109" s="26">
        <v>50.6</v>
      </c>
      <c r="AI109" s="26">
        <v>9.4</v>
      </c>
      <c r="AJ109" s="26">
        <v>0.4</v>
      </c>
      <c r="AK109" s="27">
        <v>9.4</v>
      </c>
      <c r="AL109" s="26">
        <v>54</v>
      </c>
      <c r="AM109" s="26">
        <v>3.9</v>
      </c>
    </row>
    <row r="110" spans="1:39" x14ac:dyDescent="0.25">
      <c r="A110" s="31"/>
      <c r="B110" s="31"/>
      <c r="C110" s="31" t="s">
        <v>48</v>
      </c>
      <c r="D110" s="46"/>
      <c r="E110" s="46"/>
      <c r="F110" s="46"/>
      <c r="G110" s="31"/>
      <c r="H110" s="32"/>
      <c r="I110" s="33"/>
      <c r="J110" s="31"/>
      <c r="K110" s="34"/>
      <c r="L110" s="31"/>
      <c r="M110" s="33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3"/>
      <c r="AL110" s="31"/>
      <c r="AM110" s="31"/>
    </row>
    <row r="111" spans="1:39" x14ac:dyDescent="0.25">
      <c r="A111" s="8"/>
      <c r="B111" s="8"/>
      <c r="C111" s="9"/>
      <c r="D111" s="39"/>
      <c r="E111" s="10"/>
      <c r="F111" s="39"/>
      <c r="G111" s="8"/>
      <c r="H111" s="11"/>
      <c r="I111" s="9"/>
      <c r="J111" s="8"/>
      <c r="K111" s="8"/>
      <c r="L111" s="8"/>
      <c r="M111" s="10"/>
      <c r="N111" s="8"/>
      <c r="O111" s="8"/>
      <c r="P111" s="8"/>
      <c r="Q111" s="8"/>
      <c r="R111" s="8"/>
      <c r="S111" s="8"/>
      <c r="T111" s="8"/>
      <c r="U111" s="9"/>
      <c r="V111" s="9"/>
      <c r="W111" s="9"/>
      <c r="X111" s="8"/>
      <c r="Y111" s="8"/>
      <c r="Z111" s="12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13"/>
      <c r="AL111" s="9"/>
      <c r="AM111" s="9"/>
    </row>
    <row r="112" spans="1:39" x14ac:dyDescent="0.25">
      <c r="A112" s="14" t="s">
        <v>60</v>
      </c>
      <c r="B112" s="35"/>
      <c r="C112" s="16" t="s">
        <v>37</v>
      </c>
      <c r="D112" s="36">
        <v>28</v>
      </c>
      <c r="E112" s="19">
        <v>36</v>
      </c>
      <c r="F112" s="37"/>
      <c r="G112" s="20"/>
      <c r="H112" s="18"/>
      <c r="I112" s="19">
        <v>0</v>
      </c>
      <c r="J112" s="20">
        <v>0.4</v>
      </c>
      <c r="K112" s="21">
        <v>9</v>
      </c>
      <c r="L112" s="20">
        <v>13</v>
      </c>
      <c r="M112" s="22">
        <v>7.7</v>
      </c>
      <c r="N112" s="23">
        <v>18</v>
      </c>
      <c r="O112" s="23">
        <v>9</v>
      </c>
      <c r="P112" s="23">
        <v>5</v>
      </c>
      <c r="Q112" s="23">
        <v>994</v>
      </c>
      <c r="R112" s="23">
        <v>977</v>
      </c>
      <c r="S112" s="23">
        <f t="shared" si="13"/>
        <v>985.5</v>
      </c>
      <c r="T112" s="23">
        <v>10</v>
      </c>
      <c r="U112" s="24">
        <v>2.83</v>
      </c>
      <c r="V112" s="24">
        <v>359</v>
      </c>
      <c r="W112" s="24">
        <v>26</v>
      </c>
      <c r="X112" s="20">
        <v>100</v>
      </c>
      <c r="Y112" s="20">
        <v>99.4</v>
      </c>
      <c r="Z112" s="25">
        <f t="shared" ref="Z112:Z121" si="15">AA112/J112</f>
        <v>340</v>
      </c>
      <c r="AA112" s="26">
        <v>136</v>
      </c>
      <c r="AB112" s="26">
        <v>7.4329999999999998</v>
      </c>
      <c r="AC112" s="26">
        <v>47</v>
      </c>
      <c r="AD112" s="26">
        <v>6.8</v>
      </c>
      <c r="AE112" s="26">
        <v>80.599999999999994</v>
      </c>
      <c r="AF112" s="26">
        <v>54.2</v>
      </c>
      <c r="AG112" s="26">
        <v>7.3920000000000003</v>
      </c>
      <c r="AH112" s="26">
        <v>52.8</v>
      </c>
      <c r="AI112" s="26">
        <v>6.6</v>
      </c>
      <c r="AJ112" s="26">
        <v>1.3</v>
      </c>
      <c r="AK112" s="27">
        <v>9.5</v>
      </c>
      <c r="AL112" s="26">
        <v>110</v>
      </c>
      <c r="AM112" s="26">
        <v>3.6</v>
      </c>
    </row>
    <row r="113" spans="1:39" x14ac:dyDescent="0.25">
      <c r="A113" s="28"/>
      <c r="B113" s="28"/>
      <c r="C113" s="30" t="s">
        <v>39</v>
      </c>
      <c r="D113" s="36"/>
      <c r="E113" s="19">
        <v>36.299999999999997</v>
      </c>
      <c r="F113" s="37"/>
      <c r="G113" s="20"/>
      <c r="H113" s="18"/>
      <c r="I113" s="19">
        <v>1</v>
      </c>
      <c r="J113" s="20">
        <v>0.4</v>
      </c>
      <c r="K113" s="21">
        <v>15</v>
      </c>
      <c r="L113" s="20" t="s">
        <v>53</v>
      </c>
      <c r="M113" s="22">
        <v>8.6</v>
      </c>
      <c r="N113" s="23">
        <v>23</v>
      </c>
      <c r="O113" s="23">
        <v>11</v>
      </c>
      <c r="P113" s="23">
        <v>4</v>
      </c>
      <c r="Q113" s="23">
        <v>780</v>
      </c>
      <c r="R113" s="23">
        <v>765</v>
      </c>
      <c r="S113" s="23">
        <f t="shared" si="13"/>
        <v>772.5</v>
      </c>
      <c r="T113" s="23">
        <v>13</v>
      </c>
      <c r="U113" s="24">
        <v>3.14</v>
      </c>
      <c r="V113" s="24">
        <v>355</v>
      </c>
      <c r="W113" s="24">
        <v>26</v>
      </c>
      <c r="X113" s="20">
        <v>97</v>
      </c>
      <c r="Y113" s="20">
        <v>96.1</v>
      </c>
      <c r="Z113" s="25">
        <f t="shared" si="15"/>
        <v>245</v>
      </c>
      <c r="AA113" s="26">
        <v>98</v>
      </c>
      <c r="AB113" s="26">
        <v>7.3419999999999996</v>
      </c>
      <c r="AC113" s="26">
        <v>50.8</v>
      </c>
      <c r="AD113" s="26">
        <v>1.6</v>
      </c>
      <c r="AE113" s="26">
        <v>75.900000000000006</v>
      </c>
      <c r="AF113" s="26">
        <v>52.9</v>
      </c>
      <c r="AG113" s="26">
        <v>7.3150000000000004</v>
      </c>
      <c r="AH113" s="26">
        <v>57.6</v>
      </c>
      <c r="AI113" s="26">
        <v>2.8</v>
      </c>
      <c r="AJ113" s="26">
        <v>3.6</v>
      </c>
      <c r="AK113" s="27">
        <v>10.5</v>
      </c>
      <c r="AL113" s="26">
        <v>205</v>
      </c>
      <c r="AM113" s="26">
        <v>3.6</v>
      </c>
    </row>
    <row r="114" spans="1:39" x14ac:dyDescent="0.25">
      <c r="A114" s="28"/>
      <c r="B114" s="28"/>
      <c r="C114" s="30" t="s">
        <v>40</v>
      </c>
      <c r="D114" s="36"/>
      <c r="E114" s="19">
        <v>37.4</v>
      </c>
      <c r="F114" s="37"/>
      <c r="G114" s="20"/>
      <c r="H114" s="18"/>
      <c r="I114" s="19">
        <v>0</v>
      </c>
      <c r="J114" s="20">
        <v>0.4</v>
      </c>
      <c r="K114" s="21">
        <v>11</v>
      </c>
      <c r="L114" s="20">
        <v>16</v>
      </c>
      <c r="M114" s="22">
        <v>8.6999999999999993</v>
      </c>
      <c r="N114" s="23">
        <v>21</v>
      </c>
      <c r="O114" s="23">
        <v>10</v>
      </c>
      <c r="P114" s="23">
        <v>4</v>
      </c>
      <c r="Q114" s="23">
        <v>730</v>
      </c>
      <c r="R114" s="23">
        <v>709</v>
      </c>
      <c r="S114" s="23">
        <f t="shared" si="13"/>
        <v>719.5</v>
      </c>
      <c r="T114" s="23">
        <v>12</v>
      </c>
      <c r="U114" s="24">
        <v>2.23</v>
      </c>
      <c r="V114" s="24">
        <v>298</v>
      </c>
      <c r="W114" s="24">
        <v>31</v>
      </c>
      <c r="X114" s="20">
        <v>98</v>
      </c>
      <c r="Y114" s="20">
        <v>98.7</v>
      </c>
      <c r="Z114" s="25">
        <f t="shared" si="15"/>
        <v>277.5</v>
      </c>
      <c r="AA114" s="26">
        <v>111</v>
      </c>
      <c r="AB114" s="26">
        <v>7.5019999999999998</v>
      </c>
      <c r="AC114" s="26">
        <v>40.9</v>
      </c>
      <c r="AD114" s="26">
        <v>8.1</v>
      </c>
      <c r="AE114" s="26">
        <v>79</v>
      </c>
      <c r="AF114" s="26">
        <v>49.5</v>
      </c>
      <c r="AG114" s="26">
        <v>7.4729999999999999</v>
      </c>
      <c r="AH114" s="26">
        <v>46.6</v>
      </c>
      <c r="AI114" s="26">
        <v>9.6</v>
      </c>
      <c r="AJ114" s="26">
        <v>1.6</v>
      </c>
      <c r="AK114" s="27">
        <v>10.199999999999999</v>
      </c>
      <c r="AL114" s="26">
        <v>141</v>
      </c>
      <c r="AM114" s="26">
        <v>4.0999999999999996</v>
      </c>
    </row>
    <row r="115" spans="1:39" x14ac:dyDescent="0.25">
      <c r="A115" s="40" t="s">
        <v>55</v>
      </c>
      <c r="B115" s="28"/>
      <c r="C115" s="30" t="s">
        <v>41</v>
      </c>
      <c r="D115" s="36"/>
      <c r="E115" s="19">
        <v>37.9</v>
      </c>
      <c r="F115" s="37"/>
      <c r="G115" s="20"/>
      <c r="H115" s="18"/>
      <c r="I115" s="19">
        <v>0.1</v>
      </c>
      <c r="J115" s="20">
        <v>0.4</v>
      </c>
      <c r="K115" s="21">
        <v>11</v>
      </c>
      <c r="L115" s="20">
        <v>17</v>
      </c>
      <c r="M115" s="22">
        <v>8.6999999999999993</v>
      </c>
      <c r="N115" s="23">
        <v>21</v>
      </c>
      <c r="O115" s="23">
        <v>10</v>
      </c>
      <c r="P115" s="23">
        <v>4</v>
      </c>
      <c r="Q115" s="23">
        <v>695</v>
      </c>
      <c r="R115" s="23">
        <v>618</v>
      </c>
      <c r="S115" s="23">
        <f t="shared" si="13"/>
        <v>656.5</v>
      </c>
      <c r="T115" s="23">
        <v>13</v>
      </c>
      <c r="U115" s="24">
        <v>2.86</v>
      </c>
      <c r="V115" s="24">
        <v>352</v>
      </c>
      <c r="W115" s="24">
        <v>31</v>
      </c>
      <c r="X115" s="20">
        <v>98</v>
      </c>
      <c r="Y115" s="20">
        <v>97.5</v>
      </c>
      <c r="Z115" s="25">
        <f t="shared" si="15"/>
        <v>242.74999999999997</v>
      </c>
      <c r="AA115" s="26">
        <v>97.1</v>
      </c>
      <c r="AB115" s="26">
        <v>7.5250000000000004</v>
      </c>
      <c r="AC115" s="26">
        <v>42.2</v>
      </c>
      <c r="AD115" s="26">
        <v>11.1</v>
      </c>
      <c r="AE115" s="26">
        <v>78.5</v>
      </c>
      <c r="AF115" s="26">
        <v>46.9</v>
      </c>
      <c r="AG115" s="26">
        <v>7.4950000000000001</v>
      </c>
      <c r="AH115" s="26">
        <v>45.4</v>
      </c>
      <c r="AI115" s="26">
        <v>10.8</v>
      </c>
      <c r="AJ115" s="26">
        <v>1</v>
      </c>
      <c r="AK115" s="27">
        <v>10.3</v>
      </c>
      <c r="AL115" s="26">
        <v>108</v>
      </c>
      <c r="AM115" s="26">
        <v>4.7</v>
      </c>
    </row>
    <row r="116" spans="1:39" x14ac:dyDescent="0.25">
      <c r="A116" s="29"/>
      <c r="B116" s="28"/>
      <c r="C116" s="30" t="s">
        <v>42</v>
      </c>
      <c r="D116" s="36"/>
      <c r="E116" s="19">
        <v>38.200000000000003</v>
      </c>
      <c r="F116" s="37"/>
      <c r="G116" s="20"/>
      <c r="H116" s="18"/>
      <c r="I116" s="19">
        <v>0.1</v>
      </c>
      <c r="J116" s="20">
        <v>0.4</v>
      </c>
      <c r="K116" s="21">
        <v>11</v>
      </c>
      <c r="L116" s="20">
        <v>17</v>
      </c>
      <c r="M116" s="22">
        <v>8.6</v>
      </c>
      <c r="N116" s="23">
        <v>22</v>
      </c>
      <c r="O116" s="23">
        <v>10</v>
      </c>
      <c r="P116" s="23">
        <v>4</v>
      </c>
      <c r="Q116" s="23">
        <v>655</v>
      </c>
      <c r="R116" s="23">
        <v>658</v>
      </c>
      <c r="S116" s="23">
        <f t="shared" si="13"/>
        <v>656.5</v>
      </c>
      <c r="T116" s="23">
        <v>13</v>
      </c>
      <c r="U116" s="24">
        <v>3.15</v>
      </c>
      <c r="V116" s="24">
        <v>376</v>
      </c>
      <c r="W116" s="24">
        <v>30</v>
      </c>
      <c r="X116" s="20">
        <v>99</v>
      </c>
      <c r="Y116" s="20">
        <v>97.9</v>
      </c>
      <c r="Z116" s="25">
        <f t="shared" si="15"/>
        <v>246.25</v>
      </c>
      <c r="AA116" s="26">
        <v>98.5</v>
      </c>
      <c r="AB116" s="26">
        <v>7.5439999999999996</v>
      </c>
      <c r="AC116" s="26">
        <v>41.2</v>
      </c>
      <c r="AD116" s="26">
        <v>12</v>
      </c>
      <c r="AE116" s="26">
        <v>78.5</v>
      </c>
      <c r="AF116" s="26">
        <v>46.2</v>
      </c>
      <c r="AG116" s="26">
        <v>7.5119999999999996</v>
      </c>
      <c r="AH116" s="26">
        <v>45.2</v>
      </c>
      <c r="AI116" s="26">
        <v>12.2</v>
      </c>
      <c r="AJ116" s="26">
        <v>0.9</v>
      </c>
      <c r="AK116" s="27">
        <v>10.1</v>
      </c>
      <c r="AL116" s="26">
        <v>109</v>
      </c>
      <c r="AM116" s="26">
        <v>4.9000000000000004</v>
      </c>
    </row>
    <row r="117" spans="1:39" x14ac:dyDescent="0.25">
      <c r="A117" s="28"/>
      <c r="B117" s="28"/>
      <c r="C117" s="30" t="s">
        <v>43</v>
      </c>
      <c r="D117" s="36"/>
      <c r="E117" s="19">
        <v>38.4</v>
      </c>
      <c r="F117" s="37"/>
      <c r="G117" s="20"/>
      <c r="H117" s="18"/>
      <c r="I117" s="19">
        <v>0.1</v>
      </c>
      <c r="J117" s="20">
        <v>0.4</v>
      </c>
      <c r="K117" s="21">
        <v>11</v>
      </c>
      <c r="L117" s="20">
        <v>17</v>
      </c>
      <c r="M117" s="22">
        <v>8.6</v>
      </c>
      <c r="N117" s="23">
        <v>22</v>
      </c>
      <c r="O117" s="23">
        <v>10</v>
      </c>
      <c r="P117" s="23">
        <v>4</v>
      </c>
      <c r="Q117" s="23">
        <v>686</v>
      </c>
      <c r="R117" s="23">
        <v>670</v>
      </c>
      <c r="S117" s="23">
        <f t="shared" si="13"/>
        <v>678</v>
      </c>
      <c r="T117" s="23">
        <v>13</v>
      </c>
      <c r="U117" s="24">
        <v>2.61</v>
      </c>
      <c r="V117" s="24">
        <v>621</v>
      </c>
      <c r="W117" s="24">
        <v>31</v>
      </c>
      <c r="X117" s="20">
        <v>99</v>
      </c>
      <c r="Y117" s="20">
        <v>97</v>
      </c>
      <c r="Z117" s="25">
        <f t="shared" si="15"/>
        <v>214.25</v>
      </c>
      <c r="AA117" s="26">
        <v>85.7</v>
      </c>
      <c r="AB117" s="26">
        <v>7.55</v>
      </c>
      <c r="AC117" s="26">
        <v>39.6</v>
      </c>
      <c r="AD117" s="26">
        <v>11.2</v>
      </c>
      <c r="AE117" s="26">
        <v>77.7</v>
      </c>
      <c r="AF117" s="26">
        <v>44.7</v>
      </c>
      <c r="AG117" s="26">
        <v>7.5229999999999997</v>
      </c>
      <c r="AH117" s="26">
        <v>43</v>
      </c>
      <c r="AI117" s="26">
        <v>11.5</v>
      </c>
      <c r="AJ117" s="26">
        <v>0.7</v>
      </c>
      <c r="AK117" s="27">
        <v>10.1</v>
      </c>
      <c r="AL117" s="26">
        <v>98</v>
      </c>
      <c r="AM117" s="26">
        <v>4.7</v>
      </c>
    </row>
    <row r="118" spans="1:39" x14ac:dyDescent="0.25">
      <c r="A118" s="28"/>
      <c r="B118" s="28"/>
      <c r="C118" s="30" t="s">
        <v>44</v>
      </c>
      <c r="D118" s="36"/>
      <c r="E118" s="19">
        <v>38.799999999999997</v>
      </c>
      <c r="F118" s="37"/>
      <c r="G118" s="20"/>
      <c r="H118" s="18"/>
      <c r="I118" s="19">
        <v>0.1</v>
      </c>
      <c r="J118" s="20">
        <v>0.4</v>
      </c>
      <c r="K118" s="21">
        <v>11</v>
      </c>
      <c r="L118" s="20" t="s">
        <v>53</v>
      </c>
      <c r="M118" s="22">
        <v>8.6</v>
      </c>
      <c r="N118" s="23">
        <v>23</v>
      </c>
      <c r="O118" s="23">
        <v>11</v>
      </c>
      <c r="P118" s="23">
        <v>4</v>
      </c>
      <c r="Q118" s="23">
        <v>693</v>
      </c>
      <c r="R118" s="23">
        <v>723</v>
      </c>
      <c r="S118" s="23">
        <f t="shared" si="13"/>
        <v>708</v>
      </c>
      <c r="T118" s="23">
        <v>13</v>
      </c>
      <c r="U118" s="24">
        <v>2.83</v>
      </c>
      <c r="V118" s="24">
        <v>347</v>
      </c>
      <c r="W118" s="24">
        <v>31</v>
      </c>
      <c r="X118" s="20">
        <v>98</v>
      </c>
      <c r="Y118" s="20">
        <v>96.2</v>
      </c>
      <c r="Z118" s="25">
        <f t="shared" si="15"/>
        <v>209.75</v>
      </c>
      <c r="AA118" s="26">
        <v>83.9</v>
      </c>
      <c r="AB118" s="26">
        <v>7.5369999999999999</v>
      </c>
      <c r="AC118" s="26">
        <v>39.9</v>
      </c>
      <c r="AD118" s="26">
        <v>10.3</v>
      </c>
      <c r="AE118" s="26">
        <v>76.099999999999994</v>
      </c>
      <c r="AF118" s="26">
        <v>45.1</v>
      </c>
      <c r="AG118" s="26">
        <v>7.5110000000000001</v>
      </c>
      <c r="AH118" s="26">
        <v>44.4</v>
      </c>
      <c r="AI118" s="26">
        <v>11.5</v>
      </c>
      <c r="AJ118" s="26">
        <v>0.6</v>
      </c>
      <c r="AK118" s="27">
        <v>9.9</v>
      </c>
      <c r="AL118" s="26">
        <v>96</v>
      </c>
      <c r="AM118" s="26">
        <v>4.7</v>
      </c>
    </row>
    <row r="119" spans="1:39" x14ac:dyDescent="0.25">
      <c r="A119" s="28"/>
      <c r="B119" s="28"/>
      <c r="C119" s="30" t="s">
        <v>45</v>
      </c>
      <c r="D119" s="36"/>
      <c r="E119" s="19">
        <v>38.6</v>
      </c>
      <c r="F119" s="37"/>
      <c r="G119" s="20"/>
      <c r="H119" s="18"/>
      <c r="I119" s="19">
        <v>0.1</v>
      </c>
      <c r="J119" s="20">
        <v>0.4</v>
      </c>
      <c r="K119" s="21">
        <v>10</v>
      </c>
      <c r="L119" s="20" t="s">
        <v>53</v>
      </c>
      <c r="M119" s="22">
        <v>8.6</v>
      </c>
      <c r="N119" s="23">
        <v>23</v>
      </c>
      <c r="O119" s="23">
        <v>11</v>
      </c>
      <c r="P119" s="23">
        <v>4</v>
      </c>
      <c r="Q119" s="23">
        <v>680</v>
      </c>
      <c r="R119" s="23">
        <v>645</v>
      </c>
      <c r="S119" s="23">
        <f t="shared" si="13"/>
        <v>662.5</v>
      </c>
      <c r="T119" s="23">
        <v>13</v>
      </c>
      <c r="U119" s="24">
        <v>2.78</v>
      </c>
      <c r="V119" s="24">
        <v>338</v>
      </c>
      <c r="W119" s="24">
        <v>33</v>
      </c>
      <c r="X119" s="20">
        <v>99</v>
      </c>
      <c r="Y119" s="20">
        <v>96.2</v>
      </c>
      <c r="Z119" s="25">
        <f t="shared" si="15"/>
        <v>201.49999999999997</v>
      </c>
      <c r="AA119" s="26">
        <v>80.599999999999994</v>
      </c>
      <c r="AB119" s="26">
        <v>7.548</v>
      </c>
      <c r="AC119" s="26">
        <v>40.5</v>
      </c>
      <c r="AD119" s="26">
        <v>11.8</v>
      </c>
      <c r="AE119" s="26">
        <v>75.8</v>
      </c>
      <c r="AF119" s="26">
        <v>44.8</v>
      </c>
      <c r="AG119" s="26">
        <v>7.5170000000000003</v>
      </c>
      <c r="AH119" s="26">
        <v>43.9</v>
      </c>
      <c r="AI119" s="26">
        <v>11.6</v>
      </c>
      <c r="AJ119" s="26">
        <v>0.6</v>
      </c>
      <c r="AK119" s="27">
        <v>10</v>
      </c>
      <c r="AL119" s="26">
        <v>94</v>
      </c>
      <c r="AM119" s="26">
        <v>5</v>
      </c>
    </row>
    <row r="120" spans="1:39" x14ac:dyDescent="0.25">
      <c r="A120" s="28"/>
      <c r="B120" s="28"/>
      <c r="C120" s="30" t="s">
        <v>46</v>
      </c>
      <c r="D120" s="36"/>
      <c r="E120" s="19">
        <v>38.299999999999997</v>
      </c>
      <c r="F120" s="37"/>
      <c r="G120" s="20"/>
      <c r="H120" s="18"/>
      <c r="I120" s="19">
        <v>0.1</v>
      </c>
      <c r="J120" s="20">
        <v>0.4</v>
      </c>
      <c r="K120" s="21">
        <v>11</v>
      </c>
      <c r="L120" s="20" t="s">
        <v>53</v>
      </c>
      <c r="M120" s="22">
        <v>8.6</v>
      </c>
      <c r="N120" s="23">
        <v>23</v>
      </c>
      <c r="O120" s="23">
        <v>11</v>
      </c>
      <c r="P120" s="23">
        <v>4</v>
      </c>
      <c r="Q120" s="23">
        <v>672</v>
      </c>
      <c r="R120" s="23">
        <v>671</v>
      </c>
      <c r="S120" s="23">
        <f t="shared" si="13"/>
        <v>671.5</v>
      </c>
      <c r="T120" s="23">
        <v>13</v>
      </c>
      <c r="U120" s="24">
        <v>2.62</v>
      </c>
      <c r="V120" s="24">
        <v>321</v>
      </c>
      <c r="W120" s="24">
        <v>33</v>
      </c>
      <c r="X120" s="20">
        <v>99</v>
      </c>
      <c r="Y120" s="20">
        <v>96.3</v>
      </c>
      <c r="Z120" s="25">
        <f t="shared" si="15"/>
        <v>207.25</v>
      </c>
      <c r="AA120" s="26">
        <v>82.9</v>
      </c>
      <c r="AB120" s="26">
        <v>7.5369999999999999</v>
      </c>
      <c r="AC120" s="26">
        <v>40</v>
      </c>
      <c r="AD120" s="26">
        <v>10.4</v>
      </c>
      <c r="AE120" s="26">
        <v>76.3</v>
      </c>
      <c r="AF120" s="26">
        <v>44.8</v>
      </c>
      <c r="AG120" s="26">
        <v>7.5090000000000003</v>
      </c>
      <c r="AH120" s="26">
        <v>43</v>
      </c>
      <c r="AI120" s="26">
        <v>10.199999999999999</v>
      </c>
      <c r="AJ120" s="26">
        <v>0.6</v>
      </c>
      <c r="AK120" s="27">
        <v>9.6</v>
      </c>
      <c r="AL120" s="26">
        <v>89</v>
      </c>
      <c r="AM120" s="26">
        <v>4.7</v>
      </c>
    </row>
    <row r="121" spans="1:39" x14ac:dyDescent="0.25">
      <c r="A121" s="28"/>
      <c r="B121" s="28"/>
      <c r="C121" s="30" t="s">
        <v>47</v>
      </c>
      <c r="D121" s="36"/>
      <c r="E121" s="19">
        <v>38.200000000000003</v>
      </c>
      <c r="F121" s="37">
        <v>79</v>
      </c>
      <c r="G121" s="20">
        <v>15</v>
      </c>
      <c r="H121" s="18">
        <f>(F121/G121)</f>
        <v>5.2666666666666666</v>
      </c>
      <c r="I121" s="19">
        <v>0.1</v>
      </c>
      <c r="J121" s="20">
        <v>0.4</v>
      </c>
      <c r="K121" s="21">
        <v>10</v>
      </c>
      <c r="L121" s="20" t="s">
        <v>53</v>
      </c>
      <c r="M121" s="22">
        <v>8.6</v>
      </c>
      <c r="N121" s="23">
        <v>23</v>
      </c>
      <c r="O121" s="23">
        <v>11</v>
      </c>
      <c r="P121" s="23">
        <v>4</v>
      </c>
      <c r="Q121" s="23">
        <v>622</v>
      </c>
      <c r="R121" s="23">
        <v>618</v>
      </c>
      <c r="S121" s="23">
        <f t="shared" si="13"/>
        <v>620</v>
      </c>
      <c r="T121" s="23">
        <v>13</v>
      </c>
      <c r="U121" s="24">
        <v>2.23</v>
      </c>
      <c r="V121" s="24">
        <v>298</v>
      </c>
      <c r="W121" s="24">
        <v>31</v>
      </c>
      <c r="X121" s="20">
        <v>98</v>
      </c>
      <c r="Y121" s="20">
        <v>96</v>
      </c>
      <c r="Z121" s="25">
        <f t="shared" si="15"/>
        <v>201.75</v>
      </c>
      <c r="AA121" s="26">
        <v>80.7</v>
      </c>
      <c r="AB121" s="26">
        <v>7.548</v>
      </c>
      <c r="AC121" s="26">
        <v>39.299999999999997</v>
      </c>
      <c r="AD121" s="26">
        <v>10.8</v>
      </c>
      <c r="AE121" s="26">
        <v>75.2</v>
      </c>
      <c r="AF121" s="26">
        <v>45.1</v>
      </c>
      <c r="AG121" s="26">
        <v>7.52</v>
      </c>
      <c r="AH121" s="26">
        <v>43.6</v>
      </c>
      <c r="AI121" s="26">
        <v>11.7</v>
      </c>
      <c r="AJ121" s="26">
        <v>0.5</v>
      </c>
      <c r="AK121" s="27">
        <v>9.6999999999999993</v>
      </c>
      <c r="AL121" s="26">
        <v>78</v>
      </c>
      <c r="AM121" s="26">
        <v>4.5</v>
      </c>
    </row>
    <row r="122" spans="1:39" x14ac:dyDescent="0.25">
      <c r="A122" s="31"/>
      <c r="B122" s="31"/>
      <c r="C122" s="31" t="s">
        <v>48</v>
      </c>
      <c r="D122" s="46"/>
      <c r="E122" s="46"/>
      <c r="F122" s="46"/>
      <c r="G122" s="31"/>
      <c r="H122" s="32"/>
      <c r="I122" s="33"/>
      <c r="J122" s="31"/>
      <c r="K122" s="34"/>
      <c r="L122" s="31"/>
      <c r="M122" s="33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3"/>
      <c r="AL122" s="31"/>
      <c r="AM122" s="31"/>
    </row>
  </sheetData>
  <mergeCells count="10">
    <mergeCell ref="D86:F86"/>
    <mergeCell ref="D98:F98"/>
    <mergeCell ref="D110:F110"/>
    <mergeCell ref="D122:F122"/>
    <mergeCell ref="D14:F14"/>
    <mergeCell ref="D26:F26"/>
    <mergeCell ref="D38:F38"/>
    <mergeCell ref="D50:F50"/>
    <mergeCell ref="D62:F62"/>
    <mergeCell ref="D74:F7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1"/>
  <sheetViews>
    <sheetView topLeftCell="A97" workbookViewId="0">
      <selection activeCell="A109" sqref="A109"/>
    </sheetView>
  </sheetViews>
  <sheetFormatPr baseColWidth="10" defaultRowHeight="15" x14ac:dyDescent="0.25"/>
  <sheetData>
    <row r="1" spans="1:39" x14ac:dyDescent="0.25">
      <c r="A1" t="s">
        <v>62</v>
      </c>
    </row>
    <row r="2" spans="1:39" x14ac:dyDescent="0.25"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  <c r="S2" t="s">
        <v>15</v>
      </c>
      <c r="T2" t="s">
        <v>16</v>
      </c>
      <c r="U2" t="s">
        <v>17</v>
      </c>
      <c r="V2" t="s">
        <v>18</v>
      </c>
      <c r="W2" t="s">
        <v>19</v>
      </c>
      <c r="X2" t="s">
        <v>20</v>
      </c>
      <c r="Y2" t="s">
        <v>21</v>
      </c>
      <c r="Z2" t="s">
        <v>22</v>
      </c>
      <c r="AA2" t="s">
        <v>23</v>
      </c>
      <c r="AB2" t="s">
        <v>24</v>
      </c>
      <c r="AC2" t="s">
        <v>25</v>
      </c>
      <c r="AD2" t="s">
        <v>26</v>
      </c>
      <c r="AE2" t="s">
        <v>27</v>
      </c>
      <c r="AF2" t="s">
        <v>28</v>
      </c>
      <c r="AG2" t="s">
        <v>29</v>
      </c>
      <c r="AH2" t="s">
        <v>30</v>
      </c>
      <c r="AI2" t="s">
        <v>31</v>
      </c>
      <c r="AJ2" t="s">
        <v>32</v>
      </c>
      <c r="AK2" t="s">
        <v>33</v>
      </c>
      <c r="AL2" t="s">
        <v>34</v>
      </c>
      <c r="AM2" t="s">
        <v>35</v>
      </c>
    </row>
    <row r="4" spans="1:39" x14ac:dyDescent="0.25">
      <c r="A4" t="s">
        <v>63</v>
      </c>
      <c r="B4" s="43"/>
      <c r="C4" t="s">
        <v>37</v>
      </c>
      <c r="D4">
        <v>29</v>
      </c>
      <c r="E4">
        <v>39.4</v>
      </c>
      <c r="J4">
        <v>0.4</v>
      </c>
      <c r="K4" t="s">
        <v>38</v>
      </c>
      <c r="L4">
        <v>10</v>
      </c>
      <c r="M4">
        <v>7.8</v>
      </c>
      <c r="N4">
        <v>19</v>
      </c>
      <c r="O4">
        <v>9</v>
      </c>
      <c r="P4">
        <v>5</v>
      </c>
      <c r="Q4">
        <v>720</v>
      </c>
      <c r="R4">
        <v>670</v>
      </c>
      <c r="S4">
        <v>695</v>
      </c>
      <c r="T4" t="s">
        <v>38</v>
      </c>
      <c r="U4">
        <v>3.35</v>
      </c>
      <c r="V4">
        <v>408</v>
      </c>
      <c r="W4">
        <v>9</v>
      </c>
      <c r="X4">
        <v>100</v>
      </c>
      <c r="Y4">
        <v>100</v>
      </c>
      <c r="Z4">
        <v>402.5</v>
      </c>
      <c r="AA4">
        <v>161</v>
      </c>
      <c r="AB4">
        <v>7.4850000000000003</v>
      </c>
      <c r="AC4">
        <v>45.3</v>
      </c>
      <c r="AD4">
        <v>9.8000000000000007</v>
      </c>
      <c r="AE4">
        <v>51.6</v>
      </c>
      <c r="AF4">
        <v>35.6</v>
      </c>
      <c r="AG4">
        <v>7.43</v>
      </c>
      <c r="AH4">
        <v>54</v>
      </c>
      <c r="AI4">
        <v>11.2</v>
      </c>
      <c r="AJ4">
        <v>1.3</v>
      </c>
      <c r="AK4">
        <v>8</v>
      </c>
      <c r="AL4">
        <v>92</v>
      </c>
      <c r="AM4">
        <v>4.5</v>
      </c>
    </row>
    <row r="5" spans="1:39" x14ac:dyDescent="0.25">
      <c r="C5" t="s">
        <v>39</v>
      </c>
      <c r="I5">
        <v>13</v>
      </c>
      <c r="J5">
        <v>0.5</v>
      </c>
      <c r="K5" t="s">
        <v>38</v>
      </c>
      <c r="L5">
        <v>11</v>
      </c>
      <c r="M5">
        <v>8.3000000000000007</v>
      </c>
      <c r="N5">
        <v>29</v>
      </c>
      <c r="O5">
        <v>9</v>
      </c>
      <c r="P5">
        <v>5</v>
      </c>
      <c r="Q5">
        <v>778</v>
      </c>
      <c r="R5">
        <v>829</v>
      </c>
      <c r="S5">
        <v>803.5</v>
      </c>
      <c r="T5" t="s">
        <v>38</v>
      </c>
      <c r="U5">
        <v>3.13</v>
      </c>
      <c r="V5">
        <v>404</v>
      </c>
      <c r="W5">
        <v>12</v>
      </c>
      <c r="X5">
        <v>96</v>
      </c>
      <c r="Y5">
        <v>92.2</v>
      </c>
      <c r="Z5">
        <v>162.80000000000001</v>
      </c>
      <c r="AA5">
        <v>81.400000000000006</v>
      </c>
      <c r="AB5">
        <v>7.3250000000000002</v>
      </c>
      <c r="AC5">
        <v>57.9</v>
      </c>
      <c r="AD5">
        <v>3.8</v>
      </c>
      <c r="AE5">
        <v>47.1</v>
      </c>
      <c r="AF5">
        <v>37.5</v>
      </c>
      <c r="AG5">
        <v>7.2809999999999997</v>
      </c>
      <c r="AH5">
        <v>69.400000000000006</v>
      </c>
      <c r="AI5">
        <v>5.4</v>
      </c>
      <c r="AJ5">
        <v>3.7</v>
      </c>
      <c r="AK5">
        <v>9.8000000000000007</v>
      </c>
      <c r="AL5">
        <v>99</v>
      </c>
      <c r="AM5">
        <v>4.9000000000000004</v>
      </c>
    </row>
    <row r="6" spans="1:39" x14ac:dyDescent="0.25">
      <c r="C6" t="s">
        <v>40</v>
      </c>
      <c r="I6">
        <v>10</v>
      </c>
      <c r="J6">
        <v>0.5</v>
      </c>
      <c r="K6" t="s">
        <v>38</v>
      </c>
      <c r="L6">
        <v>10</v>
      </c>
      <c r="M6">
        <v>9</v>
      </c>
      <c r="N6">
        <v>28</v>
      </c>
      <c r="O6">
        <v>9</v>
      </c>
      <c r="P6">
        <v>10</v>
      </c>
      <c r="Q6">
        <v>912</v>
      </c>
      <c r="R6">
        <v>920</v>
      </c>
      <c r="S6">
        <v>916</v>
      </c>
      <c r="T6" t="s">
        <v>38</v>
      </c>
      <c r="U6">
        <v>3.62</v>
      </c>
      <c r="V6">
        <v>413</v>
      </c>
      <c r="W6">
        <v>12</v>
      </c>
      <c r="X6">
        <v>97</v>
      </c>
      <c r="Y6">
        <v>96.9</v>
      </c>
      <c r="Z6">
        <v>197.2</v>
      </c>
      <c r="AA6">
        <v>98.6</v>
      </c>
      <c r="AB6">
        <v>7.4320000000000004</v>
      </c>
      <c r="AC6">
        <v>47.1</v>
      </c>
      <c r="AD6">
        <v>6.5</v>
      </c>
      <c r="AE6">
        <v>57.5</v>
      </c>
      <c r="AF6">
        <v>40.299999999999997</v>
      </c>
      <c r="AG6">
        <v>7.3719999999999999</v>
      </c>
      <c r="AH6">
        <v>58.3</v>
      </c>
      <c r="AI6">
        <v>57.5</v>
      </c>
      <c r="AJ6">
        <v>3.7</v>
      </c>
      <c r="AK6">
        <v>9.9</v>
      </c>
      <c r="AL6">
        <v>83</v>
      </c>
      <c r="AM6">
        <v>5.5</v>
      </c>
    </row>
    <row r="7" spans="1:39" x14ac:dyDescent="0.25">
      <c r="A7" t="s">
        <v>102</v>
      </c>
      <c r="C7" t="s">
        <v>41</v>
      </c>
      <c r="E7">
        <v>40.200000000000003</v>
      </c>
      <c r="I7">
        <v>9</v>
      </c>
      <c r="J7">
        <v>0.5</v>
      </c>
      <c r="K7">
        <v>9</v>
      </c>
      <c r="L7">
        <v>7</v>
      </c>
      <c r="M7">
        <v>9.1</v>
      </c>
      <c r="N7">
        <v>24</v>
      </c>
      <c r="O7">
        <v>13</v>
      </c>
      <c r="P7">
        <v>7</v>
      </c>
      <c r="Q7">
        <v>846</v>
      </c>
      <c r="R7">
        <v>839</v>
      </c>
      <c r="S7">
        <v>842.5</v>
      </c>
      <c r="T7" t="s">
        <v>38</v>
      </c>
      <c r="U7">
        <v>3.49</v>
      </c>
      <c r="V7">
        <v>403</v>
      </c>
      <c r="W7">
        <v>12</v>
      </c>
      <c r="X7">
        <v>96</v>
      </c>
      <c r="Y7">
        <v>98.3</v>
      </c>
      <c r="Z7">
        <v>195.2</v>
      </c>
      <c r="AA7">
        <v>97.6</v>
      </c>
      <c r="AB7">
        <v>7.4809999999999999</v>
      </c>
      <c r="AC7">
        <v>46.2</v>
      </c>
      <c r="AD7">
        <v>10.1</v>
      </c>
      <c r="AE7">
        <v>41</v>
      </c>
      <c r="AF7">
        <v>32.1</v>
      </c>
      <c r="AG7">
        <v>7.4210000000000003</v>
      </c>
      <c r="AH7">
        <v>57.1</v>
      </c>
      <c r="AI7">
        <v>11.5</v>
      </c>
      <c r="AJ7">
        <v>2.6</v>
      </c>
      <c r="AK7">
        <v>9.6</v>
      </c>
      <c r="AL7">
        <v>70</v>
      </c>
      <c r="AM7">
        <v>6.3</v>
      </c>
    </row>
    <row r="8" spans="1:39" x14ac:dyDescent="0.25">
      <c r="C8" t="s">
        <v>42</v>
      </c>
      <c r="E8">
        <v>40.299999999999997</v>
      </c>
      <c r="I8">
        <v>8</v>
      </c>
      <c r="J8">
        <v>0.5</v>
      </c>
      <c r="K8">
        <v>10</v>
      </c>
      <c r="L8">
        <v>9</v>
      </c>
      <c r="M8">
        <v>10</v>
      </c>
      <c r="N8">
        <v>25</v>
      </c>
      <c r="O8">
        <v>13</v>
      </c>
      <c r="P8">
        <v>9</v>
      </c>
      <c r="Q8">
        <v>830</v>
      </c>
      <c r="R8">
        <v>813</v>
      </c>
      <c r="S8">
        <v>821.5</v>
      </c>
      <c r="T8" t="s">
        <v>38</v>
      </c>
      <c r="U8">
        <v>3.39</v>
      </c>
      <c r="V8">
        <v>370</v>
      </c>
      <c r="W8">
        <v>11</v>
      </c>
      <c r="X8">
        <v>98</v>
      </c>
      <c r="Y8">
        <v>98</v>
      </c>
      <c r="Z8">
        <v>190.2</v>
      </c>
      <c r="AA8">
        <v>95.1</v>
      </c>
      <c r="AB8">
        <v>7.5010000000000003</v>
      </c>
      <c r="AC8">
        <v>44.2</v>
      </c>
      <c r="AD8">
        <v>10.4</v>
      </c>
      <c r="AE8">
        <v>43.5</v>
      </c>
      <c r="AF8">
        <v>31.6</v>
      </c>
      <c r="AG8">
        <v>7.4370000000000003</v>
      </c>
      <c r="AH8">
        <v>53.7</v>
      </c>
      <c r="AI8">
        <v>11</v>
      </c>
      <c r="AJ8">
        <v>1.9</v>
      </c>
      <c r="AK8">
        <v>9.5</v>
      </c>
      <c r="AL8">
        <v>65</v>
      </c>
      <c r="AM8">
        <v>6.5</v>
      </c>
    </row>
    <row r="9" spans="1:39" x14ac:dyDescent="0.25">
      <c r="C9" t="s">
        <v>43</v>
      </c>
      <c r="E9">
        <v>40.1</v>
      </c>
      <c r="I9">
        <v>7</v>
      </c>
      <c r="J9">
        <v>0.4</v>
      </c>
      <c r="K9">
        <v>9</v>
      </c>
      <c r="L9">
        <v>7</v>
      </c>
      <c r="M9">
        <v>9.1</v>
      </c>
      <c r="N9">
        <v>24</v>
      </c>
      <c r="O9">
        <v>13</v>
      </c>
      <c r="P9">
        <v>7</v>
      </c>
      <c r="Q9">
        <v>868</v>
      </c>
      <c r="R9">
        <v>926</v>
      </c>
      <c r="S9">
        <v>897</v>
      </c>
      <c r="T9" t="s">
        <v>38</v>
      </c>
      <c r="U9">
        <v>3.62</v>
      </c>
      <c r="V9">
        <v>399</v>
      </c>
      <c r="W9">
        <v>12</v>
      </c>
      <c r="X9">
        <v>95.8</v>
      </c>
      <c r="Y9" t="s">
        <v>38</v>
      </c>
      <c r="Z9">
        <v>191.5</v>
      </c>
      <c r="AA9">
        <v>76.599999999999994</v>
      </c>
      <c r="AB9">
        <v>7.49</v>
      </c>
      <c r="AC9">
        <v>42.7</v>
      </c>
      <c r="AD9">
        <v>8.4</v>
      </c>
      <c r="AE9">
        <v>32</v>
      </c>
      <c r="AF9">
        <v>45</v>
      </c>
      <c r="AG9">
        <v>7.4279999999999999</v>
      </c>
      <c r="AH9">
        <v>53.4</v>
      </c>
      <c r="AI9">
        <v>10.1</v>
      </c>
      <c r="AJ9">
        <v>2.4</v>
      </c>
      <c r="AK9">
        <v>8.9</v>
      </c>
      <c r="AL9">
        <v>67</v>
      </c>
      <c r="AM9">
        <v>6.2</v>
      </c>
    </row>
    <row r="10" spans="1:39" x14ac:dyDescent="0.25">
      <c r="C10" t="s">
        <v>44</v>
      </c>
      <c r="E10">
        <v>39.700000000000003</v>
      </c>
      <c r="I10">
        <v>7</v>
      </c>
      <c r="J10">
        <v>0.4</v>
      </c>
      <c r="K10">
        <v>9</v>
      </c>
      <c r="L10">
        <v>7</v>
      </c>
      <c r="M10">
        <v>9.6</v>
      </c>
      <c r="N10">
        <v>24</v>
      </c>
      <c r="O10">
        <v>13</v>
      </c>
      <c r="P10">
        <v>8</v>
      </c>
      <c r="Q10">
        <v>865</v>
      </c>
      <c r="R10">
        <v>831</v>
      </c>
      <c r="S10">
        <v>848</v>
      </c>
      <c r="T10" t="s">
        <v>38</v>
      </c>
      <c r="U10">
        <v>3.87</v>
      </c>
      <c r="V10">
        <v>421</v>
      </c>
      <c r="W10">
        <v>12</v>
      </c>
      <c r="X10">
        <v>100</v>
      </c>
      <c r="Y10">
        <v>97.8</v>
      </c>
      <c r="Z10">
        <v>224.5</v>
      </c>
      <c r="AA10">
        <v>89.8</v>
      </c>
      <c r="AB10">
        <v>7.5179999999999998</v>
      </c>
      <c r="AC10">
        <v>40.4</v>
      </c>
      <c r="AD10">
        <v>9.1</v>
      </c>
      <c r="AE10">
        <v>46.9</v>
      </c>
      <c r="AF10">
        <v>32</v>
      </c>
      <c r="AG10">
        <v>7.4480000000000004</v>
      </c>
      <c r="AH10">
        <v>48.9</v>
      </c>
      <c r="AI10">
        <v>9</v>
      </c>
      <c r="AJ10">
        <v>2.2000000000000002</v>
      </c>
      <c r="AK10">
        <v>8.6999999999999993</v>
      </c>
      <c r="AL10">
        <v>81</v>
      </c>
      <c r="AM10">
        <v>6.1</v>
      </c>
    </row>
    <row r="11" spans="1:39" x14ac:dyDescent="0.25">
      <c r="C11" t="s">
        <v>45</v>
      </c>
      <c r="E11">
        <v>39.5</v>
      </c>
      <c r="I11">
        <v>9</v>
      </c>
      <c r="J11">
        <v>0.4</v>
      </c>
      <c r="K11">
        <v>9</v>
      </c>
      <c r="L11">
        <v>8</v>
      </c>
      <c r="M11">
        <v>9</v>
      </c>
      <c r="N11">
        <v>23</v>
      </c>
      <c r="O11">
        <v>13</v>
      </c>
      <c r="P11">
        <v>7</v>
      </c>
      <c r="Q11">
        <v>835</v>
      </c>
      <c r="R11">
        <v>938</v>
      </c>
      <c r="S11">
        <v>886.5</v>
      </c>
      <c r="U11">
        <v>3.9</v>
      </c>
      <c r="V11">
        <v>397</v>
      </c>
      <c r="W11">
        <v>12</v>
      </c>
      <c r="X11">
        <v>100</v>
      </c>
      <c r="Y11">
        <v>99.4</v>
      </c>
      <c r="Z11">
        <v>287.5</v>
      </c>
      <c r="AA11">
        <v>115</v>
      </c>
      <c r="AB11">
        <v>7.5229999999999997</v>
      </c>
      <c r="AC11">
        <v>40.799999999999997</v>
      </c>
      <c r="AD11">
        <v>9.8000000000000007</v>
      </c>
      <c r="AE11">
        <v>51.6</v>
      </c>
      <c r="AF11">
        <v>34.6</v>
      </c>
      <c r="AG11">
        <v>7.4660000000000002</v>
      </c>
      <c r="AH11">
        <v>50.3</v>
      </c>
      <c r="AI11">
        <v>11.5</v>
      </c>
      <c r="AJ11">
        <v>2.2999999999999998</v>
      </c>
      <c r="AK11">
        <v>8.6999999999999993</v>
      </c>
      <c r="AL11">
        <v>92</v>
      </c>
      <c r="AM11">
        <v>6.2</v>
      </c>
    </row>
    <row r="12" spans="1:39" x14ac:dyDescent="0.25">
      <c r="C12" t="s">
        <v>46</v>
      </c>
      <c r="E12">
        <v>39</v>
      </c>
      <c r="I12">
        <v>9</v>
      </c>
      <c r="J12">
        <v>0.4</v>
      </c>
      <c r="K12">
        <v>8</v>
      </c>
      <c r="L12">
        <v>7</v>
      </c>
      <c r="M12">
        <v>9.1</v>
      </c>
      <c r="N12">
        <v>20</v>
      </c>
      <c r="O12">
        <v>10</v>
      </c>
      <c r="P12">
        <v>4</v>
      </c>
      <c r="Q12">
        <v>711</v>
      </c>
      <c r="R12">
        <v>686</v>
      </c>
      <c r="S12">
        <v>698.5</v>
      </c>
      <c r="U12">
        <v>4.46</v>
      </c>
      <c r="V12">
        <v>405</v>
      </c>
      <c r="W12">
        <v>12</v>
      </c>
      <c r="X12">
        <v>100</v>
      </c>
      <c r="Y12">
        <v>99.6</v>
      </c>
      <c r="Z12">
        <v>277.5</v>
      </c>
      <c r="AA12">
        <v>111</v>
      </c>
      <c r="AB12">
        <v>7.5469999999999997</v>
      </c>
      <c r="AC12">
        <v>38.6</v>
      </c>
      <c r="AD12">
        <v>10.199999999999999</v>
      </c>
      <c r="AE12">
        <v>58</v>
      </c>
      <c r="AF12">
        <v>36</v>
      </c>
      <c r="AG12">
        <v>7.4960000000000004</v>
      </c>
      <c r="AH12">
        <v>46.4</v>
      </c>
      <c r="AI12">
        <v>11.6</v>
      </c>
      <c r="AJ12">
        <v>2.2999999999999998</v>
      </c>
      <c r="AK12">
        <v>8.6999999999999993</v>
      </c>
      <c r="AL12">
        <v>104</v>
      </c>
      <c r="AM12">
        <v>6.2</v>
      </c>
    </row>
    <row r="13" spans="1:39" x14ac:dyDescent="0.25">
      <c r="C13" t="s">
        <v>47</v>
      </c>
      <c r="E13">
        <v>39.1</v>
      </c>
      <c r="F13">
        <v>80.45</v>
      </c>
      <c r="G13">
        <v>16.47</v>
      </c>
      <c r="H13">
        <v>4.8846387370000004</v>
      </c>
      <c r="I13">
        <v>9.1</v>
      </c>
      <c r="J13">
        <v>0.4</v>
      </c>
      <c r="K13">
        <v>8</v>
      </c>
      <c r="L13">
        <v>6</v>
      </c>
      <c r="M13">
        <v>9.1</v>
      </c>
      <c r="N13">
        <v>21</v>
      </c>
      <c r="O13">
        <v>10</v>
      </c>
      <c r="P13">
        <v>4</v>
      </c>
      <c r="Q13">
        <v>721</v>
      </c>
      <c r="R13">
        <v>761</v>
      </c>
      <c r="S13">
        <v>741</v>
      </c>
      <c r="U13">
        <v>4.5199999999999996</v>
      </c>
      <c r="V13">
        <v>431</v>
      </c>
      <c r="W13">
        <v>13</v>
      </c>
      <c r="X13">
        <v>99</v>
      </c>
      <c r="Y13">
        <v>97.7</v>
      </c>
      <c r="Z13">
        <v>224</v>
      </c>
      <c r="AA13">
        <v>89.6</v>
      </c>
      <c r="AB13">
        <v>7.54</v>
      </c>
      <c r="AC13">
        <v>38.700000000000003</v>
      </c>
      <c r="AD13">
        <v>9.6999999999999993</v>
      </c>
      <c r="AE13">
        <v>54.1</v>
      </c>
      <c r="AF13">
        <v>34.1</v>
      </c>
      <c r="AG13">
        <v>7.4969999999999999</v>
      </c>
      <c r="AH13">
        <v>45.4</v>
      </c>
      <c r="AI13">
        <v>10.9</v>
      </c>
      <c r="AJ13">
        <v>2.1</v>
      </c>
      <c r="AK13">
        <v>8.1999999999999993</v>
      </c>
      <c r="AL13">
        <v>103</v>
      </c>
      <c r="AM13">
        <v>5.6</v>
      </c>
    </row>
    <row r="16" spans="1:39" x14ac:dyDescent="0.25">
      <c r="A16" t="s">
        <v>64</v>
      </c>
      <c r="B16" s="43"/>
      <c r="C16" t="s">
        <v>37</v>
      </c>
      <c r="D16">
        <v>29</v>
      </c>
      <c r="E16">
        <v>38</v>
      </c>
      <c r="J16">
        <v>0.4</v>
      </c>
      <c r="K16">
        <v>15</v>
      </c>
      <c r="L16">
        <v>9</v>
      </c>
      <c r="M16">
        <v>7.5</v>
      </c>
      <c r="N16">
        <v>18</v>
      </c>
      <c r="O16">
        <v>9</v>
      </c>
      <c r="P16">
        <v>5</v>
      </c>
      <c r="Q16">
        <v>880</v>
      </c>
      <c r="R16">
        <v>851</v>
      </c>
      <c r="S16">
        <v>865.5</v>
      </c>
      <c r="T16">
        <v>4</v>
      </c>
      <c r="U16">
        <v>2.57</v>
      </c>
      <c r="V16">
        <v>413</v>
      </c>
      <c r="W16">
        <v>11</v>
      </c>
      <c r="X16">
        <v>100</v>
      </c>
      <c r="Y16">
        <v>100</v>
      </c>
      <c r="Z16">
        <v>415</v>
      </c>
      <c r="AA16">
        <v>166</v>
      </c>
      <c r="AB16">
        <v>7.4619999999999997</v>
      </c>
      <c r="AC16">
        <v>42</v>
      </c>
      <c r="AD16">
        <v>5.7</v>
      </c>
      <c r="AE16">
        <v>48.7</v>
      </c>
      <c r="AF16">
        <v>35.799999999999997</v>
      </c>
      <c r="AG16">
        <v>7.4169999999999998</v>
      </c>
      <c r="AH16">
        <v>50.7</v>
      </c>
      <c r="AI16">
        <v>7.5</v>
      </c>
      <c r="AJ16">
        <v>0.7</v>
      </c>
      <c r="AK16">
        <v>9.1</v>
      </c>
      <c r="AL16">
        <v>98</v>
      </c>
      <c r="AM16">
        <v>3.9</v>
      </c>
    </row>
    <row r="17" spans="1:39" x14ac:dyDescent="0.25">
      <c r="C17" t="s">
        <v>39</v>
      </c>
      <c r="E17">
        <v>39.5</v>
      </c>
      <c r="I17">
        <v>6</v>
      </c>
      <c r="J17">
        <v>0.4</v>
      </c>
      <c r="K17">
        <v>3</v>
      </c>
      <c r="L17">
        <v>6</v>
      </c>
      <c r="M17">
        <v>8.3000000000000007</v>
      </c>
      <c r="N17">
        <v>21</v>
      </c>
      <c r="O17">
        <v>11</v>
      </c>
      <c r="P17">
        <v>5</v>
      </c>
      <c r="Q17">
        <v>671</v>
      </c>
      <c r="R17">
        <v>620</v>
      </c>
      <c r="S17">
        <v>645.5</v>
      </c>
      <c r="T17">
        <v>2</v>
      </c>
      <c r="U17">
        <v>2.27</v>
      </c>
      <c r="V17">
        <v>302</v>
      </c>
      <c r="W17">
        <v>16</v>
      </c>
      <c r="X17">
        <v>76</v>
      </c>
      <c r="Y17">
        <v>82.2</v>
      </c>
      <c r="Z17">
        <v>163.75</v>
      </c>
      <c r="AA17">
        <v>65.5</v>
      </c>
      <c r="AB17">
        <v>7.2750000000000004</v>
      </c>
      <c r="AC17">
        <v>55</v>
      </c>
      <c r="AD17">
        <v>-1.5</v>
      </c>
      <c r="AE17">
        <v>24.9</v>
      </c>
      <c r="AF17">
        <v>30.9</v>
      </c>
      <c r="AG17">
        <v>7.2119999999999997</v>
      </c>
      <c r="AH17">
        <v>70.5</v>
      </c>
      <c r="AI17">
        <v>0</v>
      </c>
      <c r="AJ17">
        <v>5.9</v>
      </c>
      <c r="AK17">
        <v>12.5</v>
      </c>
      <c r="AL17">
        <v>74</v>
      </c>
      <c r="AM17">
        <v>4.5999999999999996</v>
      </c>
    </row>
    <row r="18" spans="1:39" x14ac:dyDescent="0.25">
      <c r="A18" t="s">
        <v>102</v>
      </c>
      <c r="C18" t="s">
        <v>40</v>
      </c>
      <c r="E18">
        <v>39.9</v>
      </c>
      <c r="I18">
        <v>6</v>
      </c>
      <c r="J18">
        <v>0.7</v>
      </c>
      <c r="K18">
        <v>6</v>
      </c>
      <c r="L18">
        <v>7</v>
      </c>
      <c r="M18">
        <v>8.6</v>
      </c>
      <c r="N18">
        <v>27</v>
      </c>
      <c r="O18">
        <v>9</v>
      </c>
      <c r="P18">
        <v>10</v>
      </c>
      <c r="Q18">
        <v>791</v>
      </c>
      <c r="R18">
        <v>804</v>
      </c>
      <c r="S18">
        <v>797.5</v>
      </c>
      <c r="T18">
        <v>0</v>
      </c>
      <c r="U18">
        <v>1.82</v>
      </c>
      <c r="V18">
        <v>263</v>
      </c>
      <c r="W18">
        <v>16</v>
      </c>
      <c r="X18">
        <v>95</v>
      </c>
      <c r="Y18">
        <v>100</v>
      </c>
      <c r="Z18">
        <v>312.86</v>
      </c>
      <c r="AA18">
        <v>219</v>
      </c>
      <c r="AB18">
        <v>7.2759999999999998</v>
      </c>
      <c r="AC18">
        <v>47.4</v>
      </c>
      <c r="AD18">
        <v>-4.5</v>
      </c>
      <c r="AE18">
        <v>24.5</v>
      </c>
      <c r="AF18">
        <v>31.4</v>
      </c>
      <c r="AG18">
        <v>7.1719999999999997</v>
      </c>
      <c r="AH18">
        <v>74.3</v>
      </c>
      <c r="AI18">
        <v>-1.6</v>
      </c>
      <c r="AJ18">
        <v>7.3</v>
      </c>
      <c r="AK18">
        <v>12.3</v>
      </c>
      <c r="AL18">
        <v>44</v>
      </c>
      <c r="AM18">
        <v>4.4000000000000004</v>
      </c>
    </row>
    <row r="19" spans="1:39" x14ac:dyDescent="0.25">
      <c r="C19" t="s">
        <v>41</v>
      </c>
      <c r="E19">
        <v>39.9</v>
      </c>
      <c r="I19">
        <v>6</v>
      </c>
      <c r="J19">
        <v>0.5</v>
      </c>
      <c r="K19">
        <v>5</v>
      </c>
      <c r="L19">
        <v>6</v>
      </c>
      <c r="M19">
        <v>9.1999999999999993</v>
      </c>
      <c r="N19">
        <v>24</v>
      </c>
      <c r="O19">
        <v>13</v>
      </c>
      <c r="P19">
        <v>8</v>
      </c>
      <c r="Q19">
        <v>832</v>
      </c>
      <c r="R19">
        <v>832</v>
      </c>
      <c r="S19">
        <v>832</v>
      </c>
      <c r="T19">
        <v>3</v>
      </c>
      <c r="U19">
        <v>1.97</v>
      </c>
      <c r="V19">
        <v>287</v>
      </c>
      <c r="W19">
        <v>14</v>
      </c>
      <c r="X19" t="s">
        <v>38</v>
      </c>
      <c r="Y19">
        <v>96.8</v>
      </c>
      <c r="Z19">
        <v>220</v>
      </c>
      <c r="AA19">
        <v>110</v>
      </c>
      <c r="AB19">
        <v>7.28</v>
      </c>
      <c r="AC19">
        <v>48.7</v>
      </c>
      <c r="AD19">
        <v>-3.7</v>
      </c>
      <c r="AE19">
        <v>23.4</v>
      </c>
      <c r="AF19">
        <v>29.8</v>
      </c>
      <c r="AG19">
        <v>7.1909999999999998</v>
      </c>
      <c r="AH19">
        <v>74</v>
      </c>
      <c r="AI19">
        <v>-0.4</v>
      </c>
      <c r="AJ19">
        <v>6.5</v>
      </c>
      <c r="AK19">
        <v>12.5</v>
      </c>
      <c r="AL19">
        <v>74</v>
      </c>
      <c r="AM19">
        <v>4.8</v>
      </c>
    </row>
    <row r="20" spans="1:39" x14ac:dyDescent="0.25">
      <c r="C20" t="s">
        <v>42</v>
      </c>
      <c r="E20">
        <v>39.9</v>
      </c>
      <c r="I20">
        <v>10</v>
      </c>
      <c r="J20">
        <v>0.5</v>
      </c>
      <c r="K20">
        <v>5</v>
      </c>
      <c r="L20">
        <v>6</v>
      </c>
      <c r="M20">
        <v>9.1999999999999993</v>
      </c>
      <c r="N20">
        <v>24</v>
      </c>
      <c r="O20">
        <v>14</v>
      </c>
      <c r="P20">
        <v>8</v>
      </c>
      <c r="Q20">
        <v>730</v>
      </c>
      <c r="R20">
        <v>759</v>
      </c>
      <c r="S20">
        <v>744.5</v>
      </c>
      <c r="T20">
        <v>6</v>
      </c>
      <c r="U20">
        <v>2.19</v>
      </c>
      <c r="V20">
        <v>321</v>
      </c>
      <c r="W20">
        <v>15</v>
      </c>
      <c r="X20" t="s">
        <v>38</v>
      </c>
      <c r="Y20">
        <v>95.3</v>
      </c>
      <c r="Z20">
        <v>184.4</v>
      </c>
      <c r="AA20">
        <v>92.2</v>
      </c>
      <c r="AB20">
        <v>7.2939999999999996</v>
      </c>
      <c r="AC20">
        <v>47.7</v>
      </c>
      <c r="AD20">
        <v>-3.2</v>
      </c>
      <c r="AE20">
        <v>32.299999999999997</v>
      </c>
      <c r="AF20">
        <v>33.5</v>
      </c>
      <c r="AG20">
        <v>7.2210000000000001</v>
      </c>
      <c r="AH20">
        <v>65.7</v>
      </c>
      <c r="AI20">
        <v>-1.1000000000000001</v>
      </c>
      <c r="AJ20">
        <v>4.5999999999999996</v>
      </c>
      <c r="AK20">
        <v>11.3</v>
      </c>
      <c r="AL20">
        <v>51</v>
      </c>
      <c r="AM20">
        <v>4.7</v>
      </c>
    </row>
    <row r="21" spans="1:39" x14ac:dyDescent="0.25">
      <c r="C21" t="s">
        <v>43</v>
      </c>
      <c r="E21">
        <v>38.5</v>
      </c>
      <c r="I21">
        <v>10</v>
      </c>
      <c r="J21">
        <v>0.5</v>
      </c>
      <c r="K21">
        <v>7</v>
      </c>
      <c r="L21">
        <v>6</v>
      </c>
      <c r="M21">
        <v>9</v>
      </c>
      <c r="N21">
        <v>24</v>
      </c>
      <c r="O21">
        <v>13</v>
      </c>
      <c r="P21">
        <v>8</v>
      </c>
      <c r="Q21">
        <v>749</v>
      </c>
      <c r="R21">
        <v>737</v>
      </c>
      <c r="S21">
        <v>743</v>
      </c>
      <c r="T21">
        <v>7</v>
      </c>
      <c r="U21">
        <v>2.65</v>
      </c>
      <c r="V21">
        <v>313</v>
      </c>
      <c r="W21">
        <v>15</v>
      </c>
      <c r="X21" t="s">
        <v>38</v>
      </c>
      <c r="Y21">
        <v>93.6</v>
      </c>
      <c r="Z21">
        <v>174.2</v>
      </c>
      <c r="AA21">
        <v>87.1</v>
      </c>
      <c r="AB21">
        <v>7.2850000000000001</v>
      </c>
      <c r="AC21">
        <v>54</v>
      </c>
      <c r="AD21">
        <v>-1</v>
      </c>
      <c r="AE21">
        <v>42.7</v>
      </c>
      <c r="AF21">
        <v>37.700000000000003</v>
      </c>
      <c r="AG21">
        <v>7.22</v>
      </c>
      <c r="AH21">
        <v>54</v>
      </c>
      <c r="AI21">
        <v>-1</v>
      </c>
      <c r="AJ21">
        <v>3.4</v>
      </c>
      <c r="AK21">
        <v>10.3</v>
      </c>
      <c r="AL21">
        <v>101</v>
      </c>
      <c r="AM21">
        <v>4.7</v>
      </c>
    </row>
    <row r="22" spans="1:39" x14ac:dyDescent="0.25">
      <c r="C22" t="s">
        <v>44</v>
      </c>
      <c r="E22">
        <v>38.1</v>
      </c>
      <c r="I22">
        <v>20</v>
      </c>
      <c r="J22">
        <v>0.5</v>
      </c>
      <c r="K22">
        <v>7</v>
      </c>
      <c r="L22">
        <v>5</v>
      </c>
      <c r="M22">
        <v>9.1999999999999993</v>
      </c>
      <c r="N22">
        <v>24</v>
      </c>
      <c r="O22">
        <v>23</v>
      </c>
      <c r="P22">
        <v>8</v>
      </c>
      <c r="Q22">
        <v>717</v>
      </c>
      <c r="R22">
        <v>722</v>
      </c>
      <c r="S22">
        <v>719.5</v>
      </c>
      <c r="T22">
        <v>7</v>
      </c>
      <c r="U22">
        <v>2.69</v>
      </c>
      <c r="V22">
        <v>350</v>
      </c>
      <c r="W22">
        <v>14</v>
      </c>
      <c r="X22" t="s">
        <v>38</v>
      </c>
      <c r="Y22">
        <v>92.3</v>
      </c>
      <c r="Z22">
        <v>158.4</v>
      </c>
      <c r="AA22">
        <v>79.2</v>
      </c>
      <c r="AB22">
        <v>7.3239999999999998</v>
      </c>
      <c r="AC22">
        <v>52.7</v>
      </c>
      <c r="AD22">
        <v>1.2</v>
      </c>
      <c r="AE22">
        <v>46</v>
      </c>
      <c r="AF22">
        <v>37.6</v>
      </c>
      <c r="AG22">
        <v>7.266</v>
      </c>
      <c r="AH22">
        <v>62.1</v>
      </c>
      <c r="AI22">
        <v>1.1000000000000001</v>
      </c>
      <c r="AJ22">
        <v>2</v>
      </c>
      <c r="AK22">
        <v>10.199999999999999</v>
      </c>
      <c r="AL22">
        <v>35</v>
      </c>
      <c r="AM22">
        <v>5</v>
      </c>
    </row>
    <row r="23" spans="1:39" x14ac:dyDescent="0.25">
      <c r="C23" t="s">
        <v>45</v>
      </c>
      <c r="E23">
        <v>38</v>
      </c>
      <c r="I23">
        <v>20</v>
      </c>
      <c r="J23">
        <v>0.5</v>
      </c>
      <c r="K23">
        <v>10</v>
      </c>
      <c r="L23">
        <v>6</v>
      </c>
      <c r="M23">
        <v>8.8000000000000007</v>
      </c>
      <c r="N23">
        <v>24</v>
      </c>
      <c r="O23">
        <v>13</v>
      </c>
      <c r="P23">
        <v>7</v>
      </c>
      <c r="Q23">
        <v>606</v>
      </c>
      <c r="R23">
        <v>628</v>
      </c>
      <c r="S23">
        <v>617</v>
      </c>
      <c r="T23">
        <v>5</v>
      </c>
      <c r="U23">
        <v>5.12</v>
      </c>
      <c r="V23">
        <v>387</v>
      </c>
      <c r="W23">
        <v>17</v>
      </c>
      <c r="Y23">
        <v>91.4</v>
      </c>
      <c r="Z23">
        <v>153.80000000000001</v>
      </c>
      <c r="AA23">
        <v>76.900000000000006</v>
      </c>
      <c r="AB23">
        <v>7.3209999999999997</v>
      </c>
      <c r="AC23">
        <v>49.1</v>
      </c>
      <c r="AD23">
        <v>-0.6</v>
      </c>
      <c r="AE23">
        <v>57.7</v>
      </c>
      <c r="AF23">
        <v>44.1</v>
      </c>
      <c r="AG23">
        <v>7.298</v>
      </c>
      <c r="AH23">
        <v>63.5</v>
      </c>
      <c r="AI23">
        <v>4.2</v>
      </c>
      <c r="AJ23">
        <v>1.7</v>
      </c>
      <c r="AK23">
        <v>9.3000000000000007</v>
      </c>
      <c r="AL23">
        <v>69</v>
      </c>
      <c r="AM23">
        <v>6.5</v>
      </c>
    </row>
    <row r="24" spans="1:39" x14ac:dyDescent="0.25">
      <c r="C24" t="s">
        <v>46</v>
      </c>
      <c r="E24">
        <v>38.1</v>
      </c>
      <c r="I24">
        <v>20</v>
      </c>
      <c r="J24">
        <v>0.5</v>
      </c>
      <c r="K24">
        <v>10</v>
      </c>
      <c r="L24">
        <v>7</v>
      </c>
      <c r="M24">
        <v>9.3000000000000007</v>
      </c>
      <c r="N24">
        <v>25</v>
      </c>
      <c r="O24">
        <v>14</v>
      </c>
      <c r="P24">
        <v>7</v>
      </c>
      <c r="Q24">
        <v>625</v>
      </c>
      <c r="R24">
        <v>593</v>
      </c>
      <c r="S24">
        <v>609</v>
      </c>
      <c r="T24">
        <v>3</v>
      </c>
      <c r="U24">
        <v>4.49</v>
      </c>
      <c r="V24">
        <v>373</v>
      </c>
      <c r="W24">
        <v>16</v>
      </c>
      <c r="Y24">
        <v>90.1</v>
      </c>
      <c r="Z24">
        <v>135</v>
      </c>
      <c r="AA24">
        <v>67.5</v>
      </c>
      <c r="AB24">
        <v>7.3609999999999998</v>
      </c>
      <c r="AC24">
        <v>48.6</v>
      </c>
      <c r="AD24">
        <v>1.9</v>
      </c>
      <c r="AE24">
        <v>57.2</v>
      </c>
      <c r="AF24">
        <v>42.1</v>
      </c>
      <c r="AG24">
        <v>7.3109999999999999</v>
      </c>
      <c r="AH24">
        <v>55.2</v>
      </c>
      <c r="AI24">
        <v>1.5</v>
      </c>
      <c r="AJ24">
        <v>1.6</v>
      </c>
      <c r="AK24">
        <v>9.6</v>
      </c>
      <c r="AL24">
        <v>110</v>
      </c>
      <c r="AM24">
        <v>6.7</v>
      </c>
    </row>
    <row r="25" spans="1:39" x14ac:dyDescent="0.25">
      <c r="C25" t="s">
        <v>47</v>
      </c>
      <c r="E25">
        <v>37.4</v>
      </c>
      <c r="F25">
        <v>116.1</v>
      </c>
      <c r="G25">
        <v>18.899999999999999</v>
      </c>
      <c r="H25">
        <v>6.1428571429999996</v>
      </c>
      <c r="I25">
        <v>20</v>
      </c>
      <c r="J25">
        <v>0.5</v>
      </c>
      <c r="K25">
        <v>10</v>
      </c>
      <c r="L25">
        <v>9</v>
      </c>
      <c r="M25">
        <v>9.1999999999999993</v>
      </c>
      <c r="N25">
        <v>27</v>
      </c>
      <c r="O25">
        <v>15</v>
      </c>
      <c r="P25">
        <v>10</v>
      </c>
      <c r="Q25">
        <v>709</v>
      </c>
      <c r="R25">
        <v>682</v>
      </c>
      <c r="S25">
        <v>695.5</v>
      </c>
      <c r="T25">
        <v>3</v>
      </c>
      <c r="U25">
        <v>4.3099999999999996</v>
      </c>
      <c r="V25">
        <v>375</v>
      </c>
      <c r="W25">
        <v>15</v>
      </c>
      <c r="X25" t="s">
        <v>38</v>
      </c>
      <c r="Y25">
        <v>92</v>
      </c>
      <c r="Z25">
        <v>149.6</v>
      </c>
      <c r="AA25">
        <v>74.8</v>
      </c>
      <c r="AB25">
        <v>7.3550000000000004</v>
      </c>
      <c r="AC25">
        <v>46</v>
      </c>
      <c r="AD25">
        <v>0.1</v>
      </c>
      <c r="AE25">
        <v>58.8</v>
      </c>
      <c r="AF25">
        <v>42.1</v>
      </c>
      <c r="AG25">
        <v>7.3220000000000001</v>
      </c>
      <c r="AH25">
        <v>52.8</v>
      </c>
      <c r="AI25">
        <v>1.1000000000000001</v>
      </c>
      <c r="AJ25">
        <v>1.5</v>
      </c>
      <c r="AK25">
        <v>9.4</v>
      </c>
      <c r="AL25">
        <v>89</v>
      </c>
      <c r="AM25">
        <v>6.1</v>
      </c>
    </row>
    <row r="28" spans="1:39" x14ac:dyDescent="0.25">
      <c r="A28" t="s">
        <v>65</v>
      </c>
      <c r="B28" s="43"/>
      <c r="C28" t="s">
        <v>37</v>
      </c>
      <c r="D28">
        <v>30</v>
      </c>
      <c r="E28">
        <v>36.6</v>
      </c>
      <c r="I28" t="s">
        <v>38</v>
      </c>
      <c r="J28">
        <v>0.4</v>
      </c>
      <c r="K28">
        <v>7</v>
      </c>
      <c r="L28" t="s">
        <v>38</v>
      </c>
      <c r="M28">
        <v>7.9</v>
      </c>
      <c r="N28">
        <v>18</v>
      </c>
      <c r="O28">
        <v>9</v>
      </c>
      <c r="P28">
        <v>5</v>
      </c>
      <c r="Q28">
        <v>753</v>
      </c>
      <c r="R28">
        <v>688</v>
      </c>
      <c r="S28">
        <v>720.5</v>
      </c>
      <c r="T28">
        <v>4</v>
      </c>
      <c r="U28">
        <v>3.07</v>
      </c>
      <c r="V28">
        <v>540</v>
      </c>
      <c r="W28">
        <v>12</v>
      </c>
      <c r="X28">
        <v>96</v>
      </c>
      <c r="Y28">
        <v>100</v>
      </c>
      <c r="Z28">
        <v>425</v>
      </c>
      <c r="AA28">
        <v>170</v>
      </c>
      <c r="AB28">
        <v>7.4249999999999998</v>
      </c>
      <c r="AC28" t="s">
        <v>38</v>
      </c>
      <c r="AD28">
        <v>-10.1</v>
      </c>
      <c r="AE28">
        <v>54.7</v>
      </c>
      <c r="AF28">
        <v>35.299999999999997</v>
      </c>
      <c r="AG28">
        <v>7.4109999999999996</v>
      </c>
      <c r="AH28" t="s">
        <v>38</v>
      </c>
      <c r="AI28">
        <v>-14.2</v>
      </c>
      <c r="AJ28">
        <v>0.7</v>
      </c>
      <c r="AK28">
        <v>9.1999999999999993</v>
      </c>
      <c r="AL28">
        <v>106</v>
      </c>
      <c r="AM28">
        <v>3.9</v>
      </c>
    </row>
    <row r="29" spans="1:39" x14ac:dyDescent="0.25">
      <c r="C29" t="s">
        <v>39</v>
      </c>
      <c r="E29">
        <v>37.5</v>
      </c>
      <c r="I29">
        <v>160</v>
      </c>
      <c r="J29">
        <v>0.4</v>
      </c>
      <c r="K29">
        <v>6</v>
      </c>
      <c r="L29" t="s">
        <v>38</v>
      </c>
      <c r="M29">
        <v>9.4</v>
      </c>
      <c r="N29">
        <v>23</v>
      </c>
      <c r="O29">
        <v>11</v>
      </c>
      <c r="P29">
        <v>5</v>
      </c>
      <c r="Q29">
        <v>633</v>
      </c>
      <c r="R29">
        <v>642</v>
      </c>
      <c r="S29">
        <v>637.5</v>
      </c>
      <c r="T29">
        <v>11</v>
      </c>
      <c r="U29">
        <v>3.51</v>
      </c>
      <c r="V29">
        <v>520</v>
      </c>
      <c r="W29">
        <v>16</v>
      </c>
      <c r="X29">
        <v>96</v>
      </c>
      <c r="Y29">
        <v>100</v>
      </c>
      <c r="Z29">
        <v>172.75</v>
      </c>
      <c r="AA29">
        <v>69.099999999999994</v>
      </c>
      <c r="AB29">
        <v>7.3010000000000002</v>
      </c>
      <c r="AC29">
        <v>44.4</v>
      </c>
      <c r="AD29">
        <v>-4.2</v>
      </c>
      <c r="AE29">
        <v>87.9</v>
      </c>
      <c r="AF29">
        <v>65.900000000000006</v>
      </c>
      <c r="AG29">
        <v>7.3070000000000004</v>
      </c>
      <c r="AH29">
        <v>49.7</v>
      </c>
      <c r="AI29">
        <v>-1.5</v>
      </c>
      <c r="AJ29">
        <v>4.7</v>
      </c>
      <c r="AK29">
        <v>11.9</v>
      </c>
      <c r="AL29">
        <v>182</v>
      </c>
      <c r="AM29">
        <v>4.4000000000000004</v>
      </c>
    </row>
    <row r="30" spans="1:39" x14ac:dyDescent="0.25">
      <c r="A30" t="s">
        <v>102</v>
      </c>
      <c r="C30" t="s">
        <v>40</v>
      </c>
      <c r="E30">
        <v>38.700000000000003</v>
      </c>
      <c r="I30">
        <v>120</v>
      </c>
      <c r="J30">
        <v>0.5</v>
      </c>
      <c r="K30">
        <v>3</v>
      </c>
      <c r="L30" t="s">
        <v>38</v>
      </c>
      <c r="M30">
        <v>10</v>
      </c>
      <c r="N30">
        <v>17</v>
      </c>
      <c r="O30">
        <v>9</v>
      </c>
      <c r="P30">
        <v>5</v>
      </c>
      <c r="Q30">
        <v>602</v>
      </c>
      <c r="R30">
        <v>580</v>
      </c>
      <c r="S30">
        <v>591</v>
      </c>
      <c r="T30">
        <v>4</v>
      </c>
      <c r="U30">
        <v>5.09</v>
      </c>
      <c r="V30">
        <v>479</v>
      </c>
      <c r="W30">
        <v>12</v>
      </c>
      <c r="X30">
        <v>98.2</v>
      </c>
      <c r="Y30">
        <v>98.2</v>
      </c>
      <c r="Z30">
        <v>260</v>
      </c>
      <c r="AA30">
        <v>130</v>
      </c>
      <c r="AB30">
        <v>7.274</v>
      </c>
      <c r="AC30">
        <v>51.4</v>
      </c>
      <c r="AD30">
        <v>-3</v>
      </c>
      <c r="AE30">
        <v>66.2</v>
      </c>
      <c r="AF30">
        <v>49</v>
      </c>
      <c r="AG30">
        <v>7.2329999999999997</v>
      </c>
      <c r="AH30">
        <v>61.5</v>
      </c>
      <c r="AI30">
        <v>-1.8</v>
      </c>
      <c r="AJ30">
        <v>8.1999999999999993</v>
      </c>
      <c r="AK30">
        <v>12.2</v>
      </c>
      <c r="AL30">
        <v>152</v>
      </c>
      <c r="AM30">
        <v>3.7</v>
      </c>
    </row>
    <row r="31" spans="1:39" x14ac:dyDescent="0.25">
      <c r="C31" t="s">
        <v>41</v>
      </c>
      <c r="E31">
        <v>39.299999999999997</v>
      </c>
      <c r="I31">
        <v>20</v>
      </c>
      <c r="J31">
        <v>0.4</v>
      </c>
      <c r="K31">
        <v>4</v>
      </c>
      <c r="L31" t="s">
        <v>38</v>
      </c>
      <c r="M31">
        <v>9.8000000000000007</v>
      </c>
      <c r="N31">
        <v>22</v>
      </c>
      <c r="O31">
        <v>10</v>
      </c>
      <c r="P31">
        <v>5</v>
      </c>
      <c r="Q31">
        <v>685</v>
      </c>
      <c r="R31">
        <v>598</v>
      </c>
      <c r="S31">
        <v>641.5</v>
      </c>
      <c r="T31">
        <v>8</v>
      </c>
      <c r="U31">
        <v>4.55</v>
      </c>
      <c r="V31">
        <v>505</v>
      </c>
      <c r="W31">
        <v>12</v>
      </c>
      <c r="X31">
        <v>95</v>
      </c>
      <c r="Y31">
        <v>98.7</v>
      </c>
      <c r="Z31">
        <v>320</v>
      </c>
      <c r="AA31">
        <v>128</v>
      </c>
      <c r="AB31">
        <v>7.3520000000000003</v>
      </c>
      <c r="AC31">
        <v>44.5</v>
      </c>
      <c r="AD31">
        <v>-0.9</v>
      </c>
      <c r="AE31">
        <v>57.1</v>
      </c>
      <c r="AF31">
        <v>39.9</v>
      </c>
      <c r="AG31">
        <v>7.3159999999999998</v>
      </c>
      <c r="AH31">
        <v>38</v>
      </c>
      <c r="AI31">
        <v>-6.3</v>
      </c>
      <c r="AJ31">
        <v>7.8</v>
      </c>
      <c r="AK31">
        <v>11.2</v>
      </c>
      <c r="AL31">
        <v>106</v>
      </c>
      <c r="AM31">
        <v>3.1</v>
      </c>
    </row>
    <row r="32" spans="1:39" x14ac:dyDescent="0.25">
      <c r="C32" t="s">
        <v>42</v>
      </c>
      <c r="E32">
        <v>39.4</v>
      </c>
      <c r="I32">
        <v>24</v>
      </c>
      <c r="J32">
        <v>0.4</v>
      </c>
      <c r="K32">
        <v>5</v>
      </c>
      <c r="L32" t="s">
        <v>38</v>
      </c>
      <c r="M32">
        <v>9.8000000000000007</v>
      </c>
      <c r="N32">
        <v>22</v>
      </c>
      <c r="O32">
        <v>10</v>
      </c>
      <c r="P32">
        <v>5</v>
      </c>
      <c r="Q32">
        <v>613</v>
      </c>
      <c r="R32">
        <v>661</v>
      </c>
      <c r="S32">
        <v>637</v>
      </c>
      <c r="T32">
        <v>9</v>
      </c>
      <c r="U32">
        <v>5.26</v>
      </c>
      <c r="V32">
        <v>513</v>
      </c>
      <c r="W32">
        <v>13</v>
      </c>
      <c r="X32">
        <v>95</v>
      </c>
      <c r="Y32">
        <v>99</v>
      </c>
      <c r="Z32">
        <v>310</v>
      </c>
      <c r="AA32">
        <v>124</v>
      </c>
      <c r="AB32">
        <v>7.4290000000000003</v>
      </c>
      <c r="AC32">
        <v>7.4290000000000003</v>
      </c>
      <c r="AD32">
        <v>2.7</v>
      </c>
      <c r="AE32">
        <v>63.7</v>
      </c>
      <c r="AF32">
        <v>40</v>
      </c>
      <c r="AG32">
        <v>7.3879999999999999</v>
      </c>
      <c r="AH32">
        <v>47.3</v>
      </c>
      <c r="AI32">
        <v>2.7</v>
      </c>
      <c r="AJ32">
        <v>4.4000000000000004</v>
      </c>
      <c r="AK32">
        <v>10.9</v>
      </c>
      <c r="AL32">
        <v>113</v>
      </c>
      <c r="AM32">
        <v>4.2</v>
      </c>
    </row>
    <row r="33" spans="1:39" x14ac:dyDescent="0.25">
      <c r="C33" t="s">
        <v>43</v>
      </c>
      <c r="E33">
        <v>39.299999999999997</v>
      </c>
      <c r="I33">
        <v>20</v>
      </c>
      <c r="J33">
        <v>0.4</v>
      </c>
      <c r="K33">
        <v>4</v>
      </c>
      <c r="L33" t="s">
        <v>38</v>
      </c>
      <c r="M33">
        <v>9.8000000000000007</v>
      </c>
      <c r="N33">
        <v>21</v>
      </c>
      <c r="O33">
        <v>10</v>
      </c>
      <c r="P33">
        <v>5</v>
      </c>
      <c r="Q33">
        <v>648</v>
      </c>
      <c r="R33">
        <v>626</v>
      </c>
      <c r="S33">
        <v>637</v>
      </c>
      <c r="T33">
        <v>10</v>
      </c>
      <c r="U33">
        <v>5.43</v>
      </c>
      <c r="V33">
        <v>450</v>
      </c>
      <c r="W33">
        <v>13</v>
      </c>
      <c r="X33">
        <v>96</v>
      </c>
      <c r="Y33">
        <v>98.1</v>
      </c>
      <c r="Z33">
        <v>247.5</v>
      </c>
      <c r="AA33">
        <v>99</v>
      </c>
      <c r="AB33">
        <v>7.4580000000000002</v>
      </c>
      <c r="AC33">
        <v>42.5</v>
      </c>
      <c r="AD33">
        <v>5.7</v>
      </c>
      <c r="AE33">
        <v>69.2</v>
      </c>
      <c r="AF33">
        <v>40.200000000000003</v>
      </c>
      <c r="AG33">
        <v>7.4390000000000001</v>
      </c>
      <c r="AH33">
        <v>47.8</v>
      </c>
      <c r="AI33">
        <v>7.4</v>
      </c>
      <c r="AJ33">
        <v>2.2000000000000002</v>
      </c>
      <c r="AK33">
        <v>10.7</v>
      </c>
      <c r="AL33">
        <v>115</v>
      </c>
      <c r="AM33">
        <v>4.5999999999999996</v>
      </c>
    </row>
    <row r="34" spans="1:39" x14ac:dyDescent="0.25">
      <c r="C34" t="s">
        <v>44</v>
      </c>
      <c r="E34">
        <v>39.200000000000003</v>
      </c>
      <c r="I34">
        <v>20</v>
      </c>
      <c r="J34">
        <v>0.4</v>
      </c>
      <c r="K34">
        <v>4</v>
      </c>
      <c r="L34" t="s">
        <v>38</v>
      </c>
      <c r="M34">
        <v>9.8000000000000007</v>
      </c>
      <c r="N34">
        <v>22</v>
      </c>
      <c r="O34">
        <v>10</v>
      </c>
      <c r="P34">
        <v>5</v>
      </c>
      <c r="Q34">
        <v>623</v>
      </c>
      <c r="R34">
        <v>638</v>
      </c>
      <c r="S34">
        <v>630.5</v>
      </c>
      <c r="T34">
        <v>10</v>
      </c>
      <c r="U34">
        <v>5.83</v>
      </c>
      <c r="V34">
        <v>550</v>
      </c>
      <c r="W34">
        <v>13</v>
      </c>
      <c r="X34">
        <v>95</v>
      </c>
      <c r="Y34">
        <v>97.6</v>
      </c>
      <c r="Z34">
        <v>227</v>
      </c>
      <c r="AA34">
        <v>90.8</v>
      </c>
      <c r="AB34">
        <v>7.4640000000000004</v>
      </c>
      <c r="AC34">
        <v>42.5</v>
      </c>
      <c r="AD34">
        <v>6.1</v>
      </c>
      <c r="AE34">
        <v>69</v>
      </c>
      <c r="AF34">
        <v>42.1</v>
      </c>
      <c r="AG34">
        <v>7.4189999999999996</v>
      </c>
      <c r="AH34">
        <v>48.7</v>
      </c>
      <c r="AI34">
        <v>6.3</v>
      </c>
      <c r="AJ34">
        <v>1.8</v>
      </c>
      <c r="AK34">
        <v>10.5</v>
      </c>
      <c r="AL34">
        <v>119</v>
      </c>
      <c r="AM34">
        <v>4.5</v>
      </c>
    </row>
    <row r="35" spans="1:39" x14ac:dyDescent="0.25">
      <c r="C35" t="s">
        <v>45</v>
      </c>
      <c r="E35">
        <v>39.1</v>
      </c>
      <c r="I35">
        <v>20</v>
      </c>
      <c r="J35">
        <v>0.4</v>
      </c>
      <c r="K35">
        <v>4</v>
      </c>
      <c r="L35" t="s">
        <v>38</v>
      </c>
      <c r="M35">
        <v>9.8000000000000007</v>
      </c>
      <c r="N35">
        <v>22</v>
      </c>
      <c r="O35">
        <v>11</v>
      </c>
      <c r="P35">
        <v>5</v>
      </c>
      <c r="Q35">
        <v>608</v>
      </c>
      <c r="R35">
        <v>637</v>
      </c>
      <c r="S35">
        <v>622.5</v>
      </c>
      <c r="T35">
        <v>9</v>
      </c>
      <c r="U35">
        <v>6.61</v>
      </c>
      <c r="V35">
        <v>507</v>
      </c>
      <c r="W35">
        <v>17</v>
      </c>
      <c r="X35">
        <v>93</v>
      </c>
      <c r="Y35">
        <v>97.1</v>
      </c>
      <c r="Z35">
        <v>214.25</v>
      </c>
      <c r="AA35">
        <v>85.7</v>
      </c>
      <c r="AB35">
        <v>7.4649999999999999</v>
      </c>
      <c r="AC35">
        <v>38.9</v>
      </c>
      <c r="AD35">
        <v>3.8</v>
      </c>
      <c r="AE35">
        <v>72.900000000000006</v>
      </c>
      <c r="AF35">
        <v>40.4</v>
      </c>
      <c r="AG35">
        <v>7.4169999999999998</v>
      </c>
      <c r="AH35">
        <v>48</v>
      </c>
      <c r="AI35">
        <v>5.8</v>
      </c>
      <c r="AJ35">
        <v>1.5</v>
      </c>
      <c r="AK35">
        <v>10.3</v>
      </c>
      <c r="AL35">
        <v>128</v>
      </c>
      <c r="AM35">
        <v>4.7</v>
      </c>
    </row>
    <row r="36" spans="1:39" x14ac:dyDescent="0.25">
      <c r="C36" t="s">
        <v>46</v>
      </c>
      <c r="E36">
        <v>39</v>
      </c>
      <c r="I36">
        <v>20</v>
      </c>
      <c r="J36">
        <v>0.4</v>
      </c>
      <c r="K36">
        <v>4</v>
      </c>
      <c r="L36" t="s">
        <v>38</v>
      </c>
      <c r="M36">
        <v>9.8000000000000007</v>
      </c>
      <c r="N36">
        <v>22</v>
      </c>
      <c r="O36">
        <v>11</v>
      </c>
      <c r="P36">
        <v>5</v>
      </c>
      <c r="Q36">
        <v>585</v>
      </c>
      <c r="R36">
        <v>578</v>
      </c>
      <c r="S36">
        <v>581.5</v>
      </c>
      <c r="T36">
        <v>9</v>
      </c>
      <c r="U36">
        <v>5.84</v>
      </c>
      <c r="V36">
        <v>482</v>
      </c>
      <c r="W36">
        <v>16</v>
      </c>
      <c r="X36">
        <v>95</v>
      </c>
      <c r="Y36">
        <v>99</v>
      </c>
      <c r="Z36">
        <v>282.5</v>
      </c>
      <c r="AA36">
        <v>113</v>
      </c>
      <c r="AB36">
        <v>7.4630000000000001</v>
      </c>
      <c r="AC36">
        <v>43.7</v>
      </c>
      <c r="AD36">
        <v>6.8</v>
      </c>
      <c r="AE36">
        <v>57.2</v>
      </c>
      <c r="AF36">
        <v>35.9</v>
      </c>
      <c r="AG36">
        <v>7.4249999999999998</v>
      </c>
      <c r="AH36">
        <v>48.8</v>
      </c>
      <c r="AI36">
        <v>7</v>
      </c>
      <c r="AJ36">
        <v>1.5</v>
      </c>
      <c r="AK36">
        <v>9.8000000000000007</v>
      </c>
      <c r="AL36">
        <v>139</v>
      </c>
      <c r="AM36">
        <v>5.0999999999999996</v>
      </c>
    </row>
    <row r="37" spans="1:39" x14ac:dyDescent="0.25">
      <c r="C37" t="s">
        <v>47</v>
      </c>
      <c r="E37">
        <v>38.9</v>
      </c>
      <c r="F37">
        <v>86</v>
      </c>
      <c r="G37">
        <v>18</v>
      </c>
      <c r="H37">
        <v>4.7777777779999999</v>
      </c>
      <c r="I37">
        <v>20</v>
      </c>
      <c r="J37">
        <v>0.4</v>
      </c>
      <c r="K37">
        <v>4</v>
      </c>
      <c r="L37" t="s">
        <v>38</v>
      </c>
      <c r="M37">
        <v>9.8000000000000007</v>
      </c>
      <c r="N37">
        <v>21</v>
      </c>
      <c r="O37">
        <v>10</v>
      </c>
      <c r="P37">
        <v>5</v>
      </c>
      <c r="Q37">
        <v>630</v>
      </c>
      <c r="R37">
        <v>666</v>
      </c>
      <c r="S37">
        <v>648</v>
      </c>
      <c r="T37">
        <v>9</v>
      </c>
      <c r="U37">
        <v>6.31</v>
      </c>
      <c r="V37">
        <v>475</v>
      </c>
      <c r="W37">
        <v>16</v>
      </c>
      <c r="X37">
        <v>94</v>
      </c>
      <c r="Y37">
        <v>97.5</v>
      </c>
      <c r="Z37">
        <v>231.75</v>
      </c>
      <c r="AA37">
        <v>92.7</v>
      </c>
      <c r="AB37">
        <v>7.4619999999999997</v>
      </c>
      <c r="AC37">
        <v>43.2</v>
      </c>
      <c r="AD37">
        <v>6.4</v>
      </c>
      <c r="AE37">
        <v>61.3</v>
      </c>
      <c r="AF37">
        <v>37.1</v>
      </c>
      <c r="AG37">
        <v>7.4329999999999998</v>
      </c>
      <c r="AH37">
        <v>49</v>
      </c>
      <c r="AI37">
        <v>7.8</v>
      </c>
      <c r="AJ37">
        <v>1.3</v>
      </c>
      <c r="AK37">
        <v>9.9</v>
      </c>
      <c r="AL37">
        <v>144</v>
      </c>
      <c r="AM37">
        <v>5</v>
      </c>
    </row>
    <row r="40" spans="1:39" x14ac:dyDescent="0.25">
      <c r="A40" t="s">
        <v>66</v>
      </c>
      <c r="B40" s="43"/>
      <c r="C40" t="s">
        <v>37</v>
      </c>
      <c r="D40" t="s">
        <v>67</v>
      </c>
      <c r="E40">
        <v>35.799999999999997</v>
      </c>
      <c r="I40">
        <v>0</v>
      </c>
      <c r="J40">
        <v>0.4</v>
      </c>
      <c r="K40">
        <v>4</v>
      </c>
      <c r="L40">
        <v>5</v>
      </c>
      <c r="M40">
        <v>6.3</v>
      </c>
      <c r="N40">
        <v>16</v>
      </c>
      <c r="O40">
        <v>9</v>
      </c>
      <c r="P40">
        <v>4</v>
      </c>
      <c r="Q40">
        <v>803</v>
      </c>
      <c r="R40">
        <v>793</v>
      </c>
      <c r="S40">
        <v>798</v>
      </c>
      <c r="T40">
        <v>6</v>
      </c>
      <c r="U40">
        <v>2.9</v>
      </c>
      <c r="V40">
        <v>409</v>
      </c>
      <c r="W40">
        <v>12</v>
      </c>
      <c r="X40">
        <v>100</v>
      </c>
      <c r="Y40">
        <v>100</v>
      </c>
      <c r="Z40">
        <v>392.5</v>
      </c>
      <c r="AA40">
        <v>157</v>
      </c>
      <c r="AB40">
        <v>7.4550000000000001</v>
      </c>
      <c r="AC40">
        <v>43.6</v>
      </c>
      <c r="AD40">
        <v>6.1</v>
      </c>
      <c r="AE40">
        <v>62.6</v>
      </c>
      <c r="AF40">
        <v>39.799999999999997</v>
      </c>
      <c r="AG40">
        <v>7.3979999999999997</v>
      </c>
      <c r="AH40">
        <v>48.4</v>
      </c>
      <c r="AI40">
        <v>4.5999999999999996</v>
      </c>
      <c r="AJ40">
        <v>0.9</v>
      </c>
      <c r="AK40">
        <v>8.6</v>
      </c>
      <c r="AL40">
        <v>97</v>
      </c>
      <c r="AM40">
        <v>4</v>
      </c>
    </row>
    <row r="41" spans="1:39" x14ac:dyDescent="0.25">
      <c r="C41" t="s">
        <v>39</v>
      </c>
      <c r="E41">
        <v>38.6</v>
      </c>
      <c r="I41">
        <v>28</v>
      </c>
      <c r="J41">
        <v>0.4</v>
      </c>
      <c r="K41">
        <v>4</v>
      </c>
      <c r="L41">
        <v>5</v>
      </c>
      <c r="M41">
        <v>7.3</v>
      </c>
      <c r="N41">
        <v>20</v>
      </c>
      <c r="O41">
        <v>10</v>
      </c>
      <c r="P41">
        <v>4</v>
      </c>
      <c r="Q41">
        <v>591</v>
      </c>
      <c r="R41">
        <v>553</v>
      </c>
      <c r="S41">
        <v>572</v>
      </c>
      <c r="T41">
        <v>6</v>
      </c>
      <c r="U41">
        <v>5.53</v>
      </c>
      <c r="V41">
        <v>439</v>
      </c>
      <c r="W41">
        <v>13</v>
      </c>
      <c r="X41">
        <v>96</v>
      </c>
      <c r="Y41">
        <v>92.3</v>
      </c>
      <c r="Z41">
        <v>204.25</v>
      </c>
      <c r="AA41">
        <v>81.7</v>
      </c>
      <c r="AB41">
        <v>7.2949999999999999</v>
      </c>
      <c r="AC41">
        <v>59.4</v>
      </c>
      <c r="AD41">
        <v>2.1</v>
      </c>
      <c r="AE41">
        <v>46.4</v>
      </c>
      <c r="AF41">
        <v>64</v>
      </c>
      <c r="AG41">
        <v>7.28</v>
      </c>
      <c r="AH41">
        <v>62.4</v>
      </c>
      <c r="AI41">
        <v>2.2000000000000002</v>
      </c>
      <c r="AJ41">
        <v>1.8</v>
      </c>
      <c r="AK41">
        <v>10.4</v>
      </c>
      <c r="AL41">
        <v>184</v>
      </c>
      <c r="AM41">
        <v>4.2</v>
      </c>
    </row>
    <row r="42" spans="1:39" x14ac:dyDescent="0.25">
      <c r="A42" t="s">
        <v>102</v>
      </c>
      <c r="C42" t="s">
        <v>40</v>
      </c>
      <c r="E42">
        <v>39.1</v>
      </c>
      <c r="I42">
        <v>8</v>
      </c>
      <c r="J42">
        <v>0.4</v>
      </c>
      <c r="K42">
        <v>4</v>
      </c>
      <c r="L42">
        <v>5</v>
      </c>
      <c r="M42">
        <v>7.4</v>
      </c>
      <c r="N42">
        <v>20</v>
      </c>
      <c r="O42">
        <v>10</v>
      </c>
      <c r="P42">
        <v>4</v>
      </c>
      <c r="Q42">
        <v>565</v>
      </c>
      <c r="R42">
        <v>600</v>
      </c>
      <c r="S42">
        <v>582.5</v>
      </c>
      <c r="T42">
        <v>5</v>
      </c>
      <c r="U42">
        <v>5.0599999999999996</v>
      </c>
      <c r="V42">
        <v>433</v>
      </c>
      <c r="W42">
        <v>14</v>
      </c>
      <c r="X42">
        <v>97</v>
      </c>
      <c r="Y42">
        <v>95.2</v>
      </c>
      <c r="Z42">
        <v>238</v>
      </c>
      <c r="AA42">
        <v>95.2</v>
      </c>
      <c r="AB42">
        <v>7.3780000000000001</v>
      </c>
      <c r="AC42">
        <v>49.4</v>
      </c>
      <c r="AD42">
        <v>3.5</v>
      </c>
      <c r="AE42">
        <v>67</v>
      </c>
      <c r="AF42">
        <v>45.1</v>
      </c>
      <c r="AG42">
        <v>7.3559999999999999</v>
      </c>
      <c r="AH42">
        <v>56.5</v>
      </c>
      <c r="AI42">
        <v>5.5</v>
      </c>
      <c r="AJ42">
        <v>1.7</v>
      </c>
      <c r="AK42">
        <v>10.6</v>
      </c>
      <c r="AL42">
        <v>131</v>
      </c>
      <c r="AM42">
        <v>4.0999999999999996</v>
      </c>
    </row>
    <row r="43" spans="1:39" x14ac:dyDescent="0.25">
      <c r="C43" t="s">
        <v>41</v>
      </c>
      <c r="E43">
        <v>38.700000000000003</v>
      </c>
      <c r="I43">
        <v>8</v>
      </c>
      <c r="J43">
        <v>0.4</v>
      </c>
      <c r="K43">
        <v>6</v>
      </c>
      <c r="L43">
        <v>5</v>
      </c>
      <c r="M43">
        <v>7.4</v>
      </c>
      <c r="N43">
        <v>21</v>
      </c>
      <c r="O43">
        <v>10</v>
      </c>
      <c r="P43">
        <v>4</v>
      </c>
      <c r="Q43">
        <v>591</v>
      </c>
      <c r="R43">
        <v>609</v>
      </c>
      <c r="S43">
        <v>600</v>
      </c>
      <c r="T43">
        <v>5</v>
      </c>
      <c r="U43">
        <v>5.28</v>
      </c>
      <c r="V43">
        <v>418</v>
      </c>
      <c r="W43">
        <v>14</v>
      </c>
      <c r="X43">
        <v>97</v>
      </c>
      <c r="Y43">
        <v>95.7</v>
      </c>
      <c r="Z43">
        <v>212.75</v>
      </c>
      <c r="AA43">
        <v>85.1</v>
      </c>
      <c r="AB43">
        <v>7.4139999999999997</v>
      </c>
      <c r="AC43">
        <v>50.1</v>
      </c>
      <c r="AD43">
        <v>6.8</v>
      </c>
      <c r="AE43">
        <v>69.7</v>
      </c>
      <c r="AF43">
        <v>46</v>
      </c>
      <c r="AG43">
        <v>7.3949999999999996</v>
      </c>
      <c r="AH43">
        <v>55.6</v>
      </c>
      <c r="AI43">
        <v>8.3000000000000007</v>
      </c>
      <c r="AJ43">
        <v>1</v>
      </c>
      <c r="AK43">
        <v>10.4</v>
      </c>
      <c r="AL43">
        <v>105</v>
      </c>
      <c r="AM43">
        <v>4.5</v>
      </c>
    </row>
    <row r="44" spans="1:39" x14ac:dyDescent="0.25">
      <c r="C44" t="s">
        <v>42</v>
      </c>
      <c r="E44">
        <v>38.299999999999997</v>
      </c>
      <c r="I44">
        <v>8</v>
      </c>
      <c r="J44">
        <v>0.4</v>
      </c>
      <c r="K44">
        <v>6</v>
      </c>
      <c r="L44">
        <v>5</v>
      </c>
      <c r="M44">
        <v>7.3</v>
      </c>
      <c r="N44">
        <v>21</v>
      </c>
      <c r="O44">
        <v>10</v>
      </c>
      <c r="P44">
        <v>4</v>
      </c>
      <c r="Q44">
        <v>623</v>
      </c>
      <c r="R44">
        <v>604</v>
      </c>
      <c r="S44">
        <v>613.5</v>
      </c>
      <c r="T44">
        <v>6</v>
      </c>
      <c r="U44">
        <v>5.64</v>
      </c>
      <c r="V44">
        <v>429</v>
      </c>
      <c r="W44">
        <v>16</v>
      </c>
      <c r="X44">
        <v>96</v>
      </c>
      <c r="Y44">
        <v>96.2</v>
      </c>
      <c r="Z44">
        <v>226.5</v>
      </c>
      <c r="AA44">
        <v>90.6</v>
      </c>
      <c r="AB44">
        <v>7.4260000000000002</v>
      </c>
      <c r="AC44">
        <v>48.3</v>
      </c>
      <c r="AD44">
        <v>6.7</v>
      </c>
      <c r="AE44">
        <v>72.3</v>
      </c>
      <c r="AF44">
        <v>47.2</v>
      </c>
      <c r="AG44">
        <v>7.4039999999999999</v>
      </c>
      <c r="AH44">
        <v>52.9</v>
      </c>
      <c r="AI44">
        <v>7.5</v>
      </c>
      <c r="AJ44">
        <v>0.7</v>
      </c>
      <c r="AK44">
        <v>10.3</v>
      </c>
      <c r="AL44">
        <v>111</v>
      </c>
      <c r="AM44">
        <v>4.7</v>
      </c>
    </row>
    <row r="45" spans="1:39" x14ac:dyDescent="0.25">
      <c r="C45" t="s">
        <v>43</v>
      </c>
      <c r="E45">
        <v>38</v>
      </c>
      <c r="I45">
        <v>6</v>
      </c>
      <c r="J45">
        <v>0.4</v>
      </c>
      <c r="K45">
        <v>5</v>
      </c>
      <c r="L45">
        <v>5</v>
      </c>
      <c r="M45">
        <v>7.3</v>
      </c>
      <c r="N45">
        <v>21</v>
      </c>
      <c r="O45">
        <v>10</v>
      </c>
      <c r="P45">
        <v>4</v>
      </c>
      <c r="Q45">
        <v>713</v>
      </c>
      <c r="R45">
        <v>620</v>
      </c>
      <c r="S45">
        <v>666.5</v>
      </c>
      <c r="T45">
        <v>6</v>
      </c>
      <c r="U45">
        <v>5.36</v>
      </c>
      <c r="V45">
        <v>467</v>
      </c>
      <c r="W45">
        <v>16</v>
      </c>
      <c r="X45">
        <v>95</v>
      </c>
      <c r="Y45">
        <v>94.9</v>
      </c>
      <c r="Z45">
        <v>206</v>
      </c>
      <c r="AA45">
        <v>82.4</v>
      </c>
      <c r="AB45">
        <v>7.4249999999999998</v>
      </c>
      <c r="AC45">
        <v>49.3</v>
      </c>
      <c r="AD45">
        <v>7.2</v>
      </c>
      <c r="AE45">
        <v>73.5</v>
      </c>
      <c r="AF45">
        <v>45.9</v>
      </c>
      <c r="AG45">
        <v>7.407</v>
      </c>
      <c r="AH45">
        <v>52</v>
      </c>
      <c r="AI45">
        <v>7.3</v>
      </c>
      <c r="AJ45">
        <v>0.6</v>
      </c>
      <c r="AK45">
        <v>10.3</v>
      </c>
      <c r="AL45">
        <v>115</v>
      </c>
      <c r="AM45">
        <v>4.7</v>
      </c>
    </row>
    <row r="46" spans="1:39" x14ac:dyDescent="0.25">
      <c r="C46" t="s">
        <v>44</v>
      </c>
      <c r="E46">
        <v>37.5</v>
      </c>
      <c r="I46">
        <v>6</v>
      </c>
      <c r="J46">
        <v>0.4</v>
      </c>
      <c r="K46">
        <v>6</v>
      </c>
      <c r="L46">
        <v>7</v>
      </c>
      <c r="M46">
        <v>7.3</v>
      </c>
      <c r="N46">
        <v>21</v>
      </c>
      <c r="O46">
        <v>10</v>
      </c>
      <c r="P46">
        <v>4</v>
      </c>
      <c r="Q46">
        <v>637</v>
      </c>
      <c r="R46">
        <v>674</v>
      </c>
      <c r="S46">
        <v>655.5</v>
      </c>
      <c r="T46">
        <v>5</v>
      </c>
      <c r="U46">
        <v>4.8600000000000003</v>
      </c>
      <c r="V46">
        <v>434</v>
      </c>
      <c r="W46">
        <v>16</v>
      </c>
      <c r="X46">
        <v>96</v>
      </c>
      <c r="Y46">
        <v>94.4</v>
      </c>
      <c r="Z46">
        <v>189.75</v>
      </c>
      <c r="AA46">
        <v>75.900000000000006</v>
      </c>
      <c r="AB46">
        <v>7.45</v>
      </c>
      <c r="AC46">
        <v>44.6</v>
      </c>
      <c r="AD46">
        <v>6.4</v>
      </c>
      <c r="AE46">
        <v>70.5</v>
      </c>
      <c r="AF46">
        <v>44.8</v>
      </c>
      <c r="AG46">
        <v>7.4279999999999999</v>
      </c>
      <c r="AH46">
        <v>47.1</v>
      </c>
      <c r="AI46">
        <v>6.2</v>
      </c>
      <c r="AJ46">
        <v>0.5</v>
      </c>
      <c r="AK46">
        <v>9.1</v>
      </c>
      <c r="AL46">
        <v>104</v>
      </c>
      <c r="AM46">
        <v>4.3</v>
      </c>
    </row>
    <row r="47" spans="1:39" x14ac:dyDescent="0.25">
      <c r="C47" t="s">
        <v>45</v>
      </c>
      <c r="E47">
        <v>38.6</v>
      </c>
      <c r="I47">
        <v>5</v>
      </c>
      <c r="J47">
        <v>0.4</v>
      </c>
      <c r="K47">
        <v>6</v>
      </c>
      <c r="L47">
        <v>7</v>
      </c>
      <c r="M47">
        <v>7.3</v>
      </c>
      <c r="N47">
        <v>22</v>
      </c>
      <c r="O47">
        <v>10</v>
      </c>
      <c r="P47">
        <v>4</v>
      </c>
      <c r="Q47">
        <v>593</v>
      </c>
      <c r="R47">
        <v>607</v>
      </c>
      <c r="S47">
        <v>600</v>
      </c>
      <c r="T47">
        <v>8</v>
      </c>
      <c r="U47">
        <v>5.55</v>
      </c>
      <c r="V47">
        <v>441</v>
      </c>
      <c r="W47">
        <v>16</v>
      </c>
      <c r="X47">
        <v>95</v>
      </c>
      <c r="Y47">
        <v>93.3</v>
      </c>
      <c r="Z47">
        <v>186.5</v>
      </c>
      <c r="AA47">
        <v>74.599999999999994</v>
      </c>
      <c r="AB47">
        <v>7.452</v>
      </c>
      <c r="AC47">
        <v>47.3</v>
      </c>
      <c r="AD47">
        <v>8.3000000000000007</v>
      </c>
      <c r="AE47">
        <v>68</v>
      </c>
      <c r="AF47">
        <v>43</v>
      </c>
      <c r="AG47">
        <v>7.4189999999999996</v>
      </c>
      <c r="AH47">
        <v>50.6</v>
      </c>
      <c r="AI47">
        <v>7.6</v>
      </c>
      <c r="AJ47">
        <v>0.5</v>
      </c>
      <c r="AK47">
        <v>9.3000000000000007</v>
      </c>
      <c r="AL47">
        <v>91</v>
      </c>
      <c r="AM47">
        <v>4.5</v>
      </c>
    </row>
    <row r="48" spans="1:39" x14ac:dyDescent="0.25">
      <c r="C48" t="s">
        <v>46</v>
      </c>
      <c r="E48">
        <v>38.6</v>
      </c>
      <c r="I48">
        <v>5</v>
      </c>
      <c r="J48">
        <v>0.4</v>
      </c>
      <c r="K48">
        <v>7</v>
      </c>
      <c r="L48">
        <v>6</v>
      </c>
      <c r="M48">
        <v>7.3</v>
      </c>
      <c r="N48">
        <v>22</v>
      </c>
      <c r="O48">
        <v>10</v>
      </c>
      <c r="P48">
        <v>4</v>
      </c>
      <c r="Q48">
        <v>665</v>
      </c>
      <c r="R48">
        <v>650</v>
      </c>
      <c r="S48">
        <v>657.5</v>
      </c>
      <c r="T48">
        <v>8</v>
      </c>
      <c r="U48">
        <v>5.87</v>
      </c>
      <c r="V48">
        <v>440</v>
      </c>
      <c r="W48">
        <v>15</v>
      </c>
      <c r="X48">
        <v>95</v>
      </c>
      <c r="Y48">
        <v>95</v>
      </c>
      <c r="Z48">
        <v>201.75</v>
      </c>
      <c r="AA48">
        <v>80.7</v>
      </c>
      <c r="AB48">
        <v>7.45</v>
      </c>
      <c r="AC48">
        <v>46.7</v>
      </c>
      <c r="AD48">
        <v>7.8</v>
      </c>
      <c r="AE48">
        <v>69.900000000000006</v>
      </c>
      <c r="AF48">
        <v>43.9</v>
      </c>
      <c r="AG48">
        <v>7.43</v>
      </c>
      <c r="AH48">
        <v>49.6</v>
      </c>
      <c r="AI48">
        <v>7.9</v>
      </c>
      <c r="AJ48">
        <v>0.5</v>
      </c>
      <c r="AK48">
        <v>9.1999999999999993</v>
      </c>
      <c r="AL48">
        <v>106</v>
      </c>
      <c r="AM48">
        <v>4.3</v>
      </c>
    </row>
    <row r="49" spans="1:39" x14ac:dyDescent="0.25">
      <c r="C49" t="s">
        <v>47</v>
      </c>
      <c r="E49">
        <v>38.6</v>
      </c>
      <c r="F49">
        <v>106</v>
      </c>
      <c r="G49">
        <v>19</v>
      </c>
      <c r="H49">
        <v>5.5789473679999997</v>
      </c>
      <c r="I49">
        <v>5</v>
      </c>
      <c r="J49">
        <v>0.4</v>
      </c>
      <c r="K49">
        <v>6</v>
      </c>
      <c r="L49">
        <v>6</v>
      </c>
      <c r="M49">
        <v>7.2</v>
      </c>
      <c r="N49">
        <v>22</v>
      </c>
      <c r="O49">
        <v>10</v>
      </c>
      <c r="P49">
        <v>4</v>
      </c>
      <c r="Q49">
        <v>808</v>
      </c>
      <c r="R49">
        <v>713</v>
      </c>
      <c r="S49">
        <v>760.5</v>
      </c>
      <c r="T49">
        <v>6</v>
      </c>
      <c r="U49">
        <v>5.59</v>
      </c>
      <c r="V49">
        <v>425</v>
      </c>
      <c r="W49">
        <v>11</v>
      </c>
      <c r="X49">
        <v>93</v>
      </c>
      <c r="Y49">
        <v>93.7</v>
      </c>
      <c r="Z49">
        <v>179.25</v>
      </c>
      <c r="AA49">
        <v>71.7</v>
      </c>
      <c r="AB49">
        <v>7.4550000000000001</v>
      </c>
      <c r="AC49">
        <v>47.2</v>
      </c>
      <c r="AD49">
        <v>8.5</v>
      </c>
      <c r="AE49">
        <v>67.5</v>
      </c>
      <c r="AF49">
        <v>41.4</v>
      </c>
      <c r="AG49" s="44">
        <v>7433</v>
      </c>
      <c r="AH49">
        <v>48.1</v>
      </c>
      <c r="AI49">
        <v>7.2</v>
      </c>
      <c r="AJ49">
        <v>0.5</v>
      </c>
      <c r="AK49">
        <v>8.9</v>
      </c>
      <c r="AL49">
        <v>100</v>
      </c>
      <c r="AM49">
        <v>4.0999999999999996</v>
      </c>
    </row>
    <row r="52" spans="1:39" x14ac:dyDescent="0.25">
      <c r="A52" t="s">
        <v>68</v>
      </c>
      <c r="B52" s="43"/>
      <c r="C52" t="s">
        <v>37</v>
      </c>
      <c r="D52">
        <v>20.5</v>
      </c>
      <c r="E52">
        <v>38.200000000000003</v>
      </c>
      <c r="J52">
        <v>0.4</v>
      </c>
      <c r="K52">
        <v>4</v>
      </c>
      <c r="M52">
        <v>6.4</v>
      </c>
      <c r="N52">
        <v>18</v>
      </c>
      <c r="O52">
        <v>9</v>
      </c>
      <c r="P52">
        <v>5</v>
      </c>
      <c r="Q52">
        <v>278</v>
      </c>
      <c r="R52">
        <v>353</v>
      </c>
      <c r="S52">
        <v>315.5</v>
      </c>
      <c r="T52">
        <v>6</v>
      </c>
      <c r="U52">
        <v>2.83</v>
      </c>
      <c r="V52">
        <v>290</v>
      </c>
      <c r="W52">
        <v>8</v>
      </c>
      <c r="X52">
        <v>100</v>
      </c>
      <c r="Y52">
        <v>100</v>
      </c>
      <c r="Z52">
        <v>412.5</v>
      </c>
      <c r="AA52">
        <v>165</v>
      </c>
      <c r="AB52">
        <v>7.49</v>
      </c>
      <c r="AC52">
        <v>38.700000000000003</v>
      </c>
      <c r="AD52">
        <v>5.6</v>
      </c>
      <c r="AE52">
        <v>46.1</v>
      </c>
      <c r="AF52">
        <v>33.299999999999997</v>
      </c>
      <c r="AG52">
        <v>7.4329999999999998</v>
      </c>
      <c r="AH52">
        <v>49.3</v>
      </c>
      <c r="AI52">
        <v>8</v>
      </c>
      <c r="AJ52">
        <v>1.6</v>
      </c>
      <c r="AK52">
        <v>9</v>
      </c>
      <c r="AL52">
        <v>114</v>
      </c>
      <c r="AM52">
        <v>4.0999999999999996</v>
      </c>
    </row>
    <row r="53" spans="1:39" x14ac:dyDescent="0.25">
      <c r="C53" t="s">
        <v>39</v>
      </c>
      <c r="E53">
        <v>38.200000000000003</v>
      </c>
      <c r="J53">
        <v>0.4</v>
      </c>
      <c r="K53">
        <v>4</v>
      </c>
      <c r="M53">
        <v>6.4</v>
      </c>
      <c r="N53">
        <v>18</v>
      </c>
      <c r="O53">
        <v>9</v>
      </c>
      <c r="P53">
        <v>5</v>
      </c>
      <c r="Q53">
        <v>278</v>
      </c>
      <c r="R53">
        <v>353</v>
      </c>
      <c r="S53">
        <v>315.5</v>
      </c>
      <c r="T53">
        <v>6</v>
      </c>
      <c r="U53">
        <v>2.83</v>
      </c>
      <c r="V53">
        <v>290</v>
      </c>
      <c r="W53">
        <v>8</v>
      </c>
      <c r="X53">
        <v>100</v>
      </c>
      <c r="Y53">
        <v>100</v>
      </c>
      <c r="Z53">
        <v>412.5</v>
      </c>
      <c r="AA53">
        <v>165</v>
      </c>
      <c r="AB53">
        <v>7.49</v>
      </c>
      <c r="AC53">
        <v>38.700000000000003</v>
      </c>
      <c r="AD53">
        <v>5.6</v>
      </c>
      <c r="AE53">
        <v>46.1</v>
      </c>
      <c r="AF53">
        <v>33.299999999999997</v>
      </c>
      <c r="AG53">
        <v>7.4329999999999998</v>
      </c>
      <c r="AH53">
        <v>49.3</v>
      </c>
      <c r="AI53">
        <v>8</v>
      </c>
      <c r="AJ53">
        <v>1.6</v>
      </c>
      <c r="AK53">
        <v>9</v>
      </c>
      <c r="AL53">
        <v>114</v>
      </c>
      <c r="AM53">
        <v>4.0999999999999996</v>
      </c>
    </row>
    <row r="54" spans="1:39" x14ac:dyDescent="0.25">
      <c r="A54" t="s">
        <v>103</v>
      </c>
      <c r="C54" t="s">
        <v>40</v>
      </c>
      <c r="E54">
        <v>39.700000000000003</v>
      </c>
      <c r="I54">
        <v>0</v>
      </c>
      <c r="J54">
        <v>0.4</v>
      </c>
      <c r="K54">
        <v>6</v>
      </c>
      <c r="L54">
        <v>6</v>
      </c>
      <c r="M54">
        <v>6.4</v>
      </c>
      <c r="N54">
        <v>19</v>
      </c>
      <c r="O54">
        <v>9</v>
      </c>
      <c r="P54">
        <v>4</v>
      </c>
      <c r="Q54">
        <v>343</v>
      </c>
      <c r="R54">
        <v>347</v>
      </c>
      <c r="S54">
        <v>345</v>
      </c>
      <c r="T54">
        <v>5</v>
      </c>
      <c r="U54">
        <v>2.61</v>
      </c>
      <c r="V54">
        <v>274</v>
      </c>
      <c r="W54">
        <v>8</v>
      </c>
      <c r="X54">
        <v>100</v>
      </c>
      <c r="Y54">
        <v>100</v>
      </c>
      <c r="Z54">
        <v>435</v>
      </c>
      <c r="AA54">
        <v>174</v>
      </c>
      <c r="AB54">
        <v>7.492</v>
      </c>
      <c r="AC54">
        <v>38.799999999999997</v>
      </c>
      <c r="AD54">
        <v>5.9</v>
      </c>
      <c r="AE54">
        <v>44.5</v>
      </c>
      <c r="AF54">
        <v>32.9</v>
      </c>
      <c r="AG54">
        <v>7.3840000000000003</v>
      </c>
      <c r="AH54">
        <v>49</v>
      </c>
      <c r="AI54">
        <v>3.9</v>
      </c>
      <c r="AJ54">
        <v>1.9</v>
      </c>
      <c r="AK54">
        <v>9.3000000000000007</v>
      </c>
      <c r="AL54">
        <v>119</v>
      </c>
      <c r="AM54">
        <v>4.9000000000000004</v>
      </c>
    </row>
    <row r="55" spans="1:39" x14ac:dyDescent="0.25">
      <c r="C55" t="s">
        <v>41</v>
      </c>
      <c r="E55">
        <v>39.6</v>
      </c>
      <c r="I55">
        <v>0</v>
      </c>
      <c r="J55">
        <v>0.4</v>
      </c>
      <c r="K55">
        <v>7</v>
      </c>
      <c r="L55">
        <v>6</v>
      </c>
      <c r="M55">
        <v>6.3</v>
      </c>
      <c r="N55">
        <v>20</v>
      </c>
      <c r="O55">
        <v>10</v>
      </c>
      <c r="P55">
        <v>4</v>
      </c>
      <c r="Q55">
        <v>340</v>
      </c>
      <c r="R55">
        <v>303</v>
      </c>
      <c r="S55">
        <v>321.5</v>
      </c>
      <c r="T55">
        <v>6</v>
      </c>
      <c r="U55">
        <v>2.38</v>
      </c>
      <c r="V55">
        <v>271</v>
      </c>
      <c r="W55">
        <v>8</v>
      </c>
      <c r="X55">
        <v>100</v>
      </c>
      <c r="Y55">
        <v>100</v>
      </c>
      <c r="Z55">
        <v>417.5</v>
      </c>
      <c r="AA55">
        <v>167</v>
      </c>
      <c r="AB55">
        <v>7.51</v>
      </c>
      <c r="AC55">
        <v>39.200000000000003</v>
      </c>
      <c r="AD55">
        <v>7.5</v>
      </c>
      <c r="AE55">
        <v>41.4</v>
      </c>
      <c r="AF55">
        <v>31.3</v>
      </c>
      <c r="AG55">
        <v>7.4109999999999996</v>
      </c>
      <c r="AH55">
        <v>52.9</v>
      </c>
      <c r="AI55">
        <v>8.1999999999999993</v>
      </c>
      <c r="AJ55">
        <v>2.4</v>
      </c>
      <c r="AK55">
        <v>9.9</v>
      </c>
      <c r="AL55">
        <v>118</v>
      </c>
      <c r="AM55">
        <v>5</v>
      </c>
    </row>
    <row r="56" spans="1:39" x14ac:dyDescent="0.25">
      <c r="C56" t="s">
        <v>42</v>
      </c>
      <c r="E56">
        <v>39.4</v>
      </c>
      <c r="I56">
        <v>0</v>
      </c>
      <c r="J56">
        <v>0.4</v>
      </c>
      <c r="K56">
        <v>7</v>
      </c>
      <c r="L56">
        <v>6</v>
      </c>
      <c r="M56">
        <v>6.4</v>
      </c>
      <c r="N56">
        <v>20</v>
      </c>
      <c r="O56">
        <v>10</v>
      </c>
      <c r="P56">
        <v>4</v>
      </c>
      <c r="Q56">
        <v>336</v>
      </c>
      <c r="R56">
        <v>368</v>
      </c>
      <c r="S56">
        <v>352</v>
      </c>
      <c r="T56">
        <v>7</v>
      </c>
      <c r="U56">
        <v>2.91</v>
      </c>
      <c r="V56">
        <v>292</v>
      </c>
      <c r="W56">
        <v>9</v>
      </c>
      <c r="X56">
        <v>100</v>
      </c>
      <c r="Y56">
        <v>100</v>
      </c>
      <c r="Z56">
        <v>417.5</v>
      </c>
      <c r="AA56">
        <v>167</v>
      </c>
      <c r="AB56">
        <v>7.5490000000000004</v>
      </c>
      <c r="AC56">
        <v>36.9</v>
      </c>
      <c r="AD56">
        <v>9</v>
      </c>
      <c r="AE56">
        <v>48.6</v>
      </c>
      <c r="AF56">
        <v>33.200000000000003</v>
      </c>
      <c r="AG56">
        <v>7.46</v>
      </c>
      <c r="AH56">
        <v>48.2</v>
      </c>
      <c r="AI56">
        <v>9.6</v>
      </c>
      <c r="AJ56">
        <v>1.9</v>
      </c>
      <c r="AK56">
        <v>9.4</v>
      </c>
      <c r="AL56">
        <v>101</v>
      </c>
      <c r="AM56">
        <v>5.5</v>
      </c>
    </row>
    <row r="57" spans="1:39" x14ac:dyDescent="0.25">
      <c r="C57" t="s">
        <v>43</v>
      </c>
      <c r="E57">
        <v>39.299999999999997</v>
      </c>
      <c r="I57">
        <v>0</v>
      </c>
      <c r="J57">
        <v>0.4</v>
      </c>
      <c r="K57">
        <v>6</v>
      </c>
      <c r="L57">
        <v>6</v>
      </c>
      <c r="M57">
        <v>6.4</v>
      </c>
      <c r="N57">
        <v>21</v>
      </c>
      <c r="O57">
        <v>10</v>
      </c>
      <c r="P57">
        <v>4</v>
      </c>
      <c r="Q57">
        <v>313</v>
      </c>
      <c r="R57">
        <v>292</v>
      </c>
      <c r="S57">
        <v>302.5</v>
      </c>
      <c r="T57">
        <v>7</v>
      </c>
      <c r="U57">
        <v>3.24</v>
      </c>
      <c r="V57">
        <v>287</v>
      </c>
      <c r="W57">
        <v>9</v>
      </c>
      <c r="X57">
        <v>100</v>
      </c>
      <c r="Y57">
        <v>100</v>
      </c>
      <c r="Z57">
        <v>485</v>
      </c>
      <c r="AA57">
        <v>194</v>
      </c>
      <c r="AB57">
        <v>7.5640000000000001</v>
      </c>
      <c r="AC57">
        <v>35.5</v>
      </c>
      <c r="AD57">
        <v>9.1</v>
      </c>
      <c r="AE57">
        <v>54.4</v>
      </c>
      <c r="AF57">
        <v>33.799999999999997</v>
      </c>
      <c r="AG57">
        <v>7.4950000000000001</v>
      </c>
      <c r="AH57">
        <v>44.5</v>
      </c>
      <c r="AI57">
        <v>10.1</v>
      </c>
      <c r="AJ57">
        <v>0.9</v>
      </c>
      <c r="AK57">
        <v>8.8000000000000007</v>
      </c>
      <c r="AL57">
        <v>94</v>
      </c>
      <c r="AM57">
        <v>5.3</v>
      </c>
    </row>
    <row r="58" spans="1:39" x14ac:dyDescent="0.25">
      <c r="C58" t="s">
        <v>44</v>
      </c>
      <c r="E58">
        <v>39.1</v>
      </c>
      <c r="I58">
        <v>1</v>
      </c>
      <c r="J58">
        <v>0.4</v>
      </c>
      <c r="K58">
        <v>5</v>
      </c>
      <c r="L58">
        <v>5</v>
      </c>
      <c r="M58">
        <v>6.4</v>
      </c>
      <c r="N58">
        <v>22</v>
      </c>
      <c r="O58">
        <v>10</v>
      </c>
      <c r="P58">
        <v>5</v>
      </c>
      <c r="Q58">
        <v>302</v>
      </c>
      <c r="R58">
        <v>303</v>
      </c>
      <c r="S58">
        <v>302.5</v>
      </c>
      <c r="T58">
        <v>8</v>
      </c>
      <c r="U58">
        <v>2.89</v>
      </c>
      <c r="V58">
        <v>271</v>
      </c>
      <c r="W58">
        <v>10</v>
      </c>
      <c r="X58">
        <v>99</v>
      </c>
      <c r="Y58">
        <v>99.7</v>
      </c>
      <c r="Z58">
        <v>300</v>
      </c>
      <c r="AA58">
        <v>120</v>
      </c>
      <c r="AB58">
        <v>7.5629999999999997</v>
      </c>
      <c r="AC58">
        <v>35.5</v>
      </c>
      <c r="AD58">
        <v>9</v>
      </c>
      <c r="AE58">
        <v>48.4</v>
      </c>
      <c r="AF58">
        <v>31.9</v>
      </c>
      <c r="AG58">
        <v>7.5039999999999996</v>
      </c>
      <c r="AH58">
        <v>46</v>
      </c>
      <c r="AI58">
        <v>12</v>
      </c>
      <c r="AJ58">
        <v>0.8</v>
      </c>
      <c r="AK58">
        <v>8.5</v>
      </c>
      <c r="AL58">
        <v>81</v>
      </c>
      <c r="AM58">
        <v>5.3</v>
      </c>
    </row>
    <row r="59" spans="1:39" x14ac:dyDescent="0.25">
      <c r="C59" t="s">
        <v>45</v>
      </c>
      <c r="E59">
        <v>38.799999999999997</v>
      </c>
      <c r="I59">
        <v>1</v>
      </c>
      <c r="J59">
        <v>0.4</v>
      </c>
      <c r="K59">
        <v>5</v>
      </c>
      <c r="L59">
        <v>6</v>
      </c>
      <c r="M59">
        <v>6.2</v>
      </c>
      <c r="N59">
        <v>21</v>
      </c>
      <c r="O59">
        <v>10</v>
      </c>
      <c r="P59">
        <v>5</v>
      </c>
      <c r="Q59">
        <v>288</v>
      </c>
      <c r="R59">
        <v>280</v>
      </c>
      <c r="S59">
        <v>284</v>
      </c>
      <c r="T59">
        <v>7</v>
      </c>
      <c r="U59">
        <v>3.31</v>
      </c>
      <c r="V59">
        <v>293</v>
      </c>
      <c r="W59">
        <v>9</v>
      </c>
      <c r="X59">
        <v>100</v>
      </c>
      <c r="Y59">
        <v>99.5</v>
      </c>
      <c r="Z59">
        <v>290</v>
      </c>
      <c r="AA59">
        <v>116</v>
      </c>
      <c r="AB59">
        <v>7.5759999999999996</v>
      </c>
      <c r="AC59">
        <v>35.5</v>
      </c>
      <c r="AD59">
        <v>10.1</v>
      </c>
      <c r="AE59">
        <v>55.9</v>
      </c>
      <c r="AF59">
        <v>32.700000000000003</v>
      </c>
      <c r="AG59">
        <v>7.51</v>
      </c>
      <c r="AH59">
        <v>40.9</v>
      </c>
      <c r="AI59">
        <v>8.8000000000000007</v>
      </c>
      <c r="AJ59">
        <v>0.8</v>
      </c>
      <c r="AK59">
        <v>8.4</v>
      </c>
      <c r="AL59">
        <v>94</v>
      </c>
      <c r="AM59">
        <v>4.9000000000000004</v>
      </c>
    </row>
    <row r="60" spans="1:39" x14ac:dyDescent="0.25">
      <c r="C60" t="s">
        <v>46</v>
      </c>
      <c r="E60">
        <v>38.799999999999997</v>
      </c>
      <c r="I60">
        <v>1</v>
      </c>
      <c r="J60">
        <v>0.4</v>
      </c>
      <c r="K60">
        <v>6</v>
      </c>
      <c r="L60">
        <v>5</v>
      </c>
      <c r="M60">
        <v>6.2</v>
      </c>
      <c r="N60">
        <v>21</v>
      </c>
      <c r="O60">
        <v>10</v>
      </c>
      <c r="P60">
        <v>4</v>
      </c>
      <c r="Q60">
        <v>276</v>
      </c>
      <c r="R60">
        <v>297</v>
      </c>
      <c r="S60">
        <v>286.5</v>
      </c>
      <c r="T60">
        <v>6</v>
      </c>
      <c r="U60">
        <v>3.46</v>
      </c>
      <c r="V60">
        <v>282</v>
      </c>
      <c r="W60">
        <v>10</v>
      </c>
      <c r="X60">
        <v>100</v>
      </c>
      <c r="Y60">
        <v>100</v>
      </c>
      <c r="Z60">
        <v>248.25</v>
      </c>
      <c r="AA60">
        <v>99.3</v>
      </c>
      <c r="AB60">
        <v>7.5670000000000002</v>
      </c>
      <c r="AC60">
        <v>35.299999999999997</v>
      </c>
      <c r="AD60">
        <v>9.1999999999999993</v>
      </c>
      <c r="AE60">
        <v>55.1</v>
      </c>
      <c r="AF60">
        <v>33.9</v>
      </c>
      <c r="AG60">
        <v>7.52</v>
      </c>
      <c r="AH60">
        <v>41.6</v>
      </c>
      <c r="AI60">
        <v>10.199999999999999</v>
      </c>
      <c r="AJ60">
        <v>0.8</v>
      </c>
      <c r="AK60">
        <v>8.5</v>
      </c>
      <c r="AL60">
        <v>89</v>
      </c>
      <c r="AM60">
        <v>4.5999999999999996</v>
      </c>
    </row>
    <row r="61" spans="1:39" x14ac:dyDescent="0.25">
      <c r="C61" t="s">
        <v>47</v>
      </c>
      <c r="E61">
        <v>38.4</v>
      </c>
      <c r="F61">
        <v>57</v>
      </c>
      <c r="G61">
        <v>13</v>
      </c>
      <c r="H61">
        <v>4.384615385</v>
      </c>
      <c r="I61">
        <v>1</v>
      </c>
      <c r="J61">
        <v>0.4</v>
      </c>
      <c r="K61">
        <v>5</v>
      </c>
      <c r="L61">
        <v>6</v>
      </c>
      <c r="M61">
        <v>6.2</v>
      </c>
      <c r="N61">
        <v>21</v>
      </c>
      <c r="O61">
        <v>10</v>
      </c>
      <c r="P61">
        <v>4</v>
      </c>
      <c r="Q61">
        <v>303</v>
      </c>
      <c r="R61">
        <v>298</v>
      </c>
      <c r="S61">
        <v>300.5</v>
      </c>
      <c r="T61">
        <v>5</v>
      </c>
      <c r="U61">
        <v>3.36</v>
      </c>
      <c r="V61">
        <v>294</v>
      </c>
      <c r="W61">
        <v>10</v>
      </c>
      <c r="X61">
        <v>100</v>
      </c>
      <c r="Y61">
        <v>100</v>
      </c>
      <c r="Z61">
        <v>295</v>
      </c>
      <c r="AA61">
        <v>118</v>
      </c>
      <c r="AB61">
        <v>7.5679999999999996</v>
      </c>
      <c r="AC61">
        <v>33.6</v>
      </c>
      <c r="AD61">
        <v>7.7</v>
      </c>
      <c r="AE61">
        <v>52.9</v>
      </c>
      <c r="AF61">
        <v>32.299999999999997</v>
      </c>
      <c r="AG61">
        <v>7.516</v>
      </c>
      <c r="AH61">
        <v>41.3</v>
      </c>
      <c r="AI61">
        <v>9.6</v>
      </c>
      <c r="AJ61">
        <v>0.8</v>
      </c>
      <c r="AK61">
        <v>8</v>
      </c>
      <c r="AL61">
        <v>86</v>
      </c>
      <c r="AM61">
        <v>4.0999999999999996</v>
      </c>
    </row>
    <row r="64" spans="1:39" x14ac:dyDescent="0.25">
      <c r="A64" t="s">
        <v>69</v>
      </c>
      <c r="B64" s="43"/>
      <c r="C64" t="s">
        <v>37</v>
      </c>
      <c r="D64">
        <v>30</v>
      </c>
      <c r="E64">
        <v>37.299999999999997</v>
      </c>
      <c r="I64">
        <v>0</v>
      </c>
      <c r="J64">
        <v>0.4</v>
      </c>
      <c r="K64">
        <v>7</v>
      </c>
      <c r="L64">
        <v>13</v>
      </c>
      <c r="M64">
        <v>5.5</v>
      </c>
      <c r="N64">
        <v>18</v>
      </c>
      <c r="O64">
        <v>9</v>
      </c>
      <c r="P64">
        <v>5</v>
      </c>
      <c r="Q64">
        <v>480</v>
      </c>
      <c r="R64">
        <v>477</v>
      </c>
      <c r="S64">
        <v>478.5</v>
      </c>
      <c r="T64">
        <v>8</v>
      </c>
      <c r="U64">
        <v>3.26</v>
      </c>
      <c r="V64">
        <v>401</v>
      </c>
      <c r="W64">
        <v>11</v>
      </c>
      <c r="X64">
        <v>98</v>
      </c>
      <c r="Y64">
        <v>100</v>
      </c>
      <c r="Z64">
        <v>495</v>
      </c>
      <c r="AA64">
        <v>198</v>
      </c>
      <c r="AB64">
        <v>7.5220000000000002</v>
      </c>
      <c r="AC64">
        <v>37.799999999999997</v>
      </c>
      <c r="AD64">
        <v>7.5</v>
      </c>
      <c r="AE64">
        <v>63.3</v>
      </c>
      <c r="AF64">
        <v>37.5</v>
      </c>
      <c r="AG64">
        <v>7.4720000000000004</v>
      </c>
      <c r="AH64">
        <v>43.2</v>
      </c>
      <c r="AI64">
        <v>7.2</v>
      </c>
      <c r="AJ64">
        <v>1.4</v>
      </c>
      <c r="AK64">
        <v>10.1</v>
      </c>
      <c r="AL64">
        <v>98</v>
      </c>
      <c r="AM64">
        <v>4.2</v>
      </c>
    </row>
    <row r="65" spans="1:39" x14ac:dyDescent="0.25">
      <c r="C65" t="s">
        <v>39</v>
      </c>
      <c r="E65">
        <v>38.299999999999997</v>
      </c>
      <c r="I65">
        <v>15</v>
      </c>
      <c r="J65">
        <v>0.4</v>
      </c>
      <c r="K65">
        <v>5</v>
      </c>
      <c r="L65">
        <v>33</v>
      </c>
      <c r="M65">
        <v>5.6</v>
      </c>
      <c r="N65">
        <v>25</v>
      </c>
      <c r="O65">
        <v>11</v>
      </c>
      <c r="P65">
        <v>4</v>
      </c>
      <c r="Q65">
        <v>484</v>
      </c>
      <c r="R65">
        <v>475</v>
      </c>
      <c r="S65">
        <v>479.5</v>
      </c>
      <c r="T65">
        <v>8</v>
      </c>
      <c r="U65">
        <v>3.76</v>
      </c>
      <c r="V65">
        <v>419</v>
      </c>
      <c r="W65">
        <v>12</v>
      </c>
      <c r="X65">
        <v>93</v>
      </c>
      <c r="Y65">
        <v>91.3</v>
      </c>
      <c r="Z65">
        <v>176</v>
      </c>
      <c r="AA65">
        <v>70.400000000000006</v>
      </c>
      <c r="AB65">
        <v>7.4020000000000001</v>
      </c>
      <c r="AC65">
        <v>47.9</v>
      </c>
      <c r="AD65">
        <v>4.5</v>
      </c>
      <c r="AE65">
        <v>51.1</v>
      </c>
      <c r="AF65">
        <v>37.5</v>
      </c>
      <c r="AG65">
        <v>7.3789999999999996</v>
      </c>
      <c r="AH65">
        <v>55.3</v>
      </c>
      <c r="AI65">
        <v>6.6</v>
      </c>
      <c r="AJ65">
        <v>2</v>
      </c>
      <c r="AK65">
        <v>11.7</v>
      </c>
      <c r="AL65">
        <v>96</v>
      </c>
      <c r="AM65">
        <v>4.4000000000000004</v>
      </c>
    </row>
    <row r="66" spans="1:39" x14ac:dyDescent="0.25">
      <c r="C66" t="s">
        <v>40</v>
      </c>
      <c r="E66">
        <v>39.6</v>
      </c>
      <c r="I66">
        <v>5</v>
      </c>
      <c r="J66">
        <v>0.5</v>
      </c>
      <c r="K66">
        <v>5</v>
      </c>
      <c r="L66">
        <v>10</v>
      </c>
      <c r="M66">
        <v>6.4</v>
      </c>
      <c r="N66">
        <v>26</v>
      </c>
      <c r="O66">
        <v>13</v>
      </c>
      <c r="P66">
        <v>7</v>
      </c>
      <c r="Q66">
        <v>617</v>
      </c>
      <c r="R66">
        <v>611</v>
      </c>
      <c r="S66">
        <v>614</v>
      </c>
      <c r="T66">
        <v>8</v>
      </c>
      <c r="U66">
        <v>3.34</v>
      </c>
      <c r="V66">
        <v>342</v>
      </c>
      <c r="W66">
        <v>13</v>
      </c>
      <c r="X66">
        <v>97</v>
      </c>
      <c r="Y66">
        <v>99.8</v>
      </c>
      <c r="Z66">
        <v>292</v>
      </c>
      <c r="AA66">
        <v>146</v>
      </c>
      <c r="AB66">
        <v>7.4660000000000002</v>
      </c>
      <c r="AC66">
        <v>40.4</v>
      </c>
      <c r="AD66">
        <v>5</v>
      </c>
      <c r="AE66">
        <v>60.2</v>
      </c>
      <c r="AF66">
        <v>39</v>
      </c>
      <c r="AG66">
        <v>7.4169999999999998</v>
      </c>
      <c r="AH66">
        <v>50.4</v>
      </c>
      <c r="AI66">
        <v>7.2</v>
      </c>
      <c r="AJ66">
        <v>2</v>
      </c>
      <c r="AK66">
        <v>11.3</v>
      </c>
      <c r="AL66">
        <v>79</v>
      </c>
      <c r="AM66">
        <v>4.5</v>
      </c>
    </row>
    <row r="67" spans="1:39" x14ac:dyDescent="0.25">
      <c r="A67" t="s">
        <v>102</v>
      </c>
      <c r="C67" t="s">
        <v>41</v>
      </c>
      <c r="E67">
        <v>39.9</v>
      </c>
      <c r="I67">
        <v>5</v>
      </c>
      <c r="J67">
        <v>0.5</v>
      </c>
      <c r="K67">
        <v>5</v>
      </c>
      <c r="L67">
        <v>6</v>
      </c>
      <c r="M67">
        <v>6.5</v>
      </c>
      <c r="N67">
        <v>25</v>
      </c>
      <c r="O67">
        <v>13</v>
      </c>
      <c r="P67">
        <v>7</v>
      </c>
      <c r="Q67">
        <v>663</v>
      </c>
      <c r="R67">
        <v>619</v>
      </c>
      <c r="S67">
        <v>641</v>
      </c>
      <c r="T67">
        <v>9</v>
      </c>
      <c r="U67">
        <v>3.57</v>
      </c>
      <c r="V67">
        <v>326</v>
      </c>
      <c r="W67">
        <v>12</v>
      </c>
      <c r="X67">
        <v>96</v>
      </c>
      <c r="Y67">
        <v>100</v>
      </c>
      <c r="Z67">
        <v>418</v>
      </c>
      <c r="AA67">
        <v>209</v>
      </c>
      <c r="AB67">
        <v>7.4950000000000001</v>
      </c>
      <c r="AC67">
        <v>39.200000000000003</v>
      </c>
      <c r="AD67">
        <v>6.4</v>
      </c>
      <c r="AE67">
        <v>62.5</v>
      </c>
      <c r="AF67">
        <v>39</v>
      </c>
      <c r="AG67">
        <v>7.4489999999999998</v>
      </c>
      <c r="AH67">
        <v>45.8</v>
      </c>
      <c r="AI67">
        <v>7</v>
      </c>
      <c r="AJ67">
        <v>1.9</v>
      </c>
      <c r="AK67">
        <v>11.8</v>
      </c>
      <c r="AL67">
        <v>109</v>
      </c>
      <c r="AM67">
        <v>4.9000000000000004</v>
      </c>
    </row>
    <row r="68" spans="1:39" x14ac:dyDescent="0.25">
      <c r="C68" t="s">
        <v>42</v>
      </c>
      <c r="E68">
        <v>39.200000000000003</v>
      </c>
      <c r="I68">
        <v>5</v>
      </c>
      <c r="J68">
        <v>0.4</v>
      </c>
      <c r="K68">
        <v>5</v>
      </c>
      <c r="L68">
        <v>4</v>
      </c>
      <c r="M68">
        <v>6.4</v>
      </c>
      <c r="N68">
        <v>21</v>
      </c>
      <c r="O68">
        <v>10</v>
      </c>
      <c r="P68">
        <v>4</v>
      </c>
      <c r="Q68">
        <v>557</v>
      </c>
      <c r="R68">
        <v>563</v>
      </c>
      <c r="S68">
        <v>560</v>
      </c>
      <c r="T68">
        <v>8</v>
      </c>
      <c r="U68">
        <v>4.3899999999999997</v>
      </c>
      <c r="V68">
        <v>338</v>
      </c>
      <c r="W68">
        <v>16</v>
      </c>
      <c r="X68">
        <v>100</v>
      </c>
      <c r="Y68">
        <v>100</v>
      </c>
      <c r="Z68">
        <v>390</v>
      </c>
      <c r="AA68">
        <v>156</v>
      </c>
      <c r="AB68">
        <v>7.5259999999999998</v>
      </c>
      <c r="AC68">
        <v>37.799999999999997</v>
      </c>
      <c r="AD68">
        <v>7.8</v>
      </c>
      <c r="AE68">
        <v>68.099999999999994</v>
      </c>
      <c r="AF68">
        <v>41</v>
      </c>
      <c r="AG68">
        <v>7.48</v>
      </c>
      <c r="AH68">
        <v>42.4</v>
      </c>
      <c r="AI68">
        <v>7.3</v>
      </c>
      <c r="AJ68">
        <v>1.4</v>
      </c>
      <c r="AK68">
        <v>11</v>
      </c>
      <c r="AL68">
        <v>110</v>
      </c>
      <c r="AM68">
        <v>4.8</v>
      </c>
    </row>
    <row r="69" spans="1:39" x14ac:dyDescent="0.25">
      <c r="C69" t="s">
        <v>43</v>
      </c>
      <c r="E69">
        <v>38.9</v>
      </c>
      <c r="I69">
        <v>3</v>
      </c>
      <c r="J69">
        <v>0.4</v>
      </c>
      <c r="K69">
        <v>6</v>
      </c>
      <c r="L69">
        <v>6</v>
      </c>
      <c r="M69">
        <v>6.4</v>
      </c>
      <c r="N69">
        <v>21</v>
      </c>
      <c r="O69">
        <v>10</v>
      </c>
      <c r="P69">
        <v>4</v>
      </c>
      <c r="Q69">
        <v>560</v>
      </c>
      <c r="R69">
        <v>516</v>
      </c>
      <c r="S69">
        <v>538</v>
      </c>
      <c r="T69">
        <v>10</v>
      </c>
      <c r="U69">
        <v>4.24</v>
      </c>
      <c r="V69">
        <v>347</v>
      </c>
      <c r="W69">
        <v>14</v>
      </c>
      <c r="X69">
        <v>99</v>
      </c>
      <c r="Y69">
        <v>100</v>
      </c>
      <c r="Z69">
        <v>392.5</v>
      </c>
      <c r="AA69">
        <v>157</v>
      </c>
      <c r="AB69">
        <v>7.5380000000000003</v>
      </c>
      <c r="AC69">
        <v>35</v>
      </c>
      <c r="AD69">
        <v>6.6</v>
      </c>
      <c r="AE69">
        <v>65.400000000000006</v>
      </c>
      <c r="AF69">
        <v>39.1</v>
      </c>
      <c r="AG69">
        <v>7.5069999999999997</v>
      </c>
      <c r="AH69">
        <v>42.8</v>
      </c>
      <c r="AI69">
        <v>9.9</v>
      </c>
      <c r="AJ69">
        <v>1.1000000000000001</v>
      </c>
      <c r="AK69">
        <v>10</v>
      </c>
      <c r="AL69">
        <v>109</v>
      </c>
      <c r="AM69">
        <v>4</v>
      </c>
    </row>
    <row r="70" spans="1:39" x14ac:dyDescent="0.25">
      <c r="C70" t="s">
        <v>44</v>
      </c>
      <c r="E70">
        <v>38.6</v>
      </c>
      <c r="I70">
        <v>3</v>
      </c>
      <c r="J70">
        <v>0.4</v>
      </c>
      <c r="K70">
        <v>6</v>
      </c>
      <c r="L70">
        <v>5</v>
      </c>
      <c r="M70">
        <v>6.4</v>
      </c>
      <c r="N70">
        <v>21</v>
      </c>
      <c r="O70">
        <v>10</v>
      </c>
      <c r="P70">
        <v>5</v>
      </c>
      <c r="Q70">
        <v>512</v>
      </c>
      <c r="R70">
        <v>507</v>
      </c>
      <c r="S70">
        <v>509.5</v>
      </c>
      <c r="T70">
        <v>9</v>
      </c>
      <c r="U70">
        <v>4.45</v>
      </c>
      <c r="V70">
        <v>347</v>
      </c>
      <c r="W70">
        <v>12</v>
      </c>
      <c r="X70">
        <v>99</v>
      </c>
      <c r="Y70">
        <v>100</v>
      </c>
      <c r="Z70">
        <v>400</v>
      </c>
      <c r="AA70">
        <v>160</v>
      </c>
      <c r="AB70">
        <v>7.5460000000000003</v>
      </c>
      <c r="AC70">
        <v>36.4</v>
      </c>
      <c r="AD70">
        <v>8.4</v>
      </c>
      <c r="AE70">
        <v>66.099999999999994</v>
      </c>
      <c r="AF70">
        <v>38.700000000000003</v>
      </c>
      <c r="AG70">
        <v>7.5090000000000003</v>
      </c>
      <c r="AH70">
        <v>42.3</v>
      </c>
      <c r="AI70">
        <v>9.8000000000000007</v>
      </c>
      <c r="AJ70">
        <v>1</v>
      </c>
      <c r="AK70">
        <v>9.9</v>
      </c>
      <c r="AL70">
        <v>108</v>
      </c>
      <c r="AM70">
        <v>4.3</v>
      </c>
    </row>
    <row r="71" spans="1:39" x14ac:dyDescent="0.25">
      <c r="C71" t="s">
        <v>45</v>
      </c>
      <c r="E71">
        <v>39.1</v>
      </c>
      <c r="I71">
        <v>3</v>
      </c>
      <c r="J71">
        <v>0.4</v>
      </c>
      <c r="K71">
        <v>5</v>
      </c>
      <c r="L71">
        <v>3</v>
      </c>
      <c r="M71">
        <v>6.4</v>
      </c>
      <c r="N71">
        <v>22</v>
      </c>
      <c r="O71">
        <v>10</v>
      </c>
      <c r="P71">
        <v>5</v>
      </c>
      <c r="Q71">
        <v>559</v>
      </c>
      <c r="R71">
        <v>504</v>
      </c>
      <c r="S71">
        <v>531.5</v>
      </c>
      <c r="T71">
        <v>8</v>
      </c>
      <c r="U71">
        <v>4.51</v>
      </c>
      <c r="V71">
        <v>382</v>
      </c>
      <c r="W71">
        <v>13</v>
      </c>
      <c r="X71">
        <v>100</v>
      </c>
      <c r="Y71">
        <v>100</v>
      </c>
      <c r="Z71">
        <v>352.5</v>
      </c>
      <c r="AA71">
        <v>141</v>
      </c>
      <c r="AB71">
        <v>7.548</v>
      </c>
      <c r="AC71">
        <v>35.9</v>
      </c>
      <c r="AD71">
        <v>8.1</v>
      </c>
      <c r="AE71">
        <v>67.2</v>
      </c>
      <c r="AF71">
        <v>39.4</v>
      </c>
      <c r="AG71">
        <v>7.4870000000000001</v>
      </c>
      <c r="AH71">
        <v>39.799999999999997</v>
      </c>
      <c r="AI71">
        <v>6.2</v>
      </c>
      <c r="AJ71">
        <v>1</v>
      </c>
      <c r="AK71">
        <v>9.6</v>
      </c>
      <c r="AL71">
        <v>104</v>
      </c>
      <c r="AM71">
        <v>4.4000000000000004</v>
      </c>
    </row>
    <row r="72" spans="1:39" x14ac:dyDescent="0.25">
      <c r="C72" t="s">
        <v>46</v>
      </c>
      <c r="E72">
        <v>39.1</v>
      </c>
      <c r="I72">
        <v>3</v>
      </c>
      <c r="J72">
        <v>0.4</v>
      </c>
      <c r="K72">
        <v>5</v>
      </c>
      <c r="L72">
        <v>5</v>
      </c>
      <c r="M72">
        <v>6</v>
      </c>
      <c r="N72">
        <v>23</v>
      </c>
      <c r="O72">
        <v>10</v>
      </c>
      <c r="P72">
        <v>4</v>
      </c>
      <c r="Q72">
        <v>539</v>
      </c>
      <c r="R72">
        <v>536</v>
      </c>
      <c r="S72">
        <v>537.5</v>
      </c>
      <c r="T72">
        <v>9</v>
      </c>
      <c r="U72">
        <v>4.28</v>
      </c>
      <c r="V72">
        <v>340</v>
      </c>
      <c r="W72">
        <v>14</v>
      </c>
      <c r="X72">
        <v>100</v>
      </c>
      <c r="Y72">
        <v>99.7</v>
      </c>
      <c r="Z72">
        <v>325</v>
      </c>
      <c r="AA72">
        <v>130</v>
      </c>
      <c r="AB72">
        <v>7.5149999999999997</v>
      </c>
      <c r="AC72">
        <v>37.299999999999997</v>
      </c>
      <c r="AD72">
        <v>6.5</v>
      </c>
      <c r="AE72">
        <v>67.3</v>
      </c>
      <c r="AF72">
        <v>40.5</v>
      </c>
      <c r="AG72">
        <v>7.4870000000000001</v>
      </c>
      <c r="AH72">
        <v>43.4</v>
      </c>
      <c r="AI72">
        <v>8.6</v>
      </c>
      <c r="AJ72">
        <v>0.9</v>
      </c>
      <c r="AK72">
        <v>9.5</v>
      </c>
      <c r="AL72">
        <v>99</v>
      </c>
      <c r="AM72">
        <v>4.3</v>
      </c>
    </row>
    <row r="73" spans="1:39" x14ac:dyDescent="0.25">
      <c r="C73" t="s">
        <v>47</v>
      </c>
      <c r="E73">
        <v>39.1</v>
      </c>
      <c r="F73">
        <v>85</v>
      </c>
      <c r="G73">
        <v>18</v>
      </c>
      <c r="H73">
        <v>4.7222222220000001</v>
      </c>
      <c r="I73">
        <v>3</v>
      </c>
      <c r="J73">
        <v>0.4</v>
      </c>
      <c r="K73">
        <v>5</v>
      </c>
      <c r="L73">
        <v>6</v>
      </c>
      <c r="M73">
        <v>6</v>
      </c>
      <c r="N73">
        <v>22</v>
      </c>
      <c r="O73">
        <v>10</v>
      </c>
      <c r="P73">
        <v>4</v>
      </c>
      <c r="Q73">
        <v>545</v>
      </c>
      <c r="S73">
        <v>545</v>
      </c>
      <c r="T73">
        <v>9</v>
      </c>
      <c r="U73">
        <v>4.2300000000000004</v>
      </c>
      <c r="V73">
        <v>354</v>
      </c>
      <c r="W73">
        <v>13</v>
      </c>
      <c r="X73">
        <v>100</v>
      </c>
      <c r="Y73">
        <v>99.9</v>
      </c>
      <c r="Z73">
        <v>332.5</v>
      </c>
      <c r="AA73">
        <v>133</v>
      </c>
      <c r="AB73">
        <v>7.5090000000000003</v>
      </c>
      <c r="AC73">
        <v>37.4</v>
      </c>
      <c r="AD73">
        <v>6.2</v>
      </c>
      <c r="AE73">
        <v>65.5</v>
      </c>
      <c r="AF73">
        <v>38.9</v>
      </c>
      <c r="AG73">
        <v>7.4779999999999998</v>
      </c>
      <c r="AH73">
        <v>44.3</v>
      </c>
      <c r="AI73">
        <v>8.5</v>
      </c>
      <c r="AJ73">
        <v>0.9</v>
      </c>
      <c r="AK73">
        <v>9.4</v>
      </c>
      <c r="AL73">
        <v>97</v>
      </c>
      <c r="AM73">
        <v>4.2</v>
      </c>
    </row>
    <row r="76" spans="1:39" x14ac:dyDescent="0.25">
      <c r="A76" t="s">
        <v>70</v>
      </c>
      <c r="B76" s="43"/>
      <c r="C76" t="s">
        <v>37</v>
      </c>
      <c r="D76">
        <v>29</v>
      </c>
      <c r="E76">
        <v>36.6</v>
      </c>
      <c r="I76">
        <v>0.1</v>
      </c>
      <c r="J76">
        <v>0.4</v>
      </c>
      <c r="K76">
        <v>6</v>
      </c>
      <c r="L76">
        <v>9</v>
      </c>
      <c r="M76">
        <v>5.5</v>
      </c>
      <c r="N76">
        <v>19</v>
      </c>
      <c r="O76">
        <v>9</v>
      </c>
      <c r="P76">
        <v>4</v>
      </c>
      <c r="Q76">
        <v>788</v>
      </c>
      <c r="R76">
        <v>649</v>
      </c>
      <c r="S76">
        <v>718.5</v>
      </c>
      <c r="T76">
        <v>8</v>
      </c>
      <c r="U76">
        <v>3.77</v>
      </c>
      <c r="V76">
        <v>619</v>
      </c>
      <c r="W76">
        <v>18</v>
      </c>
      <c r="X76">
        <v>100</v>
      </c>
      <c r="Y76">
        <v>100</v>
      </c>
      <c r="Z76">
        <v>450</v>
      </c>
      <c r="AA76">
        <v>180</v>
      </c>
      <c r="AB76">
        <v>7.508</v>
      </c>
      <c r="AC76">
        <v>38.4</v>
      </c>
      <c r="AD76">
        <v>6.8</v>
      </c>
      <c r="AE76">
        <v>53.7</v>
      </c>
      <c r="AF76">
        <v>35.4</v>
      </c>
      <c r="AG76">
        <v>7.4770000000000003</v>
      </c>
      <c r="AH76">
        <v>47.2</v>
      </c>
      <c r="AI76">
        <v>10.3</v>
      </c>
      <c r="AJ76">
        <v>0.7</v>
      </c>
      <c r="AK76">
        <v>8.6999999999999993</v>
      </c>
      <c r="AL76">
        <v>60</v>
      </c>
      <c r="AM76">
        <v>3.8</v>
      </c>
    </row>
    <row r="77" spans="1:39" x14ac:dyDescent="0.25">
      <c r="C77" t="s">
        <v>39</v>
      </c>
      <c r="E77">
        <v>38.200000000000003</v>
      </c>
      <c r="I77">
        <v>4</v>
      </c>
      <c r="J77">
        <v>0.4</v>
      </c>
      <c r="K77">
        <v>8</v>
      </c>
      <c r="L77">
        <v>9</v>
      </c>
      <c r="M77">
        <v>6.4</v>
      </c>
      <c r="N77">
        <v>28</v>
      </c>
      <c r="O77">
        <v>14</v>
      </c>
      <c r="P77">
        <v>8</v>
      </c>
      <c r="Q77">
        <v>575</v>
      </c>
      <c r="R77">
        <v>558</v>
      </c>
      <c r="S77">
        <v>566.5</v>
      </c>
      <c r="T77">
        <v>9</v>
      </c>
      <c r="U77">
        <v>3.38</v>
      </c>
      <c r="V77">
        <v>626</v>
      </c>
      <c r="W77">
        <v>20</v>
      </c>
      <c r="X77">
        <v>100</v>
      </c>
      <c r="Y77">
        <v>89.8</v>
      </c>
      <c r="Z77">
        <v>168.75</v>
      </c>
      <c r="AA77">
        <v>67.5</v>
      </c>
      <c r="AB77">
        <v>7.44</v>
      </c>
      <c r="AC77">
        <v>44.3</v>
      </c>
      <c r="AD77">
        <v>5.4</v>
      </c>
      <c r="AE77">
        <v>29.2</v>
      </c>
      <c r="AF77">
        <v>27.5</v>
      </c>
      <c r="AG77">
        <v>7.3719999999999999</v>
      </c>
      <c r="AH77">
        <v>57</v>
      </c>
      <c r="AI77">
        <v>7.2</v>
      </c>
      <c r="AJ77">
        <v>1.9</v>
      </c>
      <c r="AK77">
        <v>9.6999999999999993</v>
      </c>
      <c r="AL77">
        <v>67</v>
      </c>
      <c r="AM77">
        <v>4.4000000000000004</v>
      </c>
    </row>
    <row r="78" spans="1:39" x14ac:dyDescent="0.25">
      <c r="C78" t="s">
        <v>40</v>
      </c>
      <c r="E78">
        <v>39.200000000000003</v>
      </c>
      <c r="I78">
        <v>2</v>
      </c>
      <c r="J78">
        <v>0.5</v>
      </c>
      <c r="K78">
        <v>8</v>
      </c>
      <c r="L78">
        <v>10</v>
      </c>
      <c r="M78">
        <v>6.4</v>
      </c>
      <c r="N78">
        <v>26</v>
      </c>
      <c r="O78">
        <v>14</v>
      </c>
      <c r="P78">
        <v>7</v>
      </c>
      <c r="Q78">
        <v>570</v>
      </c>
      <c r="R78">
        <v>598</v>
      </c>
      <c r="S78">
        <v>584</v>
      </c>
      <c r="T78">
        <v>7</v>
      </c>
      <c r="U78">
        <v>3.14</v>
      </c>
      <c r="V78">
        <v>584</v>
      </c>
      <c r="W78">
        <v>18</v>
      </c>
      <c r="X78">
        <v>100</v>
      </c>
      <c r="Y78">
        <v>99.8</v>
      </c>
      <c r="Z78">
        <v>324</v>
      </c>
      <c r="AA78">
        <v>162</v>
      </c>
      <c r="AB78">
        <v>7.4640000000000004</v>
      </c>
      <c r="AC78">
        <v>43.9</v>
      </c>
      <c r="AD78">
        <v>7</v>
      </c>
      <c r="AE78">
        <v>37.5</v>
      </c>
      <c r="AF78">
        <v>30.9</v>
      </c>
      <c r="AG78">
        <v>7.3920000000000003</v>
      </c>
      <c r="AH78">
        <v>57.3</v>
      </c>
      <c r="AI78">
        <v>9</v>
      </c>
      <c r="AJ78">
        <v>2.1</v>
      </c>
      <c r="AK78">
        <v>10.199999999999999</v>
      </c>
      <c r="AL78">
        <v>96</v>
      </c>
      <c r="AM78">
        <v>5</v>
      </c>
    </row>
    <row r="79" spans="1:39" x14ac:dyDescent="0.25">
      <c r="A79" t="s">
        <v>102</v>
      </c>
      <c r="C79" t="s">
        <v>41</v>
      </c>
      <c r="E79">
        <v>39</v>
      </c>
      <c r="I79">
        <v>2</v>
      </c>
      <c r="J79">
        <v>0.4</v>
      </c>
      <c r="K79">
        <v>8</v>
      </c>
      <c r="L79">
        <v>11</v>
      </c>
      <c r="M79">
        <v>6.4</v>
      </c>
      <c r="N79">
        <v>26</v>
      </c>
      <c r="O79">
        <v>14</v>
      </c>
      <c r="P79">
        <v>7</v>
      </c>
      <c r="Q79">
        <v>614</v>
      </c>
      <c r="R79">
        <v>577</v>
      </c>
      <c r="S79">
        <v>595.5</v>
      </c>
      <c r="T79">
        <v>10</v>
      </c>
      <c r="U79">
        <v>3.34</v>
      </c>
      <c r="V79">
        <v>639</v>
      </c>
      <c r="W79">
        <v>16</v>
      </c>
      <c r="X79">
        <v>100</v>
      </c>
      <c r="Y79">
        <v>99.4</v>
      </c>
      <c r="Z79">
        <v>330</v>
      </c>
      <c r="AA79">
        <v>132</v>
      </c>
      <c r="AB79">
        <v>7.4850000000000003</v>
      </c>
      <c r="AC79">
        <v>42.5</v>
      </c>
      <c r="AD79">
        <v>7.9</v>
      </c>
      <c r="AE79">
        <v>38.5</v>
      </c>
      <c r="AF79">
        <v>30</v>
      </c>
      <c r="AG79">
        <v>7.4119999999999999</v>
      </c>
      <c r="AH79">
        <v>53.8</v>
      </c>
      <c r="AI79">
        <v>8.8000000000000007</v>
      </c>
      <c r="AJ79">
        <v>1.3</v>
      </c>
      <c r="AK79">
        <v>10</v>
      </c>
      <c r="AL79">
        <v>102</v>
      </c>
      <c r="AM79">
        <v>5.4</v>
      </c>
    </row>
    <row r="80" spans="1:39" x14ac:dyDescent="0.25">
      <c r="C80" t="s">
        <v>42</v>
      </c>
      <c r="E80">
        <v>38.9</v>
      </c>
      <c r="I80">
        <v>0.1</v>
      </c>
      <c r="J80">
        <v>0.4</v>
      </c>
      <c r="K80">
        <v>6</v>
      </c>
      <c r="L80">
        <v>5</v>
      </c>
      <c r="M80">
        <v>6.4</v>
      </c>
      <c r="N80">
        <v>21</v>
      </c>
      <c r="O80">
        <v>10</v>
      </c>
      <c r="P80">
        <v>4</v>
      </c>
      <c r="Q80">
        <v>517</v>
      </c>
      <c r="R80">
        <v>517</v>
      </c>
      <c r="S80">
        <v>517</v>
      </c>
      <c r="T80">
        <v>11</v>
      </c>
      <c r="U80">
        <v>3.69</v>
      </c>
      <c r="V80">
        <v>568</v>
      </c>
      <c r="W80">
        <v>18</v>
      </c>
      <c r="X80">
        <v>100</v>
      </c>
      <c r="Y80">
        <v>99.3</v>
      </c>
      <c r="Z80">
        <v>317.5</v>
      </c>
      <c r="AA80">
        <v>127</v>
      </c>
      <c r="AB80">
        <v>7.4859999999999998</v>
      </c>
      <c r="AC80">
        <v>43.2</v>
      </c>
      <c r="AD80">
        <v>8.5</v>
      </c>
      <c r="AE80">
        <v>50.9</v>
      </c>
      <c r="AF80" t="s">
        <v>71</v>
      </c>
      <c r="AG80">
        <v>7.4370000000000003</v>
      </c>
      <c r="AH80">
        <v>49.9</v>
      </c>
      <c r="AI80">
        <v>8.6</v>
      </c>
      <c r="AJ80">
        <v>0.9</v>
      </c>
      <c r="AK80">
        <v>9.3000000000000007</v>
      </c>
      <c r="AL80">
        <v>82</v>
      </c>
      <c r="AM80">
        <v>5</v>
      </c>
    </row>
    <row r="81" spans="1:39" x14ac:dyDescent="0.25">
      <c r="C81" t="s">
        <v>43</v>
      </c>
      <c r="E81">
        <v>38.9</v>
      </c>
      <c r="I81">
        <v>0.1</v>
      </c>
      <c r="J81">
        <v>0.4</v>
      </c>
      <c r="K81">
        <v>5</v>
      </c>
      <c r="L81">
        <v>5</v>
      </c>
      <c r="M81">
        <v>6.4</v>
      </c>
      <c r="N81">
        <v>21</v>
      </c>
      <c r="O81">
        <v>10</v>
      </c>
      <c r="P81">
        <v>4</v>
      </c>
      <c r="Q81">
        <v>513</v>
      </c>
      <c r="R81">
        <v>481</v>
      </c>
      <c r="S81">
        <v>497</v>
      </c>
      <c r="T81">
        <v>10</v>
      </c>
      <c r="U81">
        <v>4.32</v>
      </c>
      <c r="V81">
        <v>582</v>
      </c>
      <c r="W81">
        <v>17</v>
      </c>
      <c r="X81">
        <v>100</v>
      </c>
      <c r="Y81">
        <v>98.7</v>
      </c>
      <c r="Z81">
        <v>277.5</v>
      </c>
      <c r="AA81">
        <v>111</v>
      </c>
      <c r="AB81">
        <v>7.5010000000000003</v>
      </c>
      <c r="AC81">
        <v>43.2</v>
      </c>
      <c r="AD81">
        <v>9.6999999999999993</v>
      </c>
      <c r="AE81">
        <v>54.7</v>
      </c>
      <c r="AF81">
        <v>36.5</v>
      </c>
      <c r="AG81">
        <v>7.4429999999999996</v>
      </c>
      <c r="AH81">
        <v>51.2</v>
      </c>
      <c r="AI81">
        <v>10</v>
      </c>
      <c r="AJ81">
        <v>0.6</v>
      </c>
      <c r="AK81">
        <v>8.9</v>
      </c>
      <c r="AL81">
        <v>78</v>
      </c>
      <c r="AM81">
        <v>5.4</v>
      </c>
    </row>
    <row r="82" spans="1:39" x14ac:dyDescent="0.25">
      <c r="C82" t="s">
        <v>44</v>
      </c>
      <c r="E82">
        <v>38.700000000000003</v>
      </c>
      <c r="I82">
        <v>0.1</v>
      </c>
      <c r="J82">
        <v>0.4</v>
      </c>
      <c r="K82">
        <v>6</v>
      </c>
      <c r="L82">
        <v>5</v>
      </c>
      <c r="M82">
        <v>6.4</v>
      </c>
      <c r="N82">
        <v>23</v>
      </c>
      <c r="O82">
        <v>11</v>
      </c>
      <c r="P82">
        <v>4</v>
      </c>
      <c r="Q82">
        <v>476</v>
      </c>
      <c r="R82">
        <v>516</v>
      </c>
      <c r="S82">
        <v>496</v>
      </c>
      <c r="T82">
        <v>10</v>
      </c>
      <c r="U82">
        <v>4.04</v>
      </c>
      <c r="V82">
        <v>515</v>
      </c>
      <c r="W82">
        <v>16</v>
      </c>
      <c r="X82">
        <v>100</v>
      </c>
      <c r="Y82">
        <v>98.2</v>
      </c>
      <c r="Z82">
        <v>247.25</v>
      </c>
      <c r="AA82">
        <v>98.9</v>
      </c>
      <c r="AB82">
        <v>7.4980000000000002</v>
      </c>
      <c r="AC82">
        <v>43</v>
      </c>
      <c r="AD82">
        <v>9.3000000000000007</v>
      </c>
      <c r="AE82">
        <v>54.7</v>
      </c>
      <c r="AF82">
        <v>35.6</v>
      </c>
      <c r="AG82">
        <v>7.44</v>
      </c>
      <c r="AH82">
        <v>51.8</v>
      </c>
      <c r="AI82">
        <v>10.1</v>
      </c>
      <c r="AJ82">
        <v>0.5</v>
      </c>
      <c r="AK82">
        <v>8.8000000000000007</v>
      </c>
      <c r="AL82">
        <v>78</v>
      </c>
      <c r="AM82">
        <v>5.6</v>
      </c>
    </row>
    <row r="83" spans="1:39" x14ac:dyDescent="0.25">
      <c r="C83" t="s">
        <v>45</v>
      </c>
      <c r="E83">
        <v>38.299999999999997</v>
      </c>
      <c r="I83">
        <v>0.1</v>
      </c>
      <c r="J83">
        <v>0.4</v>
      </c>
      <c r="K83">
        <v>6</v>
      </c>
      <c r="L83">
        <v>7</v>
      </c>
      <c r="M83">
        <v>6.4</v>
      </c>
      <c r="N83">
        <v>23</v>
      </c>
      <c r="O83">
        <v>11</v>
      </c>
      <c r="P83">
        <v>4</v>
      </c>
      <c r="Q83">
        <v>491</v>
      </c>
      <c r="R83">
        <v>453</v>
      </c>
      <c r="S83">
        <v>472</v>
      </c>
      <c r="T83">
        <v>10</v>
      </c>
      <c r="U83">
        <v>3.6</v>
      </c>
      <c r="V83">
        <v>521</v>
      </c>
      <c r="W83">
        <v>16</v>
      </c>
      <c r="X83">
        <v>100</v>
      </c>
      <c r="Y83">
        <v>98.4</v>
      </c>
      <c r="Z83">
        <v>252.5</v>
      </c>
      <c r="AA83">
        <v>101</v>
      </c>
      <c r="AB83">
        <v>7.49</v>
      </c>
      <c r="AC83">
        <v>41.1</v>
      </c>
      <c r="AD83">
        <v>7.2</v>
      </c>
      <c r="AE83">
        <v>52.1</v>
      </c>
      <c r="AF83">
        <v>35.6</v>
      </c>
      <c r="AG83">
        <v>7.4240000000000004</v>
      </c>
      <c r="AH83">
        <v>53.2</v>
      </c>
      <c r="AI83">
        <v>9.6</v>
      </c>
      <c r="AJ83">
        <v>0.7</v>
      </c>
      <c r="AK83">
        <v>8.1999999999999993</v>
      </c>
      <c r="AL83">
        <v>89</v>
      </c>
      <c r="AM83">
        <v>4.9000000000000004</v>
      </c>
    </row>
    <row r="84" spans="1:39" x14ac:dyDescent="0.25">
      <c r="C84" t="s">
        <v>46</v>
      </c>
      <c r="E84">
        <v>39</v>
      </c>
      <c r="I84">
        <v>0.1</v>
      </c>
      <c r="J84">
        <v>0.4</v>
      </c>
      <c r="K84">
        <v>6</v>
      </c>
      <c r="L84">
        <v>6</v>
      </c>
      <c r="M84">
        <v>6.4</v>
      </c>
      <c r="N84">
        <v>22</v>
      </c>
      <c r="O84">
        <v>10</v>
      </c>
      <c r="P84">
        <v>5</v>
      </c>
      <c r="Q84">
        <v>503</v>
      </c>
      <c r="R84">
        <v>453</v>
      </c>
      <c r="S84">
        <v>478</v>
      </c>
      <c r="T84">
        <v>10</v>
      </c>
      <c r="U84">
        <v>4.09</v>
      </c>
      <c r="V84">
        <v>561</v>
      </c>
      <c r="W84">
        <v>16</v>
      </c>
      <c r="X84">
        <v>100</v>
      </c>
      <c r="Y84">
        <v>97.2</v>
      </c>
      <c r="Z84">
        <v>223.5</v>
      </c>
      <c r="AA84">
        <v>89.4</v>
      </c>
      <c r="AB84">
        <v>7.492</v>
      </c>
      <c r="AC84">
        <v>43.8</v>
      </c>
      <c r="AD84">
        <v>9.3000000000000007</v>
      </c>
      <c r="AE84">
        <v>51.6</v>
      </c>
      <c r="AF84">
        <v>35.1</v>
      </c>
      <c r="AG84">
        <v>7.4340000000000002</v>
      </c>
      <c r="AH84">
        <v>52.5</v>
      </c>
      <c r="AI84">
        <v>10.1</v>
      </c>
      <c r="AJ84">
        <v>0.6</v>
      </c>
      <c r="AK84">
        <v>8.4</v>
      </c>
      <c r="AL84">
        <v>90</v>
      </c>
      <c r="AM84">
        <v>5.3</v>
      </c>
    </row>
    <row r="85" spans="1:39" x14ac:dyDescent="0.25">
      <c r="C85" t="s">
        <v>47</v>
      </c>
      <c r="E85">
        <v>39.5</v>
      </c>
      <c r="F85">
        <v>70</v>
      </c>
      <c r="G85">
        <v>14</v>
      </c>
      <c r="H85">
        <v>5</v>
      </c>
      <c r="I85">
        <v>0.1</v>
      </c>
      <c r="J85">
        <v>0.4</v>
      </c>
      <c r="K85">
        <v>6</v>
      </c>
      <c r="L85">
        <v>7</v>
      </c>
      <c r="M85">
        <v>6.4</v>
      </c>
      <c r="N85">
        <v>20</v>
      </c>
      <c r="O85">
        <v>10</v>
      </c>
      <c r="P85">
        <v>4</v>
      </c>
      <c r="Q85">
        <v>541</v>
      </c>
      <c r="R85">
        <v>528</v>
      </c>
      <c r="S85">
        <v>534.5</v>
      </c>
      <c r="T85">
        <v>9</v>
      </c>
      <c r="U85">
        <v>4.22</v>
      </c>
      <c r="V85">
        <v>616</v>
      </c>
      <c r="W85">
        <v>16</v>
      </c>
      <c r="X85">
        <v>100</v>
      </c>
      <c r="Y85">
        <v>98.3</v>
      </c>
      <c r="Z85">
        <v>249.75</v>
      </c>
      <c r="AA85">
        <v>99.9</v>
      </c>
      <c r="AB85">
        <v>7.5019999999999998</v>
      </c>
      <c r="AC85">
        <v>42.7</v>
      </c>
      <c r="AD85">
        <v>9.4</v>
      </c>
      <c r="AE85">
        <v>55</v>
      </c>
      <c r="AF85">
        <v>35.799999999999997</v>
      </c>
      <c r="AG85">
        <v>7.4459999999999997</v>
      </c>
      <c r="AH85">
        <v>49.2</v>
      </c>
      <c r="AI85">
        <v>9</v>
      </c>
      <c r="AJ85">
        <v>0.5</v>
      </c>
      <c r="AK85">
        <v>8.4</v>
      </c>
      <c r="AL85">
        <v>95</v>
      </c>
      <c r="AM85">
        <v>5.4</v>
      </c>
    </row>
    <row r="88" spans="1:39" x14ac:dyDescent="0.25">
      <c r="A88" t="s">
        <v>72</v>
      </c>
      <c r="B88" s="43"/>
      <c r="C88" t="s">
        <v>37</v>
      </c>
      <c r="D88">
        <v>27</v>
      </c>
      <c r="E88">
        <v>35.299999999999997</v>
      </c>
      <c r="I88">
        <v>0</v>
      </c>
      <c r="J88">
        <v>0.4</v>
      </c>
      <c r="K88">
        <v>5</v>
      </c>
      <c r="L88">
        <v>7</v>
      </c>
      <c r="M88">
        <v>5.9</v>
      </c>
      <c r="N88">
        <v>15</v>
      </c>
      <c r="O88">
        <v>8</v>
      </c>
      <c r="P88">
        <v>5</v>
      </c>
      <c r="Q88">
        <v>1190</v>
      </c>
      <c r="R88">
        <v>1218</v>
      </c>
      <c r="S88">
        <v>1204</v>
      </c>
      <c r="T88">
        <v>6</v>
      </c>
      <c r="U88">
        <v>2.81</v>
      </c>
      <c r="V88">
        <v>399</v>
      </c>
      <c r="W88">
        <v>10</v>
      </c>
      <c r="X88">
        <v>97</v>
      </c>
      <c r="Y88">
        <v>100</v>
      </c>
      <c r="Z88">
        <v>462.5</v>
      </c>
      <c r="AA88">
        <v>185</v>
      </c>
      <c r="AB88">
        <v>7.4420000000000002</v>
      </c>
      <c r="AC88">
        <v>42.3</v>
      </c>
      <c r="AD88">
        <v>4.3</v>
      </c>
      <c r="AE88">
        <v>70.599999999999994</v>
      </c>
      <c r="AF88">
        <v>42.9</v>
      </c>
      <c r="AG88">
        <v>7.4</v>
      </c>
      <c r="AH88">
        <v>45.8</v>
      </c>
      <c r="AI88">
        <v>3.2</v>
      </c>
      <c r="AJ88">
        <v>0.6</v>
      </c>
      <c r="AK88">
        <v>9.6999999999999993</v>
      </c>
      <c r="AL88">
        <v>88</v>
      </c>
      <c r="AM88">
        <v>3.7</v>
      </c>
    </row>
    <row r="89" spans="1:39" x14ac:dyDescent="0.25">
      <c r="C89" t="s">
        <v>39</v>
      </c>
      <c r="E89">
        <v>35.299999999999997</v>
      </c>
      <c r="I89">
        <v>0</v>
      </c>
      <c r="J89">
        <v>0.4</v>
      </c>
      <c r="K89">
        <v>5</v>
      </c>
      <c r="L89">
        <v>7</v>
      </c>
      <c r="M89">
        <v>5.9</v>
      </c>
      <c r="N89">
        <v>15</v>
      </c>
      <c r="O89">
        <v>8</v>
      </c>
      <c r="P89">
        <v>5</v>
      </c>
      <c r="Q89">
        <v>1190</v>
      </c>
      <c r="R89">
        <v>1218</v>
      </c>
      <c r="S89">
        <v>1204</v>
      </c>
      <c r="T89">
        <v>6</v>
      </c>
      <c r="U89">
        <v>2.81</v>
      </c>
      <c r="V89">
        <v>399</v>
      </c>
      <c r="W89">
        <v>10</v>
      </c>
      <c r="X89">
        <v>97</v>
      </c>
      <c r="Y89">
        <v>100</v>
      </c>
      <c r="Z89">
        <v>462.5</v>
      </c>
      <c r="AA89">
        <v>185</v>
      </c>
      <c r="AB89">
        <v>7.4420000000000002</v>
      </c>
      <c r="AC89">
        <v>42.3</v>
      </c>
      <c r="AD89">
        <v>4.3</v>
      </c>
      <c r="AE89">
        <v>70.599999999999994</v>
      </c>
      <c r="AF89">
        <v>2.9</v>
      </c>
      <c r="AG89">
        <v>7.4</v>
      </c>
      <c r="AH89">
        <v>45.8</v>
      </c>
      <c r="AI89">
        <v>3.2</v>
      </c>
      <c r="AJ89">
        <v>0.6</v>
      </c>
      <c r="AK89">
        <v>9.6999999999999993</v>
      </c>
      <c r="AL89">
        <v>88</v>
      </c>
      <c r="AM89">
        <v>3.7</v>
      </c>
    </row>
    <row r="90" spans="1:39" x14ac:dyDescent="0.25">
      <c r="C90" t="s">
        <v>40</v>
      </c>
      <c r="E90">
        <v>36.4</v>
      </c>
      <c r="I90">
        <v>0</v>
      </c>
      <c r="J90">
        <v>0.4</v>
      </c>
      <c r="K90">
        <v>5</v>
      </c>
      <c r="L90">
        <v>9</v>
      </c>
      <c r="M90">
        <v>6.1</v>
      </c>
      <c r="N90">
        <v>16</v>
      </c>
      <c r="O90">
        <v>9</v>
      </c>
      <c r="P90">
        <v>5</v>
      </c>
      <c r="Q90">
        <v>1171</v>
      </c>
      <c r="R90">
        <v>1121</v>
      </c>
      <c r="S90">
        <v>1146</v>
      </c>
      <c r="T90">
        <v>7</v>
      </c>
      <c r="U90">
        <v>2.94</v>
      </c>
      <c r="V90">
        <v>422</v>
      </c>
      <c r="W90">
        <v>10</v>
      </c>
      <c r="X90">
        <v>98</v>
      </c>
      <c r="Y90">
        <v>100</v>
      </c>
      <c r="Z90">
        <v>485</v>
      </c>
      <c r="AA90">
        <v>194</v>
      </c>
      <c r="AB90">
        <v>7.4530000000000003</v>
      </c>
      <c r="AC90">
        <v>43.9</v>
      </c>
      <c r="AD90">
        <v>6.1</v>
      </c>
      <c r="AE90">
        <v>71.5</v>
      </c>
      <c r="AF90">
        <v>42.6</v>
      </c>
      <c r="AG90">
        <v>7.4089999999999998</v>
      </c>
      <c r="AH90">
        <v>48.8</v>
      </c>
      <c r="AI90">
        <v>5.6</v>
      </c>
      <c r="AJ90">
        <v>0.5</v>
      </c>
      <c r="AK90">
        <v>9.6999999999999993</v>
      </c>
      <c r="AL90">
        <v>88</v>
      </c>
      <c r="AM90">
        <v>4</v>
      </c>
    </row>
    <row r="91" spans="1:39" x14ac:dyDescent="0.25">
      <c r="C91" t="s">
        <v>41</v>
      </c>
      <c r="E91">
        <v>37.4</v>
      </c>
      <c r="I91">
        <v>0</v>
      </c>
      <c r="J91">
        <v>0.4</v>
      </c>
      <c r="K91">
        <v>5</v>
      </c>
      <c r="L91">
        <v>10</v>
      </c>
      <c r="M91">
        <v>6.5</v>
      </c>
      <c r="N91">
        <v>17</v>
      </c>
      <c r="O91">
        <v>9</v>
      </c>
      <c r="P91">
        <v>4</v>
      </c>
      <c r="Q91">
        <v>1028</v>
      </c>
      <c r="R91">
        <v>1020</v>
      </c>
      <c r="S91">
        <v>1024</v>
      </c>
      <c r="T91">
        <v>6</v>
      </c>
      <c r="U91">
        <v>2.41</v>
      </c>
      <c r="V91">
        <v>387</v>
      </c>
      <c r="W91">
        <v>11</v>
      </c>
      <c r="X91">
        <v>97</v>
      </c>
      <c r="Y91">
        <v>100</v>
      </c>
      <c r="Z91">
        <v>640</v>
      </c>
      <c r="AA91">
        <v>256</v>
      </c>
      <c r="AB91">
        <v>7.4640000000000004</v>
      </c>
      <c r="AC91">
        <v>41.7</v>
      </c>
      <c r="AD91">
        <v>5.6</v>
      </c>
      <c r="AE91">
        <v>63.2</v>
      </c>
      <c r="AF91">
        <v>38.5</v>
      </c>
      <c r="AG91">
        <v>7.4279999999999999</v>
      </c>
      <c r="AH91">
        <v>49.5</v>
      </c>
      <c r="AI91">
        <v>7.7</v>
      </c>
      <c r="AJ91">
        <v>0.6</v>
      </c>
      <c r="AK91">
        <v>9.4</v>
      </c>
      <c r="AL91">
        <v>87</v>
      </c>
      <c r="AM91">
        <v>4.4000000000000004</v>
      </c>
    </row>
    <row r="92" spans="1:39" x14ac:dyDescent="0.25">
      <c r="A92" t="s">
        <v>103</v>
      </c>
      <c r="C92" t="s">
        <v>42</v>
      </c>
      <c r="E92">
        <v>38.4</v>
      </c>
      <c r="I92">
        <v>0</v>
      </c>
      <c r="J92">
        <v>0.4</v>
      </c>
      <c r="K92">
        <v>4</v>
      </c>
      <c r="L92">
        <v>8</v>
      </c>
      <c r="M92">
        <v>7.2</v>
      </c>
      <c r="N92">
        <v>17</v>
      </c>
      <c r="O92">
        <v>9</v>
      </c>
      <c r="P92">
        <v>5</v>
      </c>
      <c r="Q92">
        <v>1060</v>
      </c>
      <c r="R92">
        <v>1125</v>
      </c>
      <c r="S92">
        <v>1092.5</v>
      </c>
      <c r="T92">
        <v>8</v>
      </c>
      <c r="U92">
        <v>3.37</v>
      </c>
      <c r="V92">
        <v>410</v>
      </c>
      <c r="W92">
        <v>10</v>
      </c>
      <c r="X92">
        <v>96</v>
      </c>
      <c r="Y92">
        <v>100</v>
      </c>
      <c r="Z92">
        <v>452.5</v>
      </c>
      <c r="AA92">
        <v>181</v>
      </c>
      <c r="AB92">
        <v>7.4809999999999999</v>
      </c>
      <c r="AC92">
        <v>41.3</v>
      </c>
      <c r="AD92">
        <v>6.7</v>
      </c>
      <c r="AE92">
        <v>68.900000000000006</v>
      </c>
      <c r="AF92">
        <v>40.6</v>
      </c>
      <c r="AG92">
        <v>7.4390000000000001</v>
      </c>
      <c r="AH92">
        <v>45.8</v>
      </c>
      <c r="AI92">
        <v>6.3</v>
      </c>
      <c r="AJ92">
        <v>0.5</v>
      </c>
      <c r="AK92">
        <v>9.4</v>
      </c>
      <c r="AL92">
        <v>94</v>
      </c>
      <c r="AM92">
        <v>4.5999999999999996</v>
      </c>
    </row>
    <row r="93" spans="1:39" x14ac:dyDescent="0.25">
      <c r="C93" t="s">
        <v>43</v>
      </c>
      <c r="E93">
        <v>38.700000000000003</v>
      </c>
      <c r="I93">
        <v>0</v>
      </c>
      <c r="J93">
        <v>0.4</v>
      </c>
      <c r="K93">
        <v>4</v>
      </c>
      <c r="L93">
        <v>7</v>
      </c>
      <c r="M93">
        <v>7.2</v>
      </c>
      <c r="N93">
        <v>17</v>
      </c>
      <c r="O93">
        <v>9</v>
      </c>
      <c r="P93">
        <v>5</v>
      </c>
      <c r="Q93">
        <v>1083</v>
      </c>
      <c r="R93">
        <v>1029</v>
      </c>
      <c r="S93">
        <v>1056</v>
      </c>
      <c r="T93">
        <v>9</v>
      </c>
      <c r="U93">
        <v>2.84</v>
      </c>
      <c r="V93">
        <v>385</v>
      </c>
      <c r="W93">
        <v>10</v>
      </c>
      <c r="X93">
        <v>99</v>
      </c>
      <c r="Y93">
        <v>100</v>
      </c>
      <c r="Z93">
        <v>432.5</v>
      </c>
      <c r="AA93">
        <v>173</v>
      </c>
      <c r="AB93">
        <v>7.4930000000000003</v>
      </c>
      <c r="AC93">
        <v>39</v>
      </c>
      <c r="AD93">
        <v>6</v>
      </c>
      <c r="AE93">
        <v>65.7</v>
      </c>
      <c r="AF93">
        <v>38.4</v>
      </c>
      <c r="AG93">
        <v>7.4530000000000003</v>
      </c>
      <c r="AH93">
        <v>44.6</v>
      </c>
      <c r="AI93">
        <v>6.7</v>
      </c>
      <c r="AJ93">
        <v>0.5</v>
      </c>
      <c r="AK93">
        <v>9</v>
      </c>
      <c r="AL93">
        <v>90</v>
      </c>
      <c r="AM93">
        <v>4.4000000000000004</v>
      </c>
    </row>
    <row r="94" spans="1:39" x14ac:dyDescent="0.25">
      <c r="C94" t="s">
        <v>44</v>
      </c>
      <c r="E94">
        <v>39</v>
      </c>
      <c r="I94">
        <v>0</v>
      </c>
      <c r="J94">
        <v>0.4</v>
      </c>
      <c r="K94">
        <v>6</v>
      </c>
      <c r="L94">
        <v>6</v>
      </c>
      <c r="M94">
        <v>7.2</v>
      </c>
      <c r="N94">
        <v>17</v>
      </c>
      <c r="O94">
        <v>9</v>
      </c>
      <c r="P94">
        <v>5</v>
      </c>
      <c r="Q94">
        <v>1055</v>
      </c>
      <c r="R94">
        <v>1044</v>
      </c>
      <c r="S94">
        <v>1049.5</v>
      </c>
      <c r="T94">
        <v>9</v>
      </c>
      <c r="U94">
        <v>2.78</v>
      </c>
      <c r="V94">
        <v>389</v>
      </c>
      <c r="W94">
        <v>11</v>
      </c>
      <c r="X94">
        <v>99</v>
      </c>
      <c r="Y94">
        <v>100</v>
      </c>
      <c r="Z94">
        <v>432.5</v>
      </c>
      <c r="AA94">
        <v>173</v>
      </c>
      <c r="AB94">
        <v>7.4939999999999998</v>
      </c>
      <c r="AC94">
        <v>38.6</v>
      </c>
      <c r="AD94">
        <v>5.8</v>
      </c>
      <c r="AE94">
        <v>61.7</v>
      </c>
      <c r="AF94">
        <v>36.299999999999997</v>
      </c>
      <c r="AG94">
        <v>7.4429999999999996</v>
      </c>
      <c r="AH94">
        <v>44.2</v>
      </c>
      <c r="AI94">
        <v>5.6</v>
      </c>
      <c r="AJ94">
        <v>0.4</v>
      </c>
      <c r="AK94">
        <v>8.8000000000000007</v>
      </c>
      <c r="AL94">
        <v>83</v>
      </c>
      <c r="AM94">
        <v>4.5</v>
      </c>
    </row>
    <row r="95" spans="1:39" x14ac:dyDescent="0.25">
      <c r="C95" t="s">
        <v>45</v>
      </c>
      <c r="E95">
        <v>38.9</v>
      </c>
      <c r="I95">
        <v>0</v>
      </c>
      <c r="J95">
        <v>0.4</v>
      </c>
      <c r="K95">
        <v>4</v>
      </c>
      <c r="L95">
        <v>6</v>
      </c>
      <c r="M95">
        <v>7.2</v>
      </c>
      <c r="N95">
        <v>17</v>
      </c>
      <c r="O95">
        <v>9</v>
      </c>
      <c r="P95">
        <v>5</v>
      </c>
      <c r="Q95">
        <v>1064</v>
      </c>
      <c r="R95">
        <v>1080</v>
      </c>
      <c r="S95">
        <v>1072</v>
      </c>
      <c r="T95">
        <v>9</v>
      </c>
      <c r="U95">
        <v>3.03</v>
      </c>
      <c r="V95">
        <v>392</v>
      </c>
      <c r="W95">
        <v>11</v>
      </c>
      <c r="X95">
        <v>98</v>
      </c>
      <c r="Y95">
        <v>100</v>
      </c>
      <c r="Z95">
        <v>425</v>
      </c>
      <c r="AA95">
        <v>170</v>
      </c>
      <c r="AB95">
        <v>7.4870000000000001</v>
      </c>
      <c r="AC95">
        <v>39.6</v>
      </c>
      <c r="AD95">
        <v>6</v>
      </c>
      <c r="AE95">
        <v>64</v>
      </c>
      <c r="AF95">
        <v>38.6</v>
      </c>
      <c r="AG95">
        <v>7.4429999999999996</v>
      </c>
      <c r="AH95">
        <v>46.7</v>
      </c>
      <c r="AI95">
        <v>7.2</v>
      </c>
      <c r="AJ95">
        <v>0.4</v>
      </c>
      <c r="AK95">
        <v>9.3000000000000007</v>
      </c>
      <c r="AL95">
        <v>85</v>
      </c>
      <c r="AM95">
        <v>4.4000000000000004</v>
      </c>
    </row>
    <row r="96" spans="1:39" x14ac:dyDescent="0.25">
      <c r="C96" t="s">
        <v>46</v>
      </c>
      <c r="E96">
        <v>38.700000000000003</v>
      </c>
      <c r="I96">
        <v>0</v>
      </c>
      <c r="J96">
        <v>0.4</v>
      </c>
      <c r="K96">
        <v>4</v>
      </c>
      <c r="L96">
        <v>7</v>
      </c>
      <c r="M96">
        <v>7.2</v>
      </c>
      <c r="N96">
        <v>18</v>
      </c>
      <c r="O96">
        <v>9</v>
      </c>
      <c r="P96">
        <v>5</v>
      </c>
      <c r="Q96">
        <v>1047</v>
      </c>
      <c r="R96">
        <v>1028</v>
      </c>
      <c r="S96">
        <v>1037.5</v>
      </c>
      <c r="T96">
        <v>12</v>
      </c>
      <c r="U96">
        <v>3.01</v>
      </c>
      <c r="V96">
        <v>398</v>
      </c>
      <c r="W96">
        <v>11</v>
      </c>
      <c r="X96">
        <v>98</v>
      </c>
      <c r="Y96">
        <v>100</v>
      </c>
      <c r="Z96">
        <v>402.5</v>
      </c>
      <c r="AA96">
        <v>161</v>
      </c>
      <c r="AB96">
        <v>7.484</v>
      </c>
      <c r="AC96">
        <v>40.799999999999997</v>
      </c>
      <c r="AD96">
        <v>6.6</v>
      </c>
      <c r="AE96">
        <v>65</v>
      </c>
      <c r="AF96">
        <v>38.200000000000003</v>
      </c>
      <c r="AG96">
        <v>7.431</v>
      </c>
      <c r="AH96">
        <v>43.3</v>
      </c>
      <c r="AI96">
        <v>4.2</v>
      </c>
      <c r="AJ96">
        <v>0.4</v>
      </c>
      <c r="AK96">
        <v>9.5</v>
      </c>
      <c r="AL96">
        <v>85</v>
      </c>
      <c r="AM96">
        <v>4.4000000000000004</v>
      </c>
    </row>
    <row r="97" spans="1:39" x14ac:dyDescent="0.25">
      <c r="C97" t="s">
        <v>47</v>
      </c>
      <c r="E97">
        <v>38.299999999999997</v>
      </c>
      <c r="F97">
        <v>71</v>
      </c>
      <c r="G97">
        <v>15</v>
      </c>
      <c r="H97">
        <v>4.733333333</v>
      </c>
      <c r="I97">
        <v>0</v>
      </c>
      <c r="J97">
        <v>0.4</v>
      </c>
      <c r="K97">
        <v>4</v>
      </c>
      <c r="L97">
        <v>7</v>
      </c>
      <c r="M97">
        <v>7.2</v>
      </c>
      <c r="N97">
        <v>18</v>
      </c>
      <c r="O97">
        <v>9</v>
      </c>
      <c r="P97">
        <v>4</v>
      </c>
      <c r="Q97">
        <v>1116</v>
      </c>
      <c r="R97">
        <v>1148</v>
      </c>
      <c r="S97">
        <v>1132</v>
      </c>
      <c r="T97">
        <v>7</v>
      </c>
      <c r="U97">
        <v>2.65</v>
      </c>
      <c r="V97">
        <v>384</v>
      </c>
      <c r="W97">
        <v>11</v>
      </c>
      <c r="X97">
        <v>98</v>
      </c>
      <c r="Y97">
        <v>100</v>
      </c>
      <c r="Z97">
        <v>387.5</v>
      </c>
      <c r="AA97">
        <v>155</v>
      </c>
      <c r="AB97">
        <v>7.4829999999999997</v>
      </c>
      <c r="AC97">
        <v>39.4</v>
      </c>
      <c r="AD97">
        <v>5.6</v>
      </c>
      <c r="AE97">
        <v>63.3</v>
      </c>
      <c r="AF97">
        <v>37.299999999999997</v>
      </c>
      <c r="AG97">
        <v>7.44</v>
      </c>
      <c r="AH97">
        <v>44.1</v>
      </c>
      <c r="AI97">
        <v>5.3</v>
      </c>
      <c r="AJ97">
        <v>0.4</v>
      </c>
      <c r="AK97">
        <v>9.1</v>
      </c>
      <c r="AL97">
        <v>75</v>
      </c>
      <c r="AM97">
        <v>4.0999999999999996</v>
      </c>
    </row>
    <row r="100" spans="1:39" x14ac:dyDescent="0.25">
      <c r="A100" t="s">
        <v>73</v>
      </c>
      <c r="B100" s="43"/>
      <c r="C100" t="s">
        <v>37</v>
      </c>
      <c r="D100">
        <v>31</v>
      </c>
      <c r="E100">
        <v>36.299999999999997</v>
      </c>
      <c r="J100">
        <v>0.4</v>
      </c>
      <c r="K100">
        <v>7</v>
      </c>
      <c r="L100">
        <v>10</v>
      </c>
      <c r="M100">
        <v>8.8000000000000007</v>
      </c>
      <c r="N100">
        <v>17</v>
      </c>
      <c r="O100">
        <v>9</v>
      </c>
      <c r="P100">
        <v>5</v>
      </c>
      <c r="Q100">
        <v>813</v>
      </c>
      <c r="R100">
        <v>796</v>
      </c>
      <c r="S100">
        <v>804.5</v>
      </c>
      <c r="T100">
        <v>7</v>
      </c>
      <c r="U100">
        <v>3.48</v>
      </c>
      <c r="V100">
        <v>485</v>
      </c>
      <c r="W100">
        <v>10</v>
      </c>
      <c r="X100">
        <v>99</v>
      </c>
      <c r="Y100">
        <v>100</v>
      </c>
      <c r="Z100">
        <v>472.5</v>
      </c>
      <c r="AA100">
        <v>189</v>
      </c>
      <c r="AB100">
        <v>7.4630000000000001</v>
      </c>
      <c r="AC100">
        <v>41.7</v>
      </c>
      <c r="AD100">
        <v>5.5</v>
      </c>
      <c r="AE100">
        <v>61.7</v>
      </c>
      <c r="AF100">
        <v>39.5</v>
      </c>
      <c r="AG100">
        <v>7.4269999999999996</v>
      </c>
      <c r="AH100">
        <v>49.1</v>
      </c>
      <c r="AI100">
        <v>7.3</v>
      </c>
      <c r="AJ100">
        <v>0.5</v>
      </c>
      <c r="AK100">
        <v>9.1</v>
      </c>
      <c r="AL100">
        <v>61</v>
      </c>
      <c r="AM100">
        <v>3.9</v>
      </c>
    </row>
    <row r="101" spans="1:39" x14ac:dyDescent="0.25">
      <c r="C101" t="s">
        <v>39</v>
      </c>
      <c r="E101">
        <v>38.4</v>
      </c>
      <c r="I101">
        <v>10</v>
      </c>
      <c r="J101">
        <v>0.4</v>
      </c>
      <c r="K101">
        <v>8</v>
      </c>
      <c r="L101">
        <v>9</v>
      </c>
      <c r="M101">
        <v>11.3</v>
      </c>
      <c r="N101">
        <v>22</v>
      </c>
      <c r="O101">
        <v>10</v>
      </c>
      <c r="P101">
        <v>4</v>
      </c>
      <c r="Q101">
        <v>668</v>
      </c>
      <c r="R101">
        <v>636</v>
      </c>
      <c r="S101">
        <v>652</v>
      </c>
      <c r="T101">
        <v>7</v>
      </c>
      <c r="U101">
        <v>4.96</v>
      </c>
      <c r="V101">
        <v>501</v>
      </c>
      <c r="W101">
        <v>12</v>
      </c>
      <c r="X101">
        <v>94</v>
      </c>
      <c r="Y101">
        <v>95.5</v>
      </c>
      <c r="Z101">
        <v>215</v>
      </c>
      <c r="AA101">
        <v>86</v>
      </c>
      <c r="AB101">
        <v>7.4130000000000003</v>
      </c>
      <c r="AC101">
        <v>42.3</v>
      </c>
      <c r="AD101">
        <v>3.1</v>
      </c>
      <c r="AE101">
        <v>64.599999999999994</v>
      </c>
      <c r="AF101">
        <v>43.9</v>
      </c>
      <c r="AG101">
        <v>7.3959999999999999</v>
      </c>
      <c r="AH101">
        <v>51.9</v>
      </c>
      <c r="AI101">
        <v>6.3</v>
      </c>
      <c r="AJ101">
        <v>1.3</v>
      </c>
      <c r="AK101">
        <v>10.6</v>
      </c>
      <c r="AL101">
        <v>76</v>
      </c>
      <c r="AM101">
        <v>4.0999999999999996</v>
      </c>
    </row>
    <row r="102" spans="1:39" x14ac:dyDescent="0.25">
      <c r="C102" t="s">
        <v>40</v>
      </c>
      <c r="E102">
        <v>39.4</v>
      </c>
      <c r="I102">
        <v>8</v>
      </c>
      <c r="J102">
        <v>0.4</v>
      </c>
      <c r="K102">
        <v>8</v>
      </c>
      <c r="L102">
        <v>7</v>
      </c>
      <c r="M102">
        <v>11.4</v>
      </c>
      <c r="N102">
        <v>22</v>
      </c>
      <c r="O102">
        <v>10</v>
      </c>
      <c r="P102">
        <v>4</v>
      </c>
      <c r="Q102">
        <v>659</v>
      </c>
      <c r="R102">
        <v>689</v>
      </c>
      <c r="S102">
        <v>674</v>
      </c>
      <c r="T102">
        <v>6</v>
      </c>
      <c r="U102">
        <v>5.19</v>
      </c>
      <c r="V102">
        <v>475</v>
      </c>
      <c r="W102">
        <v>12</v>
      </c>
      <c r="X102">
        <v>97</v>
      </c>
      <c r="Y102">
        <v>99.2</v>
      </c>
      <c r="Z102">
        <v>302.5</v>
      </c>
      <c r="AA102">
        <v>121</v>
      </c>
      <c r="AB102">
        <v>7.4669999999999996</v>
      </c>
      <c r="AC102">
        <v>41.9</v>
      </c>
      <c r="AD102">
        <v>6</v>
      </c>
      <c r="AE102">
        <v>67.5</v>
      </c>
      <c r="AF102">
        <v>42.9</v>
      </c>
      <c r="AG102">
        <v>7.4390000000000001</v>
      </c>
      <c r="AH102">
        <v>48.2</v>
      </c>
      <c r="AI102">
        <v>7.8</v>
      </c>
      <c r="AJ102">
        <v>1.4</v>
      </c>
      <c r="AK102">
        <v>10.4</v>
      </c>
      <c r="AL102">
        <v>78</v>
      </c>
      <c r="AM102">
        <v>5.0999999999999996</v>
      </c>
    </row>
    <row r="103" spans="1:39" x14ac:dyDescent="0.25">
      <c r="C103" t="s">
        <v>41</v>
      </c>
      <c r="E103">
        <v>38.9</v>
      </c>
      <c r="I103">
        <v>6</v>
      </c>
      <c r="J103">
        <v>0.4</v>
      </c>
      <c r="K103">
        <v>8</v>
      </c>
      <c r="L103">
        <v>8</v>
      </c>
      <c r="M103">
        <v>11.3</v>
      </c>
      <c r="N103">
        <v>22</v>
      </c>
      <c r="O103">
        <v>10</v>
      </c>
      <c r="P103">
        <v>4</v>
      </c>
      <c r="Q103">
        <v>689</v>
      </c>
      <c r="R103">
        <v>710</v>
      </c>
      <c r="S103">
        <v>699.5</v>
      </c>
      <c r="T103">
        <v>7</v>
      </c>
      <c r="U103">
        <v>5.0999999999999996</v>
      </c>
      <c r="V103">
        <v>439</v>
      </c>
      <c r="W103">
        <v>14</v>
      </c>
      <c r="X103">
        <v>98</v>
      </c>
      <c r="Y103">
        <v>100</v>
      </c>
      <c r="Z103">
        <v>382.5</v>
      </c>
      <c r="AA103">
        <v>153</v>
      </c>
      <c r="AB103">
        <v>7.4859999999999998</v>
      </c>
      <c r="AC103">
        <v>40.299999999999997</v>
      </c>
      <c r="AD103">
        <v>6.4</v>
      </c>
      <c r="AE103">
        <v>71.5</v>
      </c>
      <c r="AF103">
        <v>43.8</v>
      </c>
      <c r="AG103">
        <v>7.4589999999999996</v>
      </c>
      <c r="AH103">
        <v>45.3</v>
      </c>
      <c r="AI103">
        <v>7.6</v>
      </c>
      <c r="AJ103">
        <v>1.1000000000000001</v>
      </c>
      <c r="AK103">
        <v>10.5</v>
      </c>
      <c r="AL103">
        <v>94</v>
      </c>
      <c r="AM103">
        <v>5.3</v>
      </c>
    </row>
    <row r="104" spans="1:39" x14ac:dyDescent="0.25">
      <c r="C104" t="s">
        <v>42</v>
      </c>
      <c r="E104">
        <v>39.799999999999997</v>
      </c>
      <c r="I104">
        <v>1</v>
      </c>
      <c r="J104">
        <v>0.4</v>
      </c>
      <c r="K104">
        <v>7</v>
      </c>
      <c r="L104">
        <v>10</v>
      </c>
      <c r="M104">
        <v>11.4</v>
      </c>
      <c r="N104">
        <v>22</v>
      </c>
      <c r="O104">
        <v>10</v>
      </c>
      <c r="P104">
        <v>5</v>
      </c>
      <c r="Q104">
        <v>626</v>
      </c>
      <c r="R104">
        <v>710</v>
      </c>
      <c r="S104">
        <v>668</v>
      </c>
      <c r="T104">
        <v>8</v>
      </c>
      <c r="U104">
        <v>4.29</v>
      </c>
      <c r="V104">
        <v>479</v>
      </c>
      <c r="W104">
        <v>12</v>
      </c>
      <c r="X104">
        <v>98</v>
      </c>
      <c r="Y104">
        <v>100</v>
      </c>
      <c r="Z104">
        <v>332.5</v>
      </c>
      <c r="AA104">
        <v>133</v>
      </c>
      <c r="AB104">
        <v>7.4960000000000004</v>
      </c>
      <c r="AC104">
        <v>37.799999999999997</v>
      </c>
      <c r="AD104">
        <v>5.5</v>
      </c>
      <c r="AE104">
        <v>64.7</v>
      </c>
      <c r="AF104">
        <v>38.200000000000003</v>
      </c>
      <c r="AG104">
        <v>7.4660000000000002</v>
      </c>
      <c r="AH104">
        <v>42.6</v>
      </c>
      <c r="AI104">
        <v>6.4</v>
      </c>
      <c r="AJ104">
        <v>0.8</v>
      </c>
      <c r="AK104">
        <v>9.4</v>
      </c>
      <c r="AL104">
        <v>96</v>
      </c>
      <c r="AM104">
        <v>5.0999999999999996</v>
      </c>
    </row>
    <row r="105" spans="1:39" x14ac:dyDescent="0.25">
      <c r="C105" t="s">
        <v>43</v>
      </c>
      <c r="E105">
        <v>39.5</v>
      </c>
      <c r="I105">
        <v>0</v>
      </c>
      <c r="J105">
        <v>0.4</v>
      </c>
      <c r="K105">
        <v>8</v>
      </c>
      <c r="L105">
        <v>9</v>
      </c>
      <c r="M105">
        <v>11.2</v>
      </c>
      <c r="N105">
        <v>21</v>
      </c>
      <c r="O105">
        <v>10</v>
      </c>
      <c r="P105">
        <v>5</v>
      </c>
      <c r="Q105">
        <v>647</v>
      </c>
      <c r="R105">
        <v>659</v>
      </c>
      <c r="S105">
        <v>653</v>
      </c>
      <c r="T105">
        <v>8</v>
      </c>
      <c r="U105">
        <v>3.81</v>
      </c>
      <c r="V105">
        <v>486</v>
      </c>
      <c r="W105">
        <v>12</v>
      </c>
      <c r="X105">
        <v>98</v>
      </c>
      <c r="Y105">
        <v>99.7</v>
      </c>
      <c r="Z105">
        <v>300</v>
      </c>
      <c r="AA105">
        <v>120</v>
      </c>
      <c r="AB105">
        <v>7.5179999999999998</v>
      </c>
      <c r="AC105">
        <v>36.299999999999997</v>
      </c>
      <c r="AD105">
        <v>6</v>
      </c>
      <c r="AE105">
        <v>55.7</v>
      </c>
      <c r="AF105">
        <v>34.5</v>
      </c>
      <c r="AG105">
        <v>7.4710000000000001</v>
      </c>
      <c r="AH105">
        <v>44</v>
      </c>
      <c r="AI105">
        <v>7.7</v>
      </c>
      <c r="AJ105">
        <v>0.6</v>
      </c>
      <c r="AK105">
        <v>8.8000000000000007</v>
      </c>
      <c r="AL105">
        <v>97</v>
      </c>
      <c r="AM105">
        <v>4.9000000000000004</v>
      </c>
    </row>
    <row r="106" spans="1:39" x14ac:dyDescent="0.25">
      <c r="C106" t="s">
        <v>44</v>
      </c>
      <c r="E106">
        <v>39.1</v>
      </c>
      <c r="I106">
        <v>0</v>
      </c>
      <c r="J106">
        <v>0.4</v>
      </c>
      <c r="K106">
        <v>7</v>
      </c>
      <c r="L106">
        <v>10</v>
      </c>
      <c r="M106">
        <v>11.4</v>
      </c>
      <c r="N106">
        <v>22</v>
      </c>
      <c r="O106">
        <v>10</v>
      </c>
      <c r="P106">
        <v>5</v>
      </c>
      <c r="Q106">
        <v>644</v>
      </c>
      <c r="R106">
        <v>638</v>
      </c>
      <c r="S106">
        <v>641</v>
      </c>
      <c r="T106">
        <v>8</v>
      </c>
      <c r="U106">
        <v>3.7</v>
      </c>
      <c r="V106">
        <v>500</v>
      </c>
      <c r="W106">
        <v>12</v>
      </c>
      <c r="X106">
        <v>97</v>
      </c>
      <c r="Y106">
        <v>98.8</v>
      </c>
      <c r="Z106">
        <v>250</v>
      </c>
      <c r="AA106">
        <v>100</v>
      </c>
      <c r="AB106">
        <v>7.5090000000000003</v>
      </c>
      <c r="AC106">
        <v>37.1</v>
      </c>
      <c r="AD106">
        <v>5.9</v>
      </c>
      <c r="AE106">
        <v>53.1</v>
      </c>
      <c r="AF106">
        <v>34.4</v>
      </c>
      <c r="AG106">
        <v>7.4640000000000004</v>
      </c>
      <c r="AH106">
        <v>44</v>
      </c>
      <c r="AI106">
        <v>7.1</v>
      </c>
      <c r="AJ106">
        <v>0.6</v>
      </c>
      <c r="AK106">
        <v>9.1</v>
      </c>
      <c r="AL106">
        <v>97</v>
      </c>
      <c r="AM106">
        <v>4.7</v>
      </c>
    </row>
    <row r="107" spans="1:39" x14ac:dyDescent="0.25">
      <c r="C107" t="s">
        <v>45</v>
      </c>
      <c r="E107">
        <v>38.700000000000003</v>
      </c>
      <c r="I107">
        <v>0</v>
      </c>
      <c r="J107">
        <v>0.4</v>
      </c>
      <c r="K107">
        <v>7</v>
      </c>
      <c r="L107">
        <v>9</v>
      </c>
      <c r="M107">
        <v>11.3</v>
      </c>
      <c r="N107">
        <v>22</v>
      </c>
      <c r="O107">
        <v>10</v>
      </c>
      <c r="P107">
        <v>4</v>
      </c>
      <c r="Q107">
        <v>702</v>
      </c>
      <c r="R107">
        <v>659</v>
      </c>
      <c r="S107">
        <v>680.5</v>
      </c>
      <c r="T107">
        <v>8</v>
      </c>
      <c r="U107">
        <v>3.62</v>
      </c>
      <c r="V107">
        <v>497</v>
      </c>
      <c r="W107">
        <v>14</v>
      </c>
      <c r="X107">
        <v>95</v>
      </c>
      <c r="Y107">
        <v>98.5</v>
      </c>
      <c r="Z107">
        <v>224</v>
      </c>
      <c r="AA107">
        <v>89.6</v>
      </c>
      <c r="AB107">
        <v>7.5</v>
      </c>
      <c r="AC107">
        <v>37.4</v>
      </c>
      <c r="AD107">
        <v>5.4</v>
      </c>
      <c r="AE107">
        <v>52.9</v>
      </c>
      <c r="AF107">
        <v>33.4</v>
      </c>
      <c r="AG107">
        <v>7.4690000000000003</v>
      </c>
      <c r="AH107">
        <v>43.9</v>
      </c>
      <c r="AI107">
        <v>7.5</v>
      </c>
      <c r="AJ107">
        <v>0.6</v>
      </c>
      <c r="AK107">
        <v>8.4</v>
      </c>
      <c r="AL107">
        <v>90</v>
      </c>
      <c r="AM107">
        <v>4.5999999999999996</v>
      </c>
    </row>
    <row r="108" spans="1:39" x14ac:dyDescent="0.25">
      <c r="C108" t="s">
        <v>46</v>
      </c>
      <c r="E108">
        <v>38.700000000000003</v>
      </c>
      <c r="I108">
        <v>0</v>
      </c>
      <c r="J108">
        <v>0.4</v>
      </c>
      <c r="K108">
        <v>8</v>
      </c>
      <c r="L108">
        <v>10</v>
      </c>
      <c r="M108">
        <v>11.3</v>
      </c>
      <c r="N108">
        <v>22</v>
      </c>
      <c r="O108">
        <v>10</v>
      </c>
      <c r="P108">
        <v>4</v>
      </c>
      <c r="Q108">
        <v>611</v>
      </c>
      <c r="R108">
        <v>666</v>
      </c>
      <c r="S108">
        <v>638.5</v>
      </c>
      <c r="T108">
        <v>8</v>
      </c>
      <c r="U108">
        <v>3.6</v>
      </c>
      <c r="V108">
        <v>536</v>
      </c>
      <c r="W108">
        <v>13</v>
      </c>
      <c r="X108">
        <v>94</v>
      </c>
      <c r="Y108">
        <v>97.5</v>
      </c>
      <c r="Z108">
        <v>217.25</v>
      </c>
      <c r="AA108">
        <v>86.9</v>
      </c>
      <c r="AB108">
        <v>7.4989999999999997</v>
      </c>
      <c r="AC108">
        <v>38.5</v>
      </c>
      <c r="AD108">
        <v>6.2</v>
      </c>
      <c r="AE108">
        <v>50.8</v>
      </c>
      <c r="AF108">
        <v>32.799999999999997</v>
      </c>
      <c r="AG108">
        <v>7.4550000000000001</v>
      </c>
      <c r="AH108">
        <v>44</v>
      </c>
      <c r="AI108">
        <v>6.4</v>
      </c>
      <c r="AJ108">
        <v>0.6</v>
      </c>
      <c r="AK108">
        <v>8.6</v>
      </c>
      <c r="AL108">
        <v>90</v>
      </c>
      <c r="AM108">
        <v>4.5999999999999996</v>
      </c>
    </row>
    <row r="109" spans="1:39" x14ac:dyDescent="0.25">
      <c r="C109" t="s">
        <v>47</v>
      </c>
      <c r="E109">
        <v>38.6</v>
      </c>
      <c r="F109">
        <v>86</v>
      </c>
      <c r="G109">
        <v>16</v>
      </c>
      <c r="H109">
        <v>5.375</v>
      </c>
      <c r="I109">
        <v>1</v>
      </c>
      <c r="J109">
        <v>0.4</v>
      </c>
      <c r="K109">
        <v>9</v>
      </c>
      <c r="L109">
        <v>10</v>
      </c>
      <c r="M109">
        <v>11.4</v>
      </c>
      <c r="N109">
        <v>23</v>
      </c>
      <c r="O109">
        <v>10</v>
      </c>
      <c r="P109">
        <v>4</v>
      </c>
      <c r="Q109">
        <v>634</v>
      </c>
      <c r="R109">
        <v>596</v>
      </c>
      <c r="S109">
        <v>615</v>
      </c>
      <c r="T109">
        <v>7</v>
      </c>
      <c r="U109">
        <v>3.95</v>
      </c>
      <c r="V109">
        <v>532</v>
      </c>
      <c r="W109">
        <v>14</v>
      </c>
      <c r="X109">
        <v>95</v>
      </c>
      <c r="Y109">
        <v>99</v>
      </c>
      <c r="Z109">
        <v>257.5</v>
      </c>
      <c r="AA109">
        <v>103</v>
      </c>
      <c r="AB109">
        <v>7.4980000000000002</v>
      </c>
      <c r="AC109">
        <v>37.6</v>
      </c>
      <c r="AD109">
        <v>5.4</v>
      </c>
      <c r="AE109">
        <v>60.4</v>
      </c>
      <c r="AF109">
        <v>37.200000000000003</v>
      </c>
      <c r="AG109">
        <v>7.4660000000000002</v>
      </c>
      <c r="AH109">
        <v>43.3</v>
      </c>
      <c r="AI109">
        <v>6.8</v>
      </c>
      <c r="AJ109">
        <v>0.6</v>
      </c>
      <c r="AK109">
        <v>8.6</v>
      </c>
      <c r="AL109">
        <v>82</v>
      </c>
      <c r="AM109">
        <v>4.5999999999999996</v>
      </c>
    </row>
    <row r="110" spans="1:39" x14ac:dyDescent="0.25">
      <c r="C110" t="s">
        <v>48</v>
      </c>
    </row>
    <row r="112" spans="1:39" x14ac:dyDescent="0.25">
      <c r="A112" t="s">
        <v>74</v>
      </c>
      <c r="B112" s="43"/>
      <c r="C112" t="s">
        <v>37</v>
      </c>
      <c r="D112">
        <v>30</v>
      </c>
      <c r="E112">
        <v>36</v>
      </c>
      <c r="I112">
        <v>0</v>
      </c>
      <c r="J112">
        <v>0.4</v>
      </c>
      <c r="K112">
        <v>9</v>
      </c>
      <c r="L112" t="s">
        <v>75</v>
      </c>
      <c r="M112">
        <v>7.9</v>
      </c>
      <c r="N112">
        <v>19</v>
      </c>
      <c r="O112">
        <v>9</v>
      </c>
      <c r="P112">
        <v>4</v>
      </c>
      <c r="Q112">
        <v>638</v>
      </c>
      <c r="R112">
        <v>616</v>
      </c>
      <c r="S112">
        <v>627</v>
      </c>
      <c r="T112">
        <v>7</v>
      </c>
      <c r="U112">
        <v>3.08</v>
      </c>
      <c r="V112">
        <v>498</v>
      </c>
      <c r="W112">
        <v>11</v>
      </c>
      <c r="X112">
        <v>97</v>
      </c>
      <c r="Y112">
        <v>100</v>
      </c>
      <c r="Z112">
        <v>455</v>
      </c>
      <c r="AA112">
        <v>182</v>
      </c>
      <c r="AB112">
        <v>7.5110000000000001</v>
      </c>
      <c r="AC112">
        <v>41.4</v>
      </c>
      <c r="AD112">
        <v>9.1999999999999993</v>
      </c>
      <c r="AE112">
        <v>56.3</v>
      </c>
      <c r="AF112">
        <v>37.4</v>
      </c>
      <c r="AG112">
        <v>7.4489999999999998</v>
      </c>
      <c r="AH112">
        <v>51.6</v>
      </c>
      <c r="AI112">
        <v>10.8</v>
      </c>
      <c r="AJ112">
        <v>0.8</v>
      </c>
      <c r="AK112">
        <v>8.8000000000000007</v>
      </c>
      <c r="AL112">
        <v>115</v>
      </c>
      <c r="AM112">
        <v>4</v>
      </c>
    </row>
    <row r="113" spans="1:39" x14ac:dyDescent="0.25">
      <c r="C113" t="s">
        <v>39</v>
      </c>
      <c r="E113">
        <v>36</v>
      </c>
      <c r="I113">
        <v>0</v>
      </c>
      <c r="J113">
        <v>0.4</v>
      </c>
      <c r="K113">
        <v>9</v>
      </c>
      <c r="L113" t="s">
        <v>75</v>
      </c>
      <c r="M113">
        <v>7.9</v>
      </c>
      <c r="N113">
        <v>19</v>
      </c>
      <c r="O113">
        <v>9</v>
      </c>
      <c r="P113">
        <v>4</v>
      </c>
      <c r="Q113">
        <v>638</v>
      </c>
      <c r="R113">
        <v>616</v>
      </c>
      <c r="S113">
        <v>627</v>
      </c>
      <c r="T113">
        <v>7</v>
      </c>
      <c r="U113">
        <v>3.08</v>
      </c>
      <c r="V113">
        <v>498</v>
      </c>
      <c r="W113">
        <v>11</v>
      </c>
      <c r="X113">
        <v>97</v>
      </c>
      <c r="Y113">
        <v>100</v>
      </c>
      <c r="Z113">
        <v>455</v>
      </c>
      <c r="AA113">
        <v>182</v>
      </c>
      <c r="AB113">
        <v>7.5110000000000001</v>
      </c>
      <c r="AC113">
        <v>41.4</v>
      </c>
      <c r="AD113">
        <v>9.1999999999999993</v>
      </c>
      <c r="AE113">
        <v>56.3</v>
      </c>
      <c r="AF113">
        <v>37.4</v>
      </c>
      <c r="AG113">
        <v>7.4489999999999998</v>
      </c>
      <c r="AH113">
        <v>51.6</v>
      </c>
      <c r="AI113">
        <v>10.8</v>
      </c>
      <c r="AJ113">
        <v>0.8</v>
      </c>
      <c r="AK113">
        <v>8.8000000000000007</v>
      </c>
      <c r="AL113">
        <v>115</v>
      </c>
      <c r="AM113">
        <v>4</v>
      </c>
    </row>
    <row r="114" spans="1:39" x14ac:dyDescent="0.25">
      <c r="C114" t="s">
        <v>40</v>
      </c>
      <c r="E114">
        <v>37.4</v>
      </c>
      <c r="I114">
        <v>2</v>
      </c>
      <c r="J114">
        <v>0.4</v>
      </c>
      <c r="K114">
        <v>8</v>
      </c>
      <c r="L114" t="s">
        <v>75</v>
      </c>
      <c r="M114">
        <v>8.1</v>
      </c>
      <c r="N114">
        <v>20</v>
      </c>
      <c r="O114">
        <v>10</v>
      </c>
      <c r="P114">
        <v>4</v>
      </c>
      <c r="Q114">
        <v>565</v>
      </c>
      <c r="R114">
        <v>602</v>
      </c>
      <c r="S114">
        <v>583.5</v>
      </c>
      <c r="T114">
        <v>9</v>
      </c>
      <c r="U114">
        <v>2.81</v>
      </c>
      <c r="V114">
        <v>471</v>
      </c>
      <c r="W114">
        <v>10</v>
      </c>
      <c r="X114">
        <v>100</v>
      </c>
      <c r="Y114">
        <v>100</v>
      </c>
      <c r="Z114">
        <v>420</v>
      </c>
      <c r="AA114">
        <v>168</v>
      </c>
      <c r="AB114">
        <v>7.5090000000000003</v>
      </c>
      <c r="AC114">
        <v>39.9</v>
      </c>
      <c r="AD114">
        <v>8</v>
      </c>
      <c r="AE114">
        <v>49.1</v>
      </c>
      <c r="AF114">
        <v>33.299999999999997</v>
      </c>
      <c r="AG114">
        <v>7.44</v>
      </c>
      <c r="AH114">
        <v>50.9</v>
      </c>
      <c r="AI114">
        <v>9.5</v>
      </c>
      <c r="AJ114">
        <v>1</v>
      </c>
      <c r="AK114">
        <v>9.1</v>
      </c>
      <c r="AL114">
        <v>118</v>
      </c>
      <c r="AM114">
        <v>4.2</v>
      </c>
    </row>
    <row r="115" spans="1:39" x14ac:dyDescent="0.25">
      <c r="C115" t="s">
        <v>41</v>
      </c>
      <c r="E115">
        <v>38.9</v>
      </c>
      <c r="I115">
        <v>1</v>
      </c>
      <c r="J115">
        <v>0.4</v>
      </c>
      <c r="K115">
        <v>9</v>
      </c>
      <c r="L115" t="s">
        <v>75</v>
      </c>
      <c r="M115">
        <v>8</v>
      </c>
      <c r="N115">
        <v>20</v>
      </c>
      <c r="O115">
        <v>10</v>
      </c>
      <c r="P115">
        <v>4</v>
      </c>
      <c r="Q115">
        <v>626</v>
      </c>
      <c r="R115">
        <v>588</v>
      </c>
      <c r="S115">
        <v>607</v>
      </c>
      <c r="T115">
        <v>8</v>
      </c>
      <c r="U115">
        <v>3.07</v>
      </c>
      <c r="V115">
        <v>504</v>
      </c>
      <c r="W115">
        <v>11</v>
      </c>
      <c r="X115">
        <v>100</v>
      </c>
      <c r="Y115">
        <v>100</v>
      </c>
      <c r="Z115">
        <v>455</v>
      </c>
      <c r="AA115">
        <v>182</v>
      </c>
      <c r="AB115">
        <v>7.5430000000000001</v>
      </c>
      <c r="AC115">
        <v>37.9</v>
      </c>
      <c r="AD115">
        <v>9.1999999999999993</v>
      </c>
      <c r="AE115">
        <v>44.3</v>
      </c>
      <c r="AF115">
        <v>31.1</v>
      </c>
      <c r="AG115">
        <v>7.4630000000000001</v>
      </c>
      <c r="AH115">
        <v>48.8</v>
      </c>
      <c r="AI115">
        <v>10.199999999999999</v>
      </c>
      <c r="AJ115">
        <v>0.9</v>
      </c>
      <c r="AK115">
        <v>8.6</v>
      </c>
      <c r="AL115">
        <v>120</v>
      </c>
      <c r="AM115">
        <v>4.5999999999999996</v>
      </c>
    </row>
    <row r="116" spans="1:39" x14ac:dyDescent="0.25">
      <c r="C116" t="s">
        <v>42</v>
      </c>
      <c r="E116">
        <v>39.5</v>
      </c>
      <c r="I116">
        <v>2</v>
      </c>
      <c r="J116">
        <v>0.4</v>
      </c>
      <c r="K116">
        <v>9</v>
      </c>
      <c r="L116">
        <v>11</v>
      </c>
      <c r="M116">
        <v>8</v>
      </c>
      <c r="N116">
        <v>20</v>
      </c>
      <c r="O116">
        <v>10</v>
      </c>
      <c r="P116">
        <v>4</v>
      </c>
      <c r="Q116">
        <v>566</v>
      </c>
      <c r="R116">
        <v>534</v>
      </c>
      <c r="S116">
        <v>550</v>
      </c>
      <c r="T116">
        <v>8.5</v>
      </c>
      <c r="U116">
        <v>3.04</v>
      </c>
      <c r="V116">
        <v>479</v>
      </c>
      <c r="W116">
        <v>12</v>
      </c>
      <c r="X116">
        <v>98</v>
      </c>
      <c r="Y116">
        <v>99.9</v>
      </c>
      <c r="Z116">
        <v>435</v>
      </c>
      <c r="AA116">
        <v>174</v>
      </c>
      <c r="AB116">
        <v>7.556</v>
      </c>
      <c r="AC116">
        <v>37.4</v>
      </c>
      <c r="AD116">
        <v>10</v>
      </c>
      <c r="AE116">
        <v>46.1</v>
      </c>
      <c r="AF116">
        <v>31.8</v>
      </c>
      <c r="AG116">
        <v>7.48</v>
      </c>
      <c r="AH116">
        <v>45.6</v>
      </c>
      <c r="AI116">
        <v>9.6</v>
      </c>
      <c r="AJ116">
        <v>0.9</v>
      </c>
      <c r="AK116">
        <v>8.6999999999999993</v>
      </c>
      <c r="AL116">
        <v>129</v>
      </c>
      <c r="AM116">
        <v>5.4</v>
      </c>
    </row>
    <row r="117" spans="1:39" x14ac:dyDescent="0.25">
      <c r="A117" t="s">
        <v>103</v>
      </c>
      <c r="C117" t="s">
        <v>43</v>
      </c>
      <c r="E117">
        <v>39.6</v>
      </c>
      <c r="I117">
        <v>2</v>
      </c>
      <c r="J117">
        <v>0.4</v>
      </c>
      <c r="K117">
        <v>9</v>
      </c>
      <c r="L117" t="s">
        <v>75</v>
      </c>
      <c r="M117">
        <v>8.1</v>
      </c>
      <c r="N117">
        <v>21</v>
      </c>
      <c r="O117">
        <v>10</v>
      </c>
      <c r="P117">
        <v>4</v>
      </c>
      <c r="Q117">
        <v>555</v>
      </c>
      <c r="R117">
        <v>546</v>
      </c>
      <c r="S117">
        <v>550.5</v>
      </c>
      <c r="T117">
        <v>8.5</v>
      </c>
      <c r="U117">
        <v>2.93</v>
      </c>
      <c r="V117">
        <v>487</v>
      </c>
      <c r="W117">
        <v>12</v>
      </c>
      <c r="X117">
        <v>97</v>
      </c>
      <c r="Y117">
        <v>100</v>
      </c>
      <c r="Z117">
        <v>427.5</v>
      </c>
      <c r="AA117">
        <v>171</v>
      </c>
      <c r="AB117">
        <v>7.5659999999999998</v>
      </c>
      <c r="AC117">
        <v>37.299999999999997</v>
      </c>
      <c r="AD117">
        <v>10.7</v>
      </c>
      <c r="AE117">
        <v>41.1</v>
      </c>
      <c r="AF117">
        <v>28.7</v>
      </c>
      <c r="AG117">
        <v>7.4779999999999998</v>
      </c>
      <c r="AH117">
        <v>47.4</v>
      </c>
      <c r="AI117">
        <v>10.6</v>
      </c>
      <c r="AJ117">
        <v>0.7</v>
      </c>
      <c r="AK117">
        <v>8.6999999999999993</v>
      </c>
      <c r="AL117">
        <v>129</v>
      </c>
      <c r="AM117">
        <v>5.6</v>
      </c>
    </row>
    <row r="118" spans="1:39" x14ac:dyDescent="0.25">
      <c r="C118" t="s">
        <v>44</v>
      </c>
      <c r="E118">
        <v>39.700000000000003</v>
      </c>
      <c r="I118">
        <v>2</v>
      </c>
      <c r="J118">
        <v>0.4</v>
      </c>
      <c r="K118">
        <v>8</v>
      </c>
      <c r="L118" t="s">
        <v>75</v>
      </c>
      <c r="M118">
        <v>8</v>
      </c>
      <c r="N118">
        <v>21</v>
      </c>
      <c r="O118">
        <v>10</v>
      </c>
      <c r="P118">
        <v>4</v>
      </c>
      <c r="Q118">
        <v>608</v>
      </c>
      <c r="R118">
        <v>547</v>
      </c>
      <c r="S118">
        <v>577.5</v>
      </c>
      <c r="T118">
        <v>8</v>
      </c>
      <c r="U118">
        <v>2.81</v>
      </c>
      <c r="V118">
        <v>461</v>
      </c>
      <c r="W118">
        <v>12</v>
      </c>
      <c r="X118">
        <v>97</v>
      </c>
      <c r="Y118">
        <v>100</v>
      </c>
      <c r="Z118">
        <v>415</v>
      </c>
      <c r="AA118">
        <v>166</v>
      </c>
      <c r="AB118">
        <v>7.569</v>
      </c>
      <c r="AC118">
        <v>36.700000000000003</v>
      </c>
      <c r="AD118">
        <v>10.4</v>
      </c>
      <c r="AE118">
        <v>40.4</v>
      </c>
      <c r="AF118">
        <v>28.1</v>
      </c>
      <c r="AG118">
        <v>7.492</v>
      </c>
      <c r="AH118">
        <v>44.7</v>
      </c>
      <c r="AI118">
        <v>10</v>
      </c>
      <c r="AJ118">
        <v>0.5</v>
      </c>
      <c r="AK118">
        <v>8.5</v>
      </c>
      <c r="AL118">
        <v>119</v>
      </c>
      <c r="AM118">
        <v>5.2</v>
      </c>
    </row>
    <row r="119" spans="1:39" x14ac:dyDescent="0.25">
      <c r="C119" t="s">
        <v>45</v>
      </c>
      <c r="E119">
        <v>39.9</v>
      </c>
      <c r="I119">
        <v>2</v>
      </c>
      <c r="J119">
        <v>0.4</v>
      </c>
      <c r="K119">
        <v>9</v>
      </c>
      <c r="L119">
        <v>11</v>
      </c>
      <c r="M119">
        <v>8.1</v>
      </c>
      <c r="N119">
        <v>22</v>
      </c>
      <c r="O119">
        <v>10</v>
      </c>
      <c r="P119">
        <v>5</v>
      </c>
      <c r="Q119">
        <v>540</v>
      </c>
      <c r="R119">
        <v>543</v>
      </c>
      <c r="S119">
        <v>541.5</v>
      </c>
      <c r="T119">
        <v>8</v>
      </c>
      <c r="U119">
        <v>2.59</v>
      </c>
      <c r="V119">
        <v>431</v>
      </c>
      <c r="W119">
        <v>12</v>
      </c>
      <c r="X119">
        <v>97</v>
      </c>
      <c r="Y119">
        <v>100</v>
      </c>
      <c r="Z119">
        <v>397.5</v>
      </c>
      <c r="AA119">
        <v>159</v>
      </c>
      <c r="AB119">
        <v>7.5679999999999996</v>
      </c>
      <c r="AC119">
        <v>37.299999999999997</v>
      </c>
      <c r="AD119">
        <v>10.9</v>
      </c>
      <c r="AE119">
        <v>39.299999999999997</v>
      </c>
      <c r="AF119">
        <v>27.3</v>
      </c>
      <c r="AG119">
        <v>7.484</v>
      </c>
      <c r="AH119">
        <v>45</v>
      </c>
      <c r="AI119">
        <v>9.5</v>
      </c>
      <c r="AJ119">
        <v>0.5</v>
      </c>
      <c r="AK119">
        <v>8.4</v>
      </c>
      <c r="AL119">
        <v>119</v>
      </c>
      <c r="AM119">
        <v>5.0999999999999996</v>
      </c>
    </row>
    <row r="120" spans="1:39" x14ac:dyDescent="0.25">
      <c r="C120" t="s">
        <v>46</v>
      </c>
      <c r="E120">
        <v>39.9</v>
      </c>
      <c r="I120">
        <v>2</v>
      </c>
      <c r="J120">
        <v>0.4</v>
      </c>
      <c r="K120">
        <v>9</v>
      </c>
      <c r="L120">
        <v>10</v>
      </c>
      <c r="M120">
        <v>8</v>
      </c>
      <c r="N120">
        <v>22</v>
      </c>
      <c r="O120">
        <v>10</v>
      </c>
      <c r="P120">
        <v>4</v>
      </c>
      <c r="Q120">
        <v>578</v>
      </c>
      <c r="R120">
        <v>575</v>
      </c>
      <c r="S120">
        <v>576.5</v>
      </c>
      <c r="T120">
        <v>9</v>
      </c>
      <c r="U120">
        <v>2.96</v>
      </c>
      <c r="V120">
        <v>477</v>
      </c>
      <c r="W120">
        <v>13</v>
      </c>
      <c r="X120">
        <v>99</v>
      </c>
      <c r="Y120">
        <v>100</v>
      </c>
      <c r="Z120">
        <v>390</v>
      </c>
      <c r="AA120">
        <v>156</v>
      </c>
      <c r="AB120">
        <v>7.56</v>
      </c>
      <c r="AC120">
        <v>37.1</v>
      </c>
      <c r="AD120">
        <v>10.1</v>
      </c>
      <c r="AE120">
        <v>41.2</v>
      </c>
      <c r="AF120">
        <v>28.5</v>
      </c>
      <c r="AG120">
        <v>7.4829999999999997</v>
      </c>
      <c r="AH120">
        <v>45.3</v>
      </c>
      <c r="AI120">
        <v>9.6</v>
      </c>
      <c r="AJ120">
        <v>0.5</v>
      </c>
      <c r="AK120">
        <v>8.4</v>
      </c>
      <c r="AL120">
        <v>110</v>
      </c>
      <c r="AM120">
        <v>4.9000000000000004</v>
      </c>
    </row>
    <row r="121" spans="1:39" x14ac:dyDescent="0.25">
      <c r="C121" t="s">
        <v>47</v>
      </c>
      <c r="E121">
        <v>39.799999999999997</v>
      </c>
      <c r="F121">
        <v>71</v>
      </c>
      <c r="G121">
        <v>15</v>
      </c>
      <c r="H121">
        <v>4.733333333</v>
      </c>
      <c r="I121">
        <v>2</v>
      </c>
      <c r="J121">
        <v>0.4</v>
      </c>
      <c r="K121">
        <v>8</v>
      </c>
      <c r="L121">
        <v>10</v>
      </c>
      <c r="M121">
        <v>8</v>
      </c>
      <c r="N121">
        <v>22</v>
      </c>
      <c r="O121">
        <v>10</v>
      </c>
      <c r="P121">
        <v>4</v>
      </c>
      <c r="Q121">
        <v>576</v>
      </c>
      <c r="R121">
        <v>580</v>
      </c>
      <c r="S121">
        <v>578</v>
      </c>
      <c r="T121">
        <v>10</v>
      </c>
      <c r="U121">
        <v>6.06</v>
      </c>
      <c r="V121">
        <v>456</v>
      </c>
      <c r="W121">
        <v>14</v>
      </c>
      <c r="X121">
        <v>98</v>
      </c>
      <c r="Y121">
        <v>100</v>
      </c>
      <c r="Z121">
        <v>377.5</v>
      </c>
      <c r="AA121">
        <v>151</v>
      </c>
      <c r="AB121">
        <v>7.5529999999999999</v>
      </c>
      <c r="AC121">
        <v>36.799999999999997</v>
      </c>
      <c r="AD121">
        <v>9.1999999999999993</v>
      </c>
      <c r="AE121">
        <v>43.7</v>
      </c>
      <c r="AF121">
        <v>29.9</v>
      </c>
      <c r="AG121">
        <v>7.47</v>
      </c>
      <c r="AH121">
        <v>42.9</v>
      </c>
      <c r="AI121">
        <v>6.9</v>
      </c>
      <c r="AJ121">
        <v>0.6</v>
      </c>
      <c r="AK121">
        <v>8.3000000000000007</v>
      </c>
      <c r="AL121">
        <v>105</v>
      </c>
      <c r="AM121">
        <v>4.5999999999999996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PCR</vt:lpstr>
      <vt:lpstr>Lactate_BE</vt:lpstr>
      <vt:lpstr>Labor-Masterfile</vt:lpstr>
      <vt:lpstr>Receiver-Masterfile</vt:lpstr>
      <vt:lpstr>Donor-Masterfile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Rissel</dc:creator>
  <cp:lastModifiedBy>René Rissel </cp:lastModifiedBy>
  <dcterms:created xsi:type="dcterms:W3CDTF">2021-12-10T09:05:53Z</dcterms:created>
  <dcterms:modified xsi:type="dcterms:W3CDTF">2022-01-27T07:14:55Z</dcterms:modified>
</cp:coreProperties>
</file>