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Z:\Documents\Zhang Y\01 Papers\1 Manuscript\13 Artificial sweetener\PeerJ\Revision\"/>
    </mc:Choice>
  </mc:AlternateContent>
  <xr:revisionPtr revIDLastSave="0" documentId="13_ncr:1_{BD57335D-B4B3-4D00-85CB-1EE38590B756}" xr6:coauthVersionLast="36" xr6:coauthVersionMax="36" xr10:uidLastSave="{00000000-0000-0000-0000-000000000000}"/>
  <bookViews>
    <workbookView xWindow="0" yWindow="0" windowWidth="20736" windowHeight="11760" activeTab="2" xr2:uid="{00000000-000D-0000-FFFF-FFFF00000000}"/>
  </bookViews>
  <sheets>
    <sheet name="data" sheetId="2" r:id="rId1"/>
    <sheet name="Summary" sheetId="3" r:id="rId2"/>
    <sheet name="Raw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2" l="1"/>
  <c r="R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P58" i="2"/>
  <c r="R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R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R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R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R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<sst xmlns="http://schemas.openxmlformats.org/spreadsheetml/2006/main" count="156" uniqueCount="74">
  <si>
    <t>Heart Rate</t>
  </si>
  <si>
    <t>BPM</t>
  </si>
  <si>
    <t>Diameter;s</t>
  </si>
  <si>
    <t>mm</t>
  </si>
  <si>
    <t>Diameter;d</t>
  </si>
  <si>
    <t>Volume;s</t>
  </si>
  <si>
    <t>uL</t>
  </si>
  <si>
    <t>Volume;d</t>
  </si>
  <si>
    <t>Stroke Volume</t>
  </si>
  <si>
    <t>Ejection Fraction</t>
  </si>
  <si>
    <t>%</t>
  </si>
  <si>
    <t>Fractional Shortening</t>
  </si>
  <si>
    <t>Cardiac Output</t>
  </si>
  <si>
    <t>mL/min</t>
  </si>
  <si>
    <t>LV Mass</t>
  </si>
  <si>
    <t>mg</t>
  </si>
  <si>
    <t>LV Mass Cor</t>
  </si>
  <si>
    <t>LVAW;s</t>
  </si>
  <si>
    <t>LVAW;d</t>
  </si>
  <si>
    <t>LVPW;s</t>
  </si>
  <si>
    <t>LVPW;d</t>
  </si>
  <si>
    <t>1L</t>
  </si>
  <si>
    <t>LA</t>
  </si>
  <si>
    <t>1N</t>
  </si>
  <si>
    <t>1R</t>
  </si>
  <si>
    <t>2L</t>
  </si>
  <si>
    <t>2N</t>
  </si>
  <si>
    <t>2R</t>
  </si>
  <si>
    <t>4N</t>
  </si>
  <si>
    <t>5L</t>
  </si>
  <si>
    <t>5N</t>
  </si>
  <si>
    <t>6L</t>
  </si>
  <si>
    <t>7L</t>
  </si>
  <si>
    <t>7N</t>
  </si>
  <si>
    <t>7R</t>
  </si>
  <si>
    <t>8N</t>
  </si>
  <si>
    <t>9L</t>
  </si>
  <si>
    <t>9N</t>
  </si>
  <si>
    <t>9R</t>
  </si>
  <si>
    <t>10L</t>
  </si>
  <si>
    <t>10N</t>
  </si>
  <si>
    <t>10R</t>
  </si>
  <si>
    <t>Equal</t>
  </si>
  <si>
    <t>11L</t>
  </si>
  <si>
    <t>11N</t>
  </si>
  <si>
    <t>11R</t>
  </si>
  <si>
    <t>3N</t>
  </si>
  <si>
    <t>3R</t>
  </si>
  <si>
    <t>3L</t>
  </si>
  <si>
    <t>7-1'</t>
  </si>
  <si>
    <t>9-1'</t>
  </si>
  <si>
    <t>9-2'</t>
  </si>
  <si>
    <t>4R</t>
  </si>
  <si>
    <t>4L</t>
  </si>
  <si>
    <t>8-1'</t>
  </si>
  <si>
    <t>Splenda</t>
  </si>
  <si>
    <t>Mean</t>
  </si>
  <si>
    <t>SD</t>
  </si>
  <si>
    <t>P (E-C)</t>
  </si>
  <si>
    <t>P (S-C)</t>
  </si>
  <si>
    <t>Control</t>
  </si>
  <si>
    <t>LVDs</t>
  </si>
  <si>
    <t>LVDd</t>
  </si>
  <si>
    <t>Summary</t>
  </si>
  <si>
    <t>HR (bpm)</t>
  </si>
  <si>
    <t>FS (%)</t>
  </si>
  <si>
    <t>LA (mm)</t>
  </si>
  <si>
    <t>LVDs (mm)</t>
  </si>
  <si>
    <t>LVDd(mm)</t>
  </si>
  <si>
    <t>LVAWs (mm)</t>
  </si>
  <si>
    <t>LVAWd (mm)</t>
  </si>
  <si>
    <t>LVPWs (mm)</t>
  </si>
  <si>
    <t>LVPWd (mm)</t>
  </si>
  <si>
    <t>PWV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</si>
</sst>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1" fillId="4" borderId="0" xfId="0" applyFont="1" applyFill="1"/>
    <xf numFmtId="0" fontId="1" fillId="3" borderId="0" xfId="0" applyFont="1" applyFill="1"/>
    <xf numFmtId="0" fontId="0" fillId="5" borderId="0" xfId="0" applyFill="1"/>
    <xf numFmtId="0" fontId="1" fillId="5" borderId="0" xfId="0" applyFont="1" applyFill="1"/>
    <xf numFmtId="0" fontId="1" fillId="0" borderId="0" xfId="0" applyFont="1" applyFill="1"/>
    <xf numFmtId="0" fontId="0" fillId="6" borderId="0" xfId="0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workbookViewId="0">
      <selection sqref="A1:XFD1048576"/>
    </sheetView>
  </sheetViews>
  <sheetFormatPr defaultRowHeight="14.4" x14ac:dyDescent="0.3"/>
  <cols>
    <col min="8" max="8" width="8.88671875" style="5"/>
    <col min="9" max="9" width="8.88671875" style="7"/>
    <col min="13" max="16" width="8.88671875" style="3"/>
  </cols>
  <sheetData>
    <row r="1" spans="1:18" x14ac:dyDescent="0.3">
      <c r="B1" t="s">
        <v>0</v>
      </c>
      <c r="C1" t="s">
        <v>2</v>
      </c>
      <c r="D1" t="s">
        <v>4</v>
      </c>
      <c r="E1" t="s">
        <v>5</v>
      </c>
      <c r="F1" t="s">
        <v>7</v>
      </c>
      <c r="G1" t="s">
        <v>8</v>
      </c>
      <c r="H1" s="5" t="s">
        <v>9</v>
      </c>
      <c r="I1" s="7" t="s">
        <v>11</v>
      </c>
      <c r="J1" t="s">
        <v>12</v>
      </c>
      <c r="K1" t="s">
        <v>14</v>
      </c>
      <c r="L1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R1" t="s">
        <v>22</v>
      </c>
    </row>
    <row r="2" spans="1:18" x14ac:dyDescent="0.3">
      <c r="A2" t="s">
        <v>55</v>
      </c>
      <c r="B2" t="s">
        <v>1</v>
      </c>
      <c r="C2" t="s">
        <v>3</v>
      </c>
      <c r="D2" t="s">
        <v>3</v>
      </c>
      <c r="E2" t="s">
        <v>6</v>
      </c>
      <c r="F2" t="s">
        <v>6</v>
      </c>
      <c r="G2" t="s">
        <v>6</v>
      </c>
      <c r="H2" s="5" t="s">
        <v>10</v>
      </c>
      <c r="I2" s="7" t="s">
        <v>10</v>
      </c>
      <c r="J2" t="s">
        <v>13</v>
      </c>
      <c r="K2" t="s">
        <v>15</v>
      </c>
      <c r="L2" t="s">
        <v>15</v>
      </c>
      <c r="M2" s="3" t="s">
        <v>3</v>
      </c>
      <c r="N2" s="3" t="s">
        <v>3</v>
      </c>
      <c r="O2" s="3" t="s">
        <v>3</v>
      </c>
      <c r="P2" s="3" t="s">
        <v>3</v>
      </c>
    </row>
    <row r="3" spans="1:18" x14ac:dyDescent="0.3">
      <c r="A3" t="s">
        <v>21</v>
      </c>
      <c r="B3">
        <v>298.47578399999998</v>
      </c>
      <c r="C3">
        <v>3.0392760000000001</v>
      </c>
      <c r="D3">
        <v>6.7868000000000004</v>
      </c>
      <c r="E3">
        <v>36.169136999999999</v>
      </c>
      <c r="F3">
        <v>238.28054700000001</v>
      </c>
      <c r="G3">
        <v>202.11141000000001</v>
      </c>
      <c r="H3" s="5">
        <v>84.820775999999995</v>
      </c>
      <c r="I3" s="7">
        <v>55.217838</v>
      </c>
      <c r="J3">
        <v>60.325361999999998</v>
      </c>
      <c r="K3">
        <v>408.21805799999998</v>
      </c>
      <c r="L3">
        <v>326.57444600000002</v>
      </c>
      <c r="M3" s="3">
        <v>2.118706</v>
      </c>
      <c r="N3" s="3">
        <v>1.2870117000000001</v>
      </c>
      <c r="O3" s="3">
        <v>1.9820629999999999</v>
      </c>
      <c r="P3" s="3">
        <v>1.2232890000000001</v>
      </c>
      <c r="R3">
        <v>3.157</v>
      </c>
    </row>
    <row r="4" spans="1:18" x14ac:dyDescent="0.3">
      <c r="A4" t="s">
        <v>23</v>
      </c>
      <c r="B4">
        <v>317.591387</v>
      </c>
      <c r="C4">
        <v>4.5231260000000004</v>
      </c>
      <c r="D4">
        <v>8.2114589999999996</v>
      </c>
      <c r="E4">
        <v>93.690910000000002</v>
      </c>
      <c r="F4">
        <v>365.85980699999999</v>
      </c>
      <c r="G4">
        <v>272.16889700000002</v>
      </c>
      <c r="H4" s="5">
        <v>74.391582</v>
      </c>
      <c r="I4" s="7">
        <v>44.916902</v>
      </c>
      <c r="J4">
        <v>86.438497999999996</v>
      </c>
      <c r="K4">
        <v>743.19609500000001</v>
      </c>
      <c r="L4">
        <v>594.55687599999999</v>
      </c>
      <c r="M4" s="3">
        <v>2.11991</v>
      </c>
      <c r="N4" s="3">
        <v>1.305345</v>
      </c>
      <c r="O4" s="3">
        <v>2.323404</v>
      </c>
      <c r="P4" s="3">
        <v>1.28251</v>
      </c>
      <c r="R4">
        <v>3.3010000000000002</v>
      </c>
    </row>
    <row r="5" spans="1:18" x14ac:dyDescent="0.3">
      <c r="A5" t="s">
        <v>24</v>
      </c>
      <c r="B5">
        <v>253.85005899999999</v>
      </c>
      <c r="C5">
        <v>3.1813180000000001</v>
      </c>
      <c r="D5">
        <v>7.1643530000000002</v>
      </c>
      <c r="E5">
        <v>40.765979000000002</v>
      </c>
      <c r="F5">
        <v>270.589538</v>
      </c>
      <c r="G5">
        <v>229.82355899999999</v>
      </c>
      <c r="H5" s="5">
        <v>84.934385000000006</v>
      </c>
      <c r="I5" s="7">
        <v>55.595185000000001</v>
      </c>
      <c r="J5">
        <v>58.340724000000002</v>
      </c>
      <c r="K5">
        <v>509.97621500000002</v>
      </c>
      <c r="L5">
        <v>407.98097200000001</v>
      </c>
      <c r="M5" s="3">
        <v>2.5649540000000002</v>
      </c>
      <c r="N5" s="3">
        <v>1.233676</v>
      </c>
      <c r="O5" s="3">
        <v>2.3074729999999999</v>
      </c>
      <c r="P5" s="3">
        <v>1.182223</v>
      </c>
      <c r="R5">
        <v>2.9780000000000002</v>
      </c>
    </row>
    <row r="6" spans="1:18" x14ac:dyDescent="0.3">
      <c r="A6" t="s">
        <v>25</v>
      </c>
      <c r="B6">
        <v>242.63468900000001</v>
      </c>
      <c r="C6">
        <v>4.05626</v>
      </c>
      <c r="D6">
        <v>7.5987039999999997</v>
      </c>
      <c r="E6">
        <v>72.598204999999993</v>
      </c>
      <c r="F6">
        <v>307.89524</v>
      </c>
      <c r="G6">
        <v>235.29703499999999</v>
      </c>
      <c r="H6" s="5">
        <v>76.421133999999995</v>
      </c>
      <c r="I6" s="7">
        <v>46.619050999999999</v>
      </c>
      <c r="J6">
        <v>57.091222999999999</v>
      </c>
      <c r="K6">
        <v>610.32085700000005</v>
      </c>
      <c r="L6">
        <v>488.256686</v>
      </c>
      <c r="M6" s="3">
        <v>2.2779210000000001</v>
      </c>
      <c r="N6" s="3">
        <v>1.1527609999999999</v>
      </c>
      <c r="O6" s="3">
        <v>2.6568749999999999</v>
      </c>
      <c r="P6" s="3">
        <v>1.309342</v>
      </c>
      <c r="R6">
        <v>3.4620000000000002</v>
      </c>
    </row>
    <row r="7" spans="1:18" x14ac:dyDescent="0.3">
      <c r="A7" t="s">
        <v>26</v>
      </c>
      <c r="B7">
        <v>288.79847000000001</v>
      </c>
      <c r="C7">
        <v>3.7671350000000001</v>
      </c>
      <c r="D7">
        <v>6.8504189999999996</v>
      </c>
      <c r="E7">
        <v>61.142826999999997</v>
      </c>
      <c r="F7">
        <v>243.57034899999999</v>
      </c>
      <c r="G7">
        <v>182.42752200000001</v>
      </c>
      <c r="H7" s="5">
        <v>74.897261999999998</v>
      </c>
      <c r="I7" s="7">
        <v>45.008692000000003</v>
      </c>
      <c r="J7">
        <v>52.684789000000002</v>
      </c>
      <c r="K7">
        <v>475.03632099999999</v>
      </c>
      <c r="L7">
        <v>380.02905700000002</v>
      </c>
      <c r="M7" s="3">
        <v>2.0252400000000002</v>
      </c>
      <c r="N7" s="3">
        <v>1.338651</v>
      </c>
      <c r="O7" s="3">
        <v>2.0252400000000002</v>
      </c>
      <c r="P7" s="3">
        <v>1.338651</v>
      </c>
      <c r="R7">
        <v>3.074052</v>
      </c>
    </row>
    <row r="8" spans="1:18" x14ac:dyDescent="0.3">
      <c r="A8" t="s">
        <v>27</v>
      </c>
      <c r="B8">
        <v>223.090979</v>
      </c>
      <c r="C8">
        <v>3.4032589999999998</v>
      </c>
      <c r="D8">
        <v>6.9219889999999999</v>
      </c>
      <c r="E8">
        <v>47.739159999999998</v>
      </c>
      <c r="F8">
        <v>249.16743700000001</v>
      </c>
      <c r="G8">
        <v>201.42827700000001</v>
      </c>
      <c r="H8" s="5">
        <v>80.840530000000001</v>
      </c>
      <c r="I8" s="7">
        <v>50.834096000000002</v>
      </c>
      <c r="J8">
        <v>44.936832000000003</v>
      </c>
      <c r="K8">
        <v>414.67762099999999</v>
      </c>
      <c r="L8">
        <v>331.742097</v>
      </c>
      <c r="M8" s="3">
        <v>1.8903589999999999</v>
      </c>
      <c r="N8" s="3">
        <v>1.097515</v>
      </c>
      <c r="O8" s="3">
        <v>1.8903589999999999</v>
      </c>
      <c r="P8" s="3">
        <v>1.097515</v>
      </c>
      <c r="R8">
        <v>3.2170000000000001</v>
      </c>
    </row>
    <row r="9" spans="1:18" x14ac:dyDescent="0.3">
      <c r="A9" t="s">
        <v>28</v>
      </c>
      <c r="B9">
        <v>248.10964100000001</v>
      </c>
      <c r="C9">
        <v>5.8807080000000003</v>
      </c>
      <c r="D9">
        <v>8.9704010000000007</v>
      </c>
      <c r="E9">
        <v>171.99112</v>
      </c>
      <c r="F9">
        <v>444.497165</v>
      </c>
      <c r="G9">
        <v>272.50604499999997</v>
      </c>
      <c r="H9" s="5">
        <v>61.306587999999998</v>
      </c>
      <c r="I9" s="7">
        <v>34.443193000000001</v>
      </c>
      <c r="J9">
        <v>67.611377000000005</v>
      </c>
      <c r="K9">
        <v>1477.9089280000001</v>
      </c>
      <c r="L9">
        <v>1182.3271420000001</v>
      </c>
      <c r="M9" s="3">
        <v>2.7352029999999998</v>
      </c>
      <c r="N9" s="3">
        <v>1.964788</v>
      </c>
      <c r="O9" s="3">
        <v>2.9527369999999999</v>
      </c>
      <c r="P9" s="3">
        <v>2.0219309999999999</v>
      </c>
      <c r="R9">
        <v>5.6680000000000001</v>
      </c>
    </row>
    <row r="10" spans="1:18" x14ac:dyDescent="0.3">
      <c r="A10" t="s">
        <v>29</v>
      </c>
      <c r="B10">
        <v>243.491671</v>
      </c>
      <c r="C10">
        <v>5.0193560000000002</v>
      </c>
      <c r="D10">
        <v>8.8633199999999999</v>
      </c>
      <c r="E10">
        <v>119.39451200000001</v>
      </c>
      <c r="F10">
        <v>433.244328</v>
      </c>
      <c r="G10">
        <v>313.84981599999998</v>
      </c>
      <c r="H10" s="5">
        <v>72.441760000000002</v>
      </c>
      <c r="I10" s="7">
        <v>43.369342000000003</v>
      </c>
      <c r="J10">
        <v>76.419815999999997</v>
      </c>
      <c r="K10">
        <v>1290.3105519999999</v>
      </c>
      <c r="L10">
        <v>1032.248441</v>
      </c>
      <c r="M10" s="3">
        <v>3.0977109999999999</v>
      </c>
      <c r="N10" s="3">
        <v>1.9528300000000001</v>
      </c>
      <c r="O10" s="3">
        <v>3.095637</v>
      </c>
      <c r="P10" s="3">
        <v>1.9163490000000001</v>
      </c>
      <c r="R10">
        <v>4.2862999999999998</v>
      </c>
    </row>
    <row r="11" spans="1:18" x14ac:dyDescent="0.3">
      <c r="A11" t="s">
        <v>30</v>
      </c>
      <c r="B11">
        <v>257.78732500000001</v>
      </c>
      <c r="C11">
        <v>4.1034810000000004</v>
      </c>
      <c r="D11">
        <v>7.0887229999999999</v>
      </c>
      <c r="E11">
        <v>74.741375000000005</v>
      </c>
      <c r="F11">
        <v>263.17971399999999</v>
      </c>
      <c r="G11">
        <v>188.43833900000001</v>
      </c>
      <c r="H11" s="5">
        <v>71.600632000000004</v>
      </c>
      <c r="I11" s="7">
        <v>42.112549000000001</v>
      </c>
      <c r="J11">
        <v>48.577015000000003</v>
      </c>
      <c r="K11">
        <v>913.70304899999996</v>
      </c>
      <c r="L11">
        <v>730.96243900000002</v>
      </c>
      <c r="M11" s="3">
        <v>2.8326929999999999</v>
      </c>
      <c r="N11" s="3">
        <v>1.8573740000000001</v>
      </c>
      <c r="O11" s="3">
        <v>2.9897640000000001</v>
      </c>
      <c r="P11" s="3">
        <v>1.9506399999999999</v>
      </c>
      <c r="R11">
        <v>4.2104819999999998</v>
      </c>
    </row>
    <row r="12" spans="1:18" x14ac:dyDescent="0.3">
      <c r="A12" t="s">
        <v>31</v>
      </c>
      <c r="B12">
        <v>230.65390400000001</v>
      </c>
      <c r="C12">
        <v>4.4228240000000003</v>
      </c>
      <c r="D12">
        <v>8.5113459999999996</v>
      </c>
      <c r="E12">
        <v>88.827427999999998</v>
      </c>
      <c r="F12">
        <v>395.68330700000001</v>
      </c>
      <c r="G12">
        <v>306.85587900000002</v>
      </c>
      <c r="H12" s="5">
        <v>77.550877999999997</v>
      </c>
      <c r="I12" s="7">
        <v>48.036136999999997</v>
      </c>
      <c r="J12">
        <v>70.777506000000002</v>
      </c>
      <c r="K12">
        <v>1247.1390699999999</v>
      </c>
      <c r="L12">
        <v>997.71125600000005</v>
      </c>
      <c r="M12" s="3">
        <v>3.1170010000000001</v>
      </c>
      <c r="N12" s="3">
        <v>2.0086040000000001</v>
      </c>
      <c r="O12" s="3">
        <v>3.324681</v>
      </c>
      <c r="P12" s="3">
        <v>1.9466049999999999</v>
      </c>
      <c r="R12">
        <v>4.9137209999999998</v>
      </c>
    </row>
    <row r="14" spans="1:18" x14ac:dyDescent="0.3">
      <c r="A14" t="s">
        <v>56</v>
      </c>
      <c r="B14" s="2">
        <f t="shared" ref="B14:P14" si="0">AVERAGE(B3:B12)</f>
        <v>260.44839089999994</v>
      </c>
      <c r="C14" s="2">
        <f t="shared" si="0"/>
        <v>4.1396743000000003</v>
      </c>
      <c r="D14" s="2">
        <f t="shared" si="0"/>
        <v>7.696751400000001</v>
      </c>
      <c r="E14" s="2">
        <f t="shared" si="0"/>
        <v>80.706065300000006</v>
      </c>
      <c r="F14" s="2">
        <f t="shared" si="0"/>
        <v>321.19674320000001</v>
      </c>
      <c r="G14" s="2">
        <f t="shared" si="0"/>
        <v>240.49067789999998</v>
      </c>
      <c r="H14" s="9">
        <f t="shared" si="0"/>
        <v>75.920552700000002</v>
      </c>
      <c r="I14" s="8">
        <f t="shared" si="0"/>
        <v>46.615298500000002</v>
      </c>
      <c r="J14" s="2">
        <f t="shared" si="0"/>
        <v>62.320314199999999</v>
      </c>
      <c r="K14" s="2">
        <f t="shared" si="0"/>
        <v>809.04867660000002</v>
      </c>
      <c r="L14" s="2">
        <f t="shared" si="0"/>
        <v>647.2389412</v>
      </c>
      <c r="M14" s="4">
        <f t="shared" si="0"/>
        <v>2.4779697999999994</v>
      </c>
      <c r="N14" s="4">
        <f t="shared" si="0"/>
        <v>1.51985557</v>
      </c>
      <c r="O14" s="4">
        <f t="shared" si="0"/>
        <v>2.5548233000000002</v>
      </c>
      <c r="P14" s="4">
        <f t="shared" si="0"/>
        <v>1.5269055</v>
      </c>
      <c r="Q14" s="2"/>
      <c r="R14" s="2">
        <f>AVERAGE(R3:R12)</f>
        <v>3.8267555</v>
      </c>
    </row>
    <row r="15" spans="1:18" x14ac:dyDescent="0.3">
      <c r="A15" t="s">
        <v>57</v>
      </c>
      <c r="B15">
        <f t="shared" ref="B15:P15" si="1">STDEV(B3:B12)</f>
        <v>30.923097475968113</v>
      </c>
      <c r="C15">
        <f t="shared" si="1"/>
        <v>0.87247612750621406</v>
      </c>
      <c r="D15">
        <f t="shared" si="1"/>
        <v>0.86402550246662191</v>
      </c>
      <c r="E15">
        <f t="shared" si="1"/>
        <v>41.114907253993749</v>
      </c>
      <c r="F15">
        <f t="shared" si="1"/>
        <v>81.304544927941791</v>
      </c>
      <c r="G15">
        <f t="shared" si="1"/>
        <v>48.344565516202508</v>
      </c>
      <c r="H15" s="5">
        <f t="shared" si="1"/>
        <v>6.9545701951347079</v>
      </c>
      <c r="I15" s="7">
        <f t="shared" si="1"/>
        <v>6.3148499582079864</v>
      </c>
      <c r="J15">
        <f t="shared" si="1"/>
        <v>12.957492979871329</v>
      </c>
      <c r="K15">
        <f t="shared" si="1"/>
        <v>400.40179447064554</v>
      </c>
      <c r="L15">
        <f t="shared" si="1"/>
        <v>320.32143539834323</v>
      </c>
      <c r="M15" s="3">
        <f t="shared" si="1"/>
        <v>0.45210019701064941</v>
      </c>
      <c r="N15" s="3">
        <f t="shared" si="1"/>
        <v>0.37510299593291552</v>
      </c>
      <c r="O15" s="3">
        <f t="shared" si="1"/>
        <v>0.51724121958994784</v>
      </c>
      <c r="P15" s="3">
        <f t="shared" si="1"/>
        <v>0.37863542744153444</v>
      </c>
      <c r="R15">
        <f>STDEV(R3:R12)</f>
        <v>0.90963304927906097</v>
      </c>
    </row>
    <row r="17" spans="1:18" x14ac:dyDescent="0.3">
      <c r="A17" t="s">
        <v>42</v>
      </c>
    </row>
    <row r="18" spans="1:18" x14ac:dyDescent="0.3">
      <c r="A18" t="s">
        <v>21</v>
      </c>
      <c r="B18">
        <v>269.20315900000003</v>
      </c>
      <c r="C18">
        <v>3.810953</v>
      </c>
      <c r="D18">
        <v>7.5295909999999999</v>
      </c>
      <c r="E18">
        <v>62.652672000000003</v>
      </c>
      <c r="F18">
        <v>300.97013399999997</v>
      </c>
      <c r="G18">
        <v>238.31746200000001</v>
      </c>
      <c r="H18" s="5">
        <v>79.183093</v>
      </c>
      <c r="I18" s="7">
        <v>49.386988000000002</v>
      </c>
      <c r="J18">
        <v>64.155814000000007</v>
      </c>
      <c r="K18">
        <v>922.35754599999996</v>
      </c>
      <c r="L18">
        <v>737.88603699999999</v>
      </c>
      <c r="M18" s="3">
        <v>2.4409860000000001</v>
      </c>
      <c r="N18" s="3">
        <v>1.4242589999999999</v>
      </c>
      <c r="O18" s="3">
        <v>2.4242750000000002</v>
      </c>
      <c r="P18" s="3">
        <v>1.4679679999999999</v>
      </c>
      <c r="R18">
        <v>3.6960680000000004</v>
      </c>
    </row>
    <row r="19" spans="1:18" x14ac:dyDescent="0.3">
      <c r="A19" t="s">
        <v>23</v>
      </c>
      <c r="B19">
        <v>262.28361599999999</v>
      </c>
      <c r="C19">
        <v>3.6890809999999998</v>
      </c>
      <c r="D19">
        <v>6.9724659999999998</v>
      </c>
      <c r="E19">
        <v>57.890951000000001</v>
      </c>
      <c r="F19">
        <v>253.28094999999999</v>
      </c>
      <c r="G19">
        <v>195.38999899999999</v>
      </c>
      <c r="H19" s="5">
        <v>77.143583000000007</v>
      </c>
      <c r="I19" s="7">
        <v>47.090736</v>
      </c>
      <c r="J19">
        <v>51.247594999999997</v>
      </c>
      <c r="K19">
        <v>693.75622599999997</v>
      </c>
      <c r="L19">
        <v>555.00498100000004</v>
      </c>
      <c r="M19" s="3">
        <v>2.6014849999999998</v>
      </c>
      <c r="N19" s="3">
        <v>1.485177</v>
      </c>
      <c r="O19" s="3">
        <v>2.715865</v>
      </c>
      <c r="P19" s="3">
        <v>1.535039</v>
      </c>
      <c r="R19">
        <v>2.9087583333333331</v>
      </c>
    </row>
    <row r="20" spans="1:18" x14ac:dyDescent="0.3">
      <c r="A20" t="s">
        <v>24</v>
      </c>
      <c r="B20">
        <v>260.12634700000001</v>
      </c>
      <c r="C20">
        <v>3.5707990000000001</v>
      </c>
      <c r="D20">
        <v>6.8081550000000002</v>
      </c>
      <c r="E20">
        <v>53.511139999999997</v>
      </c>
      <c r="F20">
        <v>240.49717200000001</v>
      </c>
      <c r="G20">
        <v>186.98603199999999</v>
      </c>
      <c r="H20" s="5">
        <v>77.749784000000005</v>
      </c>
      <c r="I20" s="7">
        <v>47.551155000000001</v>
      </c>
      <c r="J20">
        <v>48.639992999999997</v>
      </c>
      <c r="K20">
        <v>739.47287900000003</v>
      </c>
      <c r="L20">
        <v>591.57830300000001</v>
      </c>
      <c r="M20" s="3">
        <v>2.6493190000000002</v>
      </c>
      <c r="N20" s="3">
        <v>1.4677340000000001</v>
      </c>
      <c r="O20" s="3">
        <v>2.9414169999999999</v>
      </c>
      <c r="P20" s="3">
        <v>1.783155</v>
      </c>
      <c r="R20">
        <v>3.5790183333333339</v>
      </c>
    </row>
    <row r="21" spans="1:18" x14ac:dyDescent="0.3">
      <c r="A21" t="s">
        <v>25</v>
      </c>
      <c r="B21">
        <v>234.66833500000001</v>
      </c>
      <c r="C21">
        <v>3.6221679999999998</v>
      </c>
      <c r="D21">
        <v>7.4069370000000001</v>
      </c>
      <c r="E21">
        <v>55.447383000000002</v>
      </c>
      <c r="F21">
        <v>290.25880100000001</v>
      </c>
      <c r="G21">
        <v>234.811418</v>
      </c>
      <c r="H21" s="5">
        <v>80.897260000000003</v>
      </c>
      <c r="I21" s="7">
        <v>51.097627000000003</v>
      </c>
      <c r="J21">
        <v>55.102804999999996</v>
      </c>
      <c r="K21">
        <v>663.65453300000001</v>
      </c>
      <c r="L21">
        <v>530.92362600000001</v>
      </c>
      <c r="M21" s="3">
        <v>2.675684</v>
      </c>
      <c r="N21" s="3">
        <v>1.317761</v>
      </c>
      <c r="O21" s="3">
        <v>2.813342</v>
      </c>
      <c r="P21" s="3">
        <v>1.3958950000000001</v>
      </c>
      <c r="R21">
        <v>4.5922929999999997</v>
      </c>
    </row>
    <row r="22" spans="1:18" x14ac:dyDescent="0.3">
      <c r="A22" t="s">
        <v>26</v>
      </c>
      <c r="B22">
        <v>278.79708399999998</v>
      </c>
      <c r="C22">
        <v>4.1110360000000004</v>
      </c>
      <c r="D22">
        <v>7.0914989999999998</v>
      </c>
      <c r="E22">
        <v>75.940432999999999</v>
      </c>
      <c r="F22">
        <v>263.18017600000002</v>
      </c>
      <c r="G22">
        <v>187.239743</v>
      </c>
      <c r="H22" s="5">
        <v>71.145078999999996</v>
      </c>
      <c r="I22" s="7">
        <v>42.028671000000003</v>
      </c>
      <c r="J22">
        <v>52.201894000000003</v>
      </c>
      <c r="K22">
        <v>598.05090299999995</v>
      </c>
      <c r="L22">
        <v>478.44072299999999</v>
      </c>
      <c r="M22" s="3">
        <v>2.3894359999999999</v>
      </c>
      <c r="N22" s="3">
        <v>1.3481669999999999</v>
      </c>
      <c r="O22" s="3">
        <v>2.2702110000000002</v>
      </c>
      <c r="P22" s="3">
        <v>1.3023229999999999</v>
      </c>
      <c r="R22">
        <v>3.5069144999999997</v>
      </c>
    </row>
    <row r="23" spans="1:18" x14ac:dyDescent="0.3">
      <c r="A23" t="s">
        <v>27</v>
      </c>
      <c r="B23">
        <v>248.041506</v>
      </c>
      <c r="C23">
        <v>2.64507</v>
      </c>
      <c r="D23">
        <v>6.1322890000000001</v>
      </c>
      <c r="E23">
        <v>25.734788000000002</v>
      </c>
      <c r="F23">
        <v>189.65187900000001</v>
      </c>
      <c r="G23">
        <v>163.917091</v>
      </c>
      <c r="H23" s="5">
        <v>86.430513000000005</v>
      </c>
      <c r="I23" s="7">
        <v>56.866518999999997</v>
      </c>
      <c r="J23">
        <v>40.658242000000001</v>
      </c>
      <c r="K23">
        <v>492.72203000000002</v>
      </c>
      <c r="L23">
        <v>394.17762399999998</v>
      </c>
      <c r="M23" s="3">
        <v>2.6058829999999999</v>
      </c>
      <c r="N23" s="3">
        <v>1.488178</v>
      </c>
      <c r="O23" s="3">
        <v>2.437141</v>
      </c>
      <c r="P23" s="3">
        <v>1.2523390000000001</v>
      </c>
      <c r="R23">
        <v>4.459632</v>
      </c>
    </row>
    <row r="24" spans="1:18" x14ac:dyDescent="0.3">
      <c r="A24" t="s">
        <v>48</v>
      </c>
      <c r="B24">
        <v>272.50431500000002</v>
      </c>
      <c r="C24">
        <v>3.9126050000000001</v>
      </c>
      <c r="D24">
        <v>6.928051</v>
      </c>
      <c r="E24">
        <v>66.726423999999994</v>
      </c>
      <c r="F24">
        <v>249.76504499999999</v>
      </c>
      <c r="G24">
        <v>183.03862100000001</v>
      </c>
      <c r="H24" s="5">
        <v>73.284322000000003</v>
      </c>
      <c r="I24" s="7">
        <v>43.525179999999999</v>
      </c>
      <c r="J24">
        <v>49.878813999999998</v>
      </c>
      <c r="K24">
        <v>771.39592600000003</v>
      </c>
      <c r="L24">
        <v>617.11674100000005</v>
      </c>
      <c r="M24" s="3">
        <v>2.8351090000000001</v>
      </c>
      <c r="N24" s="3">
        <v>1.655165</v>
      </c>
      <c r="O24" s="3">
        <v>2.5383369999999998</v>
      </c>
      <c r="P24" s="3">
        <v>1.629243</v>
      </c>
      <c r="R24">
        <v>4.7775544999999999</v>
      </c>
    </row>
    <row r="25" spans="1:18" x14ac:dyDescent="0.3">
      <c r="A25" t="s">
        <v>46</v>
      </c>
      <c r="B25">
        <v>252.66653400000001</v>
      </c>
      <c r="C25">
        <v>4.5904759999999998</v>
      </c>
      <c r="D25">
        <v>7.4998680000000002</v>
      </c>
      <c r="E25">
        <v>97.033539000000005</v>
      </c>
      <c r="F25">
        <v>298.65549600000003</v>
      </c>
      <c r="G25">
        <v>201.62195800000001</v>
      </c>
      <c r="H25" s="5">
        <v>67.509877000000003</v>
      </c>
      <c r="I25" s="7">
        <v>38.792582000000003</v>
      </c>
      <c r="J25">
        <v>50.943120999999998</v>
      </c>
      <c r="K25">
        <v>1042.2694630000001</v>
      </c>
      <c r="L25">
        <v>833.81557099999998</v>
      </c>
      <c r="M25" s="3">
        <v>2.67008</v>
      </c>
      <c r="N25" s="3">
        <v>1.6923790000000001</v>
      </c>
      <c r="O25" s="3">
        <v>2.6778520000000001</v>
      </c>
      <c r="P25" s="3">
        <v>1.725619</v>
      </c>
      <c r="R25">
        <v>3.4875150000000001</v>
      </c>
    </row>
    <row r="26" spans="1:18" x14ac:dyDescent="0.3">
      <c r="A26" t="s">
        <v>47</v>
      </c>
      <c r="B26">
        <v>224.899598</v>
      </c>
      <c r="C26">
        <v>2.6296710000000001</v>
      </c>
      <c r="D26">
        <v>5.8303919999999998</v>
      </c>
      <c r="E26">
        <v>25.721952000000002</v>
      </c>
      <c r="F26">
        <v>169.07268300000001</v>
      </c>
      <c r="G26">
        <v>143.350731</v>
      </c>
      <c r="H26" s="5">
        <v>84.786452999999995</v>
      </c>
      <c r="I26" s="7">
        <v>54.897193000000001</v>
      </c>
      <c r="J26">
        <v>32.239522000000001</v>
      </c>
      <c r="K26">
        <v>613.99020299999995</v>
      </c>
      <c r="L26">
        <v>491.192162</v>
      </c>
      <c r="M26" s="3">
        <v>2.6963870000000001</v>
      </c>
      <c r="N26" s="3">
        <v>1.766113</v>
      </c>
      <c r="O26" s="3">
        <v>2.778381</v>
      </c>
      <c r="P26" s="3">
        <v>1.6136980000000001</v>
      </c>
      <c r="R26">
        <v>4.4702915000000001</v>
      </c>
    </row>
    <row r="27" spans="1:18" x14ac:dyDescent="0.3">
      <c r="A27" t="s">
        <v>53</v>
      </c>
      <c r="B27">
        <v>230.282096</v>
      </c>
      <c r="C27">
        <v>3.178995</v>
      </c>
      <c r="D27">
        <v>7.1182759999999998</v>
      </c>
      <c r="E27">
        <v>40.823642</v>
      </c>
      <c r="F27">
        <v>265.38925999999998</v>
      </c>
      <c r="G27">
        <v>224.565618</v>
      </c>
      <c r="H27" s="5">
        <v>84.617447999999996</v>
      </c>
      <c r="I27" s="7">
        <v>55.340387999999997</v>
      </c>
      <c r="J27">
        <v>51.713441000000003</v>
      </c>
      <c r="K27">
        <v>798.75870799999996</v>
      </c>
      <c r="L27">
        <v>639.00696600000003</v>
      </c>
      <c r="M27" s="3">
        <v>2.6674310000000001</v>
      </c>
      <c r="N27" s="3">
        <v>1.5667629999999999</v>
      </c>
      <c r="O27" s="3">
        <v>2.7835930000000002</v>
      </c>
      <c r="P27" s="3">
        <v>1.6975910000000001</v>
      </c>
      <c r="R27">
        <v>3.8300545000000001</v>
      </c>
    </row>
    <row r="28" spans="1:18" x14ac:dyDescent="0.3">
      <c r="A28" t="s">
        <v>28</v>
      </c>
      <c r="B28">
        <v>275.58648199999999</v>
      </c>
      <c r="C28">
        <v>3.0460859999999998</v>
      </c>
      <c r="D28">
        <v>6.7426839999999997</v>
      </c>
      <c r="E28">
        <v>36.624040000000001</v>
      </c>
      <c r="F28">
        <v>234.94520199999999</v>
      </c>
      <c r="G28">
        <v>198.32116199999999</v>
      </c>
      <c r="H28" s="5">
        <v>84.411666999999994</v>
      </c>
      <c r="I28" s="7">
        <v>54.823833</v>
      </c>
      <c r="J28">
        <v>54.654631999999999</v>
      </c>
      <c r="K28">
        <v>735.60596799999996</v>
      </c>
      <c r="L28">
        <v>588.48477400000002</v>
      </c>
      <c r="M28" s="3">
        <v>2.6981120000000001</v>
      </c>
      <c r="N28" s="3">
        <v>1.6352580000000001</v>
      </c>
      <c r="O28" s="3">
        <v>2.637839</v>
      </c>
      <c r="P28" s="3">
        <v>1.6391260000000001</v>
      </c>
      <c r="R28">
        <v>3.1556679999999999</v>
      </c>
    </row>
    <row r="29" spans="1:18" x14ac:dyDescent="0.3">
      <c r="A29" t="s">
        <v>52</v>
      </c>
      <c r="B29">
        <v>273.59781099999998</v>
      </c>
      <c r="C29">
        <v>3.1147140000000002</v>
      </c>
      <c r="D29">
        <v>6.6079889999999999</v>
      </c>
      <c r="E29">
        <v>38.500056000000001</v>
      </c>
      <c r="F29">
        <v>224.303189</v>
      </c>
      <c r="G29">
        <v>185.803133</v>
      </c>
      <c r="H29" s="5">
        <v>82.835706999999999</v>
      </c>
      <c r="I29" s="7">
        <v>52.864413999999996</v>
      </c>
      <c r="J29">
        <v>50.835330999999996</v>
      </c>
      <c r="K29">
        <v>606.97533799999997</v>
      </c>
      <c r="L29">
        <v>485.58026999999998</v>
      </c>
      <c r="M29" s="3">
        <v>2.3708420000000001</v>
      </c>
      <c r="N29" s="3">
        <v>1.336211</v>
      </c>
      <c r="O29" s="3">
        <v>2.7723550000000001</v>
      </c>
      <c r="P29" s="3">
        <v>1.5837559999999999</v>
      </c>
      <c r="R29">
        <v>4.8074185000000007</v>
      </c>
    </row>
    <row r="30" spans="1:18" x14ac:dyDescent="0.3">
      <c r="A30" t="s">
        <v>29</v>
      </c>
      <c r="B30">
        <v>300.03000300000002</v>
      </c>
      <c r="C30">
        <v>2.4908199999999998</v>
      </c>
      <c r="D30">
        <v>6.0791849999999998</v>
      </c>
      <c r="E30">
        <v>22.638152999999999</v>
      </c>
      <c r="F30">
        <v>186.07727199999999</v>
      </c>
      <c r="G30">
        <v>163.43911900000001</v>
      </c>
      <c r="H30" s="5">
        <v>87.834003999999993</v>
      </c>
      <c r="I30" s="7">
        <v>59.027070000000002</v>
      </c>
      <c r="J30">
        <v>49.036639000000001</v>
      </c>
      <c r="K30">
        <v>599.57464600000003</v>
      </c>
      <c r="L30">
        <v>479.659717</v>
      </c>
      <c r="M30" s="3">
        <v>2.8308420000000001</v>
      </c>
      <c r="N30" s="3">
        <v>1.621265</v>
      </c>
      <c r="O30" s="3">
        <v>2.8781789999999998</v>
      </c>
      <c r="P30" s="3">
        <v>1.5597019999999999</v>
      </c>
      <c r="R30">
        <v>4.518997333333334</v>
      </c>
    </row>
    <row r="31" spans="1:18" x14ac:dyDescent="0.3">
      <c r="A31" t="s">
        <v>30</v>
      </c>
      <c r="B31">
        <v>261.96297600000003</v>
      </c>
      <c r="C31">
        <v>3.5314179999999999</v>
      </c>
      <c r="D31">
        <v>6.9115070000000003</v>
      </c>
      <c r="E31">
        <v>52.070098999999999</v>
      </c>
      <c r="F31">
        <v>248.48309699999999</v>
      </c>
      <c r="G31">
        <v>196.41299799999999</v>
      </c>
      <c r="H31" s="5">
        <v>79.044811999999993</v>
      </c>
      <c r="I31" s="7">
        <v>48.905236000000002</v>
      </c>
      <c r="J31">
        <v>51.452933999999999</v>
      </c>
      <c r="K31">
        <v>627.77393099999995</v>
      </c>
      <c r="L31">
        <v>502.21914500000003</v>
      </c>
      <c r="M31" s="3">
        <v>2.5583809999999998</v>
      </c>
      <c r="N31" s="3">
        <v>1.463606</v>
      </c>
      <c r="O31" s="3">
        <v>2.4441139999999999</v>
      </c>
      <c r="P31" s="3">
        <v>1.3730370000000001</v>
      </c>
      <c r="R31">
        <v>3.839699</v>
      </c>
    </row>
    <row r="32" spans="1:18" x14ac:dyDescent="0.3">
      <c r="A32" s="1" t="s">
        <v>49</v>
      </c>
      <c r="B32">
        <v>263.157895</v>
      </c>
      <c r="C32">
        <v>4.8870610000000001</v>
      </c>
      <c r="D32">
        <v>8.458278</v>
      </c>
      <c r="E32">
        <v>112.381653</v>
      </c>
      <c r="F32">
        <v>390.18044400000002</v>
      </c>
      <c r="G32">
        <v>277.79879099999999</v>
      </c>
      <c r="H32" s="5">
        <v>71.197518000000002</v>
      </c>
      <c r="I32" s="7">
        <v>42.221555000000002</v>
      </c>
      <c r="J32">
        <v>73.104945000000001</v>
      </c>
      <c r="K32">
        <v>1444.572208</v>
      </c>
      <c r="L32">
        <v>1155.657766</v>
      </c>
      <c r="M32" s="3">
        <v>2.8724319999999999</v>
      </c>
      <c r="N32" s="3">
        <v>2.0752000000000002</v>
      </c>
      <c r="O32" s="3">
        <v>3.0825140000000002</v>
      </c>
      <c r="P32" s="3">
        <v>2.0172270000000001</v>
      </c>
      <c r="R32">
        <v>4.983409</v>
      </c>
    </row>
    <row r="33" spans="1:18" x14ac:dyDescent="0.3">
      <c r="A33" s="1"/>
    </row>
    <row r="34" spans="1:18" s="2" customFormat="1" x14ac:dyDescent="0.3">
      <c r="A34" s="2" t="s">
        <v>56</v>
      </c>
      <c r="B34" s="2">
        <f>AVERAGE(B18:B32)</f>
        <v>260.52051713333333</v>
      </c>
      <c r="C34" s="2">
        <f t="shared" ref="C34:R34" si="2">AVERAGE(C18:C32)</f>
        <v>3.5220635333333337</v>
      </c>
      <c r="D34" s="2">
        <f t="shared" si="2"/>
        <v>6.9411444666666666</v>
      </c>
      <c r="E34" s="2">
        <f t="shared" si="2"/>
        <v>54.913128333333333</v>
      </c>
      <c r="F34" s="2">
        <f t="shared" si="2"/>
        <v>253.64738666666665</v>
      </c>
      <c r="G34" s="2">
        <f t="shared" si="2"/>
        <v>198.73425839999999</v>
      </c>
      <c r="H34" s="9">
        <f t="shared" si="2"/>
        <v>79.204741333333317</v>
      </c>
      <c r="I34" s="8">
        <f t="shared" si="2"/>
        <v>49.627943133333332</v>
      </c>
      <c r="J34" s="2">
        <f t="shared" si="2"/>
        <v>51.724381466666678</v>
      </c>
      <c r="K34" s="2">
        <f t="shared" si="2"/>
        <v>756.72870053333327</v>
      </c>
      <c r="L34" s="2">
        <f t="shared" si="2"/>
        <v>605.38296040000012</v>
      </c>
      <c r="M34" s="4">
        <f t="shared" si="2"/>
        <v>2.6374939333333334</v>
      </c>
      <c r="N34" s="4">
        <f t="shared" si="2"/>
        <v>1.5562157333333331</v>
      </c>
      <c r="O34" s="4">
        <f t="shared" si="2"/>
        <v>2.6796943333333334</v>
      </c>
      <c r="P34" s="4">
        <f t="shared" si="2"/>
        <v>1.5717145333333336</v>
      </c>
      <c r="R34" s="2">
        <f t="shared" si="2"/>
        <v>4.0408860999999998</v>
      </c>
    </row>
    <row r="35" spans="1:18" x14ac:dyDescent="0.3">
      <c r="A35" t="s">
        <v>57</v>
      </c>
      <c r="B35">
        <f>STDEV(B18:B32)</f>
        <v>19.988013165098149</v>
      </c>
      <c r="C35">
        <f t="shared" ref="C35:R35" si="3">STDEV(C18:C32)</f>
        <v>0.69524402652941586</v>
      </c>
      <c r="D35">
        <f t="shared" si="3"/>
        <v>0.65640627251147565</v>
      </c>
      <c r="E35">
        <f t="shared" si="3"/>
        <v>25.7531291732436</v>
      </c>
      <c r="F35">
        <f t="shared" si="3"/>
        <v>54.586284134870766</v>
      </c>
      <c r="G35">
        <f t="shared" si="3"/>
        <v>33.828307617922945</v>
      </c>
      <c r="H35" s="5">
        <f t="shared" si="3"/>
        <v>6.1966337336130959</v>
      </c>
      <c r="I35" s="7">
        <f t="shared" si="3"/>
        <v>6.0906995706857447</v>
      </c>
      <c r="J35">
        <f t="shared" si="3"/>
        <v>9.0863389350741102</v>
      </c>
      <c r="K35">
        <f t="shared" si="3"/>
        <v>235.50163646966902</v>
      </c>
      <c r="L35">
        <f t="shared" si="3"/>
        <v>188.40130915042053</v>
      </c>
      <c r="M35" s="3">
        <f t="shared" si="3"/>
        <v>0.15168965765171744</v>
      </c>
      <c r="N35" s="3">
        <f t="shared" si="3"/>
        <v>0.1971881023824979</v>
      </c>
      <c r="O35" s="3">
        <f t="shared" si="3"/>
        <v>0.22159029360597216</v>
      </c>
      <c r="P35" s="3">
        <f t="shared" si="3"/>
        <v>0.19815071397545117</v>
      </c>
      <c r="R35">
        <f t="shared" si="3"/>
        <v>0.65382369255464412</v>
      </c>
    </row>
    <row r="36" spans="1:18" x14ac:dyDescent="0.3">
      <c r="A36" s="1"/>
    </row>
    <row r="37" spans="1:18" s="5" customFormat="1" x14ac:dyDescent="0.3">
      <c r="A37" s="5" t="s">
        <v>54</v>
      </c>
      <c r="B37" s="5">
        <v>227.73114699999999</v>
      </c>
      <c r="C37" s="5">
        <v>5.1343220000000001</v>
      </c>
      <c r="D37" s="5">
        <v>9.0076499999999999</v>
      </c>
      <c r="E37" s="5">
        <v>125.832346</v>
      </c>
      <c r="F37" s="5">
        <v>448.522695</v>
      </c>
      <c r="G37" s="5">
        <v>322.69034900000003</v>
      </c>
      <c r="H37" s="5">
        <v>71.945155</v>
      </c>
      <c r="I37" s="7">
        <v>43.000432000000004</v>
      </c>
      <c r="J37" s="5">
        <v>73.486643000000001</v>
      </c>
      <c r="K37" s="5">
        <v>1523.2903980000001</v>
      </c>
      <c r="L37" s="5">
        <v>1218.6323179999999</v>
      </c>
      <c r="M37" s="5">
        <v>2.833202</v>
      </c>
      <c r="N37" s="5">
        <v>1.7779689999999999</v>
      </c>
      <c r="O37" s="5">
        <v>2.8011219999999999</v>
      </c>
      <c r="P37" s="5">
        <v>1.6757649999999999</v>
      </c>
      <c r="R37" s="5">
        <v>4.5898275000000002</v>
      </c>
    </row>
    <row r="38" spans="1:18" s="5" customFormat="1" x14ac:dyDescent="0.3">
      <c r="A38" s="5" t="s">
        <v>50</v>
      </c>
      <c r="B38" s="5">
        <v>306.13459699999999</v>
      </c>
      <c r="C38" s="5">
        <v>3.6281780000000001</v>
      </c>
      <c r="D38" s="5">
        <v>7.2189909999999999</v>
      </c>
      <c r="E38" s="5">
        <v>55.570065999999997</v>
      </c>
      <c r="F38" s="5">
        <v>274.19363299999998</v>
      </c>
      <c r="G38" s="5">
        <v>218.62356700000001</v>
      </c>
      <c r="H38" s="5">
        <v>79.733276000000004</v>
      </c>
      <c r="I38" s="7">
        <v>49.741211</v>
      </c>
      <c r="J38" s="5">
        <v>66.928237999999993</v>
      </c>
      <c r="K38" s="5">
        <v>711.52298099999996</v>
      </c>
      <c r="L38" s="5">
        <v>569.21838500000001</v>
      </c>
      <c r="M38" s="5">
        <v>2.329987</v>
      </c>
      <c r="N38" s="5">
        <v>1.251263</v>
      </c>
      <c r="O38" s="5">
        <v>2.4723860000000002</v>
      </c>
      <c r="P38" s="5">
        <v>1.3998999999999999</v>
      </c>
      <c r="R38" s="5">
        <v>4.1534104999999997</v>
      </c>
    </row>
    <row r="39" spans="1:18" s="5" customFormat="1" x14ac:dyDescent="0.3">
      <c r="A39" s="5" t="s">
        <v>51</v>
      </c>
      <c r="B39" s="5">
        <v>274.09776199999999</v>
      </c>
      <c r="C39" s="5">
        <v>3.0869149999999999</v>
      </c>
      <c r="D39" s="5">
        <v>6.9484310000000002</v>
      </c>
      <c r="E39" s="5">
        <v>37.669331</v>
      </c>
      <c r="F39" s="5">
        <v>251.384907</v>
      </c>
      <c r="G39" s="5">
        <v>213.715576</v>
      </c>
      <c r="H39" s="5">
        <v>85.015276999999998</v>
      </c>
      <c r="I39" s="7">
        <v>55.573931999999999</v>
      </c>
      <c r="J39" s="5">
        <v>58.578961</v>
      </c>
      <c r="K39" s="5">
        <v>910.72130800000002</v>
      </c>
      <c r="L39" s="5">
        <v>728.577046</v>
      </c>
      <c r="M39" s="5">
        <v>2.6127750000000001</v>
      </c>
      <c r="N39" s="5">
        <v>1.7502439999999999</v>
      </c>
      <c r="O39" s="5">
        <v>2.6193650000000002</v>
      </c>
      <c r="P39" s="5">
        <v>1.728966</v>
      </c>
      <c r="R39" s="5">
        <v>5.3105045000000004</v>
      </c>
    </row>
    <row r="40" spans="1:18" s="6" customFormat="1" x14ac:dyDescent="0.3">
      <c r="A40" s="6" t="s">
        <v>39</v>
      </c>
      <c r="B40" s="6">
        <v>306.54786200000001</v>
      </c>
      <c r="C40" s="6">
        <v>2.755528</v>
      </c>
      <c r="D40" s="6">
        <v>6.0311940000000002</v>
      </c>
      <c r="E40" s="6">
        <v>28.953876000000001</v>
      </c>
      <c r="F40" s="6">
        <v>182.88693699999999</v>
      </c>
      <c r="G40" s="6">
        <v>153.93306100000001</v>
      </c>
      <c r="H40" s="5">
        <v>84.168429000000003</v>
      </c>
      <c r="I40" s="7">
        <v>54.312063999999999</v>
      </c>
      <c r="J40" s="6">
        <v>47.187851000000002</v>
      </c>
      <c r="K40" s="6">
        <v>713.86296300000004</v>
      </c>
      <c r="L40" s="6">
        <v>571.090371</v>
      </c>
      <c r="M40" s="6">
        <v>2.537128</v>
      </c>
      <c r="N40" s="6">
        <v>1.7400450000000001</v>
      </c>
      <c r="O40" s="6">
        <v>2.5738379999999998</v>
      </c>
      <c r="P40" s="6">
        <v>1.874058</v>
      </c>
      <c r="R40" s="6">
        <v>4.2340803333333339</v>
      </c>
    </row>
    <row r="41" spans="1:18" s="6" customFormat="1" x14ac:dyDescent="0.3">
      <c r="A41" s="6" t="s">
        <v>40</v>
      </c>
      <c r="B41" s="6">
        <v>300.29428799999999</v>
      </c>
      <c r="C41" s="6">
        <v>3.2350240000000001</v>
      </c>
      <c r="D41" s="6">
        <v>6.1311619999999998</v>
      </c>
      <c r="E41" s="6">
        <v>42.105285000000002</v>
      </c>
      <c r="F41" s="6">
        <v>189.16929200000001</v>
      </c>
      <c r="G41" s="6">
        <v>147.064007</v>
      </c>
      <c r="H41" s="5">
        <v>77.742007999999998</v>
      </c>
      <c r="I41" s="7">
        <v>47.236367999999999</v>
      </c>
      <c r="J41" s="6">
        <v>44.162481</v>
      </c>
      <c r="K41" s="6">
        <v>562.26311799999996</v>
      </c>
      <c r="L41" s="6">
        <v>449.81049400000001</v>
      </c>
      <c r="M41" s="6">
        <v>2.4774379999999998</v>
      </c>
      <c r="N41" s="6">
        <v>1.4897929999999999</v>
      </c>
      <c r="O41" s="6">
        <v>2.2460089999999999</v>
      </c>
      <c r="P41" s="6">
        <v>1.522589</v>
      </c>
      <c r="R41" s="6">
        <v>3.217695</v>
      </c>
    </row>
    <row r="42" spans="1:18" s="6" customFormat="1" x14ac:dyDescent="0.3">
      <c r="A42" s="6" t="s">
        <v>41</v>
      </c>
      <c r="B42" s="6">
        <v>282.88543099999998</v>
      </c>
      <c r="C42" s="6">
        <v>3.293253</v>
      </c>
      <c r="D42" s="6">
        <v>7.1784249999999998</v>
      </c>
      <c r="E42" s="6">
        <v>44.004133000000003</v>
      </c>
      <c r="F42" s="6">
        <v>270.56741199999999</v>
      </c>
      <c r="G42" s="6">
        <v>226.56327899999999</v>
      </c>
      <c r="H42" s="5">
        <v>83.736351999999997</v>
      </c>
      <c r="I42" s="7">
        <v>54.122905000000003</v>
      </c>
      <c r="J42" s="6">
        <v>64.091451000000006</v>
      </c>
      <c r="K42" s="6">
        <v>710.949028</v>
      </c>
      <c r="L42" s="6">
        <v>568.75922300000002</v>
      </c>
      <c r="M42" s="6">
        <v>2.7393909999999999</v>
      </c>
      <c r="N42" s="6">
        <v>1.634395</v>
      </c>
      <c r="O42" s="6">
        <v>2.7750189999999999</v>
      </c>
      <c r="P42" s="6">
        <v>1.335205</v>
      </c>
      <c r="R42" s="6">
        <v>4.0649309999999996</v>
      </c>
    </row>
    <row r="43" spans="1:18" s="6" customFormat="1" x14ac:dyDescent="0.3">
      <c r="A43" s="6" t="s">
        <v>43</v>
      </c>
      <c r="B43" s="6">
        <v>293.77203300000002</v>
      </c>
      <c r="C43" s="6">
        <v>3.3916390000000001</v>
      </c>
      <c r="D43" s="6">
        <v>6.6345200000000002</v>
      </c>
      <c r="E43" s="6">
        <v>47.378993999999999</v>
      </c>
      <c r="F43" s="6">
        <v>226.48057700000001</v>
      </c>
      <c r="G43" s="6">
        <v>179.10158300000001</v>
      </c>
      <c r="H43" s="5">
        <v>79.080327999999994</v>
      </c>
      <c r="I43" s="7">
        <v>48.878917999999999</v>
      </c>
      <c r="J43" s="6">
        <v>52.615036000000003</v>
      </c>
      <c r="K43" s="6">
        <v>744.82677999999999</v>
      </c>
      <c r="L43" s="6">
        <v>595.86142400000006</v>
      </c>
      <c r="M43" s="6">
        <v>2.7744279999999999</v>
      </c>
      <c r="N43" s="6">
        <v>1.524634</v>
      </c>
      <c r="O43" s="6">
        <v>2.9617330000000002</v>
      </c>
      <c r="P43" s="6">
        <v>1.838741</v>
      </c>
      <c r="R43" s="6">
        <v>3.6909065000000001</v>
      </c>
    </row>
    <row r="44" spans="1:18" s="6" customFormat="1" x14ac:dyDescent="0.3">
      <c r="A44" s="6" t="s">
        <v>44</v>
      </c>
      <c r="B44" s="6">
        <v>271.33667200000002</v>
      </c>
      <c r="C44" s="6">
        <v>3.8146819999999999</v>
      </c>
      <c r="D44" s="6">
        <v>6.9980659999999997</v>
      </c>
      <c r="E44" s="6">
        <v>62.765627000000002</v>
      </c>
      <c r="F44" s="6">
        <v>255.43432300000001</v>
      </c>
      <c r="G44" s="6">
        <v>192.66869700000001</v>
      </c>
      <c r="H44" s="5">
        <v>75.427880999999999</v>
      </c>
      <c r="I44" s="7">
        <v>45.489476000000003</v>
      </c>
      <c r="J44" s="6">
        <v>52.278083000000002</v>
      </c>
      <c r="K44" s="6">
        <v>810.31840999999997</v>
      </c>
      <c r="L44" s="6">
        <v>648.254728</v>
      </c>
      <c r="M44" s="6">
        <v>2.788843</v>
      </c>
      <c r="N44" s="6">
        <v>1.7800579999999999</v>
      </c>
      <c r="O44" s="6">
        <v>2.669591</v>
      </c>
      <c r="P44" s="6">
        <v>1.5828519999999999</v>
      </c>
      <c r="R44" s="6">
        <v>3.4932609999999999</v>
      </c>
    </row>
    <row r="45" spans="1:18" s="6" customFormat="1" x14ac:dyDescent="0.3">
      <c r="A45" s="6" t="s">
        <v>45</v>
      </c>
      <c r="B45" s="6">
        <v>283.43834299999997</v>
      </c>
      <c r="C45" s="6">
        <v>3.588749</v>
      </c>
      <c r="D45" s="6">
        <v>7.1474349999999998</v>
      </c>
      <c r="E45" s="6">
        <v>54.314624000000002</v>
      </c>
      <c r="F45" s="6">
        <v>267.949995</v>
      </c>
      <c r="G45" s="6">
        <v>213.63537199999999</v>
      </c>
      <c r="H45" s="5">
        <v>79.729567000000003</v>
      </c>
      <c r="I45" s="7">
        <v>49.789695000000002</v>
      </c>
      <c r="J45" s="6">
        <v>60.552455999999999</v>
      </c>
      <c r="K45" s="6">
        <v>856.70398599999999</v>
      </c>
      <c r="L45" s="6">
        <v>685.36318900000003</v>
      </c>
      <c r="M45" s="6">
        <v>2.7245499999999998</v>
      </c>
      <c r="N45" s="6">
        <v>1.3944840000000001</v>
      </c>
      <c r="O45" s="6">
        <v>2.8055409999999998</v>
      </c>
      <c r="P45" s="6">
        <v>1.5214669999999999</v>
      </c>
      <c r="R45" s="6">
        <v>4.2144624999999998</v>
      </c>
    </row>
    <row r="46" spans="1:18" s="7" customFormat="1" x14ac:dyDescent="0.3">
      <c r="A46" s="7" t="s">
        <v>32</v>
      </c>
      <c r="B46" s="7">
        <v>262.74303700000002</v>
      </c>
      <c r="C46" s="7">
        <v>2.86673</v>
      </c>
      <c r="D46" s="7">
        <v>8.1067579999999992</v>
      </c>
      <c r="E46" s="7">
        <v>31.996524000000001</v>
      </c>
      <c r="F46" s="7">
        <v>355.59589</v>
      </c>
      <c r="G46" s="7">
        <v>323.59936599999997</v>
      </c>
      <c r="H46" s="5">
        <v>91.001998</v>
      </c>
      <c r="I46" s="7">
        <v>64.637766999999997</v>
      </c>
      <c r="J46" s="7">
        <v>85.023480000000006</v>
      </c>
      <c r="K46" s="7">
        <v>1419.022682</v>
      </c>
      <c r="L46" s="7">
        <v>1135.2181459999999</v>
      </c>
      <c r="M46" s="7">
        <v>3.0896970000000001</v>
      </c>
      <c r="N46" s="7">
        <v>1.79305</v>
      </c>
      <c r="O46" s="7">
        <v>3.0965609999999999</v>
      </c>
      <c r="P46" s="7">
        <v>1.843018</v>
      </c>
      <c r="R46" s="7">
        <v>4.3481249999999996</v>
      </c>
    </row>
    <row r="47" spans="1:18" s="7" customFormat="1" x14ac:dyDescent="0.3">
      <c r="A47" s="7" t="s">
        <v>33</v>
      </c>
      <c r="B47" s="7">
        <v>236.32281699999999</v>
      </c>
      <c r="C47" s="7">
        <v>3.946402</v>
      </c>
      <c r="D47" s="7">
        <v>7.992</v>
      </c>
      <c r="E47" s="7">
        <v>67.792688999999996</v>
      </c>
      <c r="F47" s="7">
        <v>344.2636</v>
      </c>
      <c r="G47" s="7">
        <v>276.470911</v>
      </c>
      <c r="H47" s="5">
        <v>80.307912999999999</v>
      </c>
      <c r="I47" s="7">
        <v>50.620593</v>
      </c>
      <c r="J47" s="7">
        <v>65.336383999999995</v>
      </c>
      <c r="K47" s="7">
        <v>1026.2618460000001</v>
      </c>
      <c r="L47" s="7">
        <v>821.00947699999995</v>
      </c>
      <c r="M47" s="7">
        <v>2.9462480000000002</v>
      </c>
      <c r="N47" s="7">
        <v>1.7567619999999999</v>
      </c>
      <c r="O47" s="7">
        <v>2.9255439999999999</v>
      </c>
      <c r="P47" s="7">
        <v>1.5602830000000001</v>
      </c>
      <c r="R47" s="7">
        <v>4.98055</v>
      </c>
    </row>
    <row r="48" spans="1:18" s="7" customFormat="1" x14ac:dyDescent="0.3">
      <c r="A48" s="7" t="s">
        <v>34</v>
      </c>
      <c r="B48" s="7">
        <v>175.59702999999999</v>
      </c>
      <c r="C48" s="7">
        <v>5.7714449999999999</v>
      </c>
      <c r="D48" s="7">
        <v>8.5789039999999996</v>
      </c>
      <c r="E48" s="7">
        <v>164.82121900000001</v>
      </c>
      <c r="F48" s="7">
        <v>402.58348699999999</v>
      </c>
      <c r="G48" s="7">
        <v>237.76226800000001</v>
      </c>
      <c r="H48" s="5">
        <v>59.059120999999998</v>
      </c>
      <c r="I48" s="7">
        <v>32.725149999999999</v>
      </c>
      <c r="J48" s="7">
        <v>41.750348000000002</v>
      </c>
      <c r="K48" s="7">
        <v>1978.0774590000001</v>
      </c>
      <c r="L48" s="7">
        <v>1582.461967</v>
      </c>
      <c r="M48" s="7">
        <v>3.0950570000000002</v>
      </c>
      <c r="N48" s="7">
        <v>1.8283320000000001</v>
      </c>
      <c r="O48" s="7">
        <v>2.6822889999999999</v>
      </c>
      <c r="P48" s="7">
        <v>1.82748</v>
      </c>
      <c r="R48" s="7">
        <v>4.7232880000000002</v>
      </c>
    </row>
    <row r="49" spans="1:18" s="7" customFormat="1" x14ac:dyDescent="0.3">
      <c r="A49" s="7" t="s">
        <v>35</v>
      </c>
      <c r="B49" s="7">
        <v>239.06287399999999</v>
      </c>
      <c r="C49" s="7">
        <v>5.3053189999999999</v>
      </c>
      <c r="D49" s="7">
        <v>8.8461719999999993</v>
      </c>
      <c r="E49" s="7">
        <v>136.23010300000001</v>
      </c>
      <c r="F49" s="7">
        <v>432.17235599999998</v>
      </c>
      <c r="G49" s="7">
        <v>295.94225299999999</v>
      </c>
      <c r="H49" s="5">
        <v>68.477829999999997</v>
      </c>
      <c r="I49" s="7">
        <v>40.026949000000002</v>
      </c>
      <c r="J49" s="7">
        <v>70.748805000000004</v>
      </c>
      <c r="K49" s="7">
        <v>1545.766781</v>
      </c>
      <c r="L49" s="7">
        <v>1236.6134239999999</v>
      </c>
      <c r="M49" s="7">
        <v>3.1695060000000002</v>
      </c>
      <c r="N49" s="7">
        <v>1.788702</v>
      </c>
      <c r="O49" s="7">
        <v>3.0462069999999999</v>
      </c>
      <c r="P49" s="7">
        <v>1.8921730000000001</v>
      </c>
      <c r="R49" s="7">
        <v>4.6610796666666667</v>
      </c>
    </row>
    <row r="50" spans="1:18" x14ac:dyDescent="0.3">
      <c r="A50" t="s">
        <v>36</v>
      </c>
      <c r="B50">
        <v>340.486063</v>
      </c>
      <c r="C50">
        <v>3.171468</v>
      </c>
      <c r="D50">
        <v>6.2938080000000003</v>
      </c>
      <c r="E50">
        <v>40.220100000000002</v>
      </c>
      <c r="F50">
        <v>200.90705600000001</v>
      </c>
      <c r="G50">
        <v>160.68695600000001</v>
      </c>
      <c r="H50" s="5">
        <v>79.980743000000004</v>
      </c>
      <c r="I50" s="7">
        <v>49.609715000000001</v>
      </c>
      <c r="J50">
        <v>54.711669000000001</v>
      </c>
      <c r="K50">
        <v>660.82475199999999</v>
      </c>
      <c r="L50">
        <v>528.65980200000001</v>
      </c>
      <c r="M50" s="3">
        <v>2.320233</v>
      </c>
      <c r="N50" s="3">
        <v>1.479125</v>
      </c>
      <c r="O50" s="3">
        <v>3.0297830000000001</v>
      </c>
      <c r="P50" s="3">
        <v>1.798548</v>
      </c>
      <c r="R50">
        <v>4.0585950000000004</v>
      </c>
    </row>
    <row r="51" spans="1:18" x14ac:dyDescent="0.3">
      <c r="A51" t="s">
        <v>37</v>
      </c>
      <c r="B51">
        <v>231.27753300000001</v>
      </c>
      <c r="C51">
        <v>3.049137</v>
      </c>
      <c r="D51">
        <v>6.8250549999999999</v>
      </c>
      <c r="E51">
        <v>36.474497999999997</v>
      </c>
      <c r="F51">
        <v>241.429778</v>
      </c>
      <c r="G51">
        <v>204.95527999999999</v>
      </c>
      <c r="H51" s="5">
        <v>84.892295000000004</v>
      </c>
      <c r="I51" s="7">
        <v>55.324354999999997</v>
      </c>
      <c r="J51">
        <v>47.401552000000002</v>
      </c>
      <c r="K51">
        <v>718.55518800000004</v>
      </c>
      <c r="L51">
        <v>574.84415000000001</v>
      </c>
      <c r="M51" s="3">
        <v>2.6508229999999999</v>
      </c>
      <c r="N51" s="3">
        <v>1.514637</v>
      </c>
      <c r="O51" s="3">
        <v>3.3337819999999998</v>
      </c>
      <c r="P51" s="3">
        <v>1.6613370000000001</v>
      </c>
      <c r="R51">
        <v>3.4543549999999996</v>
      </c>
    </row>
    <row r="52" spans="1:18" x14ac:dyDescent="0.3">
      <c r="A52" t="s">
        <v>38</v>
      </c>
      <c r="B52">
        <v>296.63321300000001</v>
      </c>
      <c r="C52">
        <v>3.2437</v>
      </c>
      <c r="D52">
        <v>6.9302539999999997</v>
      </c>
      <c r="E52">
        <v>42.583260000000003</v>
      </c>
      <c r="F52">
        <v>250.47658999999999</v>
      </c>
      <c r="G52">
        <v>207.89332999999999</v>
      </c>
      <c r="H52" s="5">
        <v>82.999105999999998</v>
      </c>
      <c r="I52" s="7">
        <v>53.195073000000001</v>
      </c>
      <c r="J52">
        <v>61.668066000000003</v>
      </c>
      <c r="K52">
        <v>609.70061199999998</v>
      </c>
      <c r="L52">
        <v>487.76048900000001</v>
      </c>
      <c r="M52" s="3">
        <v>2.3558659999999998</v>
      </c>
      <c r="N52" s="3">
        <v>1.212485</v>
      </c>
      <c r="O52" s="3">
        <v>2.3885339999999999</v>
      </c>
      <c r="P52" s="3">
        <v>1.4543870000000001</v>
      </c>
      <c r="R52">
        <v>3.5471853333333336</v>
      </c>
    </row>
    <row r="54" spans="1:18" s="2" customFormat="1" x14ac:dyDescent="0.3">
      <c r="A54" s="2" t="s">
        <v>56</v>
      </c>
      <c r="B54" s="2">
        <f>AVERAGE(B37:B52)</f>
        <v>270.522543875</v>
      </c>
      <c r="C54" s="2">
        <f t="shared" ref="C54:R54" si="4">AVERAGE(C37:C52)</f>
        <v>3.7051556874999996</v>
      </c>
      <c r="D54" s="2">
        <f t="shared" si="4"/>
        <v>7.304301562500001</v>
      </c>
      <c r="E54" s="2">
        <f t="shared" si="4"/>
        <v>63.669542187499999</v>
      </c>
      <c r="F54" s="2">
        <f t="shared" si="4"/>
        <v>287.12615799999998</v>
      </c>
      <c r="G54" s="2">
        <f t="shared" si="4"/>
        <v>223.4566159375</v>
      </c>
      <c r="H54" s="9">
        <f t="shared" si="4"/>
        <v>78.956079937499993</v>
      </c>
      <c r="I54" s="8">
        <f t="shared" si="4"/>
        <v>49.642787687499997</v>
      </c>
      <c r="J54" s="2">
        <f t="shared" si="4"/>
        <v>59.157593999999989</v>
      </c>
      <c r="K54" s="2">
        <f t="shared" si="4"/>
        <v>968.91676825000013</v>
      </c>
      <c r="L54" s="2">
        <f t="shared" si="4"/>
        <v>775.13341456249987</v>
      </c>
      <c r="M54" s="4">
        <f t="shared" si="4"/>
        <v>2.71532325</v>
      </c>
      <c r="N54" s="4">
        <f t="shared" si="4"/>
        <v>1.607248625</v>
      </c>
      <c r="O54" s="4">
        <f t="shared" si="4"/>
        <v>2.7767065000000004</v>
      </c>
      <c r="P54" s="4">
        <f t="shared" si="4"/>
        <v>1.6572980625</v>
      </c>
      <c r="R54" s="2">
        <f t="shared" si="4"/>
        <v>4.1713910520833331</v>
      </c>
    </row>
    <row r="55" spans="1:18" x14ac:dyDescent="0.3">
      <c r="A55" t="s">
        <v>57</v>
      </c>
      <c r="B55">
        <f>STDEV(B37:B52)</f>
        <v>40.41838099608713</v>
      </c>
      <c r="C55">
        <f t="shared" ref="C55:R55" si="5">STDEV(C37:C52)</f>
        <v>0.90797720458439857</v>
      </c>
      <c r="D55">
        <f t="shared" si="5"/>
        <v>0.93540522119409764</v>
      </c>
      <c r="E55">
        <f t="shared" si="5"/>
        <v>41.042594434444553</v>
      </c>
      <c r="F55">
        <f t="shared" si="5"/>
        <v>84.247942705498389</v>
      </c>
      <c r="G55">
        <f t="shared" si="5"/>
        <v>55.664925592903131</v>
      </c>
      <c r="H55" s="5">
        <f t="shared" si="5"/>
        <v>7.555463223934308</v>
      </c>
      <c r="I55" s="7">
        <f t="shared" si="5"/>
        <v>7.2764686128873723</v>
      </c>
      <c r="J55">
        <f t="shared" si="5"/>
        <v>11.717371676472329</v>
      </c>
      <c r="K55">
        <f t="shared" si="5"/>
        <v>416.77969734951245</v>
      </c>
      <c r="L55">
        <f t="shared" si="5"/>
        <v>333.42375776813566</v>
      </c>
      <c r="M55" s="3">
        <f t="shared" si="5"/>
        <v>0.27132135453037981</v>
      </c>
      <c r="N55" s="3">
        <f t="shared" si="5"/>
        <v>0.20165218238371921</v>
      </c>
      <c r="O55" s="3">
        <f t="shared" si="5"/>
        <v>0.28499884345519716</v>
      </c>
      <c r="P55" s="3">
        <f t="shared" si="5"/>
        <v>0.18012828071292736</v>
      </c>
      <c r="R55">
        <f t="shared" si="5"/>
        <v>0.59088787877202265</v>
      </c>
    </row>
    <row r="57" spans="1:18" x14ac:dyDescent="0.3">
      <c r="A57" t="s">
        <v>59</v>
      </c>
      <c r="B57">
        <f>TTEST(B3:B12,B37:B52,2,2)</f>
        <v>0.50748549085192463</v>
      </c>
      <c r="C57">
        <f t="shared" ref="C57:R57" si="6">TTEST(C3:C12,C37:C52,2,2)</f>
        <v>0.24010428081727436</v>
      </c>
      <c r="D57">
        <f t="shared" si="6"/>
        <v>0.29497061794773721</v>
      </c>
      <c r="E57">
        <f t="shared" si="6"/>
        <v>0.31372044883341649</v>
      </c>
      <c r="F57">
        <f t="shared" si="6"/>
        <v>0.31958445026358206</v>
      </c>
      <c r="G57">
        <f t="shared" si="6"/>
        <v>0.43342908211755593</v>
      </c>
      <c r="H57">
        <f t="shared" si="6"/>
        <v>0.31489659225837108</v>
      </c>
      <c r="I57">
        <f t="shared" si="6"/>
        <v>0.28935330184770724</v>
      </c>
      <c r="J57">
        <f t="shared" si="6"/>
        <v>0.52616646378578946</v>
      </c>
      <c r="K57">
        <f t="shared" si="6"/>
        <v>0.34387667862038496</v>
      </c>
      <c r="L57">
        <f t="shared" si="6"/>
        <v>0.3438766782672954</v>
      </c>
      <c r="M57">
        <f t="shared" si="6"/>
        <v>0.10569208419489626</v>
      </c>
      <c r="N57">
        <f t="shared" si="6"/>
        <v>0.44569566944296524</v>
      </c>
      <c r="O57">
        <f t="shared" si="6"/>
        <v>0.16961073736558915</v>
      </c>
      <c r="P57">
        <f t="shared" si="6"/>
        <v>0.24616729532585849</v>
      </c>
      <c r="R57">
        <f t="shared" si="6"/>
        <v>0.25112715443781891</v>
      </c>
    </row>
    <row r="58" spans="1:18" x14ac:dyDescent="0.3">
      <c r="A58" t="s">
        <v>58</v>
      </c>
      <c r="B58" s="3">
        <f t="shared" ref="B58:O58" si="7">TTEST(B18:B32,B37:B52,2,2)</f>
        <v>0.39475402788558334</v>
      </c>
      <c r="C58" s="3">
        <f t="shared" si="7"/>
        <v>0.53544391806994929</v>
      </c>
      <c r="D58" s="3">
        <f t="shared" si="7"/>
        <v>0.22373640468779821</v>
      </c>
      <c r="E58" s="3">
        <f t="shared" si="7"/>
        <v>0.48591590153029141</v>
      </c>
      <c r="F58" s="3">
        <f t="shared" si="7"/>
        <v>0.20277326068279306</v>
      </c>
      <c r="G58" s="3">
        <f t="shared" si="7"/>
        <v>0.14919244797345294</v>
      </c>
      <c r="H58" s="3">
        <f t="shared" si="7"/>
        <v>0.92119103086088783</v>
      </c>
      <c r="I58" s="3">
        <f t="shared" si="7"/>
        <v>0.99514532199158889</v>
      </c>
      <c r="J58" s="3">
        <f t="shared" si="7"/>
        <v>5.9154006168116648E-2</v>
      </c>
      <c r="K58" s="3">
        <f t="shared" si="7"/>
        <v>9.4471172820431257E-2</v>
      </c>
      <c r="L58" s="3">
        <f t="shared" si="7"/>
        <v>9.4471172749905463E-2</v>
      </c>
      <c r="M58" s="3">
        <f t="shared" si="7"/>
        <v>0.33691539634534307</v>
      </c>
      <c r="N58" s="3">
        <f t="shared" si="7"/>
        <v>0.48232266589964101</v>
      </c>
      <c r="O58" s="3">
        <f t="shared" si="7"/>
        <v>0.30105429871898803</v>
      </c>
      <c r="P58" s="3">
        <f>TTEST(P18:P32,P37:P52,2,2)</f>
        <v>0.21783574465677047</v>
      </c>
      <c r="R58" s="3">
        <f>TTEST(R18:R32,R37:R52,2,2)</f>
        <v>0.56391219093223732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"/>
  <sheetViews>
    <sheetView workbookViewId="0">
      <selection activeCell="B18" sqref="B18"/>
    </sheetView>
  </sheetViews>
  <sheetFormatPr defaultRowHeight="14.4" x14ac:dyDescent="0.3"/>
  <cols>
    <col min="5" max="8" width="8.88671875" style="10"/>
    <col min="10" max="12" width="8.88671875" style="13"/>
  </cols>
  <sheetData>
    <row r="1" spans="1:20" ht="15" x14ac:dyDescent="0.3">
      <c r="B1" t="s">
        <v>0</v>
      </c>
      <c r="C1" t="s">
        <v>61</v>
      </c>
      <c r="D1" t="s">
        <v>62</v>
      </c>
      <c r="E1" s="10" t="s">
        <v>5</v>
      </c>
      <c r="F1" s="10" t="s">
        <v>7</v>
      </c>
      <c r="G1" s="10" t="s">
        <v>8</v>
      </c>
      <c r="H1" s="10" t="s">
        <v>9</v>
      </c>
      <c r="I1" t="s">
        <v>11</v>
      </c>
      <c r="J1" s="13" t="s">
        <v>12</v>
      </c>
      <c r="K1" s="13" t="s">
        <v>14</v>
      </c>
      <c r="L1" s="13" t="s">
        <v>16</v>
      </c>
      <c r="M1" t="s">
        <v>17</v>
      </c>
      <c r="N1" t="s">
        <v>18</v>
      </c>
      <c r="O1" t="s">
        <v>19</v>
      </c>
      <c r="P1" t="s">
        <v>20</v>
      </c>
      <c r="R1" t="s">
        <v>22</v>
      </c>
    </row>
    <row r="2" spans="1:20" ht="15" x14ac:dyDescent="0.3">
      <c r="B2" t="s">
        <v>1</v>
      </c>
      <c r="C2" t="s">
        <v>3</v>
      </c>
      <c r="D2" t="s">
        <v>3</v>
      </c>
      <c r="E2" s="10" t="s">
        <v>6</v>
      </c>
      <c r="F2" s="10" t="s">
        <v>6</v>
      </c>
      <c r="G2" s="10" t="s">
        <v>6</v>
      </c>
      <c r="H2" s="10" t="s">
        <v>10</v>
      </c>
      <c r="I2" t="s">
        <v>10</v>
      </c>
      <c r="J2" s="13" t="s">
        <v>13</v>
      </c>
      <c r="K2" s="13" t="s">
        <v>15</v>
      </c>
      <c r="L2" s="13" t="s">
        <v>15</v>
      </c>
      <c r="M2" t="s">
        <v>3</v>
      </c>
      <c r="N2" t="s">
        <v>3</v>
      </c>
      <c r="O2" t="s">
        <v>3</v>
      </c>
      <c r="P2" t="s">
        <v>3</v>
      </c>
    </row>
    <row r="3" spans="1:20" ht="15" x14ac:dyDescent="0.3">
      <c r="A3" t="s">
        <v>56</v>
      </c>
      <c r="B3">
        <v>270.522543875</v>
      </c>
      <c r="C3">
        <v>3.7051556874999996</v>
      </c>
      <c r="D3">
        <v>7.304301562500001</v>
      </c>
      <c r="E3" s="10">
        <v>63.669542187499999</v>
      </c>
      <c r="F3" s="10">
        <v>287.12615799999998</v>
      </c>
      <c r="G3" s="10">
        <v>223.4566159375</v>
      </c>
      <c r="H3" s="10">
        <v>78.956079937499993</v>
      </c>
      <c r="I3">
        <v>49.642787687499997</v>
      </c>
      <c r="J3" s="13">
        <v>59.157593999999989</v>
      </c>
      <c r="K3" s="13">
        <v>968.91676825000013</v>
      </c>
      <c r="L3" s="13">
        <v>775.13341456249987</v>
      </c>
      <c r="M3">
        <v>2.71532325</v>
      </c>
      <c r="N3">
        <v>1.607248625</v>
      </c>
      <c r="O3">
        <v>2.7767065000000004</v>
      </c>
      <c r="P3">
        <v>1.6572980625</v>
      </c>
      <c r="R3">
        <v>4.1713910520833331</v>
      </c>
      <c r="T3" t="s">
        <v>60</v>
      </c>
    </row>
    <row r="4" spans="1:20" ht="15" x14ac:dyDescent="0.3">
      <c r="A4" t="s">
        <v>57</v>
      </c>
      <c r="B4">
        <v>40.41838099608713</v>
      </c>
      <c r="C4">
        <v>0.90797720458439857</v>
      </c>
      <c r="D4">
        <v>0.93540522119409764</v>
      </c>
      <c r="E4" s="10">
        <v>41.042594434444553</v>
      </c>
      <c r="F4" s="10">
        <v>84.247942705498389</v>
      </c>
      <c r="G4" s="10">
        <v>55.664925592903131</v>
      </c>
      <c r="H4" s="10">
        <v>7.555463223934308</v>
      </c>
      <c r="I4">
        <v>7.2764686128873723</v>
      </c>
      <c r="J4" s="13">
        <v>11.717371676472329</v>
      </c>
      <c r="K4" s="13">
        <v>416.77969734951245</v>
      </c>
      <c r="L4" s="13">
        <v>333.42375776813566</v>
      </c>
      <c r="M4">
        <v>0.27132135453037981</v>
      </c>
      <c r="N4">
        <v>0.20165218238371921</v>
      </c>
      <c r="O4">
        <v>0.28499884345519716</v>
      </c>
      <c r="P4">
        <v>0.18012828071292736</v>
      </c>
      <c r="R4">
        <v>0.59088787877202265</v>
      </c>
    </row>
    <row r="6" spans="1:20" ht="15" x14ac:dyDescent="0.3">
      <c r="A6" t="s">
        <v>56</v>
      </c>
      <c r="B6">
        <v>260.52051713333333</v>
      </c>
      <c r="C6">
        <v>3.5220635333333337</v>
      </c>
      <c r="D6">
        <v>6.9411444666666666</v>
      </c>
      <c r="E6" s="10">
        <v>54.913128333333333</v>
      </c>
      <c r="F6" s="10">
        <v>253.64738666666665</v>
      </c>
      <c r="G6" s="10">
        <v>198.73425839999999</v>
      </c>
      <c r="H6" s="10">
        <v>79.204741333333317</v>
      </c>
      <c r="I6">
        <v>49.627943133333332</v>
      </c>
      <c r="J6" s="13">
        <v>51.724381466666678</v>
      </c>
      <c r="K6" s="13">
        <v>756.72870053333327</v>
      </c>
      <c r="L6" s="13">
        <v>605.38296040000012</v>
      </c>
      <c r="M6">
        <v>2.6374939333333334</v>
      </c>
      <c r="N6">
        <v>1.5562157333333331</v>
      </c>
      <c r="O6">
        <v>2.6796943333333334</v>
      </c>
      <c r="P6">
        <v>1.5717145333333336</v>
      </c>
      <c r="R6">
        <v>4.0408860999999998</v>
      </c>
      <c r="T6" t="s">
        <v>42</v>
      </c>
    </row>
    <row r="7" spans="1:20" ht="15" x14ac:dyDescent="0.3">
      <c r="A7" t="s">
        <v>57</v>
      </c>
      <c r="B7">
        <v>19.988013165098149</v>
      </c>
      <c r="C7">
        <v>0.69524402652941586</v>
      </c>
      <c r="D7">
        <v>0.65640627251147565</v>
      </c>
      <c r="E7" s="10">
        <v>25.7531291732436</v>
      </c>
      <c r="F7" s="10">
        <v>54.586284134870766</v>
      </c>
      <c r="G7" s="10">
        <v>33.828307617922945</v>
      </c>
      <c r="H7" s="10">
        <v>6.1966337336130959</v>
      </c>
      <c r="I7">
        <v>6.0906995706857447</v>
      </c>
      <c r="J7" s="13">
        <v>9.0863389350741102</v>
      </c>
      <c r="K7" s="13">
        <v>235.50163646966902</v>
      </c>
      <c r="L7" s="13">
        <v>188.40130915042053</v>
      </c>
      <c r="M7">
        <v>0.15168965765171744</v>
      </c>
      <c r="N7">
        <v>0.1971881023824979</v>
      </c>
      <c r="O7">
        <v>0.22159029360597216</v>
      </c>
      <c r="P7">
        <v>0.19815071397545117</v>
      </c>
      <c r="R7">
        <v>0.65382369255464412</v>
      </c>
    </row>
    <row r="9" spans="1:20" ht="15" x14ac:dyDescent="0.3">
      <c r="A9" t="s">
        <v>56</v>
      </c>
      <c r="B9" s="2">
        <v>260.44839089999994</v>
      </c>
      <c r="C9" s="2">
        <v>4.1396743000000003</v>
      </c>
      <c r="D9" s="2">
        <v>7.696751400000001</v>
      </c>
      <c r="E9" s="11">
        <v>80.706065300000006</v>
      </c>
      <c r="F9" s="11">
        <v>321.19674320000001</v>
      </c>
      <c r="G9" s="11">
        <v>240.49067789999998</v>
      </c>
      <c r="H9" s="11">
        <v>75.920552700000002</v>
      </c>
      <c r="I9" s="12">
        <v>46.615298500000002</v>
      </c>
      <c r="J9" s="14">
        <v>62.320314199999999</v>
      </c>
      <c r="K9" s="14">
        <v>809.04867660000002</v>
      </c>
      <c r="L9" s="14">
        <v>647.2389412</v>
      </c>
      <c r="M9" s="4">
        <v>2.4779697999999994</v>
      </c>
      <c r="N9" s="4">
        <v>1.51985557</v>
      </c>
      <c r="O9" s="4">
        <v>2.5548233000000002</v>
      </c>
      <c r="P9" s="4">
        <v>1.5269055</v>
      </c>
      <c r="Q9" s="2"/>
      <c r="R9" s="2">
        <v>3.8267555</v>
      </c>
      <c r="T9" t="s">
        <v>55</v>
      </c>
    </row>
    <row r="10" spans="1:20" ht="15" x14ac:dyDescent="0.3">
      <c r="A10" t="s">
        <v>57</v>
      </c>
      <c r="B10">
        <v>30.923097475968113</v>
      </c>
      <c r="C10">
        <v>0.87247612750621406</v>
      </c>
      <c r="D10">
        <v>0.86402550246662191</v>
      </c>
      <c r="E10" s="10">
        <v>41.114907253993749</v>
      </c>
      <c r="F10" s="10">
        <v>81.304544927941791</v>
      </c>
      <c r="G10" s="10">
        <v>48.344565516202508</v>
      </c>
      <c r="H10" s="10">
        <v>6.9545701951347079</v>
      </c>
      <c r="I10" s="6">
        <v>6.3148499582079864</v>
      </c>
      <c r="J10" s="13">
        <v>12.957492979871329</v>
      </c>
      <c r="K10" s="13">
        <v>400.40179447064554</v>
      </c>
      <c r="L10" s="13">
        <v>320.32143539834323</v>
      </c>
      <c r="M10" s="3">
        <v>0.45210019701064941</v>
      </c>
      <c r="N10" s="3">
        <v>0.37510299593291552</v>
      </c>
      <c r="O10" s="3">
        <v>0.51724121958994784</v>
      </c>
      <c r="P10" s="3">
        <v>0.37863542744153444</v>
      </c>
      <c r="R10">
        <v>0.90963304927906097</v>
      </c>
    </row>
    <row r="17" spans="20:20" x14ac:dyDescent="0.3">
      <c r="T17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abSelected="1" workbookViewId="0">
      <selection activeCell="O40" sqref="O40"/>
    </sheetView>
  </sheetViews>
  <sheetFormatPr defaultRowHeight="14.4" x14ac:dyDescent="0.3"/>
  <cols>
    <col min="2" max="2" width="13.88671875" customWidth="1"/>
    <col min="3" max="3" width="11.88671875" customWidth="1"/>
    <col min="4" max="4" width="11" customWidth="1"/>
    <col min="5" max="5" width="10.77734375" style="6" customWidth="1"/>
    <col min="6" max="6" width="11.77734375" style="6" customWidth="1"/>
    <col min="7" max="7" width="12" style="6" customWidth="1"/>
    <col min="8" max="8" width="11.33203125" style="6" customWidth="1"/>
    <col min="9" max="9" width="11.77734375" style="6" customWidth="1"/>
  </cols>
  <sheetData>
    <row r="1" spans="1:11" s="6" customFormat="1" x14ac:dyDescent="0.3">
      <c r="A1" s="6" t="s">
        <v>60</v>
      </c>
      <c r="B1" s="6" t="s">
        <v>64</v>
      </c>
      <c r="C1" s="6" t="s">
        <v>67</v>
      </c>
      <c r="D1" s="6" t="s">
        <v>68</v>
      </c>
      <c r="E1" s="6" t="s">
        <v>65</v>
      </c>
      <c r="F1" s="6" t="s">
        <v>69</v>
      </c>
      <c r="G1" s="6" t="s">
        <v>70</v>
      </c>
      <c r="H1" s="6" t="s">
        <v>71</v>
      </c>
      <c r="I1" s="6" t="s">
        <v>72</v>
      </c>
      <c r="J1" s="6" t="s">
        <v>66</v>
      </c>
      <c r="K1" s="6" t="s">
        <v>73</v>
      </c>
    </row>
    <row r="2" spans="1:11" s="6" customFormat="1" x14ac:dyDescent="0.3">
      <c r="A2" s="6">
        <v>1</v>
      </c>
      <c r="B2" s="6">
        <v>227.73114699999999</v>
      </c>
      <c r="C2" s="6">
        <v>5.1343220000000001</v>
      </c>
      <c r="D2" s="6">
        <v>9.0076499999999999</v>
      </c>
      <c r="E2" s="6">
        <v>43.000432000000004</v>
      </c>
      <c r="F2" s="6">
        <v>2.833202</v>
      </c>
      <c r="G2" s="6">
        <v>1.7779689999999999</v>
      </c>
      <c r="H2" s="6">
        <v>2.8011219999999999</v>
      </c>
      <c r="I2" s="6">
        <v>1.6757649999999999</v>
      </c>
      <c r="J2" s="6">
        <v>4.5898275000000002</v>
      </c>
      <c r="K2">
        <v>2.1549999999999998</v>
      </c>
    </row>
    <row r="3" spans="1:11" s="6" customFormat="1" x14ac:dyDescent="0.3">
      <c r="A3" s="6">
        <v>2</v>
      </c>
      <c r="B3" s="6">
        <v>306.13459699999999</v>
      </c>
      <c r="C3" s="6">
        <v>3.6281780000000001</v>
      </c>
      <c r="D3" s="6">
        <v>7.2189909999999999</v>
      </c>
      <c r="E3" s="6">
        <v>49.741211</v>
      </c>
      <c r="F3" s="6">
        <v>2.329987</v>
      </c>
      <c r="G3" s="6">
        <v>1.251263</v>
      </c>
      <c r="H3" s="6">
        <v>2.4723860000000002</v>
      </c>
      <c r="I3" s="6">
        <v>1.3998999999999999</v>
      </c>
      <c r="J3" s="6">
        <v>4.0534105</v>
      </c>
      <c r="K3">
        <v>3.0550000000000002</v>
      </c>
    </row>
    <row r="4" spans="1:11" s="6" customFormat="1" x14ac:dyDescent="0.3">
      <c r="A4" s="6">
        <v>3</v>
      </c>
      <c r="B4" s="6">
        <v>274.09776199999999</v>
      </c>
      <c r="C4" s="6">
        <v>3.0869149999999999</v>
      </c>
      <c r="D4" s="6">
        <v>6.9484310000000002</v>
      </c>
      <c r="E4" s="6">
        <v>55.573931999999999</v>
      </c>
      <c r="F4" s="6">
        <v>2.6127750000000001</v>
      </c>
      <c r="G4" s="6">
        <v>1.7502439999999999</v>
      </c>
      <c r="H4" s="6">
        <v>2.6193650000000002</v>
      </c>
      <c r="I4" s="6">
        <v>1.728966</v>
      </c>
      <c r="J4" s="6">
        <v>5.3105045000000004</v>
      </c>
      <c r="K4">
        <v>2.7949999999999999</v>
      </c>
    </row>
    <row r="5" spans="1:11" s="6" customFormat="1" x14ac:dyDescent="0.3">
      <c r="A5" s="6">
        <v>4</v>
      </c>
      <c r="B5" s="6">
        <v>306.54786200000001</v>
      </c>
      <c r="C5" s="6">
        <v>2.755528</v>
      </c>
      <c r="D5" s="6">
        <v>6.0311940000000002</v>
      </c>
      <c r="E5" s="6">
        <v>54.312063999999999</v>
      </c>
      <c r="F5" s="6">
        <v>2.537128</v>
      </c>
      <c r="G5" s="6">
        <v>1.7400450000000001</v>
      </c>
      <c r="H5" s="6">
        <v>2.5738379999999998</v>
      </c>
      <c r="I5" s="6">
        <v>1.874058</v>
      </c>
      <c r="J5" s="6">
        <v>4.2340803333333339</v>
      </c>
      <c r="K5">
        <v>2.3450000000000002</v>
      </c>
    </row>
    <row r="6" spans="1:11" s="6" customFormat="1" x14ac:dyDescent="0.3">
      <c r="A6" s="6">
        <v>5</v>
      </c>
      <c r="B6" s="6">
        <v>300.29428799999999</v>
      </c>
      <c r="C6" s="6">
        <v>3.2350240000000001</v>
      </c>
      <c r="D6" s="6">
        <v>6.1311619999999998</v>
      </c>
      <c r="E6" s="6">
        <v>47.236367999999999</v>
      </c>
      <c r="F6" s="6">
        <v>2.4774379999999998</v>
      </c>
      <c r="G6" s="6">
        <v>1.4897929999999999</v>
      </c>
      <c r="H6" s="6">
        <v>2.2460089999999999</v>
      </c>
      <c r="I6" s="6">
        <v>1.522589</v>
      </c>
      <c r="J6" s="6">
        <v>3.0176949999999998</v>
      </c>
      <c r="K6">
        <v>2.59</v>
      </c>
    </row>
    <row r="7" spans="1:11" s="6" customFormat="1" x14ac:dyDescent="0.3">
      <c r="A7" s="6">
        <v>6</v>
      </c>
      <c r="B7" s="6">
        <v>282.88543099999998</v>
      </c>
      <c r="C7" s="6">
        <v>3.293253</v>
      </c>
      <c r="D7" s="6">
        <v>7.1784249999999998</v>
      </c>
      <c r="E7" s="6">
        <v>54.122905000000003</v>
      </c>
      <c r="F7" s="6">
        <v>2.7393909999999999</v>
      </c>
      <c r="G7" s="6">
        <v>1.634395</v>
      </c>
      <c r="H7" s="6">
        <v>2.7750189999999999</v>
      </c>
      <c r="I7" s="6">
        <v>1.335205</v>
      </c>
      <c r="J7" s="6">
        <v>3.6649310000000002</v>
      </c>
      <c r="K7">
        <v>3.3</v>
      </c>
    </row>
    <row r="8" spans="1:11" s="6" customFormat="1" x14ac:dyDescent="0.3">
      <c r="A8" s="6">
        <v>7</v>
      </c>
      <c r="B8" s="6">
        <v>293.77203300000002</v>
      </c>
      <c r="C8" s="6">
        <v>3.3916390000000001</v>
      </c>
      <c r="D8" s="6">
        <v>6.6345200000000002</v>
      </c>
      <c r="E8" s="6">
        <v>48.878917999999999</v>
      </c>
      <c r="F8" s="6">
        <v>2.7744279999999999</v>
      </c>
      <c r="G8" s="6">
        <v>1.524634</v>
      </c>
      <c r="H8" s="6">
        <v>2.9617330000000002</v>
      </c>
      <c r="I8" s="6">
        <v>1.838741</v>
      </c>
      <c r="J8" s="6">
        <v>3.0909065</v>
      </c>
      <c r="K8">
        <v>2.5649999999999999</v>
      </c>
    </row>
    <row r="9" spans="1:11" s="6" customFormat="1" x14ac:dyDescent="0.3">
      <c r="A9" s="6">
        <v>8</v>
      </c>
      <c r="B9" s="6">
        <v>271.33667200000002</v>
      </c>
      <c r="C9" s="6">
        <v>3.8146819999999999</v>
      </c>
      <c r="D9" s="6">
        <v>6.9980659999999997</v>
      </c>
      <c r="E9" s="6">
        <v>45.489476000000003</v>
      </c>
      <c r="F9" s="6">
        <v>2.788843</v>
      </c>
      <c r="G9" s="6">
        <v>1.7800579999999999</v>
      </c>
      <c r="H9" s="6">
        <v>2.669591</v>
      </c>
      <c r="I9" s="6">
        <v>1.5828519999999999</v>
      </c>
      <c r="J9" s="6">
        <v>3.1932610000000001</v>
      </c>
      <c r="K9">
        <v>2.7549999999999999</v>
      </c>
    </row>
    <row r="10" spans="1:11" s="6" customFormat="1" x14ac:dyDescent="0.3">
      <c r="A10" s="6">
        <v>9</v>
      </c>
      <c r="B10" s="6">
        <v>283.43834299999997</v>
      </c>
      <c r="C10" s="6">
        <v>3.588749</v>
      </c>
      <c r="D10" s="6">
        <v>7.1474349999999998</v>
      </c>
      <c r="E10" s="6">
        <v>49.789695000000002</v>
      </c>
      <c r="F10" s="6">
        <v>2.7245499999999998</v>
      </c>
      <c r="G10" s="6">
        <v>1.3944840000000001</v>
      </c>
      <c r="H10" s="6">
        <v>2.8055409999999998</v>
      </c>
      <c r="I10" s="6">
        <v>1.5214669999999999</v>
      </c>
      <c r="J10" s="6">
        <v>4.7144624999999998</v>
      </c>
      <c r="K10">
        <v>2.4</v>
      </c>
    </row>
    <row r="11" spans="1:11" s="6" customFormat="1" x14ac:dyDescent="0.3">
      <c r="A11" s="6">
        <v>10</v>
      </c>
      <c r="B11" s="6">
        <v>262.74303700000002</v>
      </c>
      <c r="C11" s="6">
        <v>2.86673</v>
      </c>
      <c r="D11" s="6">
        <v>8.1067579999999992</v>
      </c>
      <c r="E11" s="6">
        <v>64.637766999999997</v>
      </c>
      <c r="F11" s="6">
        <v>3.0896970000000001</v>
      </c>
      <c r="G11" s="6">
        <v>1.79305</v>
      </c>
      <c r="H11" s="6">
        <v>3.0965609999999999</v>
      </c>
      <c r="I11" s="6">
        <v>1.843018</v>
      </c>
      <c r="J11" s="6">
        <v>4.9481250000000001</v>
      </c>
      <c r="K11">
        <v>2.6150000000000002</v>
      </c>
    </row>
    <row r="12" spans="1:11" s="6" customFormat="1" x14ac:dyDescent="0.3">
      <c r="A12" s="6">
        <v>11</v>
      </c>
      <c r="B12" s="6">
        <v>236.32281699999999</v>
      </c>
      <c r="C12" s="6">
        <v>3.946402</v>
      </c>
      <c r="D12" s="6">
        <v>7.992</v>
      </c>
      <c r="E12" s="6">
        <v>50.620593</v>
      </c>
      <c r="F12" s="6">
        <v>2.9462480000000002</v>
      </c>
      <c r="G12" s="6">
        <v>1.7567619999999999</v>
      </c>
      <c r="H12" s="6">
        <v>2.9255439999999999</v>
      </c>
      <c r="I12" s="6">
        <v>1.5602830000000001</v>
      </c>
      <c r="J12" s="6">
        <v>4.98055</v>
      </c>
      <c r="K12">
        <v>3.83</v>
      </c>
    </row>
    <row r="13" spans="1:11" s="6" customFormat="1" x14ac:dyDescent="0.3">
      <c r="A13" s="6">
        <v>12</v>
      </c>
      <c r="B13" s="6">
        <v>175.59702999999999</v>
      </c>
      <c r="C13" s="6">
        <v>5.7714449999999999</v>
      </c>
      <c r="D13" s="6">
        <v>8.5789039999999996</v>
      </c>
      <c r="E13" s="6">
        <v>32.725149999999999</v>
      </c>
      <c r="F13" s="6">
        <v>3.0950570000000002</v>
      </c>
      <c r="G13" s="6">
        <v>1.8283320000000001</v>
      </c>
      <c r="H13" s="6">
        <v>2.6822889999999999</v>
      </c>
      <c r="I13" s="6">
        <v>1.82748</v>
      </c>
      <c r="J13" s="6">
        <v>3.1232880000000001</v>
      </c>
      <c r="K13">
        <v>1.825</v>
      </c>
    </row>
    <row r="14" spans="1:11" s="6" customFormat="1" x14ac:dyDescent="0.3">
      <c r="A14" s="6">
        <v>13</v>
      </c>
      <c r="B14" s="6">
        <v>239.06287399999999</v>
      </c>
      <c r="C14" s="6">
        <v>5.3053189999999999</v>
      </c>
      <c r="D14" s="6">
        <v>8.8461719999999993</v>
      </c>
      <c r="E14" s="6">
        <v>40.026949000000002</v>
      </c>
      <c r="F14" s="6">
        <v>3.1695060000000002</v>
      </c>
      <c r="G14" s="6">
        <v>1.788702</v>
      </c>
      <c r="H14" s="6">
        <v>3.0462069999999999</v>
      </c>
      <c r="I14" s="6">
        <v>1.8921730000000001</v>
      </c>
      <c r="J14" s="6">
        <v>3.1610796666666698</v>
      </c>
      <c r="K14">
        <v>3.7</v>
      </c>
    </row>
    <row r="15" spans="1:11" s="6" customFormat="1" x14ac:dyDescent="0.3">
      <c r="A15" s="6">
        <v>14</v>
      </c>
      <c r="B15" s="6">
        <v>340.486063</v>
      </c>
      <c r="C15" s="6">
        <v>3.171468</v>
      </c>
      <c r="D15" s="6">
        <v>6.2938080000000003</v>
      </c>
      <c r="E15" s="6">
        <v>49.609715000000001</v>
      </c>
      <c r="F15" s="6">
        <v>2.320233</v>
      </c>
      <c r="G15" s="6">
        <v>1.479125</v>
      </c>
      <c r="H15" s="6">
        <v>3.0297830000000001</v>
      </c>
      <c r="I15" s="6">
        <v>1.798548</v>
      </c>
      <c r="J15" s="6">
        <v>3.058595</v>
      </c>
      <c r="K15">
        <v>2.355</v>
      </c>
    </row>
    <row r="16" spans="1:11" s="6" customFormat="1" x14ac:dyDescent="0.3">
      <c r="A16" s="6">
        <v>15</v>
      </c>
      <c r="B16" s="6">
        <v>231.27753300000001</v>
      </c>
      <c r="C16" s="6">
        <v>3.049137</v>
      </c>
      <c r="D16" s="6">
        <v>6.8250549999999999</v>
      </c>
      <c r="E16" s="6">
        <v>55.324354999999997</v>
      </c>
      <c r="F16" s="6">
        <v>2.6508229999999999</v>
      </c>
      <c r="G16" s="6">
        <v>1.514637</v>
      </c>
      <c r="H16" s="6">
        <v>3.3337819999999998</v>
      </c>
      <c r="I16" s="6">
        <v>1.6613370000000001</v>
      </c>
      <c r="J16" s="6">
        <v>2.9543550000000001</v>
      </c>
      <c r="K16">
        <v>2.915</v>
      </c>
    </row>
    <row r="17" spans="1:11" s="6" customFormat="1" x14ac:dyDescent="0.3">
      <c r="A17" s="6">
        <v>16</v>
      </c>
      <c r="B17" s="6">
        <v>296.63321300000001</v>
      </c>
      <c r="C17" s="6">
        <v>3.2437</v>
      </c>
      <c r="D17" s="6">
        <v>6.9302539999999997</v>
      </c>
      <c r="E17" s="6">
        <v>53.195073000000001</v>
      </c>
      <c r="F17" s="6">
        <v>2.3558659999999998</v>
      </c>
      <c r="G17" s="6">
        <v>1.212485</v>
      </c>
      <c r="H17" s="6">
        <v>2.3885339999999999</v>
      </c>
      <c r="I17" s="6">
        <v>1.4543870000000001</v>
      </c>
      <c r="J17" s="6">
        <v>3.0471853333333301</v>
      </c>
      <c r="K17">
        <v>2.33</v>
      </c>
    </row>
    <row r="18" spans="1:11" s="6" customFormat="1" x14ac:dyDescent="0.3"/>
    <row r="19" spans="1:11" s="6" customFormat="1" x14ac:dyDescent="0.3"/>
    <row r="20" spans="1:11" s="6" customFormat="1" x14ac:dyDescent="0.3">
      <c r="A20" s="6" t="s">
        <v>42</v>
      </c>
      <c r="B20" s="6" t="s">
        <v>64</v>
      </c>
      <c r="C20" s="6" t="s">
        <v>67</v>
      </c>
      <c r="D20" s="6" t="s">
        <v>68</v>
      </c>
      <c r="E20" s="6" t="s">
        <v>65</v>
      </c>
      <c r="F20" s="6" t="s">
        <v>69</v>
      </c>
      <c r="G20" s="6" t="s">
        <v>70</v>
      </c>
      <c r="H20" s="6" t="s">
        <v>71</v>
      </c>
      <c r="I20" s="6" t="s">
        <v>72</v>
      </c>
      <c r="J20" s="6" t="s">
        <v>66</v>
      </c>
      <c r="K20" s="6" t="s">
        <v>73</v>
      </c>
    </row>
    <row r="21" spans="1:11" s="6" customFormat="1" x14ac:dyDescent="0.3">
      <c r="A21" s="6">
        <v>1</v>
      </c>
      <c r="B21" s="6">
        <v>269.20315900000003</v>
      </c>
      <c r="C21" s="6">
        <v>3.810953</v>
      </c>
      <c r="D21" s="6">
        <v>7.5295909999999999</v>
      </c>
      <c r="E21" s="6">
        <v>49.386988000000002</v>
      </c>
      <c r="F21" s="6">
        <v>2.4409860000000001</v>
      </c>
      <c r="G21" s="6">
        <v>1.4242589999999999</v>
      </c>
      <c r="H21" s="6">
        <v>2.4242750000000002</v>
      </c>
      <c r="I21" s="6">
        <v>1.4679679999999999</v>
      </c>
      <c r="J21" s="6">
        <v>3.6960680000000004</v>
      </c>
      <c r="K21">
        <v>2.48</v>
      </c>
    </row>
    <row r="22" spans="1:11" s="6" customFormat="1" x14ac:dyDescent="0.3">
      <c r="A22" s="6">
        <v>2</v>
      </c>
      <c r="B22" s="6">
        <v>262.28361599999999</v>
      </c>
      <c r="C22" s="6">
        <v>3.6890809999999998</v>
      </c>
      <c r="D22" s="6">
        <v>6.9724659999999998</v>
      </c>
      <c r="E22" s="6">
        <v>47.090736</v>
      </c>
      <c r="F22" s="6">
        <v>2.6014849999999998</v>
      </c>
      <c r="G22" s="6">
        <v>1.485177</v>
      </c>
      <c r="H22" s="6">
        <v>2.715865</v>
      </c>
      <c r="I22" s="6">
        <v>1.535039</v>
      </c>
      <c r="J22" s="6">
        <v>2.9087583333333331</v>
      </c>
      <c r="K22">
        <v>2.85</v>
      </c>
    </row>
    <row r="23" spans="1:11" s="6" customFormat="1" x14ac:dyDescent="0.3">
      <c r="A23" s="6">
        <v>3</v>
      </c>
      <c r="B23" s="6">
        <v>260.12634700000001</v>
      </c>
      <c r="C23" s="6">
        <v>3.5707990000000001</v>
      </c>
      <c r="D23" s="6">
        <v>6.8081550000000002</v>
      </c>
      <c r="E23" s="6">
        <v>47.551155000000001</v>
      </c>
      <c r="F23" s="6">
        <v>2.6493190000000002</v>
      </c>
      <c r="G23" s="6">
        <v>1.4677340000000001</v>
      </c>
      <c r="H23" s="6">
        <v>2.9414169999999999</v>
      </c>
      <c r="I23" s="6">
        <v>1.783155</v>
      </c>
      <c r="J23" s="6">
        <v>3.5790183333333339</v>
      </c>
      <c r="K23">
        <v>2.4049999999999998</v>
      </c>
    </row>
    <row r="24" spans="1:11" s="6" customFormat="1" x14ac:dyDescent="0.3">
      <c r="A24" s="6">
        <v>4</v>
      </c>
      <c r="B24" s="6">
        <v>234.66833500000001</v>
      </c>
      <c r="C24" s="6">
        <v>3.6221679999999998</v>
      </c>
      <c r="D24" s="6">
        <v>7.4069370000000001</v>
      </c>
      <c r="E24" s="6">
        <v>51.097627000000003</v>
      </c>
      <c r="F24" s="6">
        <v>2.675684</v>
      </c>
      <c r="G24" s="6">
        <v>1.317761</v>
      </c>
      <c r="H24" s="6">
        <v>2.813342</v>
      </c>
      <c r="I24" s="6">
        <v>1.3958950000000001</v>
      </c>
      <c r="J24" s="6">
        <v>4.5922929999999997</v>
      </c>
      <c r="K24">
        <v>2.25</v>
      </c>
    </row>
    <row r="25" spans="1:11" s="6" customFormat="1" x14ac:dyDescent="0.3">
      <c r="A25" s="6">
        <v>5</v>
      </c>
      <c r="B25" s="6">
        <v>278.79708399999998</v>
      </c>
      <c r="C25" s="6">
        <v>4.1110360000000004</v>
      </c>
      <c r="D25" s="6">
        <v>7.0914989999999998</v>
      </c>
      <c r="E25" s="6">
        <v>42.028671000000003</v>
      </c>
      <c r="F25" s="6">
        <v>2.3894359999999999</v>
      </c>
      <c r="G25" s="6">
        <v>1.3481669999999999</v>
      </c>
      <c r="H25" s="6">
        <v>2.2702110000000002</v>
      </c>
      <c r="I25" s="6">
        <v>1.3023229999999999</v>
      </c>
      <c r="J25" s="6">
        <v>3.5069144999999997</v>
      </c>
      <c r="K25">
        <v>2.9550000000000001</v>
      </c>
    </row>
    <row r="26" spans="1:11" s="6" customFormat="1" x14ac:dyDescent="0.3">
      <c r="A26" s="6">
        <v>6</v>
      </c>
      <c r="B26" s="6">
        <v>248.041506</v>
      </c>
      <c r="C26" s="6">
        <v>2.64507</v>
      </c>
      <c r="D26" s="6">
        <v>6.1322890000000001</v>
      </c>
      <c r="E26" s="6">
        <v>56.866518999999997</v>
      </c>
      <c r="F26" s="6">
        <v>2.6058829999999999</v>
      </c>
      <c r="G26" s="6">
        <v>1.488178</v>
      </c>
      <c r="H26" s="6">
        <v>2.437141</v>
      </c>
      <c r="I26" s="6">
        <v>1.2523390000000001</v>
      </c>
      <c r="J26" s="6">
        <v>4.459632</v>
      </c>
      <c r="K26">
        <v>2.0750000000000002</v>
      </c>
    </row>
    <row r="27" spans="1:11" s="6" customFormat="1" x14ac:dyDescent="0.3">
      <c r="A27" s="6">
        <v>7</v>
      </c>
      <c r="B27" s="6">
        <v>272.50431500000002</v>
      </c>
      <c r="C27" s="6">
        <v>3.9126050000000001</v>
      </c>
      <c r="D27" s="6">
        <v>6.928051</v>
      </c>
      <c r="E27" s="6">
        <v>43.525179999999999</v>
      </c>
      <c r="F27" s="6">
        <v>2.8351090000000001</v>
      </c>
      <c r="G27" s="6">
        <v>1.655165</v>
      </c>
      <c r="H27" s="6">
        <v>2.5383369999999998</v>
      </c>
      <c r="I27" s="6">
        <v>1.629243</v>
      </c>
      <c r="J27" s="6">
        <v>4.7775544999999999</v>
      </c>
      <c r="K27">
        <v>2.6</v>
      </c>
    </row>
    <row r="28" spans="1:11" s="6" customFormat="1" x14ac:dyDescent="0.3">
      <c r="A28" s="6">
        <v>8</v>
      </c>
      <c r="B28" s="6">
        <v>252.66653400000001</v>
      </c>
      <c r="C28" s="6">
        <v>4.5904759999999998</v>
      </c>
      <c r="D28" s="6">
        <v>7.4998680000000002</v>
      </c>
      <c r="E28" s="6">
        <v>38.792582000000003</v>
      </c>
      <c r="F28" s="6">
        <v>2.67008</v>
      </c>
      <c r="G28" s="6">
        <v>1.6923790000000001</v>
      </c>
      <c r="H28" s="6">
        <v>2.6778520000000001</v>
      </c>
      <c r="I28" s="6">
        <v>1.725619</v>
      </c>
      <c r="J28" s="6">
        <v>3.4875150000000001</v>
      </c>
      <c r="K28">
        <v>2.83</v>
      </c>
    </row>
    <row r="29" spans="1:11" s="6" customFormat="1" x14ac:dyDescent="0.3">
      <c r="A29" s="6">
        <v>9</v>
      </c>
      <c r="B29" s="6">
        <v>224.899598</v>
      </c>
      <c r="C29" s="6">
        <v>2.6296710000000001</v>
      </c>
      <c r="D29" s="6">
        <v>5.8303919999999998</v>
      </c>
      <c r="E29" s="6">
        <v>54.897193000000001</v>
      </c>
      <c r="F29" s="6">
        <v>2.6963870000000001</v>
      </c>
      <c r="G29" s="6">
        <v>1.766113</v>
      </c>
      <c r="H29" s="6">
        <v>2.778381</v>
      </c>
      <c r="I29" s="6">
        <v>1.6136980000000001</v>
      </c>
      <c r="J29" s="6">
        <v>4.4702915000000001</v>
      </c>
      <c r="K29">
        <v>2.915</v>
      </c>
    </row>
    <row r="30" spans="1:11" s="6" customFormat="1" x14ac:dyDescent="0.3">
      <c r="A30" s="6">
        <v>10</v>
      </c>
      <c r="B30" s="6">
        <v>230.282096</v>
      </c>
      <c r="C30" s="6">
        <v>3.178995</v>
      </c>
      <c r="D30" s="6">
        <v>7.1182759999999998</v>
      </c>
      <c r="E30" s="6">
        <v>55.340387999999997</v>
      </c>
      <c r="F30" s="6">
        <v>2.6674310000000001</v>
      </c>
      <c r="G30" s="6">
        <v>1.5667629999999999</v>
      </c>
      <c r="H30" s="6">
        <v>2.7835930000000002</v>
      </c>
      <c r="I30" s="6">
        <v>1.6975910000000001</v>
      </c>
      <c r="J30" s="6">
        <v>3.8300545000000001</v>
      </c>
      <c r="K30">
        <v>3.37</v>
      </c>
    </row>
    <row r="31" spans="1:11" s="6" customFormat="1" x14ac:dyDescent="0.3">
      <c r="A31" s="6">
        <v>11</v>
      </c>
      <c r="B31" s="6">
        <v>275.58648199999999</v>
      </c>
      <c r="C31" s="6">
        <v>3.0460859999999998</v>
      </c>
      <c r="D31" s="6">
        <v>6.7426839999999997</v>
      </c>
      <c r="E31" s="6">
        <v>54.823833</v>
      </c>
      <c r="F31" s="6">
        <v>2.6981120000000001</v>
      </c>
      <c r="G31" s="6">
        <v>1.6352580000000001</v>
      </c>
      <c r="H31" s="6">
        <v>2.637839</v>
      </c>
      <c r="I31" s="6">
        <v>1.6391260000000001</v>
      </c>
      <c r="J31" s="6">
        <v>3.1556679999999999</v>
      </c>
      <c r="K31">
        <v>2.835</v>
      </c>
    </row>
    <row r="32" spans="1:11" s="6" customFormat="1" x14ac:dyDescent="0.3">
      <c r="A32" s="6">
        <v>12</v>
      </c>
      <c r="B32" s="6">
        <v>273.59781099999998</v>
      </c>
      <c r="C32" s="6">
        <v>3.1147140000000002</v>
      </c>
      <c r="D32" s="6">
        <v>6.6079889999999999</v>
      </c>
      <c r="E32" s="6">
        <v>52.864413999999996</v>
      </c>
      <c r="F32" s="6">
        <v>2.3708420000000001</v>
      </c>
      <c r="G32" s="6">
        <v>1.336211</v>
      </c>
      <c r="H32" s="6">
        <v>2.7723550000000001</v>
      </c>
      <c r="I32" s="6">
        <v>1.5837559999999999</v>
      </c>
      <c r="J32" s="6">
        <v>4.8074185000000007</v>
      </c>
      <c r="K32">
        <v>3.42</v>
      </c>
    </row>
    <row r="33" spans="1:11" s="6" customFormat="1" x14ac:dyDescent="0.3">
      <c r="A33" s="6">
        <v>13</v>
      </c>
      <c r="B33" s="6">
        <v>300.03000300000002</v>
      </c>
      <c r="C33" s="6">
        <v>2.4908199999999998</v>
      </c>
      <c r="D33" s="6">
        <v>6.0791849999999998</v>
      </c>
      <c r="E33" s="6">
        <v>59.027070000000002</v>
      </c>
      <c r="F33" s="6">
        <v>2.8308420000000001</v>
      </c>
      <c r="G33" s="6">
        <v>1.621265</v>
      </c>
      <c r="H33" s="6">
        <v>2.8781789999999998</v>
      </c>
      <c r="I33" s="6">
        <v>1.5597019999999999</v>
      </c>
      <c r="J33" s="6">
        <v>4.518997333333334</v>
      </c>
      <c r="K33">
        <v>3.03</v>
      </c>
    </row>
    <row r="34" spans="1:11" s="6" customFormat="1" x14ac:dyDescent="0.3">
      <c r="A34" s="6">
        <v>14</v>
      </c>
      <c r="B34" s="6">
        <v>261.96297600000003</v>
      </c>
      <c r="C34" s="6">
        <v>3.5314179999999999</v>
      </c>
      <c r="D34" s="6">
        <v>6.9115070000000003</v>
      </c>
      <c r="E34" s="6">
        <v>48.905236000000002</v>
      </c>
      <c r="F34" s="6">
        <v>2.5583809999999998</v>
      </c>
      <c r="G34" s="6">
        <v>1.463606</v>
      </c>
      <c r="H34" s="6">
        <v>2.4441139999999999</v>
      </c>
      <c r="I34" s="6">
        <v>1.3730370000000001</v>
      </c>
      <c r="J34" s="6">
        <v>3.839699</v>
      </c>
      <c r="K34">
        <v>3.76</v>
      </c>
    </row>
    <row r="35" spans="1:11" s="6" customFormat="1" x14ac:dyDescent="0.3">
      <c r="A35" s="6">
        <v>15</v>
      </c>
      <c r="B35" s="6">
        <v>263.157895</v>
      </c>
      <c r="C35" s="6">
        <v>4.8870610000000001</v>
      </c>
      <c r="D35" s="6">
        <v>8.458278</v>
      </c>
      <c r="E35" s="6">
        <v>42.221555000000002</v>
      </c>
      <c r="F35" s="6">
        <v>2.8724319999999999</v>
      </c>
      <c r="G35" s="6">
        <v>2.0752000000000002</v>
      </c>
      <c r="H35" s="6">
        <v>3.0825140000000002</v>
      </c>
      <c r="I35" s="6">
        <v>2.0172270000000001</v>
      </c>
      <c r="J35" s="6">
        <v>4.983409</v>
      </c>
      <c r="K35">
        <v>2.62</v>
      </c>
    </row>
    <row r="36" spans="1:11" s="6" customFormat="1" x14ac:dyDescent="0.3"/>
    <row r="37" spans="1:11" s="6" customFormat="1" x14ac:dyDescent="0.3"/>
    <row r="38" spans="1:11" s="6" customFormat="1" x14ac:dyDescent="0.3">
      <c r="A38" s="6" t="s">
        <v>55</v>
      </c>
      <c r="B38" s="6" t="s">
        <v>64</v>
      </c>
      <c r="C38" s="6" t="s">
        <v>67</v>
      </c>
      <c r="D38" s="6" t="s">
        <v>68</v>
      </c>
      <c r="E38" s="6" t="s">
        <v>65</v>
      </c>
      <c r="F38" s="6" t="s">
        <v>69</v>
      </c>
      <c r="G38" s="6" t="s">
        <v>70</v>
      </c>
      <c r="H38" s="6" t="s">
        <v>71</v>
      </c>
      <c r="I38" s="6" t="s">
        <v>72</v>
      </c>
      <c r="J38" s="6" t="s">
        <v>66</v>
      </c>
      <c r="K38" s="6" t="s">
        <v>73</v>
      </c>
    </row>
    <row r="39" spans="1:11" s="6" customFormat="1" x14ac:dyDescent="0.3">
      <c r="A39" s="6">
        <v>1</v>
      </c>
      <c r="B39" s="6">
        <v>298.47578399999998</v>
      </c>
      <c r="C39" s="6">
        <v>3.0392760000000001</v>
      </c>
      <c r="D39" s="6">
        <v>6.7868000000000004</v>
      </c>
      <c r="E39" s="6">
        <v>55.217838</v>
      </c>
      <c r="F39" s="6">
        <v>2.118706</v>
      </c>
      <c r="G39" s="6">
        <v>1.2870117000000001</v>
      </c>
      <c r="H39" s="6">
        <v>1.9820629999999999</v>
      </c>
      <c r="I39" s="6">
        <v>1.2232890000000001</v>
      </c>
      <c r="J39" s="6">
        <v>3.7570000000000001</v>
      </c>
      <c r="K39">
        <v>2.0499999999999998</v>
      </c>
    </row>
    <row r="40" spans="1:11" s="6" customFormat="1" x14ac:dyDescent="0.3">
      <c r="A40" s="6">
        <v>2</v>
      </c>
      <c r="B40" s="6">
        <v>317.591387</v>
      </c>
      <c r="C40" s="6">
        <v>4.5231260000000004</v>
      </c>
      <c r="D40" s="6">
        <v>8.2114589999999996</v>
      </c>
      <c r="E40" s="6">
        <v>44.916902</v>
      </c>
      <c r="F40" s="6">
        <v>2.11991</v>
      </c>
      <c r="G40" s="6">
        <v>1.305345</v>
      </c>
      <c r="H40" s="6">
        <v>2.323404</v>
      </c>
      <c r="I40" s="6">
        <v>1.28251</v>
      </c>
      <c r="J40" s="6">
        <v>3.7010000000000001</v>
      </c>
      <c r="K40">
        <v>2.9750000000000001</v>
      </c>
    </row>
    <row r="41" spans="1:11" s="6" customFormat="1" x14ac:dyDescent="0.3">
      <c r="A41" s="6">
        <v>3</v>
      </c>
      <c r="B41" s="6">
        <v>253.85005899999999</v>
      </c>
      <c r="C41" s="6">
        <v>3.1813180000000001</v>
      </c>
      <c r="D41" s="6">
        <v>7.1643530000000002</v>
      </c>
      <c r="E41" s="6">
        <v>55.595185000000001</v>
      </c>
      <c r="F41" s="6">
        <v>2.5649540000000002</v>
      </c>
      <c r="G41" s="6">
        <v>1.233676</v>
      </c>
      <c r="H41" s="6">
        <v>2.3074729999999999</v>
      </c>
      <c r="I41" s="6">
        <v>1.182223</v>
      </c>
      <c r="J41" s="6">
        <v>3.778</v>
      </c>
      <c r="K41">
        <v>2.59</v>
      </c>
    </row>
    <row r="42" spans="1:11" s="6" customFormat="1" x14ac:dyDescent="0.3">
      <c r="A42" s="6">
        <v>4</v>
      </c>
      <c r="B42" s="6">
        <v>242.63468900000001</v>
      </c>
      <c r="C42" s="6">
        <v>4.05626</v>
      </c>
      <c r="D42" s="6">
        <v>7.5987039999999997</v>
      </c>
      <c r="E42" s="6">
        <v>46.619050999999999</v>
      </c>
      <c r="F42" s="6">
        <v>2.2779210000000001</v>
      </c>
      <c r="G42" s="6">
        <v>1.1527609999999999</v>
      </c>
      <c r="H42" s="6">
        <v>2.6568749999999999</v>
      </c>
      <c r="I42" s="6">
        <v>1.309342</v>
      </c>
      <c r="J42" s="6">
        <v>3.8620000000000001</v>
      </c>
      <c r="K42">
        <v>3.4350000000000001</v>
      </c>
    </row>
    <row r="43" spans="1:11" s="6" customFormat="1" x14ac:dyDescent="0.3">
      <c r="A43" s="6">
        <v>5</v>
      </c>
      <c r="B43" s="6">
        <v>288.79847000000001</v>
      </c>
      <c r="C43" s="6">
        <v>3.7671350000000001</v>
      </c>
      <c r="D43" s="6">
        <v>6.8504189999999996</v>
      </c>
      <c r="E43" s="6">
        <v>45.008692000000003</v>
      </c>
      <c r="F43" s="6">
        <v>2.0252400000000002</v>
      </c>
      <c r="G43" s="6">
        <v>1.338651</v>
      </c>
      <c r="H43" s="6">
        <v>2.0252400000000002</v>
      </c>
      <c r="I43" s="6">
        <v>1.338651</v>
      </c>
      <c r="J43" s="6">
        <v>3.6740520000000001</v>
      </c>
      <c r="K43">
        <v>2.9649999999999999</v>
      </c>
    </row>
    <row r="44" spans="1:11" s="6" customFormat="1" x14ac:dyDescent="0.3">
      <c r="A44" s="6">
        <v>6</v>
      </c>
      <c r="B44" s="6">
        <v>223.090979</v>
      </c>
      <c r="C44" s="6">
        <v>3.4032589999999998</v>
      </c>
      <c r="D44" s="6">
        <v>6.9219889999999999</v>
      </c>
      <c r="E44" s="6">
        <v>50.834096000000002</v>
      </c>
      <c r="F44" s="6">
        <v>1.8903589999999999</v>
      </c>
      <c r="G44" s="6">
        <v>1.097515</v>
      </c>
      <c r="H44" s="6">
        <v>1.8903589999999999</v>
      </c>
      <c r="I44" s="6">
        <v>1.097515</v>
      </c>
      <c r="J44" s="6">
        <v>3.8170000000000002</v>
      </c>
      <c r="K44">
        <v>3.18</v>
      </c>
    </row>
    <row r="45" spans="1:11" s="6" customFormat="1" x14ac:dyDescent="0.3">
      <c r="A45" s="6">
        <v>7</v>
      </c>
      <c r="B45" s="6">
        <v>248.10964100000001</v>
      </c>
      <c r="C45" s="6">
        <v>5.8807080000000003</v>
      </c>
      <c r="D45" s="6">
        <v>8.9704010000000007</v>
      </c>
      <c r="E45" s="6">
        <v>34.443193000000001</v>
      </c>
      <c r="F45" s="6">
        <v>2.7352029999999998</v>
      </c>
      <c r="G45" s="6">
        <v>1.964788</v>
      </c>
      <c r="H45" s="6">
        <v>2.9527369999999999</v>
      </c>
      <c r="I45" s="6">
        <v>2.0219309999999999</v>
      </c>
      <c r="J45" s="6">
        <v>5.468</v>
      </c>
      <c r="K45">
        <v>4.54</v>
      </c>
    </row>
    <row r="46" spans="1:11" s="6" customFormat="1" x14ac:dyDescent="0.3">
      <c r="A46" s="6">
        <v>8</v>
      </c>
      <c r="B46" s="6">
        <v>243.491671</v>
      </c>
      <c r="C46" s="6">
        <v>5.0193560000000002</v>
      </c>
      <c r="D46" s="6">
        <v>8.8633199999999999</v>
      </c>
      <c r="E46" s="6">
        <v>43.369342000000003</v>
      </c>
      <c r="F46" s="6">
        <v>3.0977109999999999</v>
      </c>
      <c r="G46" s="6">
        <v>1.9528300000000001</v>
      </c>
      <c r="H46" s="6">
        <v>3.095637</v>
      </c>
      <c r="I46" s="6">
        <v>1.9163490000000001</v>
      </c>
      <c r="J46" s="6">
        <v>4.6863000000000001</v>
      </c>
      <c r="K46">
        <v>2.5150000000000001</v>
      </c>
    </row>
    <row r="47" spans="1:11" s="6" customFormat="1" x14ac:dyDescent="0.3">
      <c r="A47" s="6">
        <v>9</v>
      </c>
      <c r="B47" s="6">
        <v>257.78732500000001</v>
      </c>
      <c r="C47" s="6">
        <v>4.1034810000000004</v>
      </c>
      <c r="D47" s="6">
        <v>7.0887229999999999</v>
      </c>
      <c r="E47" s="6">
        <v>42.112549000000001</v>
      </c>
      <c r="F47" s="6">
        <v>2.8326929999999999</v>
      </c>
      <c r="G47" s="6">
        <v>1.8573740000000001</v>
      </c>
      <c r="H47" s="6">
        <v>2.9897640000000001</v>
      </c>
      <c r="I47" s="6">
        <v>1.9506399999999999</v>
      </c>
      <c r="J47" s="6">
        <v>4.6104820000000002</v>
      </c>
      <c r="K47">
        <v>4.21</v>
      </c>
    </row>
    <row r="48" spans="1:11" s="6" customFormat="1" x14ac:dyDescent="0.3">
      <c r="A48" s="6">
        <v>10</v>
      </c>
      <c r="B48" s="6">
        <v>230.65390400000001</v>
      </c>
      <c r="C48" s="6">
        <v>4.4228240000000003</v>
      </c>
      <c r="D48" s="6">
        <v>8.5113459999999996</v>
      </c>
      <c r="E48" s="6">
        <v>48.036136999999997</v>
      </c>
      <c r="F48" s="6">
        <v>3.1170010000000001</v>
      </c>
      <c r="G48" s="6">
        <v>2.0086040000000001</v>
      </c>
      <c r="H48" s="6">
        <v>3.324681</v>
      </c>
      <c r="I48" s="6">
        <v>1.9466049999999999</v>
      </c>
      <c r="J48" s="6">
        <v>4.7137209999999996</v>
      </c>
      <c r="K48">
        <v>2.89</v>
      </c>
    </row>
    <row r="49" s="6" customFormat="1" x14ac:dyDescent="0.3"/>
    <row r="50" s="6" customFormat="1" x14ac:dyDescent="0.3"/>
    <row r="51" s="6" customFormat="1" x14ac:dyDescent="0.3"/>
    <row r="52" s="12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2020-10-09T18:03:37Z</dcterms:created>
  <dcterms:modified xsi:type="dcterms:W3CDTF">2022-02-01T18:54:00Z</dcterms:modified>
</cp:coreProperties>
</file>