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MC-脊柱失衡联系\peej\大修\小修\再次小修\"/>
    </mc:Choice>
  </mc:AlternateContent>
  <xr:revisionPtr revIDLastSave="0" documentId="13_ncr:1_{C6DF1063-F692-4A20-B15E-92DFFA01D35D}" xr6:coauthVersionLast="47" xr6:coauthVersionMax="47" xr10:uidLastSave="{00000000-0000-0000-0000-000000000000}"/>
  <bookViews>
    <workbookView xWindow="-110" yWindow="-110" windowWidth="21820" windowHeight="14620" xr2:uid="{5A49E328-9DB6-49D8-AD97-9A23094CAF15}"/>
  </bookViews>
  <sheets>
    <sheet name="GMC" sheetId="1" r:id="rId1"/>
    <sheet name="contro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4" i="1" l="1"/>
  <c r="C103" i="1"/>
  <c r="C104" i="2"/>
  <c r="C103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2" i="2"/>
  <c r="U4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2" i="1"/>
  <c r="U3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2" i="1"/>
  <c r="W101" i="1" l="1"/>
  <c r="W93" i="1"/>
  <c r="W85" i="1"/>
  <c r="W77" i="1"/>
  <c r="W69" i="1"/>
  <c r="W61" i="1"/>
  <c r="W53" i="1"/>
  <c r="W45" i="1"/>
  <c r="W37" i="1"/>
  <c r="W29" i="1"/>
  <c r="W21" i="1"/>
  <c r="W89" i="1"/>
  <c r="W73" i="1"/>
  <c r="W49" i="1"/>
  <c r="W33" i="1"/>
  <c r="W9" i="1"/>
  <c r="W57" i="1"/>
  <c r="W97" i="1"/>
  <c r="W81" i="1"/>
  <c r="W65" i="1"/>
  <c r="W41" i="1"/>
  <c r="W25" i="1"/>
  <c r="W17" i="1"/>
  <c r="W2" i="1"/>
  <c r="W94" i="1"/>
  <c r="W86" i="1"/>
  <c r="W78" i="1"/>
  <c r="W70" i="1"/>
  <c r="W62" i="1"/>
  <c r="W54" i="1"/>
  <c r="W46" i="1"/>
  <c r="W38" i="1"/>
  <c r="W30" i="1"/>
  <c r="W22" i="1"/>
  <c r="W14" i="1"/>
  <c r="W6" i="1"/>
  <c r="W99" i="1"/>
  <c r="W83" i="1"/>
  <c r="W67" i="1"/>
  <c r="W51" i="1"/>
  <c r="W35" i="1"/>
  <c r="W19" i="1"/>
  <c r="W3" i="1"/>
  <c r="W98" i="1"/>
  <c r="W90" i="1"/>
  <c r="W82" i="1"/>
  <c r="W74" i="1"/>
  <c r="W66" i="1"/>
  <c r="W58" i="1"/>
  <c r="W50" i="1"/>
  <c r="W42" i="1"/>
  <c r="W34" i="1"/>
  <c r="W26" i="1"/>
  <c r="W18" i="1"/>
  <c r="W10" i="1"/>
  <c r="W91" i="1"/>
  <c r="W75" i="1"/>
  <c r="W59" i="1"/>
  <c r="W43" i="1"/>
  <c r="W27" i="1"/>
  <c r="W11" i="1"/>
  <c r="W96" i="2"/>
  <c r="W88" i="2"/>
  <c r="W80" i="2"/>
  <c r="W72" i="2"/>
  <c r="W64" i="2"/>
  <c r="W56" i="2"/>
  <c r="W48" i="2"/>
  <c r="W40" i="2"/>
  <c r="W32" i="2"/>
  <c r="W24" i="2"/>
  <c r="W16" i="2"/>
  <c r="W8" i="2"/>
  <c r="W47" i="2"/>
  <c r="W39" i="2"/>
  <c r="W31" i="2"/>
  <c r="W23" i="2"/>
  <c r="W15" i="2"/>
  <c r="W7" i="2"/>
  <c r="W95" i="2"/>
  <c r="W87" i="2"/>
  <c r="W79" i="2"/>
  <c r="W71" i="2"/>
  <c r="W63" i="2"/>
  <c r="W55" i="2"/>
  <c r="W101" i="2"/>
  <c r="W93" i="2"/>
  <c r="W85" i="2"/>
  <c r="W77" i="2"/>
  <c r="W69" i="2"/>
  <c r="W61" i="2"/>
  <c r="W53" i="2"/>
  <c r="W45" i="2"/>
  <c r="W37" i="2"/>
  <c r="W29" i="2"/>
  <c r="W21" i="2"/>
  <c r="W13" i="2"/>
  <c r="W5" i="2"/>
  <c r="W2" i="2"/>
  <c r="W94" i="2"/>
  <c r="W86" i="2"/>
  <c r="W78" i="2"/>
  <c r="W70" i="2"/>
  <c r="W62" i="2"/>
  <c r="W54" i="2"/>
  <c r="W46" i="2"/>
  <c r="W38" i="2"/>
  <c r="W30" i="2"/>
  <c r="W22" i="2"/>
  <c r="W14" i="2"/>
  <c r="W6" i="2"/>
  <c r="W97" i="2"/>
  <c r="W89" i="2"/>
  <c r="W81" i="2"/>
  <c r="W73" i="2"/>
  <c r="W65" i="2"/>
  <c r="W57" i="2"/>
  <c r="W49" i="2"/>
  <c r="W41" i="2"/>
  <c r="W33" i="2"/>
  <c r="W25" i="2"/>
  <c r="W17" i="2"/>
  <c r="W9" i="2"/>
  <c r="W100" i="2"/>
  <c r="W92" i="2"/>
  <c r="W84" i="2"/>
  <c r="W76" i="2"/>
  <c r="W68" i="2"/>
  <c r="W60" i="2"/>
  <c r="W52" i="2"/>
  <c r="W44" i="2"/>
  <c r="W36" i="2"/>
  <c r="W28" i="2"/>
  <c r="W20" i="2"/>
  <c r="W12" i="2"/>
  <c r="W4" i="2"/>
  <c r="W99" i="2"/>
  <c r="W91" i="2"/>
  <c r="W83" i="2"/>
  <c r="W75" i="2"/>
  <c r="W67" i="2"/>
  <c r="W59" i="2"/>
  <c r="W51" i="2"/>
  <c r="W43" i="2"/>
  <c r="W35" i="2"/>
  <c r="W27" i="2"/>
  <c r="W19" i="2"/>
  <c r="W11" i="2"/>
  <c r="W3" i="2"/>
  <c r="I104" i="2"/>
  <c r="W98" i="2"/>
  <c r="W90" i="2"/>
  <c r="W82" i="2"/>
  <c r="W74" i="2"/>
  <c r="W66" i="2"/>
  <c r="W58" i="2"/>
  <c r="W50" i="2"/>
  <c r="W42" i="2"/>
  <c r="W34" i="2"/>
  <c r="W26" i="2"/>
  <c r="W18" i="2"/>
  <c r="W10" i="2"/>
  <c r="R104" i="2"/>
  <c r="L104" i="2"/>
  <c r="O103" i="2"/>
  <c r="I103" i="2"/>
  <c r="O104" i="2"/>
  <c r="R103" i="2"/>
  <c r="L103" i="2"/>
  <c r="U103" i="2"/>
  <c r="U104" i="2"/>
  <c r="F103" i="2"/>
  <c r="F104" i="2"/>
  <c r="W13" i="1"/>
  <c r="W5" i="1"/>
  <c r="W100" i="1"/>
  <c r="W92" i="1"/>
  <c r="W84" i="1"/>
  <c r="W76" i="1"/>
  <c r="W68" i="1"/>
  <c r="W60" i="1"/>
  <c r="W52" i="1"/>
  <c r="W44" i="1"/>
  <c r="W36" i="1"/>
  <c r="W28" i="1"/>
  <c r="W20" i="1"/>
  <c r="W12" i="1"/>
  <c r="W4" i="1"/>
  <c r="W96" i="1"/>
  <c r="W88" i="1"/>
  <c r="W80" i="1"/>
  <c r="W72" i="1"/>
  <c r="W64" i="1"/>
  <c r="W56" i="1"/>
  <c r="W48" i="1"/>
  <c r="W40" i="1"/>
  <c r="W32" i="1"/>
  <c r="W24" i="1"/>
  <c r="W16" i="1"/>
  <c r="W8" i="1"/>
  <c r="W95" i="1"/>
  <c r="W87" i="1"/>
  <c r="W79" i="1"/>
  <c r="W71" i="1"/>
  <c r="W63" i="1"/>
  <c r="W55" i="1"/>
  <c r="W47" i="1"/>
  <c r="W39" i="1"/>
  <c r="W31" i="1"/>
  <c r="W23" i="1"/>
  <c r="W15" i="1"/>
  <c r="W7" i="1"/>
  <c r="U104" i="1"/>
  <c r="F103" i="1"/>
  <c r="F104" i="1"/>
  <c r="L104" i="1"/>
  <c r="L103" i="1"/>
  <c r="R104" i="1"/>
  <c r="U103" i="1"/>
  <c r="R103" i="1"/>
  <c r="O104" i="1"/>
  <c r="O103" i="1"/>
  <c r="I104" i="1"/>
  <c r="I103" i="1"/>
  <c r="W103" i="1" l="1"/>
  <c r="W104" i="1"/>
  <c r="W104" i="2"/>
  <c r="W103" i="2"/>
</calcChain>
</file>

<file path=xl/sharedStrings.xml><?xml version="1.0" encoding="utf-8"?>
<sst xmlns="http://schemas.openxmlformats.org/spreadsheetml/2006/main" count="356" uniqueCount="123">
  <si>
    <t>sex</t>
    <phoneticPr fontId="1" type="noConversion"/>
  </si>
  <si>
    <t>age</t>
    <phoneticPr fontId="1" type="noConversion"/>
  </si>
  <si>
    <t>SVA(mm)</t>
    <phoneticPr fontId="1" type="noConversion"/>
  </si>
  <si>
    <t>TK(5-12)</t>
    <phoneticPr fontId="1" type="noConversion"/>
  </si>
  <si>
    <t>PI</t>
    <phoneticPr fontId="1" type="noConversion"/>
  </si>
  <si>
    <t>PT</t>
    <phoneticPr fontId="1" type="noConversion"/>
  </si>
  <si>
    <t>SS</t>
    <phoneticPr fontId="1" type="noConversion"/>
  </si>
  <si>
    <t>apex</t>
    <phoneticPr fontId="1" type="noConversion"/>
  </si>
  <si>
    <t>M</t>
  </si>
  <si>
    <t>F</t>
  </si>
  <si>
    <t>LL</t>
    <phoneticPr fontId="1" type="noConversion"/>
  </si>
  <si>
    <t>F</t>
    <phoneticPr fontId="1" type="noConversion"/>
  </si>
  <si>
    <t>M</t>
    <phoneticPr fontId="1" type="noConversion"/>
  </si>
  <si>
    <t>PI-LL</t>
  </si>
  <si>
    <t>LBP</t>
    <phoneticPr fontId="1" type="noConversion"/>
  </si>
  <si>
    <t>apex</t>
    <phoneticPr fontId="1" type="noConversion"/>
  </si>
  <si>
    <t>✔</t>
    <phoneticPr fontId="1" type="noConversion"/>
  </si>
  <si>
    <t>vas</t>
    <phoneticPr fontId="1" type="noConversion"/>
  </si>
  <si>
    <t>No.</t>
    <phoneticPr fontId="1" type="noConversion"/>
  </si>
  <si>
    <t>NO.</t>
    <phoneticPr fontId="1" type="noConversion"/>
  </si>
  <si>
    <t>NO.1</t>
    <phoneticPr fontId="1" type="noConversion"/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</si>
  <si>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</si>
  <si>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</si>
  <si>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</si>
  <si>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</si>
  <si>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</si>
  <si>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</si>
  <si>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</si>
  <si>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</si>
  <si>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</si>
  <si>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</si>
  <si>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</si>
  <si>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</si>
  <si>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</si>
  <si>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</si>
  <si>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</si>
  <si>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</si>
  <si>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</si>
  <si>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</si>
  <si>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</si>
  <si>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</si>
  <si>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</si>
  <si>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</si>
  <si>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</si>
  <si>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</si>
  <si>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</si>
  <si>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>NO.27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</si>
  <si>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</si>
  <si>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</si>
  <si>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</si>
  <si>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</si>
  <si>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</si>
  <si>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</si>
  <si>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</si>
  <si>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</si>
  <si>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</si>
  <si>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</si>
  <si>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</si>
  <si>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</si>
  <si>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</si>
  <si>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</si>
  <si>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</si>
  <si>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</si>
  <si>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</si>
  <si>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</si>
  <si>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</si>
  <si>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</si>
  <si>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</si>
  <si>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</si>
  <si>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</si>
  <si>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</si>
  <si>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</si>
  <si>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</si>
  <si>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</si>
  <si>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</si>
  <si>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</si>
  <si>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</si>
  <si>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</si>
  <si>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</si>
  <si>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</si>
  <si>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</si>
  <si>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</si>
  <si>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</si>
  <si>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</si>
  <si>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</si>
  <si>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</si>
  <si>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</si>
  <si>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</si>
  <si>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</si>
  <si>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</si>
  <si>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</si>
  <si>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</si>
  <si>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</si>
  <si>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</si>
  <si>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</si>
  <si>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</si>
  <si>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</si>
  <si>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</si>
  <si>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</si>
  <si>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</si>
  <si>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</si>
  <si>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</si>
  <si>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</si>
  <si>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</si>
  <si>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</si>
  <si>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</si>
  <si>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</si>
  <si>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</si>
  <si>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</si>
  <si>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</si>
  <si>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</si>
  <si>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</si>
  <si>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</si>
  <si>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</si>
  <si>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</si>
  <si>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</si>
  <si>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</si>
  <si>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</si>
  <si>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</si>
  <si>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</si>
  <si>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average</t>
    <phoneticPr fontId="1" type="noConversion"/>
  </si>
  <si>
    <t>aver</t>
    <phoneticPr fontId="1" type="noConversion"/>
  </si>
  <si>
    <t>stdev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</si>
</sst>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Segoe UI Symbol"/>
      <family val="2"/>
    </font>
    <font>
      <sz val="11"/>
      <color rgb="FFFF0000"/>
      <name val="等线"/>
      <family val="3"/>
      <charset val="134"/>
      <scheme val="minor"/>
    </font>
    <font>
      <sz val="11"/>
      <color theme="9" tint="-0.249977111117893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983A7-9B00-4725-9663-5366C6B194E7}">
  <dimension ref="A1:AA104"/>
  <sheetViews>
    <sheetView tabSelected="1" zoomScale="90" zoomScaleNormal="90" workbookViewId="0">
      <pane ySplit="1" topLeftCell="A67" activePane="bottomLeft" state="frozen"/>
      <selection pane="bottomLeft" activeCell="C104" sqref="C104"/>
    </sheetView>
  </sheetViews>
  <sheetFormatPr defaultRowHeight="14" x14ac:dyDescent="0.3"/>
  <cols>
    <col min="1" max="1" width="8.6640625" style="2"/>
    <col min="2" max="2" width="4.25" style="2" customWidth="1"/>
    <col min="3" max="3" width="8" style="2" customWidth="1"/>
    <col min="4" max="5" width="8.6640625" style="18"/>
    <col min="6" max="6" width="7.33203125" style="9" customWidth="1"/>
    <col min="7" max="8" width="7.33203125" style="16" customWidth="1"/>
    <col min="9" max="9" width="7.33203125" style="9" customWidth="1"/>
    <col min="10" max="11" width="6.25" style="1" customWidth="1"/>
    <col min="12" max="12" width="8.08203125" style="9" customWidth="1"/>
    <col min="13" max="14" width="8.6640625" style="18"/>
    <col min="15" max="15" width="8.6640625" style="5"/>
    <col min="16" max="17" width="8.6640625" style="18"/>
    <col min="18" max="18" width="8.6640625" style="5"/>
    <col min="19" max="20" width="8.6640625" style="2"/>
    <col min="21" max="21" width="8.6640625" style="5"/>
    <col min="22" max="22" width="8.6640625" style="2"/>
    <col min="23" max="23" width="8.6640625" style="5"/>
    <col min="24" max="16384" width="8.6640625" style="2"/>
  </cols>
  <sheetData>
    <row r="1" spans="1:25" x14ac:dyDescent="0.3">
      <c r="A1" s="10" t="s">
        <v>18</v>
      </c>
      <c r="B1" s="7" t="s">
        <v>0</v>
      </c>
      <c r="C1" s="7" t="s">
        <v>1</v>
      </c>
      <c r="D1" s="22" t="s">
        <v>2</v>
      </c>
      <c r="E1" s="22"/>
      <c r="F1" s="6" t="s">
        <v>120</v>
      </c>
      <c r="G1" s="21" t="s">
        <v>3</v>
      </c>
      <c r="H1" s="21"/>
      <c r="I1" s="6" t="s">
        <v>120</v>
      </c>
      <c r="J1" s="21" t="s">
        <v>10</v>
      </c>
      <c r="K1" s="21"/>
      <c r="L1" s="6" t="s">
        <v>120</v>
      </c>
      <c r="M1" s="21" t="s">
        <v>4</v>
      </c>
      <c r="N1" s="21"/>
      <c r="O1" s="6" t="s">
        <v>120</v>
      </c>
      <c r="P1" s="21" t="s">
        <v>5</v>
      </c>
      <c r="Q1" s="21"/>
      <c r="R1" s="6" t="s">
        <v>120</v>
      </c>
      <c r="S1" s="21" t="s">
        <v>6</v>
      </c>
      <c r="T1" s="21"/>
      <c r="U1" s="6" t="s">
        <v>120</v>
      </c>
      <c r="V1" s="7" t="s">
        <v>15</v>
      </c>
      <c r="W1" s="20" t="s">
        <v>13</v>
      </c>
      <c r="X1" s="8" t="s">
        <v>14</v>
      </c>
      <c r="Y1" s="8" t="s">
        <v>17</v>
      </c>
    </row>
    <row r="2" spans="1:25" x14ac:dyDescent="0.3">
      <c r="A2" s="10" t="s">
        <v>20</v>
      </c>
      <c r="B2" s="7" t="s">
        <v>8</v>
      </c>
      <c r="C2" s="7">
        <v>31</v>
      </c>
      <c r="D2" s="16">
        <v>14.41</v>
      </c>
      <c r="E2" s="16">
        <v>12.2</v>
      </c>
      <c r="F2" s="9">
        <f>AVERAGE(D2:E2)</f>
        <v>13.305</v>
      </c>
      <c r="G2" s="16">
        <v>7.6</v>
      </c>
      <c r="H2" s="16">
        <v>8</v>
      </c>
      <c r="I2" s="9">
        <f>AVERAGE(G2:H2)</f>
        <v>7.8</v>
      </c>
      <c r="J2" s="8">
        <v>44</v>
      </c>
      <c r="K2" s="8">
        <v>44.2</v>
      </c>
      <c r="L2" s="9">
        <f>AVERAGE(J2:K2)</f>
        <v>44.1</v>
      </c>
      <c r="M2" s="16">
        <v>38.700000000000003</v>
      </c>
      <c r="N2" s="16">
        <v>36.700000000000003</v>
      </c>
      <c r="O2" s="9">
        <f t="shared" ref="O2:O33" si="0">AVERAGE(M2:N2)</f>
        <v>37.700000000000003</v>
      </c>
      <c r="P2" s="19">
        <v>-3.8</v>
      </c>
      <c r="Q2" s="19">
        <v>-4.7</v>
      </c>
      <c r="R2" s="9">
        <f>AVERAGE(P2:Q2)</f>
        <v>-4.25</v>
      </c>
      <c r="S2" s="11">
        <v>40.200000000000003</v>
      </c>
      <c r="T2" s="8">
        <v>44.3</v>
      </c>
      <c r="U2" s="9">
        <f>AVERAGE(S2:T2)</f>
        <v>42.25</v>
      </c>
      <c r="V2" s="7">
        <v>3</v>
      </c>
      <c r="W2" s="14">
        <f t="shared" ref="W2:W33" si="1">O2-L2</f>
        <v>-6.3999999999999986</v>
      </c>
      <c r="X2" s="10"/>
      <c r="Y2" s="10"/>
    </row>
    <row r="3" spans="1:25" x14ac:dyDescent="0.3">
      <c r="A3" s="10" t="s">
        <v>21</v>
      </c>
      <c r="B3" s="7" t="s">
        <v>9</v>
      </c>
      <c r="C3" s="7">
        <v>23</v>
      </c>
      <c r="D3" s="16">
        <v>40.520000000000003</v>
      </c>
      <c r="E3" s="16">
        <v>42.56</v>
      </c>
      <c r="F3" s="9">
        <f t="shared" ref="F3:F66" si="2">AVERAGE(D3:E3)</f>
        <v>41.540000000000006</v>
      </c>
      <c r="G3" s="16">
        <v>31.8</v>
      </c>
      <c r="H3" s="16">
        <v>30.7</v>
      </c>
      <c r="I3" s="9">
        <f t="shared" ref="I3:I66" si="3">AVERAGE(G3:H3)</f>
        <v>31.25</v>
      </c>
      <c r="J3" s="8">
        <v>56.5</v>
      </c>
      <c r="K3" s="8">
        <v>60.4</v>
      </c>
      <c r="L3" s="9">
        <f t="shared" ref="L3:L66" si="4">AVERAGE(J3:K3)</f>
        <v>58.45</v>
      </c>
      <c r="M3" s="16">
        <v>63.3</v>
      </c>
      <c r="N3" s="16">
        <v>58.8</v>
      </c>
      <c r="O3" s="9">
        <f t="shared" si="0"/>
        <v>61.05</v>
      </c>
      <c r="P3" s="19">
        <v>16.8</v>
      </c>
      <c r="Q3" s="19">
        <v>17</v>
      </c>
      <c r="R3" s="9">
        <f t="shared" ref="R3:R66" si="5">AVERAGE(P3:Q3)</f>
        <v>16.899999999999999</v>
      </c>
      <c r="S3" s="11">
        <v>46.3</v>
      </c>
      <c r="T3" s="8">
        <v>44</v>
      </c>
      <c r="U3" s="9">
        <f t="shared" ref="U3:U66" si="6">AVERAGE(S3:T3)</f>
        <v>45.15</v>
      </c>
      <c r="V3" s="7">
        <v>3</v>
      </c>
      <c r="W3" s="14">
        <f t="shared" si="1"/>
        <v>2.5999999999999943</v>
      </c>
      <c r="X3" s="10"/>
      <c r="Y3" s="10"/>
    </row>
    <row r="4" spans="1:25" ht="16.5" x14ac:dyDescent="0.3">
      <c r="A4" s="10" t="s">
        <v>22</v>
      </c>
      <c r="B4" s="7" t="s">
        <v>9</v>
      </c>
      <c r="C4" s="7">
        <v>17</v>
      </c>
      <c r="D4" s="16">
        <v>22.26</v>
      </c>
      <c r="E4" s="16">
        <v>19.73</v>
      </c>
      <c r="F4" s="9">
        <f t="shared" si="2"/>
        <v>20.995000000000001</v>
      </c>
      <c r="G4" s="16">
        <v>19.100000000000001</v>
      </c>
      <c r="H4" s="16">
        <v>18</v>
      </c>
      <c r="I4" s="9">
        <f t="shared" si="3"/>
        <v>18.55</v>
      </c>
      <c r="J4" s="8">
        <v>47.6</v>
      </c>
      <c r="K4" s="8">
        <v>48.7</v>
      </c>
      <c r="L4" s="9">
        <f t="shared" si="4"/>
        <v>48.150000000000006</v>
      </c>
      <c r="M4" s="16">
        <v>56.4</v>
      </c>
      <c r="N4" s="16">
        <v>61.1</v>
      </c>
      <c r="O4" s="9">
        <f t="shared" si="0"/>
        <v>58.75</v>
      </c>
      <c r="P4" s="19">
        <v>17.600000000000001</v>
      </c>
      <c r="Q4" s="19">
        <v>20.9</v>
      </c>
      <c r="R4" s="9">
        <f t="shared" si="5"/>
        <v>19.25</v>
      </c>
      <c r="S4" s="8">
        <v>38.700000000000003</v>
      </c>
      <c r="T4" s="8">
        <v>38.700000000000003</v>
      </c>
      <c r="U4" s="9">
        <f t="shared" si="6"/>
        <v>38.700000000000003</v>
      </c>
      <c r="V4" s="7">
        <v>3</v>
      </c>
      <c r="W4" s="14">
        <f t="shared" si="1"/>
        <v>10.599999999999994</v>
      </c>
      <c r="X4" s="3" t="s">
        <v>16</v>
      </c>
      <c r="Y4" s="10">
        <v>3</v>
      </c>
    </row>
    <row r="5" spans="1:25" x14ac:dyDescent="0.3">
      <c r="A5" s="10" t="s">
        <v>23</v>
      </c>
      <c r="B5" s="7" t="s">
        <v>9</v>
      </c>
      <c r="C5" s="7">
        <v>24</v>
      </c>
      <c r="D5" s="16">
        <v>21.61</v>
      </c>
      <c r="E5" s="16">
        <v>19.63</v>
      </c>
      <c r="F5" s="9">
        <f t="shared" si="2"/>
        <v>20.619999999999997</v>
      </c>
      <c r="G5" s="16">
        <v>15.9</v>
      </c>
      <c r="H5" s="16">
        <v>16.5</v>
      </c>
      <c r="I5" s="9">
        <f t="shared" si="3"/>
        <v>16.2</v>
      </c>
      <c r="J5" s="8">
        <v>46.3</v>
      </c>
      <c r="K5" s="8">
        <v>42.7</v>
      </c>
      <c r="L5" s="9">
        <f t="shared" si="4"/>
        <v>44.5</v>
      </c>
      <c r="M5" s="16">
        <v>47.5</v>
      </c>
      <c r="N5" s="16">
        <v>43.2</v>
      </c>
      <c r="O5" s="9">
        <f t="shared" si="0"/>
        <v>45.35</v>
      </c>
      <c r="P5" s="19">
        <v>8.1</v>
      </c>
      <c r="Q5" s="19">
        <v>10.1</v>
      </c>
      <c r="R5" s="9">
        <f t="shared" si="5"/>
        <v>9.1</v>
      </c>
      <c r="S5" s="8">
        <v>36</v>
      </c>
      <c r="T5" s="8">
        <v>35</v>
      </c>
      <c r="U5" s="9">
        <f t="shared" si="6"/>
        <v>35.5</v>
      </c>
      <c r="V5" s="7">
        <v>3</v>
      </c>
      <c r="W5" s="14">
        <f t="shared" si="1"/>
        <v>0.85000000000000142</v>
      </c>
      <c r="X5" s="10"/>
      <c r="Y5" s="10"/>
    </row>
    <row r="6" spans="1:25" s="5" customFormat="1" x14ac:dyDescent="0.3">
      <c r="A6" s="10" t="s">
        <v>24</v>
      </c>
      <c r="B6" s="7" t="s">
        <v>9</v>
      </c>
      <c r="C6" s="7">
        <v>29</v>
      </c>
      <c r="D6" s="16">
        <v>14.76</v>
      </c>
      <c r="E6" s="16">
        <v>16.670000000000002</v>
      </c>
      <c r="F6" s="9">
        <f t="shared" si="2"/>
        <v>15.715</v>
      </c>
      <c r="G6" s="16">
        <v>10.3</v>
      </c>
      <c r="H6" s="16">
        <v>10.1</v>
      </c>
      <c r="I6" s="9">
        <f t="shared" si="3"/>
        <v>10.199999999999999</v>
      </c>
      <c r="J6" s="8">
        <v>39.200000000000003</v>
      </c>
      <c r="K6" s="8">
        <v>41</v>
      </c>
      <c r="L6" s="9">
        <f t="shared" si="4"/>
        <v>40.1</v>
      </c>
      <c r="M6" s="16">
        <v>44.4</v>
      </c>
      <c r="N6" s="16">
        <v>46</v>
      </c>
      <c r="O6" s="9">
        <f t="shared" si="0"/>
        <v>45.2</v>
      </c>
      <c r="P6" s="19">
        <v>14.1</v>
      </c>
      <c r="Q6" s="19">
        <v>13.3</v>
      </c>
      <c r="R6" s="9">
        <f t="shared" si="5"/>
        <v>13.7</v>
      </c>
      <c r="S6" s="8">
        <v>30.3</v>
      </c>
      <c r="T6" s="8">
        <v>34.1</v>
      </c>
      <c r="U6" s="9">
        <f t="shared" si="6"/>
        <v>32.200000000000003</v>
      </c>
      <c r="V6" s="7">
        <v>3</v>
      </c>
      <c r="W6" s="14">
        <f t="shared" si="1"/>
        <v>5.1000000000000014</v>
      </c>
      <c r="X6" s="7"/>
      <c r="Y6" s="7"/>
    </row>
    <row r="7" spans="1:25" x14ac:dyDescent="0.3">
      <c r="A7" s="10" t="s">
        <v>25</v>
      </c>
      <c r="B7" s="7" t="s">
        <v>9</v>
      </c>
      <c r="C7" s="7">
        <v>23</v>
      </c>
      <c r="D7" s="16">
        <v>-23.81</v>
      </c>
      <c r="E7" s="16">
        <v>-23.8</v>
      </c>
      <c r="F7" s="9">
        <f t="shared" si="2"/>
        <v>-23.805</v>
      </c>
      <c r="G7" s="16">
        <v>11</v>
      </c>
      <c r="H7" s="16">
        <v>9.8000000000000007</v>
      </c>
      <c r="I7" s="9">
        <f t="shared" si="3"/>
        <v>10.4</v>
      </c>
      <c r="J7" s="8">
        <v>46.1</v>
      </c>
      <c r="K7" s="8">
        <v>48.4</v>
      </c>
      <c r="L7" s="9">
        <f t="shared" si="4"/>
        <v>47.25</v>
      </c>
      <c r="M7" s="16">
        <v>38</v>
      </c>
      <c r="N7" s="16">
        <v>38.1</v>
      </c>
      <c r="O7" s="9">
        <f t="shared" si="0"/>
        <v>38.049999999999997</v>
      </c>
      <c r="P7" s="19">
        <v>1</v>
      </c>
      <c r="Q7" s="19">
        <v>1.7</v>
      </c>
      <c r="R7" s="9">
        <f t="shared" si="5"/>
        <v>1.35</v>
      </c>
      <c r="S7" s="8">
        <v>37.6</v>
      </c>
      <c r="T7" s="8">
        <v>35.799999999999997</v>
      </c>
      <c r="U7" s="9">
        <f t="shared" si="6"/>
        <v>36.700000000000003</v>
      </c>
      <c r="V7" s="7">
        <v>3</v>
      </c>
      <c r="W7" s="14">
        <f t="shared" si="1"/>
        <v>-9.2000000000000028</v>
      </c>
      <c r="X7" s="10"/>
      <c r="Y7" s="10"/>
    </row>
    <row r="8" spans="1:25" x14ac:dyDescent="0.3">
      <c r="A8" s="10" t="s">
        <v>26</v>
      </c>
      <c r="B8" s="7" t="s">
        <v>9</v>
      </c>
      <c r="C8" s="7">
        <v>29</v>
      </c>
      <c r="D8" s="16">
        <v>14.7</v>
      </c>
      <c r="E8" s="16">
        <v>13.11</v>
      </c>
      <c r="F8" s="9">
        <f t="shared" si="2"/>
        <v>13.904999999999999</v>
      </c>
      <c r="G8" s="16">
        <v>12</v>
      </c>
      <c r="H8" s="16">
        <v>11.8</v>
      </c>
      <c r="I8" s="9">
        <f t="shared" si="3"/>
        <v>11.9</v>
      </c>
      <c r="J8" s="8">
        <v>39.1</v>
      </c>
      <c r="K8" s="8">
        <v>36.799999999999997</v>
      </c>
      <c r="L8" s="9">
        <f t="shared" si="4"/>
        <v>37.950000000000003</v>
      </c>
      <c r="M8" s="16">
        <v>39.1</v>
      </c>
      <c r="N8" s="16">
        <v>36.799999999999997</v>
      </c>
      <c r="O8" s="9">
        <f t="shared" si="0"/>
        <v>37.950000000000003</v>
      </c>
      <c r="P8" s="19">
        <v>5.2</v>
      </c>
      <c r="Q8" s="19">
        <v>3.9</v>
      </c>
      <c r="R8" s="9">
        <f t="shared" si="5"/>
        <v>4.55</v>
      </c>
      <c r="S8" s="8">
        <v>32.6</v>
      </c>
      <c r="T8" s="8">
        <v>32.700000000000003</v>
      </c>
      <c r="U8" s="9">
        <f t="shared" si="6"/>
        <v>32.650000000000006</v>
      </c>
      <c r="V8" s="7">
        <v>4</v>
      </c>
      <c r="W8" s="14">
        <f t="shared" si="1"/>
        <v>0</v>
      </c>
      <c r="X8" s="10"/>
      <c r="Y8" s="10"/>
    </row>
    <row r="9" spans="1:25" ht="16.5" x14ac:dyDescent="0.3">
      <c r="A9" s="10" t="s">
        <v>27</v>
      </c>
      <c r="B9" s="7" t="s">
        <v>9</v>
      </c>
      <c r="C9" s="7">
        <v>28</v>
      </c>
      <c r="D9" s="16">
        <v>44.89</v>
      </c>
      <c r="E9" s="16">
        <v>48.71</v>
      </c>
      <c r="F9" s="9">
        <f t="shared" si="2"/>
        <v>46.8</v>
      </c>
      <c r="G9" s="16">
        <v>44.4</v>
      </c>
      <c r="H9" s="16">
        <v>43.3</v>
      </c>
      <c r="I9" s="9">
        <f t="shared" si="3"/>
        <v>43.849999999999994</v>
      </c>
      <c r="J9" s="8">
        <v>53.7</v>
      </c>
      <c r="K9" s="8">
        <v>57.1</v>
      </c>
      <c r="L9" s="9">
        <f t="shared" si="4"/>
        <v>55.400000000000006</v>
      </c>
      <c r="M9" s="16">
        <v>57.1</v>
      </c>
      <c r="N9" s="16">
        <v>61</v>
      </c>
      <c r="O9" s="9">
        <f t="shared" si="0"/>
        <v>59.05</v>
      </c>
      <c r="P9" s="19">
        <v>14</v>
      </c>
      <c r="Q9" s="19">
        <v>17.2</v>
      </c>
      <c r="R9" s="9">
        <f t="shared" si="5"/>
        <v>15.6</v>
      </c>
      <c r="S9" s="8">
        <v>44.3</v>
      </c>
      <c r="T9" s="8">
        <v>41.7</v>
      </c>
      <c r="U9" s="9">
        <f t="shared" si="6"/>
        <v>43</v>
      </c>
      <c r="V9" s="7">
        <v>4</v>
      </c>
      <c r="W9" s="14">
        <f t="shared" si="1"/>
        <v>3.6499999999999915</v>
      </c>
      <c r="X9" s="3" t="s">
        <v>16</v>
      </c>
      <c r="Y9" s="10">
        <v>3</v>
      </c>
    </row>
    <row r="10" spans="1:25" x14ac:dyDescent="0.3">
      <c r="A10" s="10" t="s">
        <v>28</v>
      </c>
      <c r="B10" s="7" t="s">
        <v>9</v>
      </c>
      <c r="C10" s="7">
        <v>32</v>
      </c>
      <c r="D10" s="16">
        <v>-41.14</v>
      </c>
      <c r="E10" s="16">
        <v>-41.15</v>
      </c>
      <c r="F10" s="9">
        <f t="shared" si="2"/>
        <v>-41.144999999999996</v>
      </c>
      <c r="G10" s="16">
        <v>18.7</v>
      </c>
      <c r="H10" s="16">
        <v>21</v>
      </c>
      <c r="I10" s="9">
        <f t="shared" si="3"/>
        <v>19.850000000000001</v>
      </c>
      <c r="J10" s="8">
        <v>48.5</v>
      </c>
      <c r="K10" s="8">
        <v>46.6</v>
      </c>
      <c r="L10" s="9">
        <f t="shared" si="4"/>
        <v>47.55</v>
      </c>
      <c r="M10" s="16">
        <v>39.200000000000003</v>
      </c>
      <c r="N10" s="16">
        <v>37</v>
      </c>
      <c r="O10" s="9">
        <f t="shared" si="0"/>
        <v>38.1</v>
      </c>
      <c r="P10" s="19">
        <v>8.8000000000000007</v>
      </c>
      <c r="Q10" s="19">
        <v>8.6999999999999993</v>
      </c>
      <c r="R10" s="9">
        <f t="shared" si="5"/>
        <v>8.75</v>
      </c>
      <c r="S10" s="8">
        <v>31</v>
      </c>
      <c r="T10" s="8">
        <v>28.5</v>
      </c>
      <c r="U10" s="9">
        <f t="shared" si="6"/>
        <v>29.75</v>
      </c>
      <c r="V10" s="7">
        <v>4</v>
      </c>
      <c r="W10" s="14">
        <f t="shared" si="1"/>
        <v>-9.4499999999999957</v>
      </c>
      <c r="X10" s="10"/>
      <c r="Y10" s="10"/>
    </row>
    <row r="11" spans="1:25" x14ac:dyDescent="0.3">
      <c r="A11" s="10" t="s">
        <v>29</v>
      </c>
      <c r="B11" s="7" t="s">
        <v>9</v>
      </c>
      <c r="C11" s="7">
        <v>23</v>
      </c>
      <c r="D11" s="16">
        <v>37.53</v>
      </c>
      <c r="E11" s="16">
        <v>34.5</v>
      </c>
      <c r="F11" s="9">
        <f t="shared" si="2"/>
        <v>36.015000000000001</v>
      </c>
      <c r="G11" s="16">
        <v>20</v>
      </c>
      <c r="H11" s="16">
        <v>22.1</v>
      </c>
      <c r="I11" s="9">
        <f t="shared" si="3"/>
        <v>21.05</v>
      </c>
      <c r="J11" s="8">
        <v>44</v>
      </c>
      <c r="K11" s="8">
        <v>40.799999999999997</v>
      </c>
      <c r="L11" s="9">
        <f t="shared" si="4"/>
        <v>42.4</v>
      </c>
      <c r="M11" s="16">
        <v>39.200000000000003</v>
      </c>
      <c r="N11" s="16">
        <v>37.9</v>
      </c>
      <c r="O11" s="9">
        <f t="shared" si="0"/>
        <v>38.549999999999997</v>
      </c>
      <c r="P11" s="19">
        <v>2.9</v>
      </c>
      <c r="Q11" s="19">
        <v>2.6</v>
      </c>
      <c r="R11" s="9">
        <f t="shared" si="5"/>
        <v>2.75</v>
      </c>
      <c r="S11" s="8">
        <v>33.299999999999997</v>
      </c>
      <c r="T11" s="8">
        <v>36.200000000000003</v>
      </c>
      <c r="U11" s="9">
        <f t="shared" si="6"/>
        <v>34.75</v>
      </c>
      <c r="V11" s="7">
        <v>4</v>
      </c>
      <c r="W11" s="14">
        <f t="shared" si="1"/>
        <v>-3.8500000000000014</v>
      </c>
      <c r="X11" s="10"/>
      <c r="Y11" s="10"/>
    </row>
    <row r="12" spans="1:25" x14ac:dyDescent="0.3">
      <c r="A12" s="10" t="s">
        <v>30</v>
      </c>
      <c r="B12" s="7" t="s">
        <v>9</v>
      </c>
      <c r="C12" s="7">
        <v>26</v>
      </c>
      <c r="D12" s="16">
        <v>-37.799999999999997</v>
      </c>
      <c r="E12" s="16">
        <v>-37.6</v>
      </c>
      <c r="F12" s="9">
        <f t="shared" si="2"/>
        <v>-37.700000000000003</v>
      </c>
      <c r="G12" s="16">
        <v>19.399999999999999</v>
      </c>
      <c r="H12" s="16">
        <v>19.2</v>
      </c>
      <c r="I12" s="9">
        <f t="shared" si="3"/>
        <v>19.299999999999997</v>
      </c>
      <c r="J12" s="8">
        <v>44.4</v>
      </c>
      <c r="K12" s="8">
        <v>41.5</v>
      </c>
      <c r="L12" s="9">
        <f t="shared" si="4"/>
        <v>42.95</v>
      </c>
      <c r="M12" s="16">
        <v>46.5</v>
      </c>
      <c r="N12" s="16">
        <v>50.4</v>
      </c>
      <c r="O12" s="9">
        <f t="shared" si="0"/>
        <v>48.45</v>
      </c>
      <c r="P12" s="19">
        <v>7.6</v>
      </c>
      <c r="Q12" s="19">
        <v>8.6</v>
      </c>
      <c r="R12" s="9">
        <f t="shared" si="5"/>
        <v>8.1</v>
      </c>
      <c r="S12" s="8">
        <v>39</v>
      </c>
      <c r="T12" s="8">
        <v>39.200000000000003</v>
      </c>
      <c r="U12" s="9">
        <f t="shared" si="6"/>
        <v>39.1</v>
      </c>
      <c r="V12" s="7">
        <v>4</v>
      </c>
      <c r="W12" s="14">
        <f t="shared" si="1"/>
        <v>5.5</v>
      </c>
      <c r="X12" s="10"/>
      <c r="Y12" s="10"/>
    </row>
    <row r="13" spans="1:25" ht="16.5" x14ac:dyDescent="0.3">
      <c r="A13" s="10" t="s">
        <v>31</v>
      </c>
      <c r="B13" s="7" t="s">
        <v>9</v>
      </c>
      <c r="C13" s="7">
        <v>34</v>
      </c>
      <c r="D13" s="16">
        <v>-76.510000000000005</v>
      </c>
      <c r="E13" s="16">
        <v>-81.7</v>
      </c>
      <c r="F13" s="9">
        <f t="shared" si="2"/>
        <v>-79.105000000000004</v>
      </c>
      <c r="G13" s="16">
        <v>5</v>
      </c>
      <c r="H13" s="16">
        <v>6.1</v>
      </c>
      <c r="I13" s="9">
        <f t="shared" si="3"/>
        <v>5.55</v>
      </c>
      <c r="J13" s="8">
        <v>41.7</v>
      </c>
      <c r="K13" s="8">
        <v>39.1</v>
      </c>
      <c r="L13" s="9">
        <f t="shared" si="4"/>
        <v>40.400000000000006</v>
      </c>
      <c r="M13" s="16">
        <v>35.6</v>
      </c>
      <c r="N13" s="16">
        <v>34.200000000000003</v>
      </c>
      <c r="O13" s="9">
        <f t="shared" si="0"/>
        <v>34.900000000000006</v>
      </c>
      <c r="P13" s="19">
        <v>6.1</v>
      </c>
      <c r="Q13" s="19">
        <v>5.7</v>
      </c>
      <c r="R13" s="9">
        <f t="shared" si="5"/>
        <v>5.9</v>
      </c>
      <c r="S13" s="8">
        <v>30</v>
      </c>
      <c r="T13" s="8">
        <v>29</v>
      </c>
      <c r="U13" s="9">
        <f t="shared" si="6"/>
        <v>29.5</v>
      </c>
      <c r="V13" s="7">
        <v>4</v>
      </c>
      <c r="W13" s="14">
        <f t="shared" si="1"/>
        <v>-5.5</v>
      </c>
      <c r="X13" s="3" t="s">
        <v>16</v>
      </c>
      <c r="Y13" s="10">
        <v>3</v>
      </c>
    </row>
    <row r="14" spans="1:25" x14ac:dyDescent="0.3">
      <c r="A14" s="10" t="s">
        <v>32</v>
      </c>
      <c r="B14" s="7" t="s">
        <v>8</v>
      </c>
      <c r="C14" s="7">
        <v>29</v>
      </c>
      <c r="D14" s="16">
        <v>-24.01</v>
      </c>
      <c r="E14" s="16">
        <v>-21.07</v>
      </c>
      <c r="F14" s="9">
        <f t="shared" si="2"/>
        <v>-22.54</v>
      </c>
      <c r="G14" s="16">
        <v>35</v>
      </c>
      <c r="H14" s="16">
        <v>34.9</v>
      </c>
      <c r="I14" s="9">
        <f t="shared" si="3"/>
        <v>34.950000000000003</v>
      </c>
      <c r="J14" s="8">
        <v>62</v>
      </c>
      <c r="K14" s="8">
        <v>64.3</v>
      </c>
      <c r="L14" s="9">
        <f t="shared" si="4"/>
        <v>63.15</v>
      </c>
      <c r="M14" s="16">
        <v>47.5</v>
      </c>
      <c r="N14" s="16">
        <v>47.6</v>
      </c>
      <c r="O14" s="9">
        <f t="shared" si="0"/>
        <v>47.55</v>
      </c>
      <c r="P14" s="19">
        <v>1</v>
      </c>
      <c r="Q14" s="19">
        <v>0</v>
      </c>
      <c r="R14" s="9">
        <f t="shared" si="5"/>
        <v>0.5</v>
      </c>
      <c r="S14" s="8">
        <v>45.5</v>
      </c>
      <c r="T14" s="8">
        <v>47.3</v>
      </c>
      <c r="U14" s="9">
        <f t="shared" si="6"/>
        <v>46.4</v>
      </c>
      <c r="V14" s="7">
        <v>4</v>
      </c>
      <c r="W14" s="14">
        <f t="shared" si="1"/>
        <v>-15.600000000000001</v>
      </c>
      <c r="X14" s="10"/>
      <c r="Y14" s="10"/>
    </row>
    <row r="15" spans="1:25" x14ac:dyDescent="0.3">
      <c r="A15" s="10" t="s">
        <v>33</v>
      </c>
      <c r="B15" s="7" t="s">
        <v>8</v>
      </c>
      <c r="C15" s="7">
        <v>26</v>
      </c>
      <c r="D15" s="16">
        <v>15.26</v>
      </c>
      <c r="E15" s="16">
        <v>13.04</v>
      </c>
      <c r="F15" s="9">
        <f t="shared" si="2"/>
        <v>14.149999999999999</v>
      </c>
      <c r="G15" s="16">
        <v>23.4</v>
      </c>
      <c r="H15" s="16">
        <v>20.8</v>
      </c>
      <c r="I15" s="9">
        <f t="shared" si="3"/>
        <v>22.1</v>
      </c>
      <c r="J15" s="8">
        <v>37.4</v>
      </c>
      <c r="K15" s="8">
        <v>40.9</v>
      </c>
      <c r="L15" s="9">
        <f t="shared" si="4"/>
        <v>39.15</v>
      </c>
      <c r="M15" s="16">
        <v>26</v>
      </c>
      <c r="N15" s="16">
        <v>25.9</v>
      </c>
      <c r="O15" s="9">
        <f t="shared" si="0"/>
        <v>25.95</v>
      </c>
      <c r="P15" s="19">
        <v>-1.6</v>
      </c>
      <c r="Q15" s="19">
        <v>-1.3</v>
      </c>
      <c r="R15" s="9">
        <f t="shared" si="5"/>
        <v>-1.4500000000000002</v>
      </c>
      <c r="S15" s="8">
        <v>27.6</v>
      </c>
      <c r="T15" s="8">
        <v>27.1</v>
      </c>
      <c r="U15" s="9">
        <f t="shared" si="6"/>
        <v>27.35</v>
      </c>
      <c r="V15" s="7">
        <v>4</v>
      </c>
      <c r="W15" s="14">
        <f t="shared" si="1"/>
        <v>-13.2</v>
      </c>
      <c r="X15" s="10"/>
      <c r="Y15" s="10"/>
    </row>
    <row r="16" spans="1:25" x14ac:dyDescent="0.3">
      <c r="A16" s="10" t="s">
        <v>34</v>
      </c>
      <c r="B16" s="7" t="s">
        <v>9</v>
      </c>
      <c r="C16" s="7">
        <v>24</v>
      </c>
      <c r="D16" s="16">
        <v>16.68</v>
      </c>
      <c r="E16" s="16">
        <v>13.57</v>
      </c>
      <c r="F16" s="9">
        <f t="shared" si="2"/>
        <v>15.125</v>
      </c>
      <c r="G16" s="16">
        <v>10.9</v>
      </c>
      <c r="H16" s="16">
        <v>12</v>
      </c>
      <c r="I16" s="9">
        <f t="shared" si="3"/>
        <v>11.45</v>
      </c>
      <c r="J16" s="8">
        <v>20.100000000000001</v>
      </c>
      <c r="K16" s="8">
        <v>21.8</v>
      </c>
      <c r="L16" s="9">
        <f t="shared" si="4"/>
        <v>20.950000000000003</v>
      </c>
      <c r="M16" s="16">
        <v>33.6</v>
      </c>
      <c r="N16" s="16">
        <v>36.700000000000003</v>
      </c>
      <c r="O16" s="9">
        <f t="shared" si="0"/>
        <v>35.150000000000006</v>
      </c>
      <c r="P16" s="19">
        <v>18.8</v>
      </c>
      <c r="Q16" s="19">
        <v>17.399999999999999</v>
      </c>
      <c r="R16" s="9">
        <f t="shared" si="5"/>
        <v>18.100000000000001</v>
      </c>
      <c r="S16" s="8">
        <v>18.399999999999999</v>
      </c>
      <c r="T16" s="8">
        <v>17.899999999999999</v>
      </c>
      <c r="U16" s="9">
        <f t="shared" si="6"/>
        <v>18.149999999999999</v>
      </c>
      <c r="V16" s="7">
        <v>4</v>
      </c>
      <c r="W16" s="14">
        <f t="shared" si="1"/>
        <v>14.200000000000003</v>
      </c>
      <c r="X16" s="10"/>
      <c r="Y16" s="10"/>
    </row>
    <row r="17" spans="1:25" x14ac:dyDescent="0.3">
      <c r="A17" s="10" t="s">
        <v>35</v>
      </c>
      <c r="B17" s="7" t="s">
        <v>8</v>
      </c>
      <c r="C17" s="7">
        <v>34</v>
      </c>
      <c r="D17" s="16">
        <v>0.05</v>
      </c>
      <c r="E17" s="16">
        <v>0.1</v>
      </c>
      <c r="F17" s="9">
        <f t="shared" si="2"/>
        <v>7.5000000000000011E-2</v>
      </c>
      <c r="G17" s="16">
        <v>21.2</v>
      </c>
      <c r="H17" s="16">
        <v>21.3</v>
      </c>
      <c r="I17" s="9">
        <f t="shared" si="3"/>
        <v>21.25</v>
      </c>
      <c r="J17" s="8">
        <v>32.1</v>
      </c>
      <c r="K17" s="8">
        <v>32</v>
      </c>
      <c r="L17" s="9">
        <f t="shared" si="4"/>
        <v>32.049999999999997</v>
      </c>
      <c r="M17" s="16">
        <v>38.9</v>
      </c>
      <c r="N17" s="16">
        <v>37.700000000000003</v>
      </c>
      <c r="O17" s="9">
        <f t="shared" si="0"/>
        <v>38.299999999999997</v>
      </c>
      <c r="P17" s="19">
        <v>12.9</v>
      </c>
      <c r="Q17" s="19">
        <v>12.7</v>
      </c>
      <c r="R17" s="9">
        <f t="shared" si="5"/>
        <v>12.8</v>
      </c>
      <c r="S17" s="8">
        <v>25.7</v>
      </c>
      <c r="T17" s="8">
        <v>26</v>
      </c>
      <c r="U17" s="9">
        <f t="shared" si="6"/>
        <v>25.85</v>
      </c>
      <c r="V17" s="7">
        <v>4</v>
      </c>
      <c r="W17" s="14">
        <f t="shared" si="1"/>
        <v>6.25</v>
      </c>
      <c r="X17" s="10"/>
      <c r="Y17" s="10"/>
    </row>
    <row r="18" spans="1:25" ht="16.5" x14ac:dyDescent="0.3">
      <c r="A18" s="10" t="s">
        <v>36</v>
      </c>
      <c r="B18" s="7" t="s">
        <v>9</v>
      </c>
      <c r="C18" s="7">
        <v>25</v>
      </c>
      <c r="D18" s="16">
        <v>-38.9</v>
      </c>
      <c r="E18" s="16">
        <v>-41.1</v>
      </c>
      <c r="F18" s="9">
        <f t="shared" si="2"/>
        <v>-40</v>
      </c>
      <c r="G18" s="16">
        <v>14.3</v>
      </c>
      <c r="H18" s="16">
        <v>17.7</v>
      </c>
      <c r="I18" s="9">
        <f t="shared" si="3"/>
        <v>16</v>
      </c>
      <c r="J18" s="8">
        <v>55.2</v>
      </c>
      <c r="K18" s="8">
        <v>58.6</v>
      </c>
      <c r="L18" s="9">
        <f t="shared" si="4"/>
        <v>56.900000000000006</v>
      </c>
      <c r="M18" s="16">
        <v>36.6</v>
      </c>
      <c r="N18" s="16">
        <v>34.799999999999997</v>
      </c>
      <c r="O18" s="9">
        <f t="shared" si="0"/>
        <v>35.700000000000003</v>
      </c>
      <c r="P18" s="19">
        <v>-7.1</v>
      </c>
      <c r="Q18" s="19">
        <v>-6.2</v>
      </c>
      <c r="R18" s="9">
        <f t="shared" si="5"/>
        <v>-6.65</v>
      </c>
      <c r="S18" s="8">
        <v>41.6</v>
      </c>
      <c r="T18" s="8">
        <v>42.2</v>
      </c>
      <c r="U18" s="9">
        <f t="shared" si="6"/>
        <v>41.900000000000006</v>
      </c>
      <c r="V18" s="7">
        <v>4</v>
      </c>
      <c r="W18" s="14">
        <f t="shared" si="1"/>
        <v>-21.200000000000003</v>
      </c>
      <c r="X18" s="3" t="s">
        <v>16</v>
      </c>
      <c r="Y18" s="10">
        <v>3</v>
      </c>
    </row>
    <row r="19" spans="1:25" x14ac:dyDescent="0.3">
      <c r="A19" s="10" t="s">
        <v>37</v>
      </c>
      <c r="B19" s="7" t="s">
        <v>9</v>
      </c>
      <c r="C19" s="7">
        <v>32</v>
      </c>
      <c r="D19" s="16">
        <v>-17.96</v>
      </c>
      <c r="E19" s="16">
        <v>-18</v>
      </c>
      <c r="F19" s="9">
        <f t="shared" si="2"/>
        <v>-17.98</v>
      </c>
      <c r="G19" s="16">
        <v>1.5</v>
      </c>
      <c r="H19" s="16">
        <v>1.4</v>
      </c>
      <c r="I19" s="9">
        <f t="shared" si="3"/>
        <v>1.45</v>
      </c>
      <c r="J19" s="8">
        <v>39.5</v>
      </c>
      <c r="K19" s="8">
        <v>41.4</v>
      </c>
      <c r="L19" s="9">
        <f t="shared" si="4"/>
        <v>40.450000000000003</v>
      </c>
      <c r="M19" s="16">
        <v>47.1</v>
      </c>
      <c r="N19" s="16">
        <v>51.2</v>
      </c>
      <c r="O19" s="9">
        <f t="shared" si="0"/>
        <v>49.150000000000006</v>
      </c>
      <c r="P19" s="19">
        <v>12.7</v>
      </c>
      <c r="Q19" s="19">
        <v>14.4</v>
      </c>
      <c r="R19" s="9">
        <f t="shared" si="5"/>
        <v>13.55</v>
      </c>
      <c r="S19" s="8">
        <v>34.4</v>
      </c>
      <c r="T19" s="8">
        <v>34.799999999999997</v>
      </c>
      <c r="U19" s="9">
        <f t="shared" si="6"/>
        <v>34.599999999999994</v>
      </c>
      <c r="V19" s="7">
        <v>4</v>
      </c>
      <c r="W19" s="14">
        <f t="shared" si="1"/>
        <v>8.7000000000000028</v>
      </c>
      <c r="X19" s="10"/>
      <c r="Y19" s="10"/>
    </row>
    <row r="20" spans="1:25" x14ac:dyDescent="0.3">
      <c r="A20" s="10" t="s">
        <v>38</v>
      </c>
      <c r="B20" s="7" t="s">
        <v>8</v>
      </c>
      <c r="C20" s="7">
        <v>23</v>
      </c>
      <c r="D20" s="16">
        <v>-71.61</v>
      </c>
      <c r="E20" s="16">
        <v>-67.12</v>
      </c>
      <c r="F20" s="9">
        <f t="shared" si="2"/>
        <v>-69.365000000000009</v>
      </c>
      <c r="G20" s="16">
        <v>26</v>
      </c>
      <c r="H20" s="16">
        <v>23.6</v>
      </c>
      <c r="I20" s="9">
        <f t="shared" si="3"/>
        <v>24.8</v>
      </c>
      <c r="J20" s="8">
        <v>57.6</v>
      </c>
      <c r="K20" s="8">
        <v>55</v>
      </c>
      <c r="L20" s="9">
        <f t="shared" si="4"/>
        <v>56.3</v>
      </c>
      <c r="M20" s="16">
        <v>52</v>
      </c>
      <c r="N20" s="16">
        <v>57.2</v>
      </c>
      <c r="O20" s="9">
        <f t="shared" si="0"/>
        <v>54.6</v>
      </c>
      <c r="P20" s="19">
        <v>18.899999999999999</v>
      </c>
      <c r="Q20" s="19">
        <v>16.600000000000001</v>
      </c>
      <c r="R20" s="9">
        <f t="shared" si="5"/>
        <v>17.75</v>
      </c>
      <c r="S20" s="8">
        <v>37.5</v>
      </c>
      <c r="T20" s="8">
        <v>37.299999999999997</v>
      </c>
      <c r="U20" s="9">
        <f t="shared" si="6"/>
        <v>37.4</v>
      </c>
      <c r="V20" s="7">
        <v>4</v>
      </c>
      <c r="W20" s="14">
        <f t="shared" si="1"/>
        <v>-1.6999999999999957</v>
      </c>
      <c r="X20" s="10"/>
      <c r="Y20" s="10"/>
    </row>
    <row r="21" spans="1:25" x14ac:dyDescent="0.3">
      <c r="A21" s="10" t="s">
        <v>39</v>
      </c>
      <c r="B21" s="7" t="s">
        <v>9</v>
      </c>
      <c r="C21" s="7">
        <v>27</v>
      </c>
      <c r="D21" s="16">
        <v>-5</v>
      </c>
      <c r="E21" s="16">
        <v>-4.33</v>
      </c>
      <c r="F21" s="9">
        <f t="shared" si="2"/>
        <v>-4.665</v>
      </c>
      <c r="G21" s="16">
        <v>15.6</v>
      </c>
      <c r="H21" s="16">
        <v>14.5</v>
      </c>
      <c r="I21" s="9">
        <f t="shared" si="3"/>
        <v>15.05</v>
      </c>
      <c r="J21" s="8">
        <v>44.7</v>
      </c>
      <c r="K21" s="8">
        <v>42.9</v>
      </c>
      <c r="L21" s="9">
        <f t="shared" si="4"/>
        <v>43.8</v>
      </c>
      <c r="M21" s="16">
        <v>43.5</v>
      </c>
      <c r="N21" s="16">
        <v>40.299999999999997</v>
      </c>
      <c r="O21" s="9">
        <f t="shared" si="0"/>
        <v>41.9</v>
      </c>
      <c r="P21" s="19">
        <v>5.7</v>
      </c>
      <c r="Q21" s="19">
        <v>6.1</v>
      </c>
      <c r="R21" s="9">
        <f t="shared" si="5"/>
        <v>5.9</v>
      </c>
      <c r="S21" s="8">
        <v>35</v>
      </c>
      <c r="T21" s="8">
        <v>36.799999999999997</v>
      </c>
      <c r="U21" s="9">
        <f t="shared" si="6"/>
        <v>35.9</v>
      </c>
      <c r="V21" s="7">
        <v>4</v>
      </c>
      <c r="W21" s="14">
        <f t="shared" si="1"/>
        <v>-1.8999999999999986</v>
      </c>
      <c r="X21" s="10"/>
      <c r="Y21" s="10"/>
    </row>
    <row r="22" spans="1:25" x14ac:dyDescent="0.3">
      <c r="A22" s="10" t="s">
        <v>40</v>
      </c>
      <c r="B22" s="7" t="s">
        <v>9</v>
      </c>
      <c r="C22" s="7">
        <v>26</v>
      </c>
      <c r="D22" s="16">
        <v>15.07</v>
      </c>
      <c r="E22" s="16">
        <v>17.43</v>
      </c>
      <c r="F22" s="9">
        <f t="shared" si="2"/>
        <v>16.25</v>
      </c>
      <c r="G22" s="16">
        <v>6.4</v>
      </c>
      <c r="H22" s="16">
        <v>5.3</v>
      </c>
      <c r="I22" s="9">
        <f t="shared" si="3"/>
        <v>5.85</v>
      </c>
      <c r="J22" s="8">
        <v>40</v>
      </c>
      <c r="K22" s="8">
        <v>44</v>
      </c>
      <c r="L22" s="9">
        <f t="shared" si="4"/>
        <v>42</v>
      </c>
      <c r="M22" s="16">
        <v>46.5</v>
      </c>
      <c r="N22" s="16">
        <v>48.9</v>
      </c>
      <c r="O22" s="9">
        <f t="shared" si="0"/>
        <v>47.7</v>
      </c>
      <c r="P22" s="19">
        <v>8.8000000000000007</v>
      </c>
      <c r="Q22" s="19">
        <v>9.9</v>
      </c>
      <c r="R22" s="9">
        <f t="shared" si="5"/>
        <v>9.3500000000000014</v>
      </c>
      <c r="S22" s="11">
        <v>37.6</v>
      </c>
      <c r="T22" s="8">
        <v>38.9</v>
      </c>
      <c r="U22" s="9">
        <f t="shared" si="6"/>
        <v>38.25</v>
      </c>
      <c r="V22" s="7">
        <v>4</v>
      </c>
      <c r="W22" s="14">
        <f t="shared" si="1"/>
        <v>5.7000000000000028</v>
      </c>
      <c r="X22" s="10"/>
      <c r="Y22" s="10"/>
    </row>
    <row r="23" spans="1:25" x14ac:dyDescent="0.3">
      <c r="A23" s="10" t="s">
        <v>41</v>
      </c>
      <c r="B23" s="7" t="s">
        <v>8</v>
      </c>
      <c r="C23" s="7">
        <v>18</v>
      </c>
      <c r="D23" s="16">
        <v>20.3</v>
      </c>
      <c r="E23" s="16">
        <v>22.33</v>
      </c>
      <c r="F23" s="9">
        <f t="shared" si="2"/>
        <v>21.314999999999998</v>
      </c>
      <c r="G23" s="16">
        <v>16.100000000000001</v>
      </c>
      <c r="H23" s="16">
        <v>17</v>
      </c>
      <c r="I23" s="9">
        <f t="shared" si="3"/>
        <v>16.55</v>
      </c>
      <c r="J23" s="8">
        <v>57.5</v>
      </c>
      <c r="K23" s="8">
        <v>52.8</v>
      </c>
      <c r="L23" s="9">
        <f t="shared" si="4"/>
        <v>55.15</v>
      </c>
      <c r="M23" s="16">
        <v>59.4</v>
      </c>
      <c r="N23" s="16">
        <v>55</v>
      </c>
      <c r="O23" s="9">
        <f t="shared" si="0"/>
        <v>57.2</v>
      </c>
      <c r="P23" s="19">
        <v>13.2</v>
      </c>
      <c r="Q23" s="19">
        <v>14.7</v>
      </c>
      <c r="R23" s="9">
        <f t="shared" si="5"/>
        <v>13.95</v>
      </c>
      <c r="S23" s="11">
        <v>42</v>
      </c>
      <c r="T23" s="8">
        <v>44.7</v>
      </c>
      <c r="U23" s="9">
        <f t="shared" si="6"/>
        <v>43.35</v>
      </c>
      <c r="V23" s="7">
        <v>4</v>
      </c>
      <c r="W23" s="14">
        <f t="shared" si="1"/>
        <v>2.0500000000000043</v>
      </c>
      <c r="X23" s="10"/>
      <c r="Y23" s="10"/>
    </row>
    <row r="24" spans="1:25" x14ac:dyDescent="0.3">
      <c r="A24" s="10" t="s">
        <v>42</v>
      </c>
      <c r="B24" s="7" t="s">
        <v>8</v>
      </c>
      <c r="C24" s="7">
        <v>27</v>
      </c>
      <c r="D24" s="16">
        <v>7.38</v>
      </c>
      <c r="E24" s="16">
        <v>7.55</v>
      </c>
      <c r="F24" s="9">
        <f t="shared" si="2"/>
        <v>7.4649999999999999</v>
      </c>
      <c r="G24" s="16">
        <v>30.9</v>
      </c>
      <c r="H24" s="16">
        <v>34.1</v>
      </c>
      <c r="I24" s="9">
        <f t="shared" si="3"/>
        <v>32.5</v>
      </c>
      <c r="J24" s="8">
        <v>49.1</v>
      </c>
      <c r="K24" s="8">
        <v>47.2</v>
      </c>
      <c r="L24" s="9">
        <f t="shared" si="4"/>
        <v>48.150000000000006</v>
      </c>
      <c r="M24" s="16">
        <v>41</v>
      </c>
      <c r="N24" s="16">
        <v>39.9</v>
      </c>
      <c r="O24" s="9">
        <f t="shared" si="0"/>
        <v>40.450000000000003</v>
      </c>
      <c r="P24" s="19">
        <v>11.8</v>
      </c>
      <c r="Q24" s="19">
        <v>11.5</v>
      </c>
      <c r="R24" s="9">
        <f t="shared" si="5"/>
        <v>11.65</v>
      </c>
      <c r="S24" s="11">
        <v>29</v>
      </c>
      <c r="T24" s="8">
        <v>29.1</v>
      </c>
      <c r="U24" s="9">
        <f t="shared" si="6"/>
        <v>29.05</v>
      </c>
      <c r="V24" s="7">
        <v>4</v>
      </c>
      <c r="W24" s="14">
        <f t="shared" si="1"/>
        <v>-7.7000000000000028</v>
      </c>
      <c r="X24" s="10"/>
      <c r="Y24" s="10"/>
    </row>
    <row r="25" spans="1:25" x14ac:dyDescent="0.3">
      <c r="A25" s="10" t="s">
        <v>43</v>
      </c>
      <c r="B25" s="7" t="s">
        <v>9</v>
      </c>
      <c r="C25" s="7">
        <v>26</v>
      </c>
      <c r="D25" s="16">
        <v>35.1</v>
      </c>
      <c r="E25" s="16">
        <v>33.06</v>
      </c>
      <c r="F25" s="9">
        <f t="shared" si="2"/>
        <v>34.08</v>
      </c>
      <c r="G25" s="16">
        <v>16.5</v>
      </c>
      <c r="H25" s="16">
        <v>15.7</v>
      </c>
      <c r="I25" s="9">
        <f t="shared" si="3"/>
        <v>16.100000000000001</v>
      </c>
      <c r="J25" s="8">
        <v>34.799999999999997</v>
      </c>
      <c r="K25" s="8">
        <v>36.1</v>
      </c>
      <c r="L25" s="9">
        <f t="shared" si="4"/>
        <v>35.450000000000003</v>
      </c>
      <c r="M25" s="16">
        <v>41.8</v>
      </c>
      <c r="N25" s="16">
        <v>44.3</v>
      </c>
      <c r="O25" s="9">
        <f t="shared" si="0"/>
        <v>43.05</v>
      </c>
      <c r="P25" s="19">
        <v>15.2</v>
      </c>
      <c r="Q25" s="19">
        <v>13.1</v>
      </c>
      <c r="R25" s="9">
        <f t="shared" si="5"/>
        <v>14.149999999999999</v>
      </c>
      <c r="S25" s="11">
        <v>32</v>
      </c>
      <c r="T25" s="8">
        <v>28.1</v>
      </c>
      <c r="U25" s="9">
        <f t="shared" si="6"/>
        <v>30.05</v>
      </c>
      <c r="V25" s="7">
        <v>4</v>
      </c>
      <c r="W25" s="14">
        <f t="shared" si="1"/>
        <v>7.5999999999999943</v>
      </c>
      <c r="X25" s="10"/>
      <c r="Y25" s="10"/>
    </row>
    <row r="26" spans="1:25" ht="16.5" x14ac:dyDescent="0.3">
      <c r="A26" s="10" t="s">
        <v>44</v>
      </c>
      <c r="B26" s="7" t="s">
        <v>9</v>
      </c>
      <c r="C26" s="7">
        <v>27</v>
      </c>
      <c r="D26" s="16">
        <v>-55</v>
      </c>
      <c r="E26" s="16">
        <v>-50.5</v>
      </c>
      <c r="F26" s="9">
        <f t="shared" si="2"/>
        <v>-52.75</v>
      </c>
      <c r="G26" s="16">
        <v>22.9</v>
      </c>
      <c r="H26" s="16">
        <v>22.7</v>
      </c>
      <c r="I26" s="9">
        <f t="shared" si="3"/>
        <v>22.799999999999997</v>
      </c>
      <c r="J26" s="8">
        <v>49.3</v>
      </c>
      <c r="K26" s="8">
        <v>46.3</v>
      </c>
      <c r="L26" s="9">
        <f t="shared" si="4"/>
        <v>47.8</v>
      </c>
      <c r="M26" s="16">
        <v>37.1</v>
      </c>
      <c r="N26" s="16">
        <v>37</v>
      </c>
      <c r="O26" s="9">
        <f t="shared" si="0"/>
        <v>37.049999999999997</v>
      </c>
      <c r="P26" s="19">
        <v>7.2</v>
      </c>
      <c r="Q26" s="19">
        <v>7.8</v>
      </c>
      <c r="R26" s="9">
        <f t="shared" si="5"/>
        <v>7.5</v>
      </c>
      <c r="S26" s="11">
        <v>29.8</v>
      </c>
      <c r="T26" s="8">
        <v>29.5</v>
      </c>
      <c r="U26" s="9">
        <f t="shared" si="6"/>
        <v>29.65</v>
      </c>
      <c r="V26" s="7">
        <v>4</v>
      </c>
      <c r="W26" s="14">
        <f t="shared" si="1"/>
        <v>-10.75</v>
      </c>
      <c r="X26" s="3" t="s">
        <v>16</v>
      </c>
      <c r="Y26" s="10">
        <v>3</v>
      </c>
    </row>
    <row r="27" spans="1:25" x14ac:dyDescent="0.3">
      <c r="A27" s="10" t="s">
        <v>45</v>
      </c>
      <c r="B27" s="7" t="s">
        <v>8</v>
      </c>
      <c r="C27" s="7">
        <v>29</v>
      </c>
      <c r="D27" s="16">
        <v>-9.82</v>
      </c>
      <c r="E27" s="16">
        <v>-9.7799999999999994</v>
      </c>
      <c r="F27" s="9">
        <f t="shared" si="2"/>
        <v>-9.8000000000000007</v>
      </c>
      <c r="G27" s="16">
        <v>13</v>
      </c>
      <c r="H27" s="16">
        <v>13.2</v>
      </c>
      <c r="I27" s="9">
        <f t="shared" si="3"/>
        <v>13.1</v>
      </c>
      <c r="J27" s="8">
        <v>46.9</v>
      </c>
      <c r="K27" s="8">
        <v>50.1</v>
      </c>
      <c r="L27" s="9">
        <f t="shared" si="4"/>
        <v>48.5</v>
      </c>
      <c r="M27" s="16">
        <v>56.2</v>
      </c>
      <c r="N27" s="16">
        <v>52</v>
      </c>
      <c r="O27" s="9">
        <f t="shared" si="0"/>
        <v>54.1</v>
      </c>
      <c r="P27" s="19">
        <v>13.3</v>
      </c>
      <c r="Q27" s="19">
        <v>11.1</v>
      </c>
      <c r="R27" s="9">
        <f t="shared" si="5"/>
        <v>12.2</v>
      </c>
      <c r="S27" s="8">
        <v>44.3</v>
      </c>
      <c r="T27" s="8">
        <v>39.799999999999997</v>
      </c>
      <c r="U27" s="9">
        <f t="shared" si="6"/>
        <v>42.05</v>
      </c>
      <c r="V27" s="7">
        <v>4</v>
      </c>
      <c r="W27" s="14">
        <f t="shared" si="1"/>
        <v>5.6000000000000014</v>
      </c>
      <c r="X27" s="10"/>
      <c r="Y27" s="10"/>
    </row>
    <row r="28" spans="1:25" x14ac:dyDescent="0.3">
      <c r="A28" s="10" t="s">
        <v>46</v>
      </c>
      <c r="B28" s="7" t="s">
        <v>9</v>
      </c>
      <c r="C28" s="7">
        <v>30</v>
      </c>
      <c r="D28" s="16">
        <v>-25.93</v>
      </c>
      <c r="E28" s="16">
        <v>-26.06</v>
      </c>
      <c r="F28" s="9">
        <f t="shared" si="2"/>
        <v>-25.994999999999997</v>
      </c>
      <c r="G28" s="16">
        <v>34.299999999999997</v>
      </c>
      <c r="H28" s="16">
        <v>31.7</v>
      </c>
      <c r="I28" s="9">
        <f t="shared" si="3"/>
        <v>33</v>
      </c>
      <c r="J28" s="8">
        <v>51.3</v>
      </c>
      <c r="K28" s="8">
        <v>55.1</v>
      </c>
      <c r="L28" s="9">
        <f t="shared" si="4"/>
        <v>53.2</v>
      </c>
      <c r="M28" s="16">
        <v>45.5</v>
      </c>
      <c r="N28" s="16">
        <v>43.1</v>
      </c>
      <c r="O28" s="9">
        <f t="shared" si="0"/>
        <v>44.3</v>
      </c>
      <c r="P28" s="19">
        <v>6.9</v>
      </c>
      <c r="Q28" s="19">
        <v>5.2</v>
      </c>
      <c r="R28" s="9">
        <f t="shared" si="5"/>
        <v>6.0500000000000007</v>
      </c>
      <c r="S28" s="8">
        <v>39.6</v>
      </c>
      <c r="T28" s="8">
        <v>36.6</v>
      </c>
      <c r="U28" s="9">
        <f t="shared" si="6"/>
        <v>38.1</v>
      </c>
      <c r="V28" s="7">
        <v>4</v>
      </c>
      <c r="W28" s="14">
        <f t="shared" si="1"/>
        <v>-8.9000000000000057</v>
      </c>
      <c r="X28" s="10"/>
      <c r="Y28" s="10"/>
    </row>
    <row r="29" spans="1:25" x14ac:dyDescent="0.3">
      <c r="A29" s="10" t="s">
        <v>47</v>
      </c>
      <c r="B29" s="7" t="s">
        <v>9</v>
      </c>
      <c r="C29" s="7">
        <v>28</v>
      </c>
      <c r="D29" s="16">
        <v>-21.6</v>
      </c>
      <c r="E29" s="16">
        <v>-21.5</v>
      </c>
      <c r="F29" s="9">
        <f t="shared" si="2"/>
        <v>-21.55</v>
      </c>
      <c r="G29" s="16">
        <v>3.5</v>
      </c>
      <c r="H29" s="16">
        <v>3.4</v>
      </c>
      <c r="I29" s="9">
        <f t="shared" si="3"/>
        <v>3.45</v>
      </c>
      <c r="J29" s="8">
        <v>28.8</v>
      </c>
      <c r="K29" s="8">
        <v>27.4</v>
      </c>
      <c r="L29" s="9">
        <f t="shared" si="4"/>
        <v>28.1</v>
      </c>
      <c r="M29" s="16">
        <v>22</v>
      </c>
      <c r="N29" s="16">
        <v>21</v>
      </c>
      <c r="O29" s="9">
        <f t="shared" si="0"/>
        <v>21.5</v>
      </c>
      <c r="P29" s="19">
        <v>-0.8</v>
      </c>
      <c r="Q29" s="19">
        <v>-1</v>
      </c>
      <c r="R29" s="9">
        <f t="shared" si="5"/>
        <v>-0.9</v>
      </c>
      <c r="S29" s="8">
        <v>21.2</v>
      </c>
      <c r="T29" s="8">
        <v>23.7</v>
      </c>
      <c r="U29" s="9">
        <f t="shared" si="6"/>
        <v>22.45</v>
      </c>
      <c r="V29" s="7">
        <v>4</v>
      </c>
      <c r="W29" s="14">
        <f t="shared" si="1"/>
        <v>-6.6000000000000014</v>
      </c>
      <c r="X29" s="10"/>
      <c r="Y29" s="10"/>
    </row>
    <row r="30" spans="1:25" x14ac:dyDescent="0.3">
      <c r="A30" s="10" t="s">
        <v>48</v>
      </c>
      <c r="B30" s="7" t="s">
        <v>9</v>
      </c>
      <c r="C30" s="7">
        <v>27</v>
      </c>
      <c r="D30" s="16">
        <v>32.03</v>
      </c>
      <c r="E30" s="16">
        <v>32.1</v>
      </c>
      <c r="F30" s="9">
        <f t="shared" si="2"/>
        <v>32.064999999999998</v>
      </c>
      <c r="G30" s="16">
        <v>16.899999999999999</v>
      </c>
      <c r="H30" s="16">
        <v>17.899999999999999</v>
      </c>
      <c r="I30" s="9">
        <f t="shared" si="3"/>
        <v>17.399999999999999</v>
      </c>
      <c r="J30" s="8">
        <v>43.5</v>
      </c>
      <c r="K30" s="8">
        <v>41.9</v>
      </c>
      <c r="L30" s="9">
        <f t="shared" si="4"/>
        <v>42.7</v>
      </c>
      <c r="M30" s="16">
        <v>37.799999999999997</v>
      </c>
      <c r="N30" s="16">
        <v>39</v>
      </c>
      <c r="O30" s="9">
        <f t="shared" si="0"/>
        <v>38.4</v>
      </c>
      <c r="P30" s="19">
        <v>0</v>
      </c>
      <c r="Q30" s="19">
        <v>0.8</v>
      </c>
      <c r="R30" s="9">
        <f t="shared" si="5"/>
        <v>0.4</v>
      </c>
      <c r="S30" s="8">
        <v>38.4</v>
      </c>
      <c r="T30" s="8">
        <v>37.9</v>
      </c>
      <c r="U30" s="9">
        <f t="shared" si="6"/>
        <v>38.15</v>
      </c>
      <c r="V30" s="7">
        <v>4</v>
      </c>
      <c r="W30" s="14">
        <f t="shared" si="1"/>
        <v>-4.3000000000000043</v>
      </c>
      <c r="X30" s="10"/>
      <c r="Y30" s="10"/>
    </row>
    <row r="31" spans="1:25" x14ac:dyDescent="0.3">
      <c r="A31" s="10" t="s">
        <v>49</v>
      </c>
      <c r="B31" s="7" t="s">
        <v>9</v>
      </c>
      <c r="C31" s="7">
        <v>25</v>
      </c>
      <c r="D31" s="16">
        <v>0.03</v>
      </c>
      <c r="E31" s="16">
        <v>0</v>
      </c>
      <c r="F31" s="9">
        <f t="shared" si="2"/>
        <v>1.4999999999999999E-2</v>
      </c>
      <c r="G31" s="16">
        <v>20.6</v>
      </c>
      <c r="H31" s="16">
        <v>20.7</v>
      </c>
      <c r="I31" s="9">
        <f t="shared" si="3"/>
        <v>20.65</v>
      </c>
      <c r="J31" s="8">
        <v>60.9</v>
      </c>
      <c r="K31" s="8">
        <v>56.6</v>
      </c>
      <c r="L31" s="9">
        <f t="shared" si="4"/>
        <v>58.75</v>
      </c>
      <c r="M31" s="16">
        <v>40.200000000000003</v>
      </c>
      <c r="N31" s="16">
        <v>45.3</v>
      </c>
      <c r="O31" s="9">
        <f t="shared" si="0"/>
        <v>42.75</v>
      </c>
      <c r="P31" s="19">
        <v>1.5</v>
      </c>
      <c r="Q31" s="19">
        <v>1.7</v>
      </c>
      <c r="R31" s="9">
        <f t="shared" si="5"/>
        <v>1.6</v>
      </c>
      <c r="S31" s="11">
        <v>42.5</v>
      </c>
      <c r="T31" s="8">
        <v>40.1</v>
      </c>
      <c r="U31" s="9">
        <f t="shared" si="6"/>
        <v>41.3</v>
      </c>
      <c r="V31" s="7">
        <v>4</v>
      </c>
      <c r="W31" s="14">
        <f t="shared" si="1"/>
        <v>-16</v>
      </c>
      <c r="X31" s="10"/>
      <c r="Y31" s="10"/>
    </row>
    <row r="32" spans="1:25" x14ac:dyDescent="0.3">
      <c r="A32" s="10" t="s">
        <v>50</v>
      </c>
      <c r="B32" s="7" t="s">
        <v>9</v>
      </c>
      <c r="C32" s="7">
        <v>27</v>
      </c>
      <c r="D32" s="16">
        <v>-8.08</v>
      </c>
      <c r="E32" s="16">
        <v>-10.130000000000001</v>
      </c>
      <c r="F32" s="9">
        <f t="shared" si="2"/>
        <v>-9.1050000000000004</v>
      </c>
      <c r="G32" s="16">
        <v>30</v>
      </c>
      <c r="H32" s="16">
        <v>27.8</v>
      </c>
      <c r="I32" s="9">
        <f t="shared" si="3"/>
        <v>28.9</v>
      </c>
      <c r="J32" s="8">
        <v>32</v>
      </c>
      <c r="K32" s="8">
        <v>32.799999999999997</v>
      </c>
      <c r="L32" s="9">
        <f t="shared" si="4"/>
        <v>32.4</v>
      </c>
      <c r="M32" s="19">
        <v>38.799999999999997</v>
      </c>
      <c r="N32" s="19">
        <v>39.6</v>
      </c>
      <c r="O32" s="9">
        <f t="shared" si="0"/>
        <v>39.200000000000003</v>
      </c>
      <c r="P32" s="19">
        <v>23</v>
      </c>
      <c r="Q32" s="19">
        <v>21.6</v>
      </c>
      <c r="R32" s="9">
        <f t="shared" si="5"/>
        <v>22.3</v>
      </c>
      <c r="S32" s="11">
        <v>16.3</v>
      </c>
      <c r="T32" s="8">
        <v>16.5</v>
      </c>
      <c r="U32" s="9">
        <f t="shared" si="6"/>
        <v>16.399999999999999</v>
      </c>
      <c r="V32" s="7">
        <v>4</v>
      </c>
      <c r="W32" s="14">
        <f t="shared" si="1"/>
        <v>6.8000000000000043</v>
      </c>
      <c r="X32" s="10"/>
      <c r="Y32" s="10"/>
    </row>
    <row r="33" spans="1:25" ht="16.5" x14ac:dyDescent="0.3">
      <c r="A33" s="10" t="s">
        <v>51</v>
      </c>
      <c r="B33" s="7" t="s">
        <v>9</v>
      </c>
      <c r="C33" s="7">
        <v>25</v>
      </c>
      <c r="D33" s="16">
        <v>-45.62</v>
      </c>
      <c r="E33" s="16">
        <v>-50.46</v>
      </c>
      <c r="F33" s="9">
        <f t="shared" si="2"/>
        <v>-48.04</v>
      </c>
      <c r="G33" s="16">
        <v>11.8</v>
      </c>
      <c r="H33" s="16">
        <v>12.1</v>
      </c>
      <c r="I33" s="9">
        <f t="shared" si="3"/>
        <v>11.95</v>
      </c>
      <c r="J33" s="8">
        <v>54.3</v>
      </c>
      <c r="K33" s="8">
        <v>56.2</v>
      </c>
      <c r="L33" s="9">
        <f t="shared" si="4"/>
        <v>55.25</v>
      </c>
      <c r="M33" s="19">
        <v>39.299999999999997</v>
      </c>
      <c r="N33" s="19">
        <v>36.5</v>
      </c>
      <c r="O33" s="9">
        <f t="shared" si="0"/>
        <v>37.9</v>
      </c>
      <c r="P33" s="19">
        <v>3.8</v>
      </c>
      <c r="Q33" s="19">
        <v>4</v>
      </c>
      <c r="R33" s="9">
        <f t="shared" si="5"/>
        <v>3.9</v>
      </c>
      <c r="S33" s="11">
        <v>32.700000000000003</v>
      </c>
      <c r="T33" s="8">
        <v>34.200000000000003</v>
      </c>
      <c r="U33" s="9">
        <f t="shared" si="6"/>
        <v>33.450000000000003</v>
      </c>
      <c r="V33" s="7">
        <v>4</v>
      </c>
      <c r="W33" s="14">
        <f t="shared" si="1"/>
        <v>-17.350000000000001</v>
      </c>
      <c r="X33" s="3" t="s">
        <v>16</v>
      </c>
      <c r="Y33" s="10">
        <v>3</v>
      </c>
    </row>
    <row r="34" spans="1:25" x14ac:dyDescent="0.3">
      <c r="A34" s="10" t="s">
        <v>52</v>
      </c>
      <c r="B34" s="7" t="s">
        <v>8</v>
      </c>
      <c r="C34" s="7">
        <v>18</v>
      </c>
      <c r="D34" s="16">
        <v>40.81</v>
      </c>
      <c r="E34" s="16">
        <v>44.85</v>
      </c>
      <c r="F34" s="9">
        <f t="shared" si="2"/>
        <v>42.83</v>
      </c>
      <c r="G34" s="16">
        <v>21.5</v>
      </c>
      <c r="H34" s="16">
        <v>24.6</v>
      </c>
      <c r="I34" s="9">
        <f t="shared" si="3"/>
        <v>23.05</v>
      </c>
      <c r="J34" s="8">
        <v>44.4</v>
      </c>
      <c r="K34" s="8">
        <v>46.8</v>
      </c>
      <c r="L34" s="9">
        <f t="shared" si="4"/>
        <v>45.599999999999994</v>
      </c>
      <c r="M34" s="19">
        <v>45.2</v>
      </c>
      <c r="N34" s="19">
        <v>49.1</v>
      </c>
      <c r="O34" s="9">
        <f t="shared" ref="O34:O65" si="7">AVERAGE(M34:N34)</f>
        <v>47.150000000000006</v>
      </c>
      <c r="P34" s="19">
        <v>3.2</v>
      </c>
      <c r="Q34" s="19">
        <v>3</v>
      </c>
      <c r="R34" s="9">
        <f t="shared" si="5"/>
        <v>3.1</v>
      </c>
      <c r="S34" s="11">
        <v>43.8</v>
      </c>
      <c r="T34" s="8">
        <v>43.5</v>
      </c>
      <c r="U34" s="9">
        <f t="shared" si="6"/>
        <v>43.65</v>
      </c>
      <c r="V34" s="7">
        <v>4</v>
      </c>
      <c r="W34" s="14">
        <f t="shared" ref="W34:W65" si="8">O34-L34</f>
        <v>1.5500000000000114</v>
      </c>
      <c r="X34" s="10"/>
      <c r="Y34" s="10"/>
    </row>
    <row r="35" spans="1:25" x14ac:dyDescent="0.3">
      <c r="A35" s="10" t="s">
        <v>53</v>
      </c>
      <c r="B35" s="7" t="s">
        <v>8</v>
      </c>
      <c r="C35" s="7">
        <v>19</v>
      </c>
      <c r="D35" s="16">
        <v>42.67</v>
      </c>
      <c r="E35" s="16">
        <v>44.7</v>
      </c>
      <c r="F35" s="9">
        <f t="shared" si="2"/>
        <v>43.685000000000002</v>
      </c>
      <c r="G35" s="16">
        <v>17.8</v>
      </c>
      <c r="H35" s="16">
        <v>20.5</v>
      </c>
      <c r="I35" s="9">
        <f t="shared" si="3"/>
        <v>19.149999999999999</v>
      </c>
      <c r="J35" s="8">
        <v>35.1</v>
      </c>
      <c r="K35" s="8">
        <v>36.200000000000003</v>
      </c>
      <c r="L35" s="9">
        <f t="shared" si="4"/>
        <v>35.650000000000006</v>
      </c>
      <c r="M35" s="19">
        <v>33.299999999999997</v>
      </c>
      <c r="N35" s="19">
        <v>32</v>
      </c>
      <c r="O35" s="9">
        <f t="shared" si="7"/>
        <v>32.65</v>
      </c>
      <c r="P35" s="19">
        <v>8.8000000000000007</v>
      </c>
      <c r="Q35" s="19">
        <v>6.4</v>
      </c>
      <c r="R35" s="9">
        <f t="shared" si="5"/>
        <v>7.6000000000000005</v>
      </c>
      <c r="S35" s="11">
        <v>25.3</v>
      </c>
      <c r="T35" s="8">
        <v>25.7</v>
      </c>
      <c r="U35" s="9">
        <f t="shared" si="6"/>
        <v>25.5</v>
      </c>
      <c r="V35" s="7">
        <v>4</v>
      </c>
      <c r="W35" s="14">
        <f t="shared" si="8"/>
        <v>-3.0000000000000071</v>
      </c>
      <c r="X35" s="10"/>
      <c r="Y35" s="10"/>
    </row>
    <row r="36" spans="1:25" x14ac:dyDescent="0.3">
      <c r="A36" s="10" t="s">
        <v>54</v>
      </c>
      <c r="B36" s="7" t="s">
        <v>9</v>
      </c>
      <c r="C36" s="7">
        <v>30</v>
      </c>
      <c r="D36" s="16">
        <v>10.25</v>
      </c>
      <c r="E36" s="16">
        <v>10.27</v>
      </c>
      <c r="F36" s="9">
        <f t="shared" si="2"/>
        <v>10.26</v>
      </c>
      <c r="G36" s="16">
        <v>10.199999999999999</v>
      </c>
      <c r="H36" s="16">
        <v>8.6999999999999993</v>
      </c>
      <c r="I36" s="9">
        <f t="shared" si="3"/>
        <v>9.4499999999999993</v>
      </c>
      <c r="J36" s="8">
        <v>47.5</v>
      </c>
      <c r="K36" s="8">
        <v>43.9</v>
      </c>
      <c r="L36" s="9">
        <f t="shared" si="4"/>
        <v>45.7</v>
      </c>
      <c r="M36" s="19">
        <v>46</v>
      </c>
      <c r="N36" s="19">
        <v>41.5</v>
      </c>
      <c r="O36" s="9">
        <f t="shared" si="7"/>
        <v>43.75</v>
      </c>
      <c r="P36" s="19">
        <v>6.1</v>
      </c>
      <c r="Q36" s="19">
        <v>5.9</v>
      </c>
      <c r="R36" s="9">
        <f t="shared" si="5"/>
        <v>6</v>
      </c>
      <c r="S36" s="8">
        <v>39</v>
      </c>
      <c r="T36" s="8">
        <v>36.9</v>
      </c>
      <c r="U36" s="9">
        <f t="shared" si="6"/>
        <v>37.950000000000003</v>
      </c>
      <c r="V36" s="7">
        <v>4</v>
      </c>
      <c r="W36" s="14">
        <f t="shared" si="8"/>
        <v>-1.9500000000000028</v>
      </c>
      <c r="X36" s="10"/>
      <c r="Y36" s="10"/>
    </row>
    <row r="37" spans="1:25" x14ac:dyDescent="0.3">
      <c r="A37" s="10" t="s">
        <v>55</v>
      </c>
      <c r="B37" s="7" t="s">
        <v>9</v>
      </c>
      <c r="C37" s="7">
        <v>29</v>
      </c>
      <c r="D37" s="16">
        <v>20.420000000000002</v>
      </c>
      <c r="E37" s="16">
        <v>20.440000000000001</v>
      </c>
      <c r="F37" s="9">
        <f t="shared" si="2"/>
        <v>20.43</v>
      </c>
      <c r="G37" s="16">
        <v>4.5999999999999996</v>
      </c>
      <c r="H37" s="16">
        <v>4.5</v>
      </c>
      <c r="I37" s="9">
        <f t="shared" si="3"/>
        <v>4.55</v>
      </c>
      <c r="J37" s="8">
        <v>29.2</v>
      </c>
      <c r="K37" s="8">
        <v>26.8</v>
      </c>
      <c r="L37" s="9">
        <f t="shared" si="4"/>
        <v>28</v>
      </c>
      <c r="M37" s="19">
        <v>42</v>
      </c>
      <c r="N37" s="19">
        <v>38.700000000000003</v>
      </c>
      <c r="O37" s="9">
        <f t="shared" si="7"/>
        <v>40.35</v>
      </c>
      <c r="P37" s="19">
        <v>11.1</v>
      </c>
      <c r="Q37" s="19">
        <v>9.3000000000000007</v>
      </c>
      <c r="R37" s="9">
        <f t="shared" si="5"/>
        <v>10.199999999999999</v>
      </c>
      <c r="S37" s="8">
        <v>30.3</v>
      </c>
      <c r="T37" s="8">
        <v>29</v>
      </c>
      <c r="U37" s="9">
        <f t="shared" si="6"/>
        <v>29.65</v>
      </c>
      <c r="V37" s="7">
        <v>4</v>
      </c>
      <c r="W37" s="14">
        <f t="shared" si="8"/>
        <v>12.350000000000001</v>
      </c>
      <c r="X37" s="10"/>
      <c r="Y37" s="10"/>
    </row>
    <row r="38" spans="1:25" x14ac:dyDescent="0.3">
      <c r="A38" s="10" t="s">
        <v>56</v>
      </c>
      <c r="B38" s="7" t="s">
        <v>9</v>
      </c>
      <c r="C38" s="7">
        <v>24</v>
      </c>
      <c r="D38" s="16">
        <v>35.92</v>
      </c>
      <c r="E38" s="16">
        <v>38</v>
      </c>
      <c r="F38" s="9">
        <f t="shared" si="2"/>
        <v>36.96</v>
      </c>
      <c r="G38" s="16">
        <v>15</v>
      </c>
      <c r="H38" s="16">
        <v>13.6</v>
      </c>
      <c r="I38" s="9">
        <f t="shared" si="3"/>
        <v>14.3</v>
      </c>
      <c r="J38" s="8">
        <v>35</v>
      </c>
      <c r="K38" s="8">
        <v>38.200000000000003</v>
      </c>
      <c r="L38" s="9">
        <f t="shared" si="4"/>
        <v>36.6</v>
      </c>
      <c r="M38" s="19">
        <v>25.9</v>
      </c>
      <c r="N38" s="19">
        <v>27.1</v>
      </c>
      <c r="O38" s="9">
        <f t="shared" si="7"/>
        <v>26.5</v>
      </c>
      <c r="P38" s="19">
        <v>-2.4</v>
      </c>
      <c r="Q38" s="19">
        <v>-2.7</v>
      </c>
      <c r="R38" s="9">
        <f t="shared" si="5"/>
        <v>-2.5499999999999998</v>
      </c>
      <c r="S38" s="8">
        <v>28.8</v>
      </c>
      <c r="T38" s="8">
        <v>30.2</v>
      </c>
      <c r="U38" s="9">
        <f t="shared" si="6"/>
        <v>29.5</v>
      </c>
      <c r="V38" s="7">
        <v>4</v>
      </c>
      <c r="W38" s="14">
        <f t="shared" si="8"/>
        <v>-10.100000000000001</v>
      </c>
      <c r="X38" s="10"/>
      <c r="Y38" s="10"/>
    </row>
    <row r="39" spans="1:25" ht="16.5" x14ac:dyDescent="0.3">
      <c r="A39" s="10" t="s">
        <v>57</v>
      </c>
      <c r="B39" s="7" t="s">
        <v>9</v>
      </c>
      <c r="C39" s="7">
        <v>31</v>
      </c>
      <c r="D39" s="16">
        <v>28.57</v>
      </c>
      <c r="E39" s="16">
        <v>31.37</v>
      </c>
      <c r="F39" s="9">
        <f t="shared" si="2"/>
        <v>29.97</v>
      </c>
      <c r="G39" s="16">
        <v>23.3</v>
      </c>
      <c r="H39" s="16">
        <v>20.3</v>
      </c>
      <c r="I39" s="9">
        <f t="shared" si="3"/>
        <v>21.8</v>
      </c>
      <c r="J39" s="8">
        <v>48.6</v>
      </c>
      <c r="K39" s="8">
        <v>47.7</v>
      </c>
      <c r="L39" s="9">
        <f t="shared" si="4"/>
        <v>48.150000000000006</v>
      </c>
      <c r="M39" s="19">
        <v>56.6</v>
      </c>
      <c r="N39" s="19">
        <v>56.6</v>
      </c>
      <c r="O39" s="9">
        <f t="shared" si="7"/>
        <v>56.6</v>
      </c>
      <c r="P39" s="19">
        <v>15.7</v>
      </c>
      <c r="Q39" s="19">
        <v>14</v>
      </c>
      <c r="R39" s="9">
        <f t="shared" si="5"/>
        <v>14.85</v>
      </c>
      <c r="S39" s="8">
        <v>43</v>
      </c>
      <c r="T39" s="8">
        <v>40.700000000000003</v>
      </c>
      <c r="U39" s="9">
        <f t="shared" si="6"/>
        <v>41.85</v>
      </c>
      <c r="V39" s="7">
        <v>4</v>
      </c>
      <c r="W39" s="14">
        <f t="shared" si="8"/>
        <v>8.4499999999999957</v>
      </c>
      <c r="X39" s="3" t="s">
        <v>16</v>
      </c>
      <c r="Y39" s="10">
        <v>3</v>
      </c>
    </row>
    <row r="40" spans="1:25" x14ac:dyDescent="0.3">
      <c r="A40" s="10" t="s">
        <v>58</v>
      </c>
      <c r="B40" s="7" t="s">
        <v>9</v>
      </c>
      <c r="C40" s="7">
        <v>46</v>
      </c>
      <c r="D40" s="16">
        <v>-9.06</v>
      </c>
      <c r="E40" s="16">
        <v>-9.11</v>
      </c>
      <c r="F40" s="9">
        <f t="shared" si="2"/>
        <v>-9.0850000000000009</v>
      </c>
      <c r="G40" s="16">
        <v>18.3</v>
      </c>
      <c r="H40" s="16">
        <v>16</v>
      </c>
      <c r="I40" s="9">
        <f t="shared" si="3"/>
        <v>17.149999999999999</v>
      </c>
      <c r="J40" s="8">
        <v>50.3</v>
      </c>
      <c r="K40" s="8">
        <v>46</v>
      </c>
      <c r="L40" s="9">
        <f t="shared" si="4"/>
        <v>48.15</v>
      </c>
      <c r="M40" s="19">
        <v>42.4</v>
      </c>
      <c r="N40" s="19">
        <v>38.9</v>
      </c>
      <c r="O40" s="9">
        <f t="shared" si="7"/>
        <v>40.65</v>
      </c>
      <c r="P40" s="19">
        <v>0.9</v>
      </c>
      <c r="Q40" s="19">
        <v>1.4</v>
      </c>
      <c r="R40" s="9">
        <f t="shared" si="5"/>
        <v>1.1499999999999999</v>
      </c>
      <c r="S40" s="8">
        <v>40.799999999999997</v>
      </c>
      <c r="T40" s="8">
        <v>38.5</v>
      </c>
      <c r="U40" s="9">
        <f t="shared" si="6"/>
        <v>39.65</v>
      </c>
      <c r="V40" s="7">
        <v>4</v>
      </c>
      <c r="W40" s="14">
        <f t="shared" si="8"/>
        <v>-7.5</v>
      </c>
      <c r="X40" s="10"/>
      <c r="Y40" s="10"/>
    </row>
    <row r="41" spans="1:25" x14ac:dyDescent="0.3">
      <c r="A41" s="10" t="s">
        <v>59</v>
      </c>
      <c r="B41" s="7" t="s">
        <v>8</v>
      </c>
      <c r="C41" s="7">
        <v>37</v>
      </c>
      <c r="D41" s="16">
        <v>7.4</v>
      </c>
      <c r="E41" s="16">
        <v>8.23</v>
      </c>
      <c r="F41" s="9">
        <f t="shared" si="2"/>
        <v>7.8150000000000004</v>
      </c>
      <c r="G41" s="16">
        <v>14.2</v>
      </c>
      <c r="H41" s="16">
        <v>14</v>
      </c>
      <c r="I41" s="9">
        <f t="shared" si="3"/>
        <v>14.1</v>
      </c>
      <c r="J41" s="8">
        <v>44.2</v>
      </c>
      <c r="K41" s="8">
        <v>44.2</v>
      </c>
      <c r="L41" s="9">
        <f t="shared" si="4"/>
        <v>44.2</v>
      </c>
      <c r="M41" s="19">
        <v>39.4</v>
      </c>
      <c r="N41" s="19">
        <v>43.3</v>
      </c>
      <c r="O41" s="9">
        <f t="shared" si="7"/>
        <v>41.349999999999994</v>
      </c>
      <c r="P41" s="19">
        <v>7</v>
      </c>
      <c r="Q41" s="19">
        <v>6.9</v>
      </c>
      <c r="R41" s="9">
        <f t="shared" si="5"/>
        <v>6.95</v>
      </c>
      <c r="S41" s="8">
        <v>33.700000000000003</v>
      </c>
      <c r="T41" s="8">
        <v>33.700000000000003</v>
      </c>
      <c r="U41" s="9">
        <f t="shared" si="6"/>
        <v>33.700000000000003</v>
      </c>
      <c r="V41" s="7">
        <v>4</v>
      </c>
      <c r="W41" s="14">
        <f t="shared" si="8"/>
        <v>-2.8500000000000085</v>
      </c>
      <c r="X41" s="10"/>
      <c r="Y41" s="10"/>
    </row>
    <row r="42" spans="1:25" x14ac:dyDescent="0.3">
      <c r="A42" s="10" t="s">
        <v>60</v>
      </c>
      <c r="B42" s="7" t="s">
        <v>9</v>
      </c>
      <c r="C42" s="7">
        <v>36</v>
      </c>
      <c r="D42" s="16">
        <v>26.23</v>
      </c>
      <c r="E42" s="16">
        <v>22.64</v>
      </c>
      <c r="F42" s="9">
        <f t="shared" si="2"/>
        <v>24.435000000000002</v>
      </c>
      <c r="G42" s="16">
        <v>11.3</v>
      </c>
      <c r="H42" s="16">
        <v>12.3</v>
      </c>
      <c r="I42" s="9">
        <f t="shared" si="3"/>
        <v>11.8</v>
      </c>
      <c r="J42" s="8">
        <v>23.7</v>
      </c>
      <c r="K42" s="8">
        <v>22.9</v>
      </c>
      <c r="L42" s="9">
        <f t="shared" si="4"/>
        <v>23.299999999999997</v>
      </c>
      <c r="M42" s="19">
        <v>53.1</v>
      </c>
      <c r="N42" s="19">
        <v>54.7</v>
      </c>
      <c r="O42" s="9">
        <f t="shared" si="7"/>
        <v>53.900000000000006</v>
      </c>
      <c r="P42" s="19">
        <v>33.1</v>
      </c>
      <c r="Q42" s="19">
        <v>30.7</v>
      </c>
      <c r="R42" s="9">
        <f t="shared" si="5"/>
        <v>31.9</v>
      </c>
      <c r="S42" s="8">
        <v>22.2</v>
      </c>
      <c r="T42" s="8">
        <v>20.7</v>
      </c>
      <c r="U42" s="9">
        <f t="shared" si="6"/>
        <v>21.45</v>
      </c>
      <c r="V42" s="7">
        <v>4</v>
      </c>
      <c r="W42" s="14">
        <f t="shared" si="8"/>
        <v>30.600000000000009</v>
      </c>
      <c r="X42" s="10"/>
      <c r="Y42" s="10"/>
    </row>
    <row r="43" spans="1:25" ht="16.5" x14ac:dyDescent="0.3">
      <c r="A43" s="10" t="s">
        <v>61</v>
      </c>
      <c r="B43" s="7" t="s">
        <v>9</v>
      </c>
      <c r="C43" s="7">
        <v>33</v>
      </c>
      <c r="D43" s="16">
        <v>44.05</v>
      </c>
      <c r="E43" s="16">
        <v>48.07</v>
      </c>
      <c r="F43" s="9">
        <f t="shared" si="2"/>
        <v>46.06</v>
      </c>
      <c r="G43" s="16">
        <v>21</v>
      </c>
      <c r="H43" s="16">
        <v>18.899999999999999</v>
      </c>
      <c r="I43" s="9">
        <f t="shared" si="3"/>
        <v>19.95</v>
      </c>
      <c r="J43" s="8">
        <v>46</v>
      </c>
      <c r="K43" s="8">
        <v>43.6</v>
      </c>
      <c r="L43" s="9">
        <f t="shared" si="4"/>
        <v>44.8</v>
      </c>
      <c r="M43" s="19">
        <v>43.1</v>
      </c>
      <c r="N43" s="19">
        <v>41</v>
      </c>
      <c r="O43" s="9">
        <f t="shared" si="7"/>
        <v>42.05</v>
      </c>
      <c r="P43" s="19">
        <v>6.8</v>
      </c>
      <c r="Q43" s="19">
        <v>6.7</v>
      </c>
      <c r="R43" s="9">
        <f t="shared" si="5"/>
        <v>6.75</v>
      </c>
      <c r="S43" s="8">
        <v>36.6</v>
      </c>
      <c r="T43" s="8">
        <v>34.799999999999997</v>
      </c>
      <c r="U43" s="9">
        <f t="shared" si="6"/>
        <v>35.700000000000003</v>
      </c>
      <c r="V43" s="7">
        <v>4</v>
      </c>
      <c r="W43" s="14">
        <f t="shared" si="8"/>
        <v>-2.75</v>
      </c>
      <c r="X43" s="3" t="s">
        <v>16</v>
      </c>
      <c r="Y43" s="10">
        <v>4</v>
      </c>
    </row>
    <row r="44" spans="1:25" x14ac:dyDescent="0.3">
      <c r="A44" s="10" t="s">
        <v>62</v>
      </c>
      <c r="B44" s="7" t="s">
        <v>9</v>
      </c>
      <c r="C44" s="7">
        <v>26</v>
      </c>
      <c r="D44" s="16">
        <v>17.78</v>
      </c>
      <c r="E44" s="16">
        <v>17.600000000000001</v>
      </c>
      <c r="F44" s="9">
        <f t="shared" si="2"/>
        <v>17.690000000000001</v>
      </c>
      <c r="G44" s="16">
        <v>2.1</v>
      </c>
      <c r="H44" s="16">
        <v>1.7</v>
      </c>
      <c r="I44" s="9">
        <f t="shared" si="3"/>
        <v>1.9</v>
      </c>
      <c r="J44" s="8">
        <v>24.3</v>
      </c>
      <c r="K44" s="8">
        <v>24</v>
      </c>
      <c r="L44" s="9">
        <f t="shared" si="4"/>
        <v>24.15</v>
      </c>
      <c r="M44" s="19">
        <v>37.5</v>
      </c>
      <c r="N44" s="19">
        <v>35.200000000000003</v>
      </c>
      <c r="O44" s="9">
        <f t="shared" si="7"/>
        <v>36.35</v>
      </c>
      <c r="P44" s="19">
        <v>13.6</v>
      </c>
      <c r="Q44" s="19">
        <v>11.5</v>
      </c>
      <c r="R44" s="9">
        <f t="shared" si="5"/>
        <v>12.55</v>
      </c>
      <c r="S44" s="8">
        <v>24</v>
      </c>
      <c r="T44" s="8">
        <v>25.6</v>
      </c>
      <c r="U44" s="9">
        <f t="shared" si="6"/>
        <v>24.8</v>
      </c>
      <c r="V44" s="7">
        <v>4</v>
      </c>
      <c r="W44" s="14">
        <f t="shared" si="8"/>
        <v>12.200000000000003</v>
      </c>
      <c r="X44" s="10"/>
      <c r="Y44" s="10"/>
    </row>
    <row r="45" spans="1:25" x14ac:dyDescent="0.3">
      <c r="A45" s="10" t="s">
        <v>63</v>
      </c>
      <c r="B45" s="7" t="s">
        <v>8</v>
      </c>
      <c r="C45" s="7">
        <v>27</v>
      </c>
      <c r="D45" s="16">
        <v>21.77</v>
      </c>
      <c r="E45" s="16">
        <v>19.739999999999998</v>
      </c>
      <c r="F45" s="9">
        <f t="shared" si="2"/>
        <v>20.754999999999999</v>
      </c>
      <c r="G45" s="16">
        <v>6</v>
      </c>
      <c r="H45" s="16">
        <v>5.8</v>
      </c>
      <c r="I45" s="9">
        <f t="shared" si="3"/>
        <v>5.9</v>
      </c>
      <c r="J45" s="8">
        <v>29.4</v>
      </c>
      <c r="K45" s="8">
        <v>31.6</v>
      </c>
      <c r="L45" s="9">
        <f t="shared" si="4"/>
        <v>30.5</v>
      </c>
      <c r="M45" s="19">
        <v>35.6</v>
      </c>
      <c r="N45" s="19">
        <v>35</v>
      </c>
      <c r="O45" s="9">
        <f t="shared" si="7"/>
        <v>35.299999999999997</v>
      </c>
      <c r="P45" s="19">
        <v>6.8</v>
      </c>
      <c r="Q45" s="19">
        <v>7.3</v>
      </c>
      <c r="R45" s="9">
        <f t="shared" si="5"/>
        <v>7.05</v>
      </c>
      <c r="S45" s="8">
        <v>29.2</v>
      </c>
      <c r="T45" s="8">
        <v>27.6</v>
      </c>
      <c r="U45" s="9">
        <f t="shared" si="6"/>
        <v>28.4</v>
      </c>
      <c r="V45" s="7">
        <v>4</v>
      </c>
      <c r="W45" s="14">
        <f t="shared" si="8"/>
        <v>4.7999999999999972</v>
      </c>
      <c r="X45" s="10"/>
      <c r="Y45" s="10"/>
    </row>
    <row r="46" spans="1:25" x14ac:dyDescent="0.3">
      <c r="A46" s="10" t="s">
        <v>64</v>
      </c>
      <c r="B46" s="7" t="s">
        <v>9</v>
      </c>
      <c r="C46" s="7">
        <v>30</v>
      </c>
      <c r="D46" s="16">
        <v>-26.63</v>
      </c>
      <c r="E46" s="16">
        <v>-27.74</v>
      </c>
      <c r="F46" s="9">
        <f t="shared" si="2"/>
        <v>-27.184999999999999</v>
      </c>
      <c r="G46" s="16">
        <v>17.7</v>
      </c>
      <c r="H46" s="16">
        <v>17</v>
      </c>
      <c r="I46" s="9">
        <f t="shared" si="3"/>
        <v>17.350000000000001</v>
      </c>
      <c r="J46" s="8">
        <v>53.3</v>
      </c>
      <c r="K46" s="8">
        <v>57.6</v>
      </c>
      <c r="L46" s="9">
        <f t="shared" si="4"/>
        <v>55.45</v>
      </c>
      <c r="M46" s="19">
        <v>42.3</v>
      </c>
      <c r="N46" s="19">
        <v>46.5</v>
      </c>
      <c r="O46" s="9">
        <f t="shared" si="7"/>
        <v>44.4</v>
      </c>
      <c r="P46" s="19">
        <v>3.9</v>
      </c>
      <c r="Q46" s="19">
        <v>4</v>
      </c>
      <c r="R46" s="9">
        <f t="shared" si="5"/>
        <v>3.95</v>
      </c>
      <c r="S46" s="8">
        <v>42</v>
      </c>
      <c r="T46" s="8">
        <v>38.799999999999997</v>
      </c>
      <c r="U46" s="9">
        <f t="shared" si="6"/>
        <v>40.4</v>
      </c>
      <c r="V46" s="7">
        <v>4</v>
      </c>
      <c r="W46" s="14">
        <f t="shared" si="8"/>
        <v>-11.050000000000004</v>
      </c>
      <c r="X46" s="10"/>
      <c r="Y46" s="10"/>
    </row>
    <row r="47" spans="1:25" x14ac:dyDescent="0.3">
      <c r="A47" s="10" t="s">
        <v>65</v>
      </c>
      <c r="B47" s="7" t="s">
        <v>8</v>
      </c>
      <c r="C47" s="7">
        <v>31</v>
      </c>
      <c r="D47" s="16">
        <v>26</v>
      </c>
      <c r="E47" s="16">
        <v>24</v>
      </c>
      <c r="F47" s="9">
        <f t="shared" si="2"/>
        <v>25</v>
      </c>
      <c r="G47" s="16">
        <v>31</v>
      </c>
      <c r="H47" s="16">
        <v>31.3</v>
      </c>
      <c r="I47" s="9">
        <f t="shared" si="3"/>
        <v>31.15</v>
      </c>
      <c r="J47" s="8">
        <v>32.799999999999997</v>
      </c>
      <c r="K47" s="8">
        <v>33.5</v>
      </c>
      <c r="L47" s="9">
        <f t="shared" si="4"/>
        <v>33.15</v>
      </c>
      <c r="M47" s="19">
        <v>38.4</v>
      </c>
      <c r="N47" s="19">
        <v>39.5</v>
      </c>
      <c r="O47" s="9">
        <f t="shared" si="7"/>
        <v>38.950000000000003</v>
      </c>
      <c r="P47" s="19">
        <v>16.600000000000001</v>
      </c>
      <c r="Q47" s="19">
        <v>15.7</v>
      </c>
      <c r="R47" s="9">
        <f t="shared" si="5"/>
        <v>16.149999999999999</v>
      </c>
      <c r="S47" s="8">
        <v>22.4</v>
      </c>
      <c r="T47" s="8">
        <v>23</v>
      </c>
      <c r="U47" s="9">
        <f t="shared" si="6"/>
        <v>22.7</v>
      </c>
      <c r="V47" s="7">
        <v>4</v>
      </c>
      <c r="W47" s="14">
        <f t="shared" si="8"/>
        <v>5.8000000000000043</v>
      </c>
      <c r="X47" s="10"/>
      <c r="Y47" s="10"/>
    </row>
    <row r="48" spans="1:25" ht="16.5" x14ac:dyDescent="0.3">
      <c r="A48" s="10" t="s">
        <v>66</v>
      </c>
      <c r="B48" s="7" t="s">
        <v>9</v>
      </c>
      <c r="C48" s="7">
        <v>18</v>
      </c>
      <c r="D48" s="16">
        <v>45.1</v>
      </c>
      <c r="E48" s="16">
        <v>49.33</v>
      </c>
      <c r="F48" s="9">
        <f t="shared" si="2"/>
        <v>47.215000000000003</v>
      </c>
      <c r="G48" s="16">
        <v>32</v>
      </c>
      <c r="H48" s="16">
        <v>32.1</v>
      </c>
      <c r="I48" s="9">
        <f t="shared" si="3"/>
        <v>32.049999999999997</v>
      </c>
      <c r="J48" s="8">
        <v>48.9</v>
      </c>
      <c r="K48" s="8">
        <v>47.6</v>
      </c>
      <c r="L48" s="9">
        <f t="shared" si="4"/>
        <v>48.25</v>
      </c>
      <c r="M48" s="19">
        <v>27.9</v>
      </c>
      <c r="N48" s="19">
        <v>30</v>
      </c>
      <c r="O48" s="9">
        <f t="shared" si="7"/>
        <v>28.95</v>
      </c>
      <c r="P48" s="19">
        <v>-4.5999999999999996</v>
      </c>
      <c r="Q48" s="19">
        <v>-5.3</v>
      </c>
      <c r="R48" s="9">
        <f t="shared" si="5"/>
        <v>-4.9499999999999993</v>
      </c>
      <c r="S48" s="8">
        <v>36</v>
      </c>
      <c r="T48" s="8">
        <v>34.299999999999997</v>
      </c>
      <c r="U48" s="9">
        <f t="shared" si="6"/>
        <v>35.15</v>
      </c>
      <c r="V48" s="7">
        <v>4</v>
      </c>
      <c r="W48" s="14">
        <f t="shared" si="8"/>
        <v>-19.3</v>
      </c>
      <c r="X48" s="3"/>
      <c r="Y48" s="10"/>
    </row>
    <row r="49" spans="1:25" x14ac:dyDescent="0.3">
      <c r="A49" s="10" t="s">
        <v>67</v>
      </c>
      <c r="B49" s="7" t="s">
        <v>9</v>
      </c>
      <c r="C49" s="7">
        <v>30</v>
      </c>
      <c r="D49" s="16">
        <v>30.84</v>
      </c>
      <c r="E49" s="16">
        <v>34.270000000000003</v>
      </c>
      <c r="F49" s="9">
        <f t="shared" si="2"/>
        <v>32.555</v>
      </c>
      <c r="G49" s="16">
        <v>10.4</v>
      </c>
      <c r="H49" s="16">
        <v>14.1</v>
      </c>
      <c r="I49" s="9">
        <f t="shared" si="3"/>
        <v>12.25</v>
      </c>
      <c r="J49" s="8">
        <v>49.1</v>
      </c>
      <c r="K49" s="8">
        <v>46.6</v>
      </c>
      <c r="L49" s="9">
        <f t="shared" si="4"/>
        <v>47.85</v>
      </c>
      <c r="M49" s="19">
        <v>39.6</v>
      </c>
      <c r="N49" s="19">
        <v>42.4</v>
      </c>
      <c r="O49" s="9">
        <f t="shared" si="7"/>
        <v>41</v>
      </c>
      <c r="P49" s="19">
        <v>3.4</v>
      </c>
      <c r="Q49" s="19">
        <v>3.5</v>
      </c>
      <c r="R49" s="9">
        <f t="shared" si="5"/>
        <v>3.45</v>
      </c>
      <c r="S49" s="8">
        <v>37</v>
      </c>
      <c r="T49" s="8">
        <v>37.6</v>
      </c>
      <c r="U49" s="9">
        <f t="shared" si="6"/>
        <v>37.299999999999997</v>
      </c>
      <c r="V49" s="7">
        <v>4</v>
      </c>
      <c r="W49" s="14">
        <f t="shared" si="8"/>
        <v>-6.8500000000000014</v>
      </c>
      <c r="X49" s="10"/>
      <c r="Y49" s="10"/>
    </row>
    <row r="50" spans="1:25" ht="16.5" x14ac:dyDescent="0.3">
      <c r="A50" s="10" t="s">
        <v>68</v>
      </c>
      <c r="B50" s="7" t="s">
        <v>9</v>
      </c>
      <c r="C50" s="7">
        <v>33</v>
      </c>
      <c r="D50" s="16">
        <v>-30.12</v>
      </c>
      <c r="E50" s="16">
        <v>-30.23</v>
      </c>
      <c r="F50" s="9">
        <f t="shared" si="2"/>
        <v>-30.175000000000001</v>
      </c>
      <c r="G50" s="16">
        <v>18.2</v>
      </c>
      <c r="H50" s="16">
        <v>18</v>
      </c>
      <c r="I50" s="9">
        <f t="shared" si="3"/>
        <v>18.100000000000001</v>
      </c>
      <c r="J50" s="8">
        <v>24.9</v>
      </c>
      <c r="K50" s="8">
        <v>23.6</v>
      </c>
      <c r="L50" s="9">
        <f t="shared" si="4"/>
        <v>24.25</v>
      </c>
      <c r="M50" s="19">
        <v>10.1</v>
      </c>
      <c r="N50" s="19">
        <v>11.4</v>
      </c>
      <c r="O50" s="9">
        <f t="shared" si="7"/>
        <v>10.75</v>
      </c>
      <c r="P50" s="19">
        <v>-1</v>
      </c>
      <c r="Q50" s="19">
        <v>-1.2</v>
      </c>
      <c r="R50" s="9">
        <f t="shared" si="5"/>
        <v>-1.1000000000000001</v>
      </c>
      <c r="S50" s="8">
        <v>12.1</v>
      </c>
      <c r="T50" s="8">
        <v>11.5</v>
      </c>
      <c r="U50" s="9">
        <f t="shared" si="6"/>
        <v>11.8</v>
      </c>
      <c r="V50" s="7">
        <v>4</v>
      </c>
      <c r="W50" s="14">
        <f t="shared" si="8"/>
        <v>-13.5</v>
      </c>
      <c r="X50" s="3" t="s">
        <v>16</v>
      </c>
      <c r="Y50" s="10">
        <v>3</v>
      </c>
    </row>
    <row r="51" spans="1:25" x14ac:dyDescent="0.3">
      <c r="A51" s="10" t="s">
        <v>69</v>
      </c>
      <c r="B51" s="7" t="s">
        <v>9</v>
      </c>
      <c r="C51" s="7">
        <v>31</v>
      </c>
      <c r="D51" s="16">
        <v>17.510000000000002</v>
      </c>
      <c r="E51" s="16">
        <v>15.51</v>
      </c>
      <c r="F51" s="9">
        <f t="shared" si="2"/>
        <v>16.510000000000002</v>
      </c>
      <c r="G51" s="16">
        <v>12.4</v>
      </c>
      <c r="H51" s="16">
        <v>12</v>
      </c>
      <c r="I51" s="9">
        <f t="shared" si="3"/>
        <v>12.2</v>
      </c>
      <c r="J51" s="8">
        <v>44</v>
      </c>
      <c r="K51" s="8">
        <v>42.5</v>
      </c>
      <c r="L51" s="9">
        <f t="shared" si="4"/>
        <v>43.25</v>
      </c>
      <c r="M51" s="19">
        <v>35.6</v>
      </c>
      <c r="N51" s="19">
        <v>37</v>
      </c>
      <c r="O51" s="9">
        <f t="shared" si="7"/>
        <v>36.299999999999997</v>
      </c>
      <c r="P51" s="19">
        <v>-0.5</v>
      </c>
      <c r="Q51" s="19">
        <v>-0.7</v>
      </c>
      <c r="R51" s="9">
        <f t="shared" si="5"/>
        <v>-0.6</v>
      </c>
      <c r="S51" s="8">
        <v>35.9</v>
      </c>
      <c r="T51" s="8">
        <v>37.1</v>
      </c>
      <c r="U51" s="9">
        <f t="shared" si="6"/>
        <v>36.5</v>
      </c>
      <c r="V51" s="7">
        <v>4</v>
      </c>
      <c r="W51" s="14">
        <f t="shared" si="8"/>
        <v>-6.9500000000000028</v>
      </c>
      <c r="X51" s="10"/>
      <c r="Y51" s="10"/>
    </row>
    <row r="52" spans="1:25" x14ac:dyDescent="0.3">
      <c r="A52" s="10" t="s">
        <v>70</v>
      </c>
      <c r="B52" s="7" t="s">
        <v>8</v>
      </c>
      <c r="C52" s="7">
        <v>26</v>
      </c>
      <c r="D52" s="16">
        <v>-8.43</v>
      </c>
      <c r="E52" s="16">
        <v>-8.49</v>
      </c>
      <c r="F52" s="9">
        <f t="shared" si="2"/>
        <v>-8.4600000000000009</v>
      </c>
      <c r="G52" s="16">
        <v>32.200000000000003</v>
      </c>
      <c r="H52" s="16">
        <v>32</v>
      </c>
      <c r="I52" s="9">
        <f t="shared" si="3"/>
        <v>32.1</v>
      </c>
      <c r="J52" s="8">
        <v>67.099999999999994</v>
      </c>
      <c r="K52" s="8">
        <v>63.7</v>
      </c>
      <c r="L52" s="9">
        <f t="shared" si="4"/>
        <v>65.400000000000006</v>
      </c>
      <c r="M52" s="19">
        <v>72.3</v>
      </c>
      <c r="N52" s="19">
        <v>68.7</v>
      </c>
      <c r="O52" s="9">
        <f t="shared" si="7"/>
        <v>70.5</v>
      </c>
      <c r="P52" s="19">
        <v>21</v>
      </c>
      <c r="Q52" s="19">
        <v>18.5</v>
      </c>
      <c r="R52" s="9">
        <f t="shared" si="5"/>
        <v>19.75</v>
      </c>
      <c r="S52" s="8">
        <v>48</v>
      </c>
      <c r="T52" s="8">
        <v>52.3</v>
      </c>
      <c r="U52" s="9">
        <f t="shared" si="6"/>
        <v>50.15</v>
      </c>
      <c r="V52" s="7">
        <v>4</v>
      </c>
      <c r="W52" s="14">
        <f t="shared" si="8"/>
        <v>5.0999999999999943</v>
      </c>
      <c r="X52" s="10"/>
      <c r="Y52" s="10"/>
    </row>
    <row r="53" spans="1:25" x14ac:dyDescent="0.3">
      <c r="A53" s="10" t="s">
        <v>71</v>
      </c>
      <c r="B53" s="7" t="s">
        <v>9</v>
      </c>
      <c r="C53" s="7">
        <v>24</v>
      </c>
      <c r="D53" s="16">
        <v>-33.1</v>
      </c>
      <c r="E53" s="16">
        <v>-31.1</v>
      </c>
      <c r="F53" s="9">
        <f t="shared" si="2"/>
        <v>-32.1</v>
      </c>
      <c r="G53" s="16">
        <v>0.9</v>
      </c>
      <c r="H53" s="16">
        <v>1.1000000000000001</v>
      </c>
      <c r="I53" s="9">
        <f t="shared" si="3"/>
        <v>1</v>
      </c>
      <c r="J53" s="8">
        <v>33.200000000000003</v>
      </c>
      <c r="K53" s="8">
        <v>29.4</v>
      </c>
      <c r="L53" s="9">
        <f t="shared" si="4"/>
        <v>31.3</v>
      </c>
      <c r="M53" s="19">
        <v>30.8</v>
      </c>
      <c r="N53" s="19">
        <v>32.1</v>
      </c>
      <c r="O53" s="9">
        <f t="shared" si="7"/>
        <v>31.450000000000003</v>
      </c>
      <c r="P53" s="19">
        <v>9.9</v>
      </c>
      <c r="Q53" s="19">
        <v>7.5</v>
      </c>
      <c r="R53" s="9">
        <f t="shared" si="5"/>
        <v>8.6999999999999993</v>
      </c>
      <c r="S53" s="8">
        <v>23.2</v>
      </c>
      <c r="T53" s="8">
        <v>23</v>
      </c>
      <c r="U53" s="9">
        <f t="shared" si="6"/>
        <v>23.1</v>
      </c>
      <c r="V53" s="7">
        <v>4</v>
      </c>
      <c r="W53" s="14">
        <f t="shared" si="8"/>
        <v>0.15000000000000213</v>
      </c>
      <c r="X53" s="10"/>
      <c r="Y53" s="10"/>
    </row>
    <row r="54" spans="1:25" x14ac:dyDescent="0.3">
      <c r="A54" s="10" t="s">
        <v>72</v>
      </c>
      <c r="B54" s="7" t="s">
        <v>9</v>
      </c>
      <c r="C54" s="7">
        <v>28</v>
      </c>
      <c r="D54" s="16">
        <v>10.119999999999999</v>
      </c>
      <c r="E54" s="16">
        <v>11.58</v>
      </c>
      <c r="F54" s="9">
        <f t="shared" si="2"/>
        <v>10.85</v>
      </c>
      <c r="G54" s="16">
        <v>17</v>
      </c>
      <c r="H54" s="16">
        <v>15.6</v>
      </c>
      <c r="I54" s="9">
        <f t="shared" si="3"/>
        <v>16.3</v>
      </c>
      <c r="J54" s="8">
        <v>57.1</v>
      </c>
      <c r="K54" s="8">
        <v>56.8</v>
      </c>
      <c r="L54" s="9">
        <f t="shared" si="4"/>
        <v>56.95</v>
      </c>
      <c r="M54" s="19">
        <v>45.8</v>
      </c>
      <c r="N54" s="19">
        <v>50</v>
      </c>
      <c r="O54" s="9">
        <f t="shared" si="7"/>
        <v>47.9</v>
      </c>
      <c r="P54" s="19">
        <v>1.7</v>
      </c>
      <c r="Q54" s="19">
        <v>1.9</v>
      </c>
      <c r="R54" s="9">
        <f t="shared" si="5"/>
        <v>1.7999999999999998</v>
      </c>
      <c r="S54" s="8">
        <v>46.3</v>
      </c>
      <c r="T54" s="8">
        <v>47</v>
      </c>
      <c r="U54" s="9">
        <f t="shared" si="6"/>
        <v>46.65</v>
      </c>
      <c r="V54" s="7">
        <v>4</v>
      </c>
      <c r="W54" s="14">
        <f t="shared" si="8"/>
        <v>-9.0500000000000043</v>
      </c>
      <c r="X54" s="10"/>
      <c r="Y54" s="10"/>
    </row>
    <row r="55" spans="1:25" x14ac:dyDescent="0.3">
      <c r="A55" s="10" t="s">
        <v>73</v>
      </c>
      <c r="B55" s="7" t="s">
        <v>9</v>
      </c>
      <c r="C55" s="7">
        <v>28</v>
      </c>
      <c r="D55" s="16">
        <v>-6.42</v>
      </c>
      <c r="E55" s="16">
        <v>-6.37</v>
      </c>
      <c r="F55" s="9">
        <f t="shared" si="2"/>
        <v>-6.3949999999999996</v>
      </c>
      <c r="G55" s="16">
        <v>15.6</v>
      </c>
      <c r="H55" s="16">
        <v>13.5</v>
      </c>
      <c r="I55" s="9">
        <f t="shared" si="3"/>
        <v>14.55</v>
      </c>
      <c r="J55" s="8">
        <v>37.1</v>
      </c>
      <c r="K55" s="8">
        <v>39.700000000000003</v>
      </c>
      <c r="L55" s="9">
        <f t="shared" si="4"/>
        <v>38.400000000000006</v>
      </c>
      <c r="M55" s="19">
        <v>44.4</v>
      </c>
      <c r="N55" s="19">
        <v>49.3</v>
      </c>
      <c r="O55" s="9">
        <f t="shared" si="7"/>
        <v>46.849999999999994</v>
      </c>
      <c r="P55" s="19">
        <v>12.3</v>
      </c>
      <c r="Q55" s="19">
        <v>14.7</v>
      </c>
      <c r="R55" s="9">
        <f t="shared" si="5"/>
        <v>13.5</v>
      </c>
      <c r="S55" s="8">
        <v>32.4</v>
      </c>
      <c r="T55" s="8">
        <v>33.700000000000003</v>
      </c>
      <c r="U55" s="9">
        <f t="shared" si="6"/>
        <v>33.049999999999997</v>
      </c>
      <c r="V55" s="7">
        <v>4</v>
      </c>
      <c r="W55" s="14">
        <f t="shared" si="8"/>
        <v>8.4499999999999886</v>
      </c>
      <c r="X55" s="10"/>
      <c r="Y55" s="10"/>
    </row>
    <row r="56" spans="1:25" x14ac:dyDescent="0.3">
      <c r="A56" s="10" t="s">
        <v>74</v>
      </c>
      <c r="B56" s="7" t="s">
        <v>9</v>
      </c>
      <c r="C56" s="7">
        <v>27</v>
      </c>
      <c r="D56" s="16">
        <v>8.3000000000000007</v>
      </c>
      <c r="E56" s="16">
        <v>9.31</v>
      </c>
      <c r="F56" s="9">
        <f t="shared" si="2"/>
        <v>8.8049999999999997</v>
      </c>
      <c r="G56" s="16">
        <v>7.6</v>
      </c>
      <c r="H56" s="16">
        <v>7.4</v>
      </c>
      <c r="I56" s="9">
        <f t="shared" si="3"/>
        <v>7.5</v>
      </c>
      <c r="J56" s="8">
        <v>25.8</v>
      </c>
      <c r="K56" s="8">
        <v>27.3</v>
      </c>
      <c r="L56" s="9">
        <f t="shared" si="4"/>
        <v>26.55</v>
      </c>
      <c r="M56" s="19">
        <v>46.3</v>
      </c>
      <c r="N56" s="19">
        <v>49.6</v>
      </c>
      <c r="O56" s="9">
        <f t="shared" si="7"/>
        <v>47.95</v>
      </c>
      <c r="P56" s="19">
        <v>23</v>
      </c>
      <c r="Q56" s="19">
        <v>20.9</v>
      </c>
      <c r="R56" s="9">
        <f t="shared" si="5"/>
        <v>21.95</v>
      </c>
      <c r="S56" s="8">
        <v>27</v>
      </c>
      <c r="T56" s="8">
        <v>26.2</v>
      </c>
      <c r="U56" s="9">
        <f t="shared" si="6"/>
        <v>26.6</v>
      </c>
      <c r="V56" s="7">
        <v>4</v>
      </c>
      <c r="W56" s="14">
        <f t="shared" si="8"/>
        <v>21.400000000000002</v>
      </c>
      <c r="X56" s="10"/>
      <c r="Y56" s="10"/>
    </row>
    <row r="57" spans="1:25" ht="16.5" x14ac:dyDescent="0.3">
      <c r="A57" s="10" t="s">
        <v>75</v>
      </c>
      <c r="B57" s="7" t="s">
        <v>8</v>
      </c>
      <c r="C57" s="7">
        <v>27</v>
      </c>
      <c r="D57" s="16">
        <v>-37.14</v>
      </c>
      <c r="E57" s="16">
        <v>-37</v>
      </c>
      <c r="F57" s="9">
        <f t="shared" si="2"/>
        <v>-37.07</v>
      </c>
      <c r="G57" s="16">
        <v>19.399999999999999</v>
      </c>
      <c r="H57" s="16">
        <v>18.3</v>
      </c>
      <c r="I57" s="9">
        <f t="shared" si="3"/>
        <v>18.850000000000001</v>
      </c>
      <c r="J57" s="8">
        <v>55.5</v>
      </c>
      <c r="K57" s="8">
        <v>51.2</v>
      </c>
      <c r="L57" s="9">
        <f t="shared" si="4"/>
        <v>53.35</v>
      </c>
      <c r="M57" s="19">
        <v>26.3</v>
      </c>
      <c r="N57" s="19">
        <v>29</v>
      </c>
      <c r="O57" s="9">
        <f t="shared" si="7"/>
        <v>27.65</v>
      </c>
      <c r="P57" s="19">
        <v>-11.2</v>
      </c>
      <c r="Q57" s="19">
        <v>-13.5</v>
      </c>
      <c r="R57" s="9">
        <f t="shared" si="5"/>
        <v>-12.35</v>
      </c>
      <c r="S57" s="8">
        <v>41.4</v>
      </c>
      <c r="T57" s="8">
        <v>40.4</v>
      </c>
      <c r="U57" s="9">
        <f t="shared" si="6"/>
        <v>40.9</v>
      </c>
      <c r="V57" s="7">
        <v>4</v>
      </c>
      <c r="W57" s="14">
        <f t="shared" si="8"/>
        <v>-25.700000000000003</v>
      </c>
      <c r="X57" s="3" t="s">
        <v>16</v>
      </c>
      <c r="Y57" s="10">
        <v>3</v>
      </c>
    </row>
    <row r="58" spans="1:25" x14ac:dyDescent="0.3">
      <c r="A58" s="10" t="s">
        <v>76</v>
      </c>
      <c r="B58" s="7" t="s">
        <v>8</v>
      </c>
      <c r="C58" s="7">
        <v>20</v>
      </c>
      <c r="D58" s="16">
        <v>-21.1</v>
      </c>
      <c r="E58" s="16">
        <v>-21.15</v>
      </c>
      <c r="F58" s="9">
        <f t="shared" si="2"/>
        <v>-21.125</v>
      </c>
      <c r="G58" s="16">
        <v>7.8</v>
      </c>
      <c r="H58" s="16">
        <v>7.5</v>
      </c>
      <c r="I58" s="9">
        <f t="shared" si="3"/>
        <v>7.65</v>
      </c>
      <c r="J58" s="8">
        <v>34</v>
      </c>
      <c r="K58" s="8">
        <v>36.299999999999997</v>
      </c>
      <c r="L58" s="9">
        <f t="shared" si="4"/>
        <v>35.15</v>
      </c>
      <c r="M58" s="19">
        <v>50</v>
      </c>
      <c r="N58" s="19">
        <v>49.5</v>
      </c>
      <c r="O58" s="9">
        <f t="shared" si="7"/>
        <v>49.75</v>
      </c>
      <c r="P58" s="19">
        <v>24</v>
      </c>
      <c r="Q58" s="19">
        <v>25</v>
      </c>
      <c r="R58" s="9">
        <f t="shared" si="5"/>
        <v>24.5</v>
      </c>
      <c r="S58" s="11">
        <v>24.4</v>
      </c>
      <c r="T58" s="8">
        <v>24.8</v>
      </c>
      <c r="U58" s="9">
        <f t="shared" si="6"/>
        <v>24.6</v>
      </c>
      <c r="V58" s="7">
        <v>4</v>
      </c>
      <c r="W58" s="14">
        <f t="shared" si="8"/>
        <v>14.600000000000001</v>
      </c>
      <c r="X58" s="10"/>
      <c r="Y58" s="10"/>
    </row>
    <row r="59" spans="1:25" x14ac:dyDescent="0.3">
      <c r="A59" s="10" t="s">
        <v>77</v>
      </c>
      <c r="B59" s="7" t="s">
        <v>9</v>
      </c>
      <c r="C59" s="7">
        <v>25</v>
      </c>
      <c r="D59" s="16">
        <v>43.34</v>
      </c>
      <c r="E59" s="16">
        <v>40.090000000000003</v>
      </c>
      <c r="F59" s="9">
        <f t="shared" si="2"/>
        <v>41.715000000000003</v>
      </c>
      <c r="G59" s="16">
        <v>2.8</v>
      </c>
      <c r="H59" s="16">
        <v>2.5</v>
      </c>
      <c r="I59" s="9">
        <f t="shared" si="3"/>
        <v>2.65</v>
      </c>
      <c r="J59" s="8">
        <v>26.9</v>
      </c>
      <c r="K59" s="8">
        <v>28.2</v>
      </c>
      <c r="L59" s="9">
        <f t="shared" si="4"/>
        <v>27.549999999999997</v>
      </c>
      <c r="M59" s="19">
        <v>49.7</v>
      </c>
      <c r="N59" s="19">
        <v>45.7</v>
      </c>
      <c r="O59" s="9">
        <f t="shared" si="7"/>
        <v>47.7</v>
      </c>
      <c r="P59" s="19">
        <v>18.5</v>
      </c>
      <c r="Q59" s="19">
        <v>20.6</v>
      </c>
      <c r="R59" s="9">
        <f t="shared" si="5"/>
        <v>19.55</v>
      </c>
      <c r="S59" s="11">
        <v>27.9</v>
      </c>
      <c r="T59" s="8">
        <v>27.2</v>
      </c>
      <c r="U59" s="9">
        <f t="shared" si="6"/>
        <v>27.549999999999997</v>
      </c>
      <c r="V59" s="7">
        <v>4</v>
      </c>
      <c r="W59" s="14">
        <f t="shared" si="8"/>
        <v>20.150000000000006</v>
      </c>
      <c r="X59" s="10"/>
      <c r="Y59" s="10"/>
    </row>
    <row r="60" spans="1:25" x14ac:dyDescent="0.3">
      <c r="A60" s="10" t="s">
        <v>78</v>
      </c>
      <c r="B60" s="7" t="s">
        <v>8</v>
      </c>
      <c r="C60" s="7">
        <v>37</v>
      </c>
      <c r="D60" s="16">
        <v>16</v>
      </c>
      <c r="E60" s="16">
        <v>15.02</v>
      </c>
      <c r="F60" s="9">
        <f t="shared" si="2"/>
        <v>15.51</v>
      </c>
      <c r="G60" s="16">
        <v>7</v>
      </c>
      <c r="H60" s="16">
        <v>6.9</v>
      </c>
      <c r="I60" s="9">
        <f t="shared" si="3"/>
        <v>6.95</v>
      </c>
      <c r="J60" s="8">
        <v>45.6</v>
      </c>
      <c r="K60" s="8">
        <v>41.2</v>
      </c>
      <c r="L60" s="9">
        <f t="shared" si="4"/>
        <v>43.400000000000006</v>
      </c>
      <c r="M60" s="19">
        <v>37.299999999999997</v>
      </c>
      <c r="N60" s="19">
        <v>37.700000000000003</v>
      </c>
      <c r="O60" s="9">
        <f t="shared" si="7"/>
        <v>37.5</v>
      </c>
      <c r="P60" s="19">
        <v>0</v>
      </c>
      <c r="Q60" s="19">
        <v>0.1</v>
      </c>
      <c r="R60" s="9">
        <f t="shared" si="5"/>
        <v>0.05</v>
      </c>
      <c r="S60" s="11">
        <v>38.6</v>
      </c>
      <c r="T60" s="8">
        <v>37.200000000000003</v>
      </c>
      <c r="U60" s="9">
        <f t="shared" si="6"/>
        <v>37.900000000000006</v>
      </c>
      <c r="V60" s="7">
        <v>4</v>
      </c>
      <c r="W60" s="14">
        <f t="shared" si="8"/>
        <v>-5.9000000000000057</v>
      </c>
      <c r="X60" s="10"/>
      <c r="Y60" s="10"/>
    </row>
    <row r="61" spans="1:25" x14ac:dyDescent="0.3">
      <c r="A61" s="10" t="s">
        <v>79</v>
      </c>
      <c r="B61" s="7" t="s">
        <v>8</v>
      </c>
      <c r="C61" s="7">
        <v>20</v>
      </c>
      <c r="D61" s="16">
        <v>26.66</v>
      </c>
      <c r="E61" s="16">
        <v>27.7</v>
      </c>
      <c r="F61" s="9">
        <f t="shared" si="2"/>
        <v>27.18</v>
      </c>
      <c r="G61" s="16">
        <v>23.4</v>
      </c>
      <c r="H61" s="16">
        <v>23.1</v>
      </c>
      <c r="I61" s="9">
        <f t="shared" si="3"/>
        <v>23.25</v>
      </c>
      <c r="J61" s="8">
        <v>38.700000000000003</v>
      </c>
      <c r="K61" s="8">
        <v>41.6</v>
      </c>
      <c r="L61" s="9">
        <f t="shared" si="4"/>
        <v>40.150000000000006</v>
      </c>
      <c r="M61" s="19">
        <v>56.4</v>
      </c>
      <c r="N61" s="19">
        <v>61.6</v>
      </c>
      <c r="O61" s="9">
        <f t="shared" si="7"/>
        <v>59</v>
      </c>
      <c r="P61" s="19">
        <v>27.6</v>
      </c>
      <c r="Q61" s="19">
        <v>28.8</v>
      </c>
      <c r="R61" s="9">
        <f t="shared" si="5"/>
        <v>28.200000000000003</v>
      </c>
      <c r="S61" s="11">
        <v>31.5</v>
      </c>
      <c r="T61" s="8">
        <v>30.1</v>
      </c>
      <c r="U61" s="9">
        <f t="shared" si="6"/>
        <v>30.8</v>
      </c>
      <c r="V61" s="7">
        <v>4</v>
      </c>
      <c r="W61" s="14">
        <f t="shared" si="8"/>
        <v>18.849999999999994</v>
      </c>
      <c r="X61" s="10"/>
      <c r="Y61" s="10"/>
    </row>
    <row r="62" spans="1:25" x14ac:dyDescent="0.3">
      <c r="A62" s="10" t="s">
        <v>80</v>
      </c>
      <c r="B62" s="7" t="s">
        <v>9</v>
      </c>
      <c r="C62" s="7">
        <v>33</v>
      </c>
      <c r="D62" s="16">
        <v>-6.4</v>
      </c>
      <c r="E62" s="16">
        <v>-6.6</v>
      </c>
      <c r="F62" s="9">
        <f t="shared" si="2"/>
        <v>-6.5</v>
      </c>
      <c r="G62" s="16">
        <v>19.7</v>
      </c>
      <c r="H62" s="16">
        <v>21</v>
      </c>
      <c r="I62" s="9">
        <f t="shared" si="3"/>
        <v>20.350000000000001</v>
      </c>
      <c r="J62" s="8">
        <v>47.1</v>
      </c>
      <c r="K62" s="8">
        <v>51.3</v>
      </c>
      <c r="L62" s="9">
        <f t="shared" si="4"/>
        <v>49.2</v>
      </c>
      <c r="M62" s="19">
        <v>54.6</v>
      </c>
      <c r="N62" s="19">
        <v>53.1</v>
      </c>
      <c r="O62" s="9">
        <f t="shared" si="7"/>
        <v>53.85</v>
      </c>
      <c r="P62" s="19">
        <v>12.3</v>
      </c>
      <c r="Q62" s="19">
        <v>12.6</v>
      </c>
      <c r="R62" s="9">
        <f t="shared" si="5"/>
        <v>12.45</v>
      </c>
      <c r="S62" s="8">
        <v>40.4</v>
      </c>
      <c r="T62" s="8">
        <v>41</v>
      </c>
      <c r="U62" s="9">
        <f t="shared" si="6"/>
        <v>40.700000000000003</v>
      </c>
      <c r="V62" s="7">
        <v>4</v>
      </c>
      <c r="W62" s="14">
        <f t="shared" si="8"/>
        <v>4.6499999999999986</v>
      </c>
      <c r="X62" s="10"/>
      <c r="Y62" s="10"/>
    </row>
    <row r="63" spans="1:25" x14ac:dyDescent="0.3">
      <c r="A63" s="10" t="s">
        <v>81</v>
      </c>
      <c r="B63" s="7" t="s">
        <v>9</v>
      </c>
      <c r="C63" s="7">
        <v>39</v>
      </c>
      <c r="D63" s="16">
        <v>0</v>
      </c>
      <c r="E63" s="16">
        <v>0</v>
      </c>
      <c r="F63" s="9">
        <f t="shared" si="2"/>
        <v>0</v>
      </c>
      <c r="G63" s="16">
        <v>30.9</v>
      </c>
      <c r="H63" s="16">
        <v>28.9</v>
      </c>
      <c r="I63" s="9">
        <f t="shared" si="3"/>
        <v>29.9</v>
      </c>
      <c r="J63" s="8">
        <v>51.6</v>
      </c>
      <c r="K63" s="8">
        <v>55.7</v>
      </c>
      <c r="L63" s="9">
        <f t="shared" si="4"/>
        <v>53.650000000000006</v>
      </c>
      <c r="M63" s="19">
        <v>54.1</v>
      </c>
      <c r="N63" s="19">
        <v>51.2</v>
      </c>
      <c r="O63" s="9">
        <f t="shared" si="7"/>
        <v>52.650000000000006</v>
      </c>
      <c r="P63" s="19">
        <v>16</v>
      </c>
      <c r="Q63" s="19">
        <v>17.100000000000001</v>
      </c>
      <c r="R63" s="9">
        <f t="shared" si="5"/>
        <v>16.55</v>
      </c>
      <c r="S63" s="8">
        <v>36</v>
      </c>
      <c r="T63" s="8">
        <v>36.9</v>
      </c>
      <c r="U63" s="9">
        <f t="shared" si="6"/>
        <v>36.450000000000003</v>
      </c>
      <c r="V63" s="7">
        <v>4</v>
      </c>
      <c r="W63" s="14">
        <f t="shared" si="8"/>
        <v>-1</v>
      </c>
      <c r="X63" s="10"/>
      <c r="Y63" s="10"/>
    </row>
    <row r="64" spans="1:25" x14ac:dyDescent="0.3">
      <c r="A64" s="10" t="s">
        <v>82</v>
      </c>
      <c r="B64" s="7" t="s">
        <v>9</v>
      </c>
      <c r="C64" s="7">
        <v>23</v>
      </c>
      <c r="D64" s="16">
        <v>33.909999999999997</v>
      </c>
      <c r="E64" s="16">
        <v>37.799999999999997</v>
      </c>
      <c r="F64" s="9">
        <f t="shared" si="2"/>
        <v>35.854999999999997</v>
      </c>
      <c r="G64" s="16">
        <v>19.2</v>
      </c>
      <c r="H64" s="16">
        <v>19.3</v>
      </c>
      <c r="I64" s="9">
        <f t="shared" si="3"/>
        <v>19.25</v>
      </c>
      <c r="J64" s="8">
        <v>47.6</v>
      </c>
      <c r="K64" s="8">
        <v>49.4</v>
      </c>
      <c r="L64" s="9">
        <f t="shared" si="4"/>
        <v>48.5</v>
      </c>
      <c r="M64" s="19">
        <v>53.9</v>
      </c>
      <c r="N64" s="19">
        <v>59</v>
      </c>
      <c r="O64" s="9">
        <f t="shared" si="7"/>
        <v>56.45</v>
      </c>
      <c r="P64" s="19">
        <v>19.100000000000001</v>
      </c>
      <c r="Q64" s="19">
        <v>17.8</v>
      </c>
      <c r="R64" s="9">
        <f t="shared" si="5"/>
        <v>18.450000000000003</v>
      </c>
      <c r="S64" s="11">
        <v>40</v>
      </c>
      <c r="T64" s="8">
        <v>38.299999999999997</v>
      </c>
      <c r="U64" s="9">
        <f t="shared" si="6"/>
        <v>39.15</v>
      </c>
      <c r="V64" s="7">
        <v>4</v>
      </c>
      <c r="W64" s="14">
        <f t="shared" si="8"/>
        <v>7.9500000000000028</v>
      </c>
      <c r="X64" s="10"/>
      <c r="Y64" s="10"/>
    </row>
    <row r="65" spans="1:25" x14ac:dyDescent="0.3">
      <c r="A65" s="10" t="s">
        <v>83</v>
      </c>
      <c r="B65" s="7" t="s">
        <v>9</v>
      </c>
      <c r="C65" s="7">
        <v>29</v>
      </c>
      <c r="D65" s="16">
        <v>19</v>
      </c>
      <c r="E65" s="16">
        <v>17.04</v>
      </c>
      <c r="F65" s="9">
        <f t="shared" si="2"/>
        <v>18.02</v>
      </c>
      <c r="G65" s="16">
        <v>15.5</v>
      </c>
      <c r="H65" s="16">
        <v>16.899999999999999</v>
      </c>
      <c r="I65" s="9">
        <f t="shared" si="3"/>
        <v>16.2</v>
      </c>
      <c r="J65" s="8">
        <v>55.7</v>
      </c>
      <c r="K65" s="8">
        <v>57.7</v>
      </c>
      <c r="L65" s="9">
        <f t="shared" si="4"/>
        <v>56.7</v>
      </c>
      <c r="M65" s="19">
        <v>54.8</v>
      </c>
      <c r="N65" s="19">
        <v>57.7</v>
      </c>
      <c r="O65" s="9">
        <f t="shared" si="7"/>
        <v>56.25</v>
      </c>
      <c r="P65" s="19">
        <v>9.8000000000000007</v>
      </c>
      <c r="Q65" s="19">
        <v>10</v>
      </c>
      <c r="R65" s="9">
        <f t="shared" si="5"/>
        <v>9.9</v>
      </c>
      <c r="S65" s="8">
        <v>47</v>
      </c>
      <c r="T65" s="8">
        <v>42.6</v>
      </c>
      <c r="U65" s="9">
        <f t="shared" si="6"/>
        <v>44.8</v>
      </c>
      <c r="V65" s="7">
        <v>4</v>
      </c>
      <c r="W65" s="14">
        <f t="shared" si="8"/>
        <v>-0.45000000000000284</v>
      </c>
      <c r="X65" s="10"/>
      <c r="Y65" s="10"/>
    </row>
    <row r="66" spans="1:25" x14ac:dyDescent="0.3">
      <c r="A66" s="10" t="s">
        <v>84</v>
      </c>
      <c r="B66" s="7" t="s">
        <v>8</v>
      </c>
      <c r="C66" s="7">
        <v>46</v>
      </c>
      <c r="D66" s="16">
        <v>12.46</v>
      </c>
      <c r="E66" s="16">
        <v>12.5</v>
      </c>
      <c r="F66" s="9">
        <f t="shared" si="2"/>
        <v>12.48</v>
      </c>
      <c r="G66" s="16">
        <v>28.1</v>
      </c>
      <c r="H66" s="16">
        <v>28</v>
      </c>
      <c r="I66" s="9">
        <f t="shared" si="3"/>
        <v>28.05</v>
      </c>
      <c r="J66" s="8">
        <v>41.6</v>
      </c>
      <c r="K66" s="8">
        <v>39.200000000000003</v>
      </c>
      <c r="L66" s="9">
        <f t="shared" si="4"/>
        <v>40.400000000000006</v>
      </c>
      <c r="M66" s="19">
        <v>58.5</v>
      </c>
      <c r="N66" s="19">
        <v>55.1</v>
      </c>
      <c r="O66" s="9">
        <f t="shared" ref="O66:O97" si="9">AVERAGE(M66:N66)</f>
        <v>56.8</v>
      </c>
      <c r="P66" s="19">
        <v>14.8</v>
      </c>
      <c r="Q66" s="19">
        <v>16.5</v>
      </c>
      <c r="R66" s="9">
        <f t="shared" si="5"/>
        <v>15.65</v>
      </c>
      <c r="S66" s="11">
        <v>40.1</v>
      </c>
      <c r="T66" s="8">
        <v>41.4</v>
      </c>
      <c r="U66" s="9">
        <f t="shared" si="6"/>
        <v>40.75</v>
      </c>
      <c r="V66" s="7">
        <v>4</v>
      </c>
      <c r="W66" s="14">
        <f t="shared" ref="W66:W101" si="10">O66-L66</f>
        <v>16.399999999999991</v>
      </c>
      <c r="X66" s="10"/>
      <c r="Y66" s="10"/>
    </row>
    <row r="67" spans="1:25" x14ac:dyDescent="0.3">
      <c r="A67" s="10" t="s">
        <v>85</v>
      </c>
      <c r="B67" s="7" t="s">
        <v>9</v>
      </c>
      <c r="C67" s="7">
        <v>32</v>
      </c>
      <c r="D67" s="16">
        <v>1.01</v>
      </c>
      <c r="E67" s="16">
        <v>0</v>
      </c>
      <c r="F67" s="9">
        <f t="shared" ref="F67:F101" si="11">AVERAGE(D67:E67)</f>
        <v>0.505</v>
      </c>
      <c r="G67" s="16">
        <v>2.5</v>
      </c>
      <c r="H67" s="16">
        <v>3.6</v>
      </c>
      <c r="I67" s="9">
        <f t="shared" ref="I67:I101" si="12">AVERAGE(G67:H67)</f>
        <v>3.05</v>
      </c>
      <c r="J67" s="8">
        <v>44.3</v>
      </c>
      <c r="K67" s="8">
        <v>41.6</v>
      </c>
      <c r="L67" s="9">
        <f t="shared" ref="L67:L101" si="13">AVERAGE(J67:K67)</f>
        <v>42.95</v>
      </c>
      <c r="M67" s="19">
        <v>39.6</v>
      </c>
      <c r="N67" s="19">
        <v>40.200000000000003</v>
      </c>
      <c r="O67" s="9">
        <f t="shared" si="9"/>
        <v>39.900000000000006</v>
      </c>
      <c r="P67" s="19">
        <v>2.5</v>
      </c>
      <c r="Q67" s="19">
        <v>2.7</v>
      </c>
      <c r="R67" s="9">
        <f t="shared" ref="R67:R101" si="14">AVERAGE(P67:Q67)</f>
        <v>2.6</v>
      </c>
      <c r="S67" s="8">
        <v>36.5</v>
      </c>
      <c r="T67" s="8">
        <v>37.9</v>
      </c>
      <c r="U67" s="9">
        <f t="shared" ref="U67:U101" si="15">AVERAGE(S67:T67)</f>
        <v>37.200000000000003</v>
      </c>
      <c r="V67" s="7">
        <v>4</v>
      </c>
      <c r="W67" s="14">
        <f t="shared" si="10"/>
        <v>-3.0499999999999972</v>
      </c>
      <c r="X67" s="10"/>
      <c r="Y67" s="10"/>
    </row>
    <row r="68" spans="1:25" ht="16.5" x14ac:dyDescent="0.3">
      <c r="A68" s="10" t="s">
        <v>86</v>
      </c>
      <c r="B68" s="7" t="s">
        <v>8</v>
      </c>
      <c r="C68" s="7">
        <v>26</v>
      </c>
      <c r="D68" s="16">
        <v>45.47</v>
      </c>
      <c r="E68" s="16">
        <v>48.49</v>
      </c>
      <c r="F68" s="9">
        <f t="shared" si="11"/>
        <v>46.980000000000004</v>
      </c>
      <c r="G68" s="16">
        <v>11.7</v>
      </c>
      <c r="H68" s="16">
        <v>10.5</v>
      </c>
      <c r="I68" s="9">
        <f t="shared" si="12"/>
        <v>11.1</v>
      </c>
      <c r="J68" s="8">
        <v>43.7</v>
      </c>
      <c r="K68" s="8">
        <v>47.9</v>
      </c>
      <c r="L68" s="9">
        <f t="shared" si="13"/>
        <v>45.8</v>
      </c>
      <c r="M68" s="19">
        <v>57.5</v>
      </c>
      <c r="N68" s="19">
        <v>53.1</v>
      </c>
      <c r="O68" s="9">
        <f t="shared" si="9"/>
        <v>55.3</v>
      </c>
      <c r="P68" s="19">
        <v>13.3</v>
      </c>
      <c r="Q68" s="19">
        <v>13.9</v>
      </c>
      <c r="R68" s="9">
        <f t="shared" si="14"/>
        <v>13.600000000000001</v>
      </c>
      <c r="S68" s="11">
        <v>43.5</v>
      </c>
      <c r="T68" s="8">
        <v>41</v>
      </c>
      <c r="U68" s="9">
        <f t="shared" si="15"/>
        <v>42.25</v>
      </c>
      <c r="V68" s="7">
        <v>4</v>
      </c>
      <c r="W68" s="14">
        <f t="shared" si="10"/>
        <v>9.5</v>
      </c>
      <c r="X68" s="3" t="s">
        <v>16</v>
      </c>
      <c r="Y68" s="10">
        <v>3</v>
      </c>
    </row>
    <row r="69" spans="1:25" x14ac:dyDescent="0.3">
      <c r="A69" s="10" t="s">
        <v>87</v>
      </c>
      <c r="B69" s="7" t="s">
        <v>9</v>
      </c>
      <c r="C69" s="7">
        <v>32</v>
      </c>
      <c r="D69" s="16">
        <v>-6.9</v>
      </c>
      <c r="E69" s="16">
        <v>-7.1</v>
      </c>
      <c r="F69" s="9">
        <f t="shared" si="11"/>
        <v>-7</v>
      </c>
      <c r="G69" s="16">
        <v>1.9</v>
      </c>
      <c r="H69" s="16">
        <v>2.2999999999999998</v>
      </c>
      <c r="I69" s="9">
        <f t="shared" si="12"/>
        <v>2.0999999999999996</v>
      </c>
      <c r="J69" s="8">
        <v>46.5</v>
      </c>
      <c r="K69" s="8">
        <v>44.3</v>
      </c>
      <c r="L69" s="9">
        <f t="shared" si="13"/>
        <v>45.4</v>
      </c>
      <c r="M69" s="19">
        <v>46.1</v>
      </c>
      <c r="N69" s="19">
        <v>46.4</v>
      </c>
      <c r="O69" s="9">
        <f t="shared" si="9"/>
        <v>46.25</v>
      </c>
      <c r="P69" s="19">
        <v>6.5</v>
      </c>
      <c r="Q69" s="19">
        <v>6.9</v>
      </c>
      <c r="R69" s="9">
        <f t="shared" si="14"/>
        <v>6.7</v>
      </c>
      <c r="S69" s="8">
        <v>39.6</v>
      </c>
      <c r="T69" s="8">
        <v>40</v>
      </c>
      <c r="U69" s="9">
        <f t="shared" si="15"/>
        <v>39.799999999999997</v>
      </c>
      <c r="V69" s="7">
        <v>4</v>
      </c>
      <c r="W69" s="14">
        <f t="shared" si="10"/>
        <v>0.85000000000000142</v>
      </c>
      <c r="X69" s="10"/>
      <c r="Y69" s="10"/>
    </row>
    <row r="70" spans="1:25" ht="16.5" x14ac:dyDescent="0.3">
      <c r="A70" s="10" t="s">
        <v>88</v>
      </c>
      <c r="B70" s="7" t="s">
        <v>8</v>
      </c>
      <c r="C70" s="7">
        <v>29</v>
      </c>
      <c r="D70" s="16">
        <v>44.27</v>
      </c>
      <c r="E70" s="16">
        <v>46.53</v>
      </c>
      <c r="F70" s="9">
        <f t="shared" si="11"/>
        <v>45.400000000000006</v>
      </c>
      <c r="G70" s="16">
        <v>12.9</v>
      </c>
      <c r="H70" s="16">
        <v>13.4</v>
      </c>
      <c r="I70" s="9">
        <f t="shared" si="12"/>
        <v>13.15</v>
      </c>
      <c r="J70" s="8">
        <v>44.2</v>
      </c>
      <c r="K70" s="8">
        <v>41.7</v>
      </c>
      <c r="L70" s="9">
        <f t="shared" si="13"/>
        <v>42.95</v>
      </c>
      <c r="M70" s="19">
        <v>57.3</v>
      </c>
      <c r="N70" s="19">
        <v>58.3</v>
      </c>
      <c r="O70" s="9">
        <f t="shared" si="9"/>
        <v>57.8</v>
      </c>
      <c r="P70" s="19">
        <v>19.8</v>
      </c>
      <c r="Q70" s="19">
        <v>21</v>
      </c>
      <c r="R70" s="9">
        <f t="shared" si="14"/>
        <v>20.399999999999999</v>
      </c>
      <c r="S70" s="11">
        <v>36.799999999999997</v>
      </c>
      <c r="T70" s="8">
        <v>37.4</v>
      </c>
      <c r="U70" s="9">
        <f t="shared" si="15"/>
        <v>37.099999999999994</v>
      </c>
      <c r="V70" s="7">
        <v>4</v>
      </c>
      <c r="W70" s="14">
        <f t="shared" si="10"/>
        <v>14.849999999999994</v>
      </c>
      <c r="X70" s="3" t="s">
        <v>16</v>
      </c>
      <c r="Y70" s="10">
        <v>3</v>
      </c>
    </row>
    <row r="71" spans="1:25" x14ac:dyDescent="0.3">
      <c r="A71" s="10" t="s">
        <v>89</v>
      </c>
      <c r="B71" s="7" t="s">
        <v>9</v>
      </c>
      <c r="C71" s="7">
        <v>31</v>
      </c>
      <c r="D71" s="16">
        <v>-2.11</v>
      </c>
      <c r="E71" s="16">
        <v>-2.19</v>
      </c>
      <c r="F71" s="9">
        <f t="shared" si="11"/>
        <v>-2.15</v>
      </c>
      <c r="G71" s="16">
        <v>21</v>
      </c>
      <c r="H71" s="16">
        <v>18.8</v>
      </c>
      <c r="I71" s="9">
        <f t="shared" si="12"/>
        <v>19.899999999999999</v>
      </c>
      <c r="J71" s="8">
        <v>48.3</v>
      </c>
      <c r="K71" s="8">
        <v>52.8</v>
      </c>
      <c r="L71" s="9">
        <f t="shared" si="13"/>
        <v>50.55</v>
      </c>
      <c r="M71" s="19">
        <v>34.200000000000003</v>
      </c>
      <c r="N71" s="19">
        <v>33.9</v>
      </c>
      <c r="O71" s="9">
        <f t="shared" si="9"/>
        <v>34.049999999999997</v>
      </c>
      <c r="P71" s="19">
        <v>-2.2000000000000002</v>
      </c>
      <c r="Q71" s="19">
        <v>-2.1</v>
      </c>
      <c r="R71" s="9">
        <f t="shared" si="14"/>
        <v>-2.1500000000000004</v>
      </c>
      <c r="S71" s="8">
        <v>37.5</v>
      </c>
      <c r="T71" s="8">
        <v>36.4</v>
      </c>
      <c r="U71" s="9">
        <f t="shared" si="15"/>
        <v>36.950000000000003</v>
      </c>
      <c r="V71" s="7">
        <v>4</v>
      </c>
      <c r="W71" s="14">
        <f t="shared" si="10"/>
        <v>-16.5</v>
      </c>
      <c r="X71" s="10"/>
      <c r="Y71" s="10"/>
    </row>
    <row r="72" spans="1:25" x14ac:dyDescent="0.3">
      <c r="A72" s="10" t="s">
        <v>90</v>
      </c>
      <c r="B72" s="7" t="s">
        <v>9</v>
      </c>
      <c r="C72" s="7">
        <v>37</v>
      </c>
      <c r="D72" s="16">
        <v>-27.84</v>
      </c>
      <c r="E72" s="16">
        <v>-25.06</v>
      </c>
      <c r="F72" s="9">
        <f t="shared" si="11"/>
        <v>-26.45</v>
      </c>
      <c r="G72" s="16">
        <v>8.1999999999999993</v>
      </c>
      <c r="H72" s="16">
        <v>8.6999999999999993</v>
      </c>
      <c r="I72" s="9">
        <f t="shared" si="12"/>
        <v>8.4499999999999993</v>
      </c>
      <c r="J72" s="8">
        <v>69.900000000000006</v>
      </c>
      <c r="K72" s="8">
        <v>74.900000000000006</v>
      </c>
      <c r="L72" s="9">
        <f t="shared" si="13"/>
        <v>72.400000000000006</v>
      </c>
      <c r="M72" s="19">
        <v>77.900000000000006</v>
      </c>
      <c r="N72" s="19">
        <v>76.7</v>
      </c>
      <c r="O72" s="9">
        <f t="shared" si="9"/>
        <v>77.300000000000011</v>
      </c>
      <c r="P72" s="19">
        <v>15.7</v>
      </c>
      <c r="Q72" s="19">
        <v>16.100000000000001</v>
      </c>
      <c r="R72" s="9">
        <f t="shared" si="14"/>
        <v>15.9</v>
      </c>
      <c r="S72" s="8">
        <v>62</v>
      </c>
      <c r="T72" s="8">
        <v>60.9</v>
      </c>
      <c r="U72" s="9">
        <f t="shared" si="15"/>
        <v>61.45</v>
      </c>
      <c r="V72" s="7">
        <v>4</v>
      </c>
      <c r="W72" s="14">
        <f t="shared" si="10"/>
        <v>4.9000000000000057</v>
      </c>
      <c r="X72" s="10"/>
      <c r="Y72" s="10"/>
    </row>
    <row r="73" spans="1:25" x14ac:dyDescent="0.3">
      <c r="A73" s="10" t="s">
        <v>91</v>
      </c>
      <c r="B73" s="7" t="s">
        <v>8</v>
      </c>
      <c r="C73" s="7">
        <v>27</v>
      </c>
      <c r="D73" s="16">
        <v>38</v>
      </c>
      <c r="E73" s="16">
        <v>34.979999999999997</v>
      </c>
      <c r="F73" s="9">
        <f t="shared" si="11"/>
        <v>36.489999999999995</v>
      </c>
      <c r="G73" s="16">
        <v>28.1</v>
      </c>
      <c r="H73" s="16">
        <v>26.9</v>
      </c>
      <c r="I73" s="9">
        <f t="shared" si="12"/>
        <v>27.5</v>
      </c>
      <c r="J73" s="8">
        <v>41</v>
      </c>
      <c r="K73" s="8">
        <v>39.299999999999997</v>
      </c>
      <c r="L73" s="9">
        <f t="shared" si="13"/>
        <v>40.15</v>
      </c>
      <c r="M73" s="19">
        <v>44.9</v>
      </c>
      <c r="N73" s="19">
        <v>48.9</v>
      </c>
      <c r="O73" s="9">
        <f t="shared" si="9"/>
        <v>46.9</v>
      </c>
      <c r="P73" s="19">
        <v>24</v>
      </c>
      <c r="Q73" s="19">
        <v>21.5</v>
      </c>
      <c r="R73" s="9">
        <f t="shared" si="14"/>
        <v>22.75</v>
      </c>
      <c r="S73" s="8">
        <v>25.2</v>
      </c>
      <c r="T73" s="8">
        <v>23.3</v>
      </c>
      <c r="U73" s="9">
        <f t="shared" si="15"/>
        <v>24.25</v>
      </c>
      <c r="V73" s="7">
        <v>4</v>
      </c>
      <c r="W73" s="14">
        <f t="shared" si="10"/>
        <v>6.75</v>
      </c>
      <c r="X73" s="10"/>
      <c r="Y73" s="10"/>
    </row>
    <row r="74" spans="1:25" x14ac:dyDescent="0.3">
      <c r="A74" s="10" t="s">
        <v>92</v>
      </c>
      <c r="B74" s="7" t="s">
        <v>8</v>
      </c>
      <c r="C74" s="7">
        <v>32</v>
      </c>
      <c r="D74" s="16">
        <v>40.31</v>
      </c>
      <c r="E74" s="16">
        <v>39.21</v>
      </c>
      <c r="F74" s="9">
        <f t="shared" si="11"/>
        <v>39.760000000000005</v>
      </c>
      <c r="G74" s="16">
        <v>16.2</v>
      </c>
      <c r="H74" s="16">
        <v>15.9</v>
      </c>
      <c r="I74" s="9">
        <f t="shared" si="12"/>
        <v>16.05</v>
      </c>
      <c r="J74" s="8">
        <v>20.100000000000001</v>
      </c>
      <c r="K74" s="8">
        <v>20.3</v>
      </c>
      <c r="L74" s="9">
        <f t="shared" si="13"/>
        <v>20.200000000000003</v>
      </c>
      <c r="M74" s="19">
        <v>26.3</v>
      </c>
      <c r="N74" s="19">
        <v>27.4</v>
      </c>
      <c r="O74" s="9">
        <f t="shared" si="9"/>
        <v>26.85</v>
      </c>
      <c r="P74" s="19">
        <v>12.2</v>
      </c>
      <c r="Q74" s="19">
        <v>13.9</v>
      </c>
      <c r="R74" s="9">
        <f t="shared" si="14"/>
        <v>13.05</v>
      </c>
      <c r="S74" s="11">
        <v>12.9</v>
      </c>
      <c r="T74" s="8">
        <v>14.7</v>
      </c>
      <c r="U74" s="9">
        <f t="shared" si="15"/>
        <v>13.8</v>
      </c>
      <c r="V74" s="7">
        <v>4</v>
      </c>
      <c r="W74" s="14">
        <f t="shared" si="10"/>
        <v>6.6499999999999986</v>
      </c>
      <c r="X74" s="10"/>
      <c r="Y74" s="10"/>
    </row>
    <row r="75" spans="1:25" x14ac:dyDescent="0.3">
      <c r="A75" s="10" t="s">
        <v>93</v>
      </c>
      <c r="B75" s="7" t="s">
        <v>8</v>
      </c>
      <c r="C75" s="7">
        <v>30</v>
      </c>
      <c r="D75" s="16">
        <v>27.39</v>
      </c>
      <c r="E75" s="16">
        <v>27.4</v>
      </c>
      <c r="F75" s="9">
        <f t="shared" si="11"/>
        <v>27.395</v>
      </c>
      <c r="G75" s="16">
        <v>16</v>
      </c>
      <c r="H75" s="16">
        <v>16</v>
      </c>
      <c r="I75" s="9">
        <f t="shared" si="12"/>
        <v>16</v>
      </c>
      <c r="J75" s="8">
        <v>49.2</v>
      </c>
      <c r="K75" s="8">
        <v>46.7</v>
      </c>
      <c r="L75" s="9">
        <f t="shared" si="13"/>
        <v>47.95</v>
      </c>
      <c r="M75" s="19">
        <v>32.299999999999997</v>
      </c>
      <c r="N75" s="19">
        <v>34.4</v>
      </c>
      <c r="O75" s="9">
        <f t="shared" si="9"/>
        <v>33.349999999999994</v>
      </c>
      <c r="P75" s="19">
        <v>-6.8</v>
      </c>
      <c r="Q75" s="19">
        <v>-6.7</v>
      </c>
      <c r="R75" s="9">
        <f t="shared" si="14"/>
        <v>-6.75</v>
      </c>
      <c r="S75" s="11">
        <v>37.6</v>
      </c>
      <c r="T75" s="8">
        <v>41.3</v>
      </c>
      <c r="U75" s="9">
        <f t="shared" si="15"/>
        <v>39.450000000000003</v>
      </c>
      <c r="V75" s="7">
        <v>4</v>
      </c>
      <c r="W75" s="14">
        <f t="shared" si="10"/>
        <v>-14.600000000000009</v>
      </c>
      <c r="X75" s="10"/>
      <c r="Y75" s="10"/>
    </row>
    <row r="76" spans="1:25" x14ac:dyDescent="0.3">
      <c r="A76" s="10" t="s">
        <v>94</v>
      </c>
      <c r="B76" s="7" t="s">
        <v>9</v>
      </c>
      <c r="C76" s="7">
        <v>22</v>
      </c>
      <c r="D76" s="16">
        <v>9</v>
      </c>
      <c r="E76" s="16">
        <v>9.07</v>
      </c>
      <c r="F76" s="9">
        <f t="shared" si="11"/>
        <v>9.0350000000000001</v>
      </c>
      <c r="G76" s="16">
        <v>2.2000000000000002</v>
      </c>
      <c r="H76" s="16">
        <v>1.8</v>
      </c>
      <c r="I76" s="9">
        <f t="shared" si="12"/>
        <v>2</v>
      </c>
      <c r="J76" s="8">
        <v>27.6</v>
      </c>
      <c r="K76" s="8">
        <v>29.9</v>
      </c>
      <c r="L76" s="9">
        <f t="shared" si="13"/>
        <v>28.75</v>
      </c>
      <c r="M76" s="19">
        <v>44.4</v>
      </c>
      <c r="N76" s="19">
        <v>40</v>
      </c>
      <c r="O76" s="9">
        <f t="shared" si="9"/>
        <v>42.2</v>
      </c>
      <c r="P76" s="19">
        <v>17.3</v>
      </c>
      <c r="Q76" s="19">
        <v>17.100000000000001</v>
      </c>
      <c r="R76" s="9">
        <f t="shared" si="14"/>
        <v>17.200000000000003</v>
      </c>
      <c r="S76" s="11">
        <v>25.3</v>
      </c>
      <c r="T76" s="8">
        <v>24.5</v>
      </c>
      <c r="U76" s="9">
        <f t="shared" si="15"/>
        <v>24.9</v>
      </c>
      <c r="V76" s="7">
        <v>4</v>
      </c>
      <c r="W76" s="14">
        <f t="shared" si="10"/>
        <v>13.450000000000003</v>
      </c>
      <c r="X76" s="10"/>
      <c r="Y76" s="10"/>
    </row>
    <row r="77" spans="1:25" x14ac:dyDescent="0.3">
      <c r="A77" s="10" t="s">
        <v>95</v>
      </c>
      <c r="B77" s="7" t="s">
        <v>9</v>
      </c>
      <c r="C77" s="7">
        <v>29</v>
      </c>
      <c r="D77" s="16">
        <v>33.1</v>
      </c>
      <c r="E77" s="16">
        <v>31.29</v>
      </c>
      <c r="F77" s="9">
        <f t="shared" si="11"/>
        <v>32.195</v>
      </c>
      <c r="G77" s="16">
        <v>8</v>
      </c>
      <c r="H77" s="16">
        <v>7.8</v>
      </c>
      <c r="I77" s="9">
        <f t="shared" si="12"/>
        <v>7.9</v>
      </c>
      <c r="J77" s="8">
        <v>33</v>
      </c>
      <c r="K77" s="8">
        <v>32.5</v>
      </c>
      <c r="L77" s="9">
        <f t="shared" si="13"/>
        <v>32.75</v>
      </c>
      <c r="M77" s="19">
        <v>44.5</v>
      </c>
      <c r="N77" s="19">
        <v>48.8</v>
      </c>
      <c r="O77" s="9">
        <f t="shared" si="9"/>
        <v>46.65</v>
      </c>
      <c r="P77" s="19">
        <v>11.5</v>
      </c>
      <c r="Q77" s="19">
        <v>11</v>
      </c>
      <c r="R77" s="9">
        <f t="shared" si="14"/>
        <v>11.25</v>
      </c>
      <c r="S77" s="11">
        <v>33.1</v>
      </c>
      <c r="T77" s="8">
        <v>28.8</v>
      </c>
      <c r="U77" s="9">
        <f t="shared" si="15"/>
        <v>30.950000000000003</v>
      </c>
      <c r="V77" s="7">
        <v>4</v>
      </c>
      <c r="W77" s="14">
        <f t="shared" si="10"/>
        <v>13.899999999999999</v>
      </c>
      <c r="X77" s="10"/>
      <c r="Y77" s="10"/>
    </row>
    <row r="78" spans="1:25" x14ac:dyDescent="0.3">
      <c r="A78" s="10" t="s">
        <v>96</v>
      </c>
      <c r="B78" s="7" t="s">
        <v>8</v>
      </c>
      <c r="C78" s="7">
        <v>26</v>
      </c>
      <c r="D78" s="16">
        <v>36</v>
      </c>
      <c r="E78" s="16">
        <v>34.94</v>
      </c>
      <c r="F78" s="9">
        <f t="shared" si="11"/>
        <v>35.47</v>
      </c>
      <c r="G78" s="16">
        <v>4.0999999999999996</v>
      </c>
      <c r="H78" s="16">
        <v>3.6</v>
      </c>
      <c r="I78" s="9">
        <f t="shared" si="12"/>
        <v>3.8499999999999996</v>
      </c>
      <c r="J78" s="8">
        <v>41.1</v>
      </c>
      <c r="K78" s="8">
        <v>41</v>
      </c>
      <c r="L78" s="9">
        <f t="shared" si="13"/>
        <v>41.05</v>
      </c>
      <c r="M78" s="19">
        <v>28.2</v>
      </c>
      <c r="N78" s="19">
        <v>29.1</v>
      </c>
      <c r="O78" s="9">
        <f t="shared" si="9"/>
        <v>28.65</v>
      </c>
      <c r="P78" s="19">
        <v>-5.5</v>
      </c>
      <c r="Q78" s="19">
        <v>-5.7</v>
      </c>
      <c r="R78" s="9">
        <f t="shared" si="14"/>
        <v>-5.6</v>
      </c>
      <c r="S78" s="11">
        <v>35</v>
      </c>
      <c r="T78" s="8">
        <v>34</v>
      </c>
      <c r="U78" s="9">
        <f t="shared" si="15"/>
        <v>34.5</v>
      </c>
      <c r="V78" s="7">
        <v>4</v>
      </c>
      <c r="W78" s="14">
        <f t="shared" si="10"/>
        <v>-12.399999999999999</v>
      </c>
      <c r="X78" s="10"/>
      <c r="Y78" s="10"/>
    </row>
    <row r="79" spans="1:25" x14ac:dyDescent="0.3">
      <c r="A79" s="10" t="s">
        <v>97</v>
      </c>
      <c r="B79" s="7" t="s">
        <v>9</v>
      </c>
      <c r="C79" s="7">
        <v>27</v>
      </c>
      <c r="D79" s="16">
        <v>0.13</v>
      </c>
      <c r="E79" s="16">
        <v>0</v>
      </c>
      <c r="F79" s="9">
        <f t="shared" si="11"/>
        <v>6.5000000000000002E-2</v>
      </c>
      <c r="G79" s="16">
        <v>10</v>
      </c>
      <c r="H79" s="16">
        <v>9.8000000000000007</v>
      </c>
      <c r="I79" s="9">
        <f t="shared" si="12"/>
        <v>9.9</v>
      </c>
      <c r="J79" s="8">
        <v>53</v>
      </c>
      <c r="K79" s="8">
        <v>48.7</v>
      </c>
      <c r="L79" s="9">
        <f t="shared" si="13"/>
        <v>50.85</v>
      </c>
      <c r="M79" s="19">
        <v>57.9</v>
      </c>
      <c r="N79" s="19">
        <v>53.6</v>
      </c>
      <c r="O79" s="9">
        <f t="shared" si="9"/>
        <v>55.75</v>
      </c>
      <c r="P79" s="19">
        <v>12.6</v>
      </c>
      <c r="Q79" s="19">
        <v>15</v>
      </c>
      <c r="R79" s="9">
        <f t="shared" si="14"/>
        <v>13.8</v>
      </c>
      <c r="S79" s="11">
        <v>40.799999999999997</v>
      </c>
      <c r="T79" s="8">
        <v>43.3</v>
      </c>
      <c r="U79" s="9">
        <f t="shared" si="15"/>
        <v>42.05</v>
      </c>
      <c r="V79" s="7">
        <v>4</v>
      </c>
      <c r="W79" s="14">
        <f t="shared" si="10"/>
        <v>4.8999999999999986</v>
      </c>
      <c r="X79" s="10"/>
      <c r="Y79" s="10"/>
    </row>
    <row r="80" spans="1:25" x14ac:dyDescent="0.3">
      <c r="A80" s="10" t="s">
        <v>98</v>
      </c>
      <c r="B80" s="7" t="s">
        <v>9</v>
      </c>
      <c r="C80" s="7">
        <v>30</v>
      </c>
      <c r="D80" s="16">
        <v>-40.11</v>
      </c>
      <c r="E80" s="16">
        <v>-43.3</v>
      </c>
      <c r="F80" s="9">
        <f t="shared" si="11"/>
        <v>-41.704999999999998</v>
      </c>
      <c r="G80" s="16">
        <v>10.3</v>
      </c>
      <c r="H80" s="16">
        <v>11.6</v>
      </c>
      <c r="I80" s="9">
        <f t="shared" si="12"/>
        <v>10.95</v>
      </c>
      <c r="J80" s="8">
        <v>39.299999999999997</v>
      </c>
      <c r="K80" s="8">
        <v>43</v>
      </c>
      <c r="L80" s="9">
        <f t="shared" si="13"/>
        <v>41.15</v>
      </c>
      <c r="M80" s="19">
        <v>35</v>
      </c>
      <c r="N80" s="19">
        <v>34.6</v>
      </c>
      <c r="O80" s="9">
        <f t="shared" si="9"/>
        <v>34.799999999999997</v>
      </c>
      <c r="P80" s="19">
        <v>5</v>
      </c>
      <c r="Q80" s="19">
        <v>4.8</v>
      </c>
      <c r="R80" s="9">
        <f t="shared" si="14"/>
        <v>4.9000000000000004</v>
      </c>
      <c r="S80" s="8">
        <v>30</v>
      </c>
      <c r="T80" s="8">
        <v>28.7</v>
      </c>
      <c r="U80" s="9">
        <f t="shared" si="15"/>
        <v>29.35</v>
      </c>
      <c r="V80" s="7">
        <v>4</v>
      </c>
      <c r="W80" s="14">
        <f t="shared" si="10"/>
        <v>-6.3500000000000014</v>
      </c>
      <c r="X80" s="10"/>
      <c r="Y80" s="10"/>
    </row>
    <row r="81" spans="1:25" x14ac:dyDescent="0.3">
      <c r="A81" s="10" t="s">
        <v>99</v>
      </c>
      <c r="B81" s="7" t="s">
        <v>8</v>
      </c>
      <c r="C81" s="7">
        <v>23</v>
      </c>
      <c r="D81" s="16">
        <v>-8.73</v>
      </c>
      <c r="E81" s="16">
        <v>-9.25</v>
      </c>
      <c r="F81" s="9">
        <f t="shared" si="11"/>
        <v>-8.99</v>
      </c>
      <c r="G81" s="16">
        <v>27.1</v>
      </c>
      <c r="H81" s="16">
        <v>24.6</v>
      </c>
      <c r="I81" s="9">
        <f t="shared" si="12"/>
        <v>25.85</v>
      </c>
      <c r="J81" s="8">
        <v>37.299999999999997</v>
      </c>
      <c r="K81" s="8">
        <v>37.299999999999997</v>
      </c>
      <c r="L81" s="9">
        <f t="shared" si="13"/>
        <v>37.299999999999997</v>
      </c>
      <c r="M81" s="19">
        <v>29</v>
      </c>
      <c r="N81" s="19">
        <v>30.2</v>
      </c>
      <c r="O81" s="9">
        <f t="shared" si="9"/>
        <v>29.6</v>
      </c>
      <c r="P81" s="19">
        <v>1.2</v>
      </c>
      <c r="Q81" s="19">
        <v>1.5</v>
      </c>
      <c r="R81" s="9">
        <f t="shared" si="14"/>
        <v>1.35</v>
      </c>
      <c r="S81" s="8">
        <v>27.5</v>
      </c>
      <c r="T81" s="8">
        <v>27.1</v>
      </c>
      <c r="U81" s="9">
        <f t="shared" si="15"/>
        <v>27.3</v>
      </c>
      <c r="V81" s="7">
        <v>4</v>
      </c>
      <c r="W81" s="14">
        <f t="shared" si="10"/>
        <v>-7.6999999999999957</v>
      </c>
      <c r="X81" s="10"/>
      <c r="Y81" s="10"/>
    </row>
    <row r="82" spans="1:25" x14ac:dyDescent="0.3">
      <c r="A82" s="10" t="s">
        <v>100</v>
      </c>
      <c r="B82" s="7" t="s">
        <v>9</v>
      </c>
      <c r="C82" s="7">
        <v>26</v>
      </c>
      <c r="D82" s="16">
        <v>-9.4600000000000009</v>
      </c>
      <c r="E82" s="16">
        <v>-8.32</v>
      </c>
      <c r="F82" s="9">
        <f t="shared" si="11"/>
        <v>-8.89</v>
      </c>
      <c r="G82" s="16">
        <v>11.3</v>
      </c>
      <c r="H82" s="16">
        <v>11.2</v>
      </c>
      <c r="I82" s="9">
        <f t="shared" si="12"/>
        <v>11.25</v>
      </c>
      <c r="J82" s="8">
        <v>43</v>
      </c>
      <c r="K82" s="8">
        <v>39.9</v>
      </c>
      <c r="L82" s="9">
        <f t="shared" si="13"/>
        <v>41.45</v>
      </c>
      <c r="M82" s="19">
        <v>34.799999999999997</v>
      </c>
      <c r="N82" s="19">
        <v>35.5</v>
      </c>
      <c r="O82" s="9">
        <f t="shared" si="9"/>
        <v>35.15</v>
      </c>
      <c r="P82" s="19">
        <v>1.3</v>
      </c>
      <c r="Q82" s="19">
        <v>2.9</v>
      </c>
      <c r="R82" s="9">
        <f t="shared" si="14"/>
        <v>2.1</v>
      </c>
      <c r="S82" s="11">
        <v>33.6</v>
      </c>
      <c r="T82" s="8">
        <v>31</v>
      </c>
      <c r="U82" s="9">
        <f t="shared" si="15"/>
        <v>32.299999999999997</v>
      </c>
      <c r="V82" s="7">
        <v>5</v>
      </c>
      <c r="W82" s="14">
        <f t="shared" si="10"/>
        <v>-6.3000000000000043</v>
      </c>
      <c r="X82" s="10"/>
      <c r="Y82" s="10"/>
    </row>
    <row r="83" spans="1:25" x14ac:dyDescent="0.3">
      <c r="A83" s="10" t="s">
        <v>101</v>
      </c>
      <c r="B83" s="7" t="s">
        <v>9</v>
      </c>
      <c r="C83" s="7">
        <v>40</v>
      </c>
      <c r="D83" s="16">
        <v>-15.04</v>
      </c>
      <c r="E83" s="16">
        <v>-14.55</v>
      </c>
      <c r="F83" s="9">
        <f t="shared" si="11"/>
        <v>-14.795</v>
      </c>
      <c r="G83" s="16">
        <v>39.4</v>
      </c>
      <c r="H83" s="16">
        <v>43</v>
      </c>
      <c r="I83" s="9">
        <f t="shared" si="12"/>
        <v>41.2</v>
      </c>
      <c r="J83" s="8">
        <v>42.9</v>
      </c>
      <c r="K83" s="8">
        <v>40.799999999999997</v>
      </c>
      <c r="L83" s="9">
        <f t="shared" si="13"/>
        <v>41.849999999999994</v>
      </c>
      <c r="M83" s="19">
        <v>38.4</v>
      </c>
      <c r="N83" s="19">
        <v>38.6</v>
      </c>
      <c r="O83" s="9">
        <f t="shared" si="9"/>
        <v>38.5</v>
      </c>
      <c r="P83" s="19">
        <v>16.5</v>
      </c>
      <c r="Q83" s="19">
        <v>15.7</v>
      </c>
      <c r="R83" s="9">
        <f t="shared" si="14"/>
        <v>16.100000000000001</v>
      </c>
      <c r="S83" s="11">
        <v>21.1</v>
      </c>
      <c r="T83" s="8">
        <v>23.6</v>
      </c>
      <c r="U83" s="9">
        <f t="shared" si="15"/>
        <v>22.35</v>
      </c>
      <c r="V83" s="7">
        <v>5</v>
      </c>
      <c r="W83" s="14">
        <f t="shared" si="10"/>
        <v>-3.3499999999999943</v>
      </c>
      <c r="X83" s="10"/>
      <c r="Y83" s="10"/>
    </row>
    <row r="84" spans="1:25" x14ac:dyDescent="0.3">
      <c r="A84" s="10" t="s">
        <v>102</v>
      </c>
      <c r="B84" s="7" t="s">
        <v>8</v>
      </c>
      <c r="C84" s="7">
        <v>31</v>
      </c>
      <c r="D84" s="16">
        <v>16.5</v>
      </c>
      <c r="E84" s="16">
        <v>16.82</v>
      </c>
      <c r="F84" s="9">
        <f t="shared" si="11"/>
        <v>16.66</v>
      </c>
      <c r="G84" s="16">
        <v>21.1</v>
      </c>
      <c r="H84" s="16">
        <v>21.1</v>
      </c>
      <c r="I84" s="9">
        <f t="shared" si="12"/>
        <v>21.1</v>
      </c>
      <c r="J84" s="8">
        <v>43.8</v>
      </c>
      <c r="K84" s="8">
        <v>43.4</v>
      </c>
      <c r="L84" s="9">
        <f t="shared" si="13"/>
        <v>43.599999999999994</v>
      </c>
      <c r="M84" s="19">
        <v>48.3</v>
      </c>
      <c r="N84" s="19">
        <v>51.1</v>
      </c>
      <c r="O84" s="9">
        <f t="shared" si="9"/>
        <v>49.7</v>
      </c>
      <c r="P84" s="19">
        <v>11</v>
      </c>
      <c r="Q84" s="19">
        <v>11.6</v>
      </c>
      <c r="R84" s="9">
        <f t="shared" si="14"/>
        <v>11.3</v>
      </c>
      <c r="S84" s="11">
        <v>37.9</v>
      </c>
      <c r="T84" s="8">
        <v>37.700000000000003</v>
      </c>
      <c r="U84" s="9">
        <f t="shared" si="15"/>
        <v>37.799999999999997</v>
      </c>
      <c r="V84" s="7">
        <v>5</v>
      </c>
      <c r="W84" s="14">
        <f t="shared" si="10"/>
        <v>6.1000000000000085</v>
      </c>
      <c r="X84" s="10"/>
      <c r="Y84" s="10"/>
    </row>
    <row r="85" spans="1:25" x14ac:dyDescent="0.3">
      <c r="A85" s="10" t="s">
        <v>103</v>
      </c>
      <c r="B85" s="7" t="s">
        <v>9</v>
      </c>
      <c r="C85" s="7">
        <v>24</v>
      </c>
      <c r="D85" s="16">
        <v>-43.16</v>
      </c>
      <c r="E85" s="16">
        <v>-41</v>
      </c>
      <c r="F85" s="9">
        <f t="shared" si="11"/>
        <v>-42.08</v>
      </c>
      <c r="G85" s="16">
        <v>20.9</v>
      </c>
      <c r="H85" s="16">
        <v>22.7</v>
      </c>
      <c r="I85" s="9">
        <f t="shared" si="12"/>
        <v>21.799999999999997</v>
      </c>
      <c r="J85" s="8">
        <v>35.799999999999997</v>
      </c>
      <c r="K85" s="8">
        <v>36.700000000000003</v>
      </c>
      <c r="L85" s="9">
        <f t="shared" si="13"/>
        <v>36.25</v>
      </c>
      <c r="M85" s="19">
        <v>23.7</v>
      </c>
      <c r="N85" s="19">
        <v>21.3</v>
      </c>
      <c r="O85" s="9">
        <f t="shared" si="9"/>
        <v>22.5</v>
      </c>
      <c r="P85" s="19">
        <v>-0.1</v>
      </c>
      <c r="Q85" s="19">
        <v>0</v>
      </c>
      <c r="R85" s="9">
        <f t="shared" si="14"/>
        <v>-0.05</v>
      </c>
      <c r="S85" s="8">
        <v>22.2</v>
      </c>
      <c r="T85" s="8">
        <v>23.3</v>
      </c>
      <c r="U85" s="9">
        <f t="shared" si="15"/>
        <v>22.75</v>
      </c>
      <c r="V85" s="7">
        <v>5</v>
      </c>
      <c r="W85" s="14">
        <f t="shared" si="10"/>
        <v>-13.75</v>
      </c>
      <c r="X85" s="10"/>
      <c r="Y85" s="10"/>
    </row>
    <row r="86" spans="1:25" x14ac:dyDescent="0.3">
      <c r="A86" s="10" t="s">
        <v>104</v>
      </c>
      <c r="B86" s="7" t="s">
        <v>8</v>
      </c>
      <c r="C86" s="7">
        <v>31</v>
      </c>
      <c r="D86" s="16">
        <v>23.08</v>
      </c>
      <c r="E86" s="16">
        <v>22.01</v>
      </c>
      <c r="F86" s="9">
        <f t="shared" si="11"/>
        <v>22.545000000000002</v>
      </c>
      <c r="G86" s="16">
        <v>31.7</v>
      </c>
      <c r="H86" s="16">
        <v>29.6</v>
      </c>
      <c r="I86" s="9">
        <f t="shared" si="12"/>
        <v>30.65</v>
      </c>
      <c r="J86" s="8">
        <v>26.2</v>
      </c>
      <c r="K86" s="8">
        <v>28</v>
      </c>
      <c r="L86" s="9">
        <f t="shared" si="13"/>
        <v>27.1</v>
      </c>
      <c r="M86" s="19">
        <v>26.9</v>
      </c>
      <c r="N86" s="19">
        <v>25.6</v>
      </c>
      <c r="O86" s="9">
        <f t="shared" si="9"/>
        <v>26.25</v>
      </c>
      <c r="P86" s="19">
        <v>6.4</v>
      </c>
      <c r="Q86" s="19">
        <v>5.9</v>
      </c>
      <c r="R86" s="9">
        <f t="shared" si="14"/>
        <v>6.15</v>
      </c>
      <c r="S86" s="8">
        <v>20.2</v>
      </c>
      <c r="T86" s="8">
        <v>21.3</v>
      </c>
      <c r="U86" s="9">
        <f t="shared" si="15"/>
        <v>20.75</v>
      </c>
      <c r="V86" s="7">
        <v>5</v>
      </c>
      <c r="W86" s="14">
        <f t="shared" si="10"/>
        <v>-0.85000000000000142</v>
      </c>
      <c r="X86" s="10"/>
      <c r="Y86" s="10"/>
    </row>
    <row r="87" spans="1:25" x14ac:dyDescent="0.3">
      <c r="A87" s="10" t="s">
        <v>105</v>
      </c>
      <c r="B87" s="7" t="s">
        <v>8</v>
      </c>
      <c r="C87" s="7">
        <v>35</v>
      </c>
      <c r="D87" s="16">
        <v>37.1</v>
      </c>
      <c r="E87" s="16">
        <v>37.01</v>
      </c>
      <c r="F87" s="9">
        <f t="shared" si="11"/>
        <v>37.055</v>
      </c>
      <c r="G87" s="16">
        <v>14.7</v>
      </c>
      <c r="H87" s="16">
        <v>15</v>
      </c>
      <c r="I87" s="9">
        <f t="shared" si="12"/>
        <v>14.85</v>
      </c>
      <c r="J87" s="8">
        <v>37.299999999999997</v>
      </c>
      <c r="K87" s="8">
        <v>37.1</v>
      </c>
      <c r="L87" s="9">
        <f t="shared" si="13"/>
        <v>37.200000000000003</v>
      </c>
      <c r="M87" s="19">
        <v>32.6</v>
      </c>
      <c r="N87" s="19">
        <v>31.3</v>
      </c>
      <c r="O87" s="9">
        <f t="shared" si="9"/>
        <v>31.950000000000003</v>
      </c>
      <c r="P87" s="19">
        <v>-4</v>
      </c>
      <c r="Q87" s="19">
        <v>-4.2</v>
      </c>
      <c r="R87" s="9">
        <f t="shared" si="14"/>
        <v>-4.0999999999999996</v>
      </c>
      <c r="S87" s="11">
        <v>35.1</v>
      </c>
      <c r="T87" s="8">
        <v>35.299999999999997</v>
      </c>
      <c r="U87" s="9">
        <f t="shared" si="15"/>
        <v>35.200000000000003</v>
      </c>
      <c r="V87" s="7">
        <v>5</v>
      </c>
      <c r="W87" s="14">
        <f t="shared" si="10"/>
        <v>-5.25</v>
      </c>
      <c r="X87" s="10"/>
      <c r="Y87" s="10"/>
    </row>
    <row r="88" spans="1:25" ht="16.5" x14ac:dyDescent="0.3">
      <c r="A88" s="10" t="s">
        <v>106</v>
      </c>
      <c r="B88" s="7" t="s">
        <v>9</v>
      </c>
      <c r="C88" s="7">
        <v>31</v>
      </c>
      <c r="D88" s="16">
        <v>-49.88</v>
      </c>
      <c r="E88" s="16">
        <v>-52.03</v>
      </c>
      <c r="F88" s="9">
        <f t="shared" si="11"/>
        <v>-50.954999999999998</v>
      </c>
      <c r="G88" s="16">
        <v>15.7</v>
      </c>
      <c r="H88" s="16">
        <v>17.3</v>
      </c>
      <c r="I88" s="9">
        <f t="shared" si="12"/>
        <v>16.5</v>
      </c>
      <c r="J88" s="8">
        <v>51.1</v>
      </c>
      <c r="K88" s="8">
        <v>47.6</v>
      </c>
      <c r="L88" s="9">
        <f t="shared" si="13"/>
        <v>49.35</v>
      </c>
      <c r="M88" s="19">
        <v>39.200000000000003</v>
      </c>
      <c r="N88" s="19">
        <v>38.799999999999997</v>
      </c>
      <c r="O88" s="9">
        <f t="shared" si="9"/>
        <v>39</v>
      </c>
      <c r="P88" s="19">
        <v>6.9</v>
      </c>
      <c r="Q88" s="19">
        <v>7.3</v>
      </c>
      <c r="R88" s="9">
        <f t="shared" si="14"/>
        <v>7.1</v>
      </c>
      <c r="S88" s="11">
        <v>33.200000000000003</v>
      </c>
      <c r="T88" s="8">
        <v>31.1</v>
      </c>
      <c r="U88" s="9">
        <f t="shared" si="15"/>
        <v>32.150000000000006</v>
      </c>
      <c r="V88" s="7">
        <v>5</v>
      </c>
      <c r="W88" s="14">
        <f t="shared" si="10"/>
        <v>-10.350000000000001</v>
      </c>
      <c r="X88" s="3" t="s">
        <v>16</v>
      </c>
      <c r="Y88" s="10">
        <v>4</v>
      </c>
    </row>
    <row r="89" spans="1:25" x14ac:dyDescent="0.3">
      <c r="A89" s="10" t="s">
        <v>107</v>
      </c>
      <c r="B89" s="7" t="s">
        <v>8</v>
      </c>
      <c r="C89" s="7">
        <v>33</v>
      </c>
      <c r="D89" s="16">
        <v>-7.07</v>
      </c>
      <c r="E89" s="16">
        <v>-8.0399999999999991</v>
      </c>
      <c r="F89" s="9">
        <f t="shared" si="11"/>
        <v>-7.5549999999999997</v>
      </c>
      <c r="G89" s="16">
        <v>24.6</v>
      </c>
      <c r="H89" s="16">
        <v>21.7</v>
      </c>
      <c r="I89" s="9">
        <f t="shared" si="12"/>
        <v>23.15</v>
      </c>
      <c r="J89" s="8">
        <v>33.6</v>
      </c>
      <c r="K89" s="8">
        <v>31.9</v>
      </c>
      <c r="L89" s="9">
        <f t="shared" si="13"/>
        <v>32.75</v>
      </c>
      <c r="M89" s="19">
        <v>44.8</v>
      </c>
      <c r="N89" s="19">
        <v>49.1</v>
      </c>
      <c r="O89" s="9">
        <f t="shared" si="9"/>
        <v>46.95</v>
      </c>
      <c r="P89" s="19">
        <v>19</v>
      </c>
      <c r="Q89" s="19">
        <v>21.2</v>
      </c>
      <c r="R89" s="9">
        <f t="shared" si="14"/>
        <v>20.100000000000001</v>
      </c>
      <c r="S89" s="8">
        <v>27</v>
      </c>
      <c r="T89" s="8">
        <v>26.5</v>
      </c>
      <c r="U89" s="9">
        <f t="shared" si="15"/>
        <v>26.75</v>
      </c>
      <c r="V89" s="7">
        <v>5</v>
      </c>
      <c r="W89" s="14">
        <f t="shared" si="10"/>
        <v>14.200000000000003</v>
      </c>
      <c r="X89" s="10"/>
      <c r="Y89" s="10"/>
    </row>
    <row r="90" spans="1:25" x14ac:dyDescent="0.3">
      <c r="A90" s="10" t="s">
        <v>108</v>
      </c>
      <c r="B90" s="7" t="s">
        <v>9</v>
      </c>
      <c r="C90" s="7">
        <v>27</v>
      </c>
      <c r="D90" s="16">
        <v>-47.19</v>
      </c>
      <c r="E90" s="16">
        <v>-46.47</v>
      </c>
      <c r="F90" s="9">
        <f t="shared" si="11"/>
        <v>-46.83</v>
      </c>
      <c r="G90" s="16">
        <v>18.5</v>
      </c>
      <c r="H90" s="16">
        <v>16.899999999999999</v>
      </c>
      <c r="I90" s="9">
        <f t="shared" si="12"/>
        <v>17.7</v>
      </c>
      <c r="J90" s="8">
        <v>33.299999999999997</v>
      </c>
      <c r="K90" s="8">
        <v>33.1</v>
      </c>
      <c r="L90" s="9">
        <f t="shared" si="13"/>
        <v>33.200000000000003</v>
      </c>
      <c r="M90" s="19">
        <v>32.9</v>
      </c>
      <c r="N90" s="19">
        <v>31.1</v>
      </c>
      <c r="O90" s="9">
        <f t="shared" si="9"/>
        <v>32</v>
      </c>
      <c r="P90" s="19">
        <v>11.1</v>
      </c>
      <c r="Q90" s="19">
        <v>11.7</v>
      </c>
      <c r="R90" s="9">
        <f t="shared" si="14"/>
        <v>11.399999999999999</v>
      </c>
      <c r="S90" s="8">
        <v>21</v>
      </c>
      <c r="T90" s="8">
        <v>19.399999999999999</v>
      </c>
      <c r="U90" s="9">
        <f t="shared" si="15"/>
        <v>20.2</v>
      </c>
      <c r="V90" s="7">
        <v>5</v>
      </c>
      <c r="W90" s="14">
        <f t="shared" si="10"/>
        <v>-1.2000000000000028</v>
      </c>
      <c r="X90" s="10"/>
      <c r="Y90" s="10"/>
    </row>
    <row r="91" spans="1:25" ht="16.5" x14ac:dyDescent="0.3">
      <c r="A91" s="10" t="s">
        <v>109</v>
      </c>
      <c r="B91" s="7" t="s">
        <v>8</v>
      </c>
      <c r="C91" s="7">
        <v>27</v>
      </c>
      <c r="D91" s="16">
        <v>61.48</v>
      </c>
      <c r="E91" s="16">
        <v>65.44</v>
      </c>
      <c r="F91" s="9">
        <f t="shared" si="11"/>
        <v>63.459999999999994</v>
      </c>
      <c r="G91" s="16">
        <v>18.5</v>
      </c>
      <c r="H91" s="16">
        <v>16.7</v>
      </c>
      <c r="I91" s="9">
        <f t="shared" si="12"/>
        <v>17.600000000000001</v>
      </c>
      <c r="J91" s="8">
        <v>10.8</v>
      </c>
      <c r="K91" s="8">
        <v>10.5</v>
      </c>
      <c r="L91" s="9">
        <f t="shared" si="13"/>
        <v>10.65</v>
      </c>
      <c r="M91" s="19">
        <v>44.4</v>
      </c>
      <c r="N91" s="19">
        <v>45.6</v>
      </c>
      <c r="O91" s="9">
        <f t="shared" si="9"/>
        <v>45</v>
      </c>
      <c r="P91" s="19">
        <v>32</v>
      </c>
      <c r="Q91" s="19">
        <v>29.8</v>
      </c>
      <c r="R91" s="9">
        <f t="shared" si="14"/>
        <v>30.9</v>
      </c>
      <c r="S91" s="8">
        <v>13.8</v>
      </c>
      <c r="T91" s="8">
        <v>15.3</v>
      </c>
      <c r="U91" s="9">
        <f t="shared" si="15"/>
        <v>14.55</v>
      </c>
      <c r="V91" s="7">
        <v>5</v>
      </c>
      <c r="W91" s="14">
        <f t="shared" si="10"/>
        <v>34.35</v>
      </c>
      <c r="X91" s="3" t="s">
        <v>16</v>
      </c>
      <c r="Y91" s="10">
        <v>3</v>
      </c>
    </row>
    <row r="92" spans="1:25" x14ac:dyDescent="0.3">
      <c r="A92" s="10" t="s">
        <v>110</v>
      </c>
      <c r="B92" s="7" t="s">
        <v>8</v>
      </c>
      <c r="C92" s="7">
        <v>28</v>
      </c>
      <c r="D92" s="16">
        <v>-28.53</v>
      </c>
      <c r="E92" s="16">
        <v>-28.45</v>
      </c>
      <c r="F92" s="9">
        <f t="shared" si="11"/>
        <v>-28.490000000000002</v>
      </c>
      <c r="G92" s="16">
        <v>25.9</v>
      </c>
      <c r="H92" s="16">
        <v>25.5</v>
      </c>
      <c r="I92" s="9">
        <f t="shared" si="12"/>
        <v>25.7</v>
      </c>
      <c r="J92" s="8">
        <v>33.200000000000003</v>
      </c>
      <c r="K92" s="8">
        <v>33.1</v>
      </c>
      <c r="L92" s="9">
        <f t="shared" si="13"/>
        <v>33.150000000000006</v>
      </c>
      <c r="M92" s="19">
        <v>44.7</v>
      </c>
      <c r="N92" s="19">
        <v>44.2</v>
      </c>
      <c r="O92" s="9">
        <f t="shared" si="9"/>
        <v>44.45</v>
      </c>
      <c r="P92" s="19">
        <v>23</v>
      </c>
      <c r="Q92" s="19">
        <v>24.8</v>
      </c>
      <c r="R92" s="9">
        <f t="shared" si="14"/>
        <v>23.9</v>
      </c>
      <c r="S92" s="8">
        <v>20.8</v>
      </c>
      <c r="T92" s="8">
        <v>19.8</v>
      </c>
      <c r="U92" s="9">
        <f t="shared" si="15"/>
        <v>20.3</v>
      </c>
      <c r="V92" s="7">
        <v>5</v>
      </c>
      <c r="W92" s="14">
        <f t="shared" si="10"/>
        <v>11.299999999999997</v>
      </c>
      <c r="X92" s="10"/>
      <c r="Y92" s="10"/>
    </row>
    <row r="93" spans="1:25" x14ac:dyDescent="0.3">
      <c r="A93" s="10" t="s">
        <v>111</v>
      </c>
      <c r="B93" s="7" t="s">
        <v>8</v>
      </c>
      <c r="C93" s="7">
        <v>34</v>
      </c>
      <c r="D93" s="16">
        <v>-28.11</v>
      </c>
      <c r="E93" s="16">
        <v>-28</v>
      </c>
      <c r="F93" s="9">
        <f t="shared" si="11"/>
        <v>-28.055</v>
      </c>
      <c r="G93" s="16">
        <v>9.5</v>
      </c>
      <c r="H93" s="16">
        <v>9.6999999999999993</v>
      </c>
      <c r="I93" s="9">
        <f t="shared" si="12"/>
        <v>9.6</v>
      </c>
      <c r="J93" s="8">
        <v>50.6</v>
      </c>
      <c r="K93" s="8">
        <v>51.4</v>
      </c>
      <c r="L93" s="9">
        <f t="shared" si="13"/>
        <v>51</v>
      </c>
      <c r="M93" s="19">
        <v>36.5</v>
      </c>
      <c r="N93" s="19">
        <v>35.700000000000003</v>
      </c>
      <c r="O93" s="9">
        <f t="shared" si="9"/>
        <v>36.1</v>
      </c>
      <c r="P93" s="19">
        <v>-4.4000000000000004</v>
      </c>
      <c r="Q93" s="19">
        <v>-4.2</v>
      </c>
      <c r="R93" s="9">
        <f t="shared" si="14"/>
        <v>-4.3000000000000007</v>
      </c>
      <c r="S93" s="8">
        <v>39.6</v>
      </c>
      <c r="T93" s="8">
        <v>40.799999999999997</v>
      </c>
      <c r="U93" s="9">
        <f t="shared" si="15"/>
        <v>40.200000000000003</v>
      </c>
      <c r="V93" s="7">
        <v>5</v>
      </c>
      <c r="W93" s="14">
        <f t="shared" si="10"/>
        <v>-14.899999999999999</v>
      </c>
      <c r="X93" s="10"/>
      <c r="Y93" s="10"/>
    </row>
    <row r="94" spans="1:25" ht="16.5" x14ac:dyDescent="0.3">
      <c r="A94" s="10" t="s">
        <v>112</v>
      </c>
      <c r="B94" s="7" t="s">
        <v>8</v>
      </c>
      <c r="C94" s="7">
        <v>22</v>
      </c>
      <c r="D94" s="16">
        <v>21.81</v>
      </c>
      <c r="E94" s="16">
        <v>21.8</v>
      </c>
      <c r="F94" s="9">
        <f t="shared" si="11"/>
        <v>21.805</v>
      </c>
      <c r="G94" s="16">
        <v>24.3</v>
      </c>
      <c r="H94" s="16">
        <v>26</v>
      </c>
      <c r="I94" s="9">
        <f t="shared" si="12"/>
        <v>25.15</v>
      </c>
      <c r="J94" s="8">
        <v>54.4</v>
      </c>
      <c r="K94" s="8">
        <v>54.7</v>
      </c>
      <c r="L94" s="9">
        <f t="shared" si="13"/>
        <v>54.55</v>
      </c>
      <c r="M94" s="19">
        <v>33.700000000000003</v>
      </c>
      <c r="N94" s="19">
        <v>33.799999999999997</v>
      </c>
      <c r="O94" s="9">
        <f t="shared" si="9"/>
        <v>33.75</v>
      </c>
      <c r="P94" s="19">
        <v>-7.5</v>
      </c>
      <c r="Q94" s="19">
        <v>-9</v>
      </c>
      <c r="R94" s="9">
        <f t="shared" si="14"/>
        <v>-8.25</v>
      </c>
      <c r="S94" s="11">
        <v>39.9</v>
      </c>
      <c r="T94" s="8">
        <v>44</v>
      </c>
      <c r="U94" s="9">
        <f t="shared" si="15"/>
        <v>41.95</v>
      </c>
      <c r="V94" s="7">
        <v>5</v>
      </c>
      <c r="W94" s="14">
        <f t="shared" si="10"/>
        <v>-20.799999999999997</v>
      </c>
      <c r="X94" s="3" t="s">
        <v>16</v>
      </c>
      <c r="Y94" s="10">
        <v>3</v>
      </c>
    </row>
    <row r="95" spans="1:25" x14ac:dyDescent="0.3">
      <c r="A95" s="10" t="s">
        <v>113</v>
      </c>
      <c r="B95" s="7" t="s">
        <v>9</v>
      </c>
      <c r="C95" s="7">
        <v>29</v>
      </c>
      <c r="D95" s="16">
        <v>3.53</v>
      </c>
      <c r="E95" s="16">
        <v>3.63</v>
      </c>
      <c r="F95" s="9">
        <f t="shared" si="11"/>
        <v>3.58</v>
      </c>
      <c r="G95" s="16">
        <v>22.3</v>
      </c>
      <c r="H95" s="16">
        <v>23.5</v>
      </c>
      <c r="I95" s="9">
        <f t="shared" si="12"/>
        <v>22.9</v>
      </c>
      <c r="J95" s="8">
        <v>34.700000000000003</v>
      </c>
      <c r="K95" s="8">
        <v>37</v>
      </c>
      <c r="L95" s="9">
        <f t="shared" si="13"/>
        <v>35.85</v>
      </c>
      <c r="M95" s="19">
        <v>36.6</v>
      </c>
      <c r="N95" s="19">
        <v>36.799999999999997</v>
      </c>
      <c r="O95" s="9">
        <f t="shared" si="9"/>
        <v>36.700000000000003</v>
      </c>
      <c r="P95" s="19">
        <v>9.8000000000000007</v>
      </c>
      <c r="Q95" s="19">
        <v>10.199999999999999</v>
      </c>
      <c r="R95" s="9">
        <f t="shared" si="14"/>
        <v>10</v>
      </c>
      <c r="S95" s="8">
        <v>26.6</v>
      </c>
      <c r="T95" s="8">
        <v>26.3</v>
      </c>
      <c r="U95" s="9">
        <f t="shared" si="15"/>
        <v>26.450000000000003</v>
      </c>
      <c r="V95" s="7">
        <v>5</v>
      </c>
      <c r="W95" s="14">
        <f t="shared" si="10"/>
        <v>0.85000000000000142</v>
      </c>
      <c r="X95" s="10"/>
      <c r="Y95" s="10"/>
    </row>
    <row r="96" spans="1:25" s="5" customFormat="1" x14ac:dyDescent="0.3">
      <c r="A96" s="10" t="s">
        <v>114</v>
      </c>
      <c r="B96" s="7" t="s">
        <v>9</v>
      </c>
      <c r="C96" s="7">
        <v>32</v>
      </c>
      <c r="D96" s="16">
        <v>11.16</v>
      </c>
      <c r="E96" s="16">
        <v>13.95</v>
      </c>
      <c r="F96" s="9">
        <f t="shared" si="11"/>
        <v>12.555</v>
      </c>
      <c r="G96" s="16">
        <v>22.1</v>
      </c>
      <c r="H96" s="16">
        <v>20.3</v>
      </c>
      <c r="I96" s="9">
        <f t="shared" si="12"/>
        <v>21.200000000000003</v>
      </c>
      <c r="J96" s="8">
        <v>65.7</v>
      </c>
      <c r="K96" s="8">
        <v>66.099999999999994</v>
      </c>
      <c r="L96" s="9">
        <f t="shared" si="13"/>
        <v>65.900000000000006</v>
      </c>
      <c r="M96" s="19">
        <v>59.4</v>
      </c>
      <c r="N96" s="19">
        <v>57</v>
      </c>
      <c r="O96" s="9">
        <f t="shared" si="9"/>
        <v>58.2</v>
      </c>
      <c r="P96" s="19">
        <v>9</v>
      </c>
      <c r="Q96" s="19">
        <v>9.1999999999999993</v>
      </c>
      <c r="R96" s="9">
        <f t="shared" si="14"/>
        <v>9.1</v>
      </c>
      <c r="S96" s="8">
        <v>46.3</v>
      </c>
      <c r="T96" s="8">
        <v>50.2</v>
      </c>
      <c r="U96" s="9">
        <f t="shared" si="15"/>
        <v>48.25</v>
      </c>
      <c r="V96" s="7">
        <v>5</v>
      </c>
      <c r="W96" s="14">
        <f t="shared" si="10"/>
        <v>-7.7000000000000028</v>
      </c>
      <c r="X96" s="7"/>
      <c r="Y96" s="7"/>
    </row>
    <row r="97" spans="1:27" x14ac:dyDescent="0.3">
      <c r="A97" s="10" t="s">
        <v>115</v>
      </c>
      <c r="B97" s="7" t="s">
        <v>9</v>
      </c>
      <c r="C97" s="7">
        <v>28</v>
      </c>
      <c r="D97" s="16">
        <v>-11.01</v>
      </c>
      <c r="E97" s="16">
        <v>-9.9</v>
      </c>
      <c r="F97" s="9">
        <f t="shared" si="11"/>
        <v>-10.455</v>
      </c>
      <c r="G97" s="16">
        <v>23.7</v>
      </c>
      <c r="H97" s="16">
        <v>23.8</v>
      </c>
      <c r="I97" s="9">
        <f t="shared" si="12"/>
        <v>23.75</v>
      </c>
      <c r="J97" s="8">
        <v>49.8</v>
      </c>
      <c r="K97" s="8">
        <v>48.7</v>
      </c>
      <c r="L97" s="9">
        <f t="shared" si="13"/>
        <v>49.25</v>
      </c>
      <c r="M97" s="19">
        <v>44.6</v>
      </c>
      <c r="N97" s="19">
        <v>42.7</v>
      </c>
      <c r="O97" s="9">
        <f t="shared" si="9"/>
        <v>43.650000000000006</v>
      </c>
      <c r="P97" s="19">
        <v>2.9</v>
      </c>
      <c r="Q97" s="19">
        <v>3</v>
      </c>
      <c r="R97" s="9">
        <f t="shared" si="14"/>
        <v>2.95</v>
      </c>
      <c r="S97" s="8">
        <v>38.5</v>
      </c>
      <c r="T97" s="8">
        <v>42.7</v>
      </c>
      <c r="U97" s="9">
        <f t="shared" si="15"/>
        <v>40.6</v>
      </c>
      <c r="V97" s="7">
        <v>5</v>
      </c>
      <c r="W97" s="14">
        <f t="shared" si="10"/>
        <v>-5.5999999999999943</v>
      </c>
      <c r="X97" s="10"/>
      <c r="Y97" s="10"/>
    </row>
    <row r="98" spans="1:27" x14ac:dyDescent="0.3">
      <c r="A98" s="10" t="s">
        <v>116</v>
      </c>
      <c r="B98" s="7" t="s">
        <v>8</v>
      </c>
      <c r="C98" s="7">
        <v>40</v>
      </c>
      <c r="D98" s="16">
        <v>29.62</v>
      </c>
      <c r="E98" s="16">
        <v>29.7</v>
      </c>
      <c r="F98" s="9">
        <f t="shared" si="11"/>
        <v>29.66</v>
      </c>
      <c r="G98" s="16">
        <v>39</v>
      </c>
      <c r="H98" s="16">
        <v>43.4</v>
      </c>
      <c r="I98" s="9">
        <f t="shared" si="12"/>
        <v>41.2</v>
      </c>
      <c r="J98" s="8">
        <v>55.1</v>
      </c>
      <c r="K98" s="8">
        <v>59</v>
      </c>
      <c r="L98" s="9">
        <f t="shared" si="13"/>
        <v>57.05</v>
      </c>
      <c r="M98" s="19">
        <v>48.1</v>
      </c>
      <c r="N98" s="19">
        <v>47</v>
      </c>
      <c r="O98" s="9">
        <f t="shared" ref="O98:O101" si="16">AVERAGE(M98:N98)</f>
        <v>47.55</v>
      </c>
      <c r="P98" s="19">
        <v>3.6</v>
      </c>
      <c r="Q98" s="19">
        <v>5.5</v>
      </c>
      <c r="R98" s="9">
        <f t="shared" si="14"/>
        <v>4.55</v>
      </c>
      <c r="S98" s="8">
        <v>41</v>
      </c>
      <c r="T98" s="8">
        <v>44.1</v>
      </c>
      <c r="U98" s="9">
        <f t="shared" si="15"/>
        <v>42.55</v>
      </c>
      <c r="V98" s="7">
        <v>5</v>
      </c>
      <c r="W98" s="14">
        <f t="shared" si="10"/>
        <v>-9.5</v>
      </c>
      <c r="X98" s="10"/>
      <c r="Y98" s="10"/>
    </row>
    <row r="99" spans="1:27" x14ac:dyDescent="0.3">
      <c r="A99" s="10" t="s">
        <v>117</v>
      </c>
      <c r="B99" s="7" t="s">
        <v>9</v>
      </c>
      <c r="C99" s="7">
        <v>21</v>
      </c>
      <c r="D99" s="16">
        <v>-37.770000000000003</v>
      </c>
      <c r="E99" s="16">
        <v>-35.06</v>
      </c>
      <c r="F99" s="9">
        <f t="shared" si="11"/>
        <v>-36.415000000000006</v>
      </c>
      <c r="G99" s="16">
        <v>27</v>
      </c>
      <c r="H99" s="16">
        <v>27.4</v>
      </c>
      <c r="I99" s="9">
        <f t="shared" si="12"/>
        <v>27.2</v>
      </c>
      <c r="J99" s="8">
        <v>46.3</v>
      </c>
      <c r="K99" s="8">
        <v>46.4</v>
      </c>
      <c r="L99" s="9">
        <f t="shared" si="13"/>
        <v>46.349999999999994</v>
      </c>
      <c r="M99" s="19">
        <v>42.2</v>
      </c>
      <c r="N99" s="19">
        <v>40.200000000000003</v>
      </c>
      <c r="O99" s="9">
        <f t="shared" si="16"/>
        <v>41.2</v>
      </c>
      <c r="P99" s="19">
        <v>10.5</v>
      </c>
      <c r="Q99" s="19">
        <v>9.9</v>
      </c>
      <c r="R99" s="9">
        <f t="shared" si="14"/>
        <v>10.199999999999999</v>
      </c>
      <c r="S99" s="8">
        <v>32.6</v>
      </c>
      <c r="T99" s="8">
        <v>30.3</v>
      </c>
      <c r="U99" s="9">
        <f t="shared" si="15"/>
        <v>31.450000000000003</v>
      </c>
      <c r="V99" s="7">
        <v>5</v>
      </c>
      <c r="W99" s="14">
        <f t="shared" si="10"/>
        <v>-5.1499999999999915</v>
      </c>
      <c r="X99" s="10"/>
      <c r="Y99" s="10"/>
    </row>
    <row r="100" spans="1:27" ht="16.5" x14ac:dyDescent="0.3">
      <c r="A100" s="10" t="s">
        <v>118</v>
      </c>
      <c r="B100" s="7" t="s">
        <v>9</v>
      </c>
      <c r="C100" s="7">
        <v>34</v>
      </c>
      <c r="D100" s="16">
        <v>-30.92</v>
      </c>
      <c r="E100" s="16">
        <v>-30.91</v>
      </c>
      <c r="F100" s="9">
        <f t="shared" si="11"/>
        <v>-30.914999999999999</v>
      </c>
      <c r="G100" s="16">
        <v>24.9</v>
      </c>
      <c r="H100" s="16">
        <v>25.1</v>
      </c>
      <c r="I100" s="9">
        <f t="shared" si="12"/>
        <v>25</v>
      </c>
      <c r="J100" s="8">
        <v>45.2</v>
      </c>
      <c r="K100" s="8">
        <v>42.5</v>
      </c>
      <c r="L100" s="9">
        <f t="shared" si="13"/>
        <v>43.85</v>
      </c>
      <c r="M100" s="19">
        <v>42</v>
      </c>
      <c r="N100" s="19">
        <v>41</v>
      </c>
      <c r="O100" s="9">
        <f t="shared" si="16"/>
        <v>41.5</v>
      </c>
      <c r="P100" s="19">
        <v>12.1</v>
      </c>
      <c r="Q100" s="19">
        <v>11</v>
      </c>
      <c r="R100" s="9">
        <f t="shared" si="14"/>
        <v>11.55</v>
      </c>
      <c r="S100" s="8">
        <v>29.5</v>
      </c>
      <c r="T100" s="8">
        <v>29</v>
      </c>
      <c r="U100" s="9">
        <f t="shared" si="15"/>
        <v>29.25</v>
      </c>
      <c r="V100" s="7">
        <v>5</v>
      </c>
      <c r="W100" s="14">
        <f t="shared" si="10"/>
        <v>-2.3500000000000014</v>
      </c>
      <c r="X100" s="3" t="s">
        <v>16</v>
      </c>
      <c r="Y100" s="10">
        <v>3</v>
      </c>
    </row>
    <row r="101" spans="1:27" x14ac:dyDescent="0.3">
      <c r="A101" s="10" t="s">
        <v>119</v>
      </c>
      <c r="B101" s="7" t="s">
        <v>9</v>
      </c>
      <c r="C101" s="7">
        <v>29</v>
      </c>
      <c r="D101" s="16">
        <v>37.93</v>
      </c>
      <c r="E101" s="16">
        <v>34.270000000000003</v>
      </c>
      <c r="F101" s="9">
        <f t="shared" si="11"/>
        <v>36.1</v>
      </c>
      <c r="G101" s="16">
        <v>2.1</v>
      </c>
      <c r="H101" s="16">
        <v>3.3</v>
      </c>
      <c r="I101" s="9">
        <f t="shared" si="12"/>
        <v>2.7</v>
      </c>
      <c r="J101" s="8">
        <v>23.3</v>
      </c>
      <c r="K101" s="8">
        <v>23.1</v>
      </c>
      <c r="L101" s="9">
        <f t="shared" si="13"/>
        <v>23.200000000000003</v>
      </c>
      <c r="M101" s="19">
        <v>18.5</v>
      </c>
      <c r="N101" s="19">
        <v>19</v>
      </c>
      <c r="O101" s="9">
        <f t="shared" si="16"/>
        <v>18.75</v>
      </c>
      <c r="P101" s="19">
        <v>-2</v>
      </c>
      <c r="Q101" s="19">
        <v>-2.1</v>
      </c>
      <c r="R101" s="9">
        <f t="shared" si="14"/>
        <v>-2.0499999999999998</v>
      </c>
      <c r="S101" s="8">
        <v>20.6</v>
      </c>
      <c r="T101" s="8">
        <v>21.5</v>
      </c>
      <c r="U101" s="9">
        <f t="shared" si="15"/>
        <v>21.05</v>
      </c>
      <c r="V101" s="7">
        <v>5</v>
      </c>
      <c r="W101" s="14">
        <f t="shared" si="10"/>
        <v>-4.4500000000000028</v>
      </c>
      <c r="X101" s="10"/>
      <c r="Y101" s="10"/>
    </row>
    <row r="102" spans="1:27" s="10" customFormat="1" x14ac:dyDescent="0.3">
      <c r="A102" s="11"/>
      <c r="B102" s="11"/>
      <c r="C102" s="11"/>
      <c r="D102" s="17"/>
      <c r="E102" s="17"/>
      <c r="F102" s="9"/>
      <c r="G102" s="16"/>
      <c r="H102" s="16"/>
      <c r="I102" s="9"/>
      <c r="J102" s="8"/>
      <c r="K102" s="8"/>
      <c r="L102" s="9"/>
      <c r="M102" s="17"/>
      <c r="N102" s="17"/>
      <c r="O102" s="9"/>
      <c r="P102" s="17"/>
      <c r="Q102" s="17"/>
      <c r="R102" s="9"/>
      <c r="S102" s="11"/>
      <c r="T102" s="11"/>
      <c r="U102" s="9"/>
      <c r="V102" s="11"/>
      <c r="W102" s="14"/>
      <c r="X102" s="11"/>
      <c r="Y102" s="11"/>
      <c r="Z102" s="11"/>
      <c r="AA102" s="11"/>
    </row>
    <row r="103" spans="1:27" s="10" customFormat="1" x14ac:dyDescent="0.3">
      <c r="A103" s="11" t="s">
        <v>121</v>
      </c>
      <c r="B103" s="11"/>
      <c r="C103" s="11">
        <f>AVERAGE(C2:C101)</f>
        <v>28.5</v>
      </c>
      <c r="D103" s="17"/>
      <c r="E103" s="17"/>
      <c r="F103" s="9">
        <f>AVERAGE(F2:F101)</f>
        <v>3.8536500000000005</v>
      </c>
      <c r="G103" s="16"/>
      <c r="H103" s="16"/>
      <c r="I103" s="9">
        <f>AVERAGE(I2:I101)</f>
        <v>17.339000000000002</v>
      </c>
      <c r="J103" s="8"/>
      <c r="K103" s="8"/>
      <c r="L103" s="9">
        <f>AVERAGE(L2:L101)</f>
        <v>42.768000000000008</v>
      </c>
      <c r="M103" s="17"/>
      <c r="N103" s="17"/>
      <c r="O103" s="9">
        <f>AVERAGE(O2:O101)</f>
        <v>42.383999999999993</v>
      </c>
      <c r="P103" s="17"/>
      <c r="Q103" s="17"/>
      <c r="R103" s="9">
        <f>AVERAGE(R2:R101)</f>
        <v>8.7309999999999999</v>
      </c>
      <c r="S103" s="11"/>
      <c r="T103" s="11"/>
      <c r="U103" s="9">
        <f>AVERAGE(U2:U101)</f>
        <v>33.56</v>
      </c>
      <c r="V103" s="11"/>
      <c r="W103" s="14">
        <f>AVERAGE(W2:W101)</f>
        <v>-0.38400000000000029</v>
      </c>
      <c r="X103" s="11"/>
      <c r="Y103" s="11"/>
      <c r="Z103" s="11"/>
      <c r="AA103" s="11"/>
    </row>
    <row r="104" spans="1:27" s="10" customFormat="1" x14ac:dyDescent="0.3">
      <c r="A104" s="11" t="s">
        <v>122</v>
      </c>
      <c r="B104" s="11"/>
      <c r="C104" s="11">
        <f>STDEV(C2:C101)</f>
        <v>5.4113610379301331</v>
      </c>
      <c r="D104" s="17"/>
      <c r="E104" s="17"/>
      <c r="F104" s="9">
        <f>STDEV(F2:F101)</f>
        <v>29.928458871646203</v>
      </c>
      <c r="G104" s="16"/>
      <c r="H104" s="16"/>
      <c r="I104" s="9">
        <f>STDEV(I2:I101)</f>
        <v>9.5023377772168853</v>
      </c>
      <c r="J104" s="8"/>
      <c r="K104" s="8"/>
      <c r="L104" s="9">
        <f>STDEV(L2:L101)</f>
        <v>10.971923581155071</v>
      </c>
      <c r="M104" s="17"/>
      <c r="N104" s="17"/>
      <c r="O104" s="9">
        <f>STDEV(O2:O101)</f>
        <v>10.896952775798338</v>
      </c>
      <c r="P104" s="17"/>
      <c r="Q104" s="17"/>
      <c r="R104" s="9">
        <f>STDEV(R2:R101)</f>
        <v>8.9183070708571677</v>
      </c>
      <c r="S104" s="11"/>
      <c r="T104" s="11"/>
      <c r="U104" s="9">
        <f>STDEV(U2:U101)</f>
        <v>8.7627367617403067</v>
      </c>
      <c r="V104" s="11"/>
      <c r="W104" s="14">
        <f>STDEV(W2:W101)</f>
        <v>11.02879124671586</v>
      </c>
      <c r="X104" s="11"/>
      <c r="Y104" s="11"/>
      <c r="Z104" s="11"/>
      <c r="AA104" s="11"/>
    </row>
  </sheetData>
  <sortState xmlns:xlrd2="http://schemas.microsoft.com/office/spreadsheetml/2017/richdata2" ref="B2:Y101">
    <sortCondition ref="V1:V101"/>
  </sortState>
  <mergeCells count="6">
    <mergeCell ref="S1:T1"/>
    <mergeCell ref="J1:K1"/>
    <mergeCell ref="D1:E1"/>
    <mergeCell ref="G1:H1"/>
    <mergeCell ref="M1:N1"/>
    <mergeCell ref="P1:Q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92D32-5096-467A-BBA4-C5A735F62566}">
  <dimension ref="A1:W104"/>
  <sheetViews>
    <sheetView zoomScale="90" zoomScaleNormal="90" workbookViewId="0">
      <pane ySplit="1" topLeftCell="A66" activePane="bottomLeft" state="frozen"/>
      <selection pane="bottomLeft" activeCell="C104" sqref="C104"/>
    </sheetView>
  </sheetViews>
  <sheetFormatPr defaultRowHeight="14" x14ac:dyDescent="0.3"/>
  <cols>
    <col min="1" max="1" width="8.6640625" style="7"/>
    <col min="2" max="2" width="5" style="7" customWidth="1"/>
    <col min="3" max="3" width="5.08203125" style="7" customWidth="1"/>
    <col min="4" max="5" width="8.6640625" style="17"/>
    <col min="6" max="6" width="8.6640625" style="9"/>
    <col min="7" max="8" width="8.6640625" style="16"/>
    <col min="9" max="9" width="8.6640625" style="9"/>
    <col min="10" max="11" width="8.6640625" style="8"/>
    <col min="12" max="12" width="8.6640625" style="9"/>
    <col min="13" max="14" width="8.6640625" style="17"/>
    <col min="15" max="15" width="8.6640625" style="9"/>
    <col min="16" max="17" width="8.6640625" style="17"/>
    <col min="18" max="18" width="8.6640625" style="9"/>
    <col min="19" max="20" width="8.6640625" style="8"/>
    <col min="21" max="21" width="8.6640625" style="9"/>
    <col min="22" max="22" width="8.6640625" style="7"/>
    <col min="23" max="23" width="8.6640625" style="14"/>
    <col min="24" max="16384" width="8.6640625" style="7"/>
  </cols>
  <sheetData>
    <row r="1" spans="1:23" x14ac:dyDescent="0.3">
      <c r="A1" s="7" t="s">
        <v>19</v>
      </c>
      <c r="B1" s="7" t="s">
        <v>0</v>
      </c>
      <c r="C1" s="7" t="s">
        <v>1</v>
      </c>
      <c r="D1" s="22" t="s">
        <v>2</v>
      </c>
      <c r="E1" s="22"/>
      <c r="F1" s="6" t="s">
        <v>120</v>
      </c>
      <c r="G1" s="21" t="s">
        <v>3</v>
      </c>
      <c r="H1" s="21"/>
      <c r="I1" s="6" t="s">
        <v>120</v>
      </c>
      <c r="J1" s="21" t="s">
        <v>10</v>
      </c>
      <c r="K1" s="21"/>
      <c r="L1" s="6" t="s">
        <v>120</v>
      </c>
      <c r="M1" s="21" t="s">
        <v>4</v>
      </c>
      <c r="N1" s="21"/>
      <c r="O1" s="6" t="s">
        <v>120</v>
      </c>
      <c r="P1" s="21" t="s">
        <v>5</v>
      </c>
      <c r="Q1" s="21"/>
      <c r="R1" s="6" t="s">
        <v>120</v>
      </c>
      <c r="S1" s="21" t="s">
        <v>6</v>
      </c>
      <c r="T1" s="21"/>
      <c r="U1" s="6" t="s">
        <v>120</v>
      </c>
      <c r="V1" s="4" t="s">
        <v>7</v>
      </c>
      <c r="W1" s="20" t="s">
        <v>13</v>
      </c>
    </row>
    <row r="2" spans="1:23" x14ac:dyDescent="0.3">
      <c r="A2" s="7">
        <v>1</v>
      </c>
      <c r="B2" s="7" t="s">
        <v>11</v>
      </c>
      <c r="C2" s="7">
        <v>27</v>
      </c>
      <c r="D2" s="16">
        <v>-39.36</v>
      </c>
      <c r="E2" s="16">
        <v>-39.4</v>
      </c>
      <c r="F2" s="9">
        <f>AVERAGE(D2:E2)</f>
        <v>-39.379999999999995</v>
      </c>
      <c r="G2" s="16">
        <v>13.3</v>
      </c>
      <c r="H2" s="16">
        <v>13.6</v>
      </c>
      <c r="I2" s="9">
        <f>AVERAGE(G2:H2)</f>
        <v>13.45</v>
      </c>
      <c r="J2" s="8">
        <v>63.2</v>
      </c>
      <c r="K2" s="8">
        <v>59</v>
      </c>
      <c r="L2" s="9">
        <f>AVERAGE(J2:K2)</f>
        <v>61.1</v>
      </c>
      <c r="M2" s="19">
        <v>49.2</v>
      </c>
      <c r="N2" s="19">
        <v>50.3</v>
      </c>
      <c r="O2" s="9">
        <f>AVERAGE(M2:N2)</f>
        <v>49.75</v>
      </c>
      <c r="P2" s="19">
        <v>1.6</v>
      </c>
      <c r="Q2" s="19">
        <v>1.5</v>
      </c>
      <c r="R2" s="9">
        <f>AVERAGE(P2:Q2)</f>
        <v>1.55</v>
      </c>
      <c r="S2" s="8">
        <v>48.6</v>
      </c>
      <c r="T2" s="8">
        <v>46.4</v>
      </c>
      <c r="U2" s="9">
        <f>AVERAGE(S2:T2)</f>
        <v>47.5</v>
      </c>
      <c r="V2" s="7">
        <v>3</v>
      </c>
      <c r="W2" s="14">
        <f t="shared" ref="W2:W33" si="0">O2-L2</f>
        <v>-11.350000000000001</v>
      </c>
    </row>
    <row r="3" spans="1:23" x14ac:dyDescent="0.3">
      <c r="A3" s="7">
        <v>2</v>
      </c>
      <c r="B3" s="7" t="s">
        <v>12</v>
      </c>
      <c r="C3" s="7">
        <v>30</v>
      </c>
      <c r="D3" s="16">
        <v>25</v>
      </c>
      <c r="E3" s="16">
        <v>20.82</v>
      </c>
      <c r="F3" s="14">
        <f t="shared" ref="F3:F66" si="1">AVERAGE(D3:E3)</f>
        <v>22.91</v>
      </c>
      <c r="G3" s="16">
        <v>21</v>
      </c>
      <c r="H3" s="16">
        <v>21.8</v>
      </c>
      <c r="I3" s="14">
        <f t="shared" ref="I3:I66" si="2">AVERAGE(G3:H3)</f>
        <v>21.4</v>
      </c>
      <c r="J3" s="8">
        <v>59.3</v>
      </c>
      <c r="K3" s="8">
        <v>62.4</v>
      </c>
      <c r="L3" s="14">
        <f t="shared" ref="L3:L66" si="3">AVERAGE(J3:K3)</f>
        <v>60.849999999999994</v>
      </c>
      <c r="M3" s="19">
        <v>44.1</v>
      </c>
      <c r="N3" s="19">
        <v>49</v>
      </c>
      <c r="O3" s="14">
        <f t="shared" ref="O3:O66" si="4">AVERAGE(M3:N3)</f>
        <v>46.55</v>
      </c>
      <c r="P3" s="19">
        <v>0.3</v>
      </c>
      <c r="Q3" s="19">
        <v>0</v>
      </c>
      <c r="R3" s="14">
        <f t="shared" ref="R3:R66" si="5">AVERAGE(P3:Q3)</f>
        <v>0.15</v>
      </c>
      <c r="S3" s="8">
        <v>48</v>
      </c>
      <c r="T3" s="8">
        <v>44.9</v>
      </c>
      <c r="U3" s="14">
        <f t="shared" ref="U3:U66" si="6">AVERAGE(S3:T3)</f>
        <v>46.45</v>
      </c>
      <c r="V3" s="7">
        <v>3</v>
      </c>
      <c r="W3" s="14">
        <f t="shared" si="0"/>
        <v>-14.299999999999997</v>
      </c>
    </row>
    <row r="4" spans="1:23" x14ac:dyDescent="0.3">
      <c r="A4" s="7">
        <v>3</v>
      </c>
      <c r="B4" s="7" t="s">
        <v>11</v>
      </c>
      <c r="C4" s="7">
        <v>29</v>
      </c>
      <c r="D4" s="16">
        <v>0</v>
      </c>
      <c r="E4" s="16">
        <v>0</v>
      </c>
      <c r="F4" s="14">
        <f t="shared" si="1"/>
        <v>0</v>
      </c>
      <c r="G4" s="16">
        <v>36.1</v>
      </c>
      <c r="H4" s="16">
        <v>32.700000000000003</v>
      </c>
      <c r="I4" s="14">
        <f t="shared" si="2"/>
        <v>34.400000000000006</v>
      </c>
      <c r="J4" s="8">
        <v>64</v>
      </c>
      <c r="K4" s="12">
        <v>63.8</v>
      </c>
      <c r="L4" s="14">
        <f t="shared" si="3"/>
        <v>63.9</v>
      </c>
      <c r="M4" s="19">
        <v>58.1</v>
      </c>
      <c r="N4" s="19">
        <v>57.7</v>
      </c>
      <c r="O4" s="14">
        <f t="shared" si="4"/>
        <v>57.900000000000006</v>
      </c>
      <c r="P4" s="19">
        <v>11.3</v>
      </c>
      <c r="Q4" s="19">
        <v>10.9</v>
      </c>
      <c r="R4" s="14">
        <f t="shared" si="5"/>
        <v>11.100000000000001</v>
      </c>
      <c r="S4" s="8">
        <v>45</v>
      </c>
      <c r="T4" s="8">
        <v>49.2</v>
      </c>
      <c r="U4" s="14">
        <f t="shared" si="6"/>
        <v>47.1</v>
      </c>
      <c r="V4" s="7">
        <v>3</v>
      </c>
      <c r="W4" s="14">
        <f t="shared" si="0"/>
        <v>-5.9999999999999929</v>
      </c>
    </row>
    <row r="5" spans="1:23" x14ac:dyDescent="0.3">
      <c r="A5" s="7">
        <v>4</v>
      </c>
      <c r="B5" s="7" t="s">
        <v>12</v>
      </c>
      <c r="C5" s="7">
        <v>26</v>
      </c>
      <c r="D5" s="16">
        <v>0</v>
      </c>
      <c r="E5" s="16">
        <v>0.62</v>
      </c>
      <c r="F5" s="14">
        <f t="shared" si="1"/>
        <v>0.31</v>
      </c>
      <c r="G5" s="16">
        <v>18.8</v>
      </c>
      <c r="H5" s="16">
        <v>20.9</v>
      </c>
      <c r="I5" s="14">
        <f t="shared" si="2"/>
        <v>19.850000000000001</v>
      </c>
      <c r="J5" s="8">
        <v>54.8</v>
      </c>
      <c r="K5" s="12">
        <v>59.6</v>
      </c>
      <c r="L5" s="14">
        <f t="shared" si="3"/>
        <v>57.2</v>
      </c>
      <c r="M5" s="19">
        <v>47.1</v>
      </c>
      <c r="N5" s="19">
        <v>49.3</v>
      </c>
      <c r="O5" s="14">
        <f t="shared" si="4"/>
        <v>48.2</v>
      </c>
      <c r="P5" s="19">
        <v>0.4</v>
      </c>
      <c r="Q5" s="19">
        <v>0.8</v>
      </c>
      <c r="R5" s="14">
        <f t="shared" si="5"/>
        <v>0.60000000000000009</v>
      </c>
      <c r="S5" s="8">
        <v>46.1</v>
      </c>
      <c r="T5" s="8">
        <v>46.6</v>
      </c>
      <c r="U5" s="14">
        <f t="shared" si="6"/>
        <v>46.35</v>
      </c>
      <c r="V5" s="7">
        <v>3</v>
      </c>
      <c r="W5" s="14">
        <f t="shared" si="0"/>
        <v>-9</v>
      </c>
    </row>
    <row r="6" spans="1:23" x14ac:dyDescent="0.3">
      <c r="A6" s="7">
        <v>5</v>
      </c>
      <c r="B6" s="7" t="s">
        <v>12</v>
      </c>
      <c r="C6" s="7">
        <v>17</v>
      </c>
      <c r="D6" s="16">
        <v>39</v>
      </c>
      <c r="E6" s="16">
        <v>42.4</v>
      </c>
      <c r="F6" s="14">
        <f t="shared" si="1"/>
        <v>40.700000000000003</v>
      </c>
      <c r="G6" s="16">
        <v>27.2</v>
      </c>
      <c r="H6" s="16">
        <v>29</v>
      </c>
      <c r="I6" s="14">
        <f t="shared" si="2"/>
        <v>28.1</v>
      </c>
      <c r="J6" s="8">
        <v>67.3</v>
      </c>
      <c r="K6" s="12">
        <v>71.099999999999994</v>
      </c>
      <c r="L6" s="14">
        <f t="shared" si="3"/>
        <v>69.199999999999989</v>
      </c>
      <c r="M6" s="19">
        <v>63.6</v>
      </c>
      <c r="N6" s="19">
        <v>62.3</v>
      </c>
      <c r="O6" s="14">
        <f t="shared" si="4"/>
        <v>62.95</v>
      </c>
      <c r="P6" s="19">
        <v>13</v>
      </c>
      <c r="Q6" s="19">
        <v>14.3</v>
      </c>
      <c r="R6" s="14">
        <f t="shared" si="5"/>
        <v>13.65</v>
      </c>
      <c r="S6" s="8">
        <v>49.5</v>
      </c>
      <c r="T6" s="8">
        <v>47.5</v>
      </c>
      <c r="U6" s="14">
        <f t="shared" si="6"/>
        <v>48.5</v>
      </c>
      <c r="V6" s="7">
        <v>3</v>
      </c>
      <c r="W6" s="14">
        <f t="shared" si="0"/>
        <v>-6.2499999999999858</v>
      </c>
    </row>
    <row r="7" spans="1:23" x14ac:dyDescent="0.3">
      <c r="A7" s="7">
        <v>6</v>
      </c>
      <c r="B7" s="7" t="s">
        <v>12</v>
      </c>
      <c r="C7" s="7">
        <v>26</v>
      </c>
      <c r="D7" s="16">
        <v>-17.27</v>
      </c>
      <c r="E7" s="16">
        <v>-19.41</v>
      </c>
      <c r="F7" s="14">
        <f t="shared" si="1"/>
        <v>-18.34</v>
      </c>
      <c r="G7" s="16">
        <v>18.100000000000001</v>
      </c>
      <c r="H7" s="16">
        <v>17.8</v>
      </c>
      <c r="I7" s="14">
        <f t="shared" si="2"/>
        <v>17.950000000000003</v>
      </c>
      <c r="J7" s="8">
        <v>46.6</v>
      </c>
      <c r="K7" s="12">
        <v>50.4</v>
      </c>
      <c r="L7" s="14">
        <f t="shared" si="3"/>
        <v>48.5</v>
      </c>
      <c r="M7" s="19">
        <v>43.3</v>
      </c>
      <c r="N7" s="19">
        <v>40</v>
      </c>
      <c r="O7" s="14">
        <f t="shared" si="4"/>
        <v>41.65</v>
      </c>
      <c r="P7" s="19">
        <v>1.4</v>
      </c>
      <c r="Q7" s="19">
        <v>1.3</v>
      </c>
      <c r="R7" s="14">
        <f t="shared" si="5"/>
        <v>1.35</v>
      </c>
      <c r="S7" s="8">
        <v>39.5</v>
      </c>
      <c r="T7" s="8">
        <v>39.200000000000003</v>
      </c>
      <c r="U7" s="14">
        <f t="shared" si="6"/>
        <v>39.35</v>
      </c>
      <c r="V7" s="7">
        <v>4</v>
      </c>
      <c r="W7" s="14">
        <f t="shared" si="0"/>
        <v>-6.8500000000000014</v>
      </c>
    </row>
    <row r="8" spans="1:23" x14ac:dyDescent="0.3">
      <c r="A8" s="7">
        <v>7</v>
      </c>
      <c r="B8" s="7" t="s">
        <v>11</v>
      </c>
      <c r="C8" s="7">
        <v>17</v>
      </c>
      <c r="D8" s="16">
        <v>-35.200000000000003</v>
      </c>
      <c r="E8" s="16">
        <v>-36.56</v>
      </c>
      <c r="F8" s="14">
        <f t="shared" si="1"/>
        <v>-35.880000000000003</v>
      </c>
      <c r="G8" s="16">
        <v>18.7</v>
      </c>
      <c r="H8" s="16">
        <v>21.2</v>
      </c>
      <c r="I8" s="14">
        <f t="shared" si="2"/>
        <v>19.95</v>
      </c>
      <c r="J8" s="8">
        <v>59.2</v>
      </c>
      <c r="K8" s="12">
        <v>55.1</v>
      </c>
      <c r="L8" s="14">
        <f t="shared" si="3"/>
        <v>57.150000000000006</v>
      </c>
      <c r="M8" s="19">
        <v>51.2</v>
      </c>
      <c r="N8" s="19">
        <v>55.2</v>
      </c>
      <c r="O8" s="14">
        <f t="shared" si="4"/>
        <v>53.2</v>
      </c>
      <c r="P8" s="19">
        <v>16</v>
      </c>
      <c r="Q8" s="19">
        <v>14.8</v>
      </c>
      <c r="R8" s="14">
        <f t="shared" si="5"/>
        <v>15.4</v>
      </c>
      <c r="S8" s="8">
        <v>36.4</v>
      </c>
      <c r="T8" s="8">
        <v>39.9</v>
      </c>
      <c r="U8" s="14">
        <f t="shared" si="6"/>
        <v>38.15</v>
      </c>
      <c r="V8" s="7">
        <v>4</v>
      </c>
      <c r="W8" s="14">
        <f t="shared" si="0"/>
        <v>-3.9500000000000028</v>
      </c>
    </row>
    <row r="9" spans="1:23" x14ac:dyDescent="0.3">
      <c r="A9" s="7">
        <v>8</v>
      </c>
      <c r="B9" s="7" t="s">
        <v>12</v>
      </c>
      <c r="C9" s="7">
        <v>25</v>
      </c>
      <c r="D9" s="16">
        <v>13.85</v>
      </c>
      <c r="E9" s="16">
        <v>11.84</v>
      </c>
      <c r="F9" s="14">
        <f t="shared" si="1"/>
        <v>12.844999999999999</v>
      </c>
      <c r="G9" s="16">
        <v>24.6</v>
      </c>
      <c r="H9" s="16">
        <v>24.5</v>
      </c>
      <c r="I9" s="14">
        <f t="shared" si="2"/>
        <v>24.55</v>
      </c>
      <c r="J9" s="8">
        <v>36</v>
      </c>
      <c r="K9" s="8">
        <v>35.200000000000003</v>
      </c>
      <c r="L9" s="14">
        <f t="shared" si="3"/>
        <v>35.6</v>
      </c>
      <c r="M9" s="19">
        <v>32.4</v>
      </c>
      <c r="N9" s="19">
        <v>33.1</v>
      </c>
      <c r="O9" s="14">
        <f t="shared" si="4"/>
        <v>32.75</v>
      </c>
      <c r="P9" s="19">
        <v>7</v>
      </c>
      <c r="Q9" s="19">
        <v>7.4</v>
      </c>
      <c r="R9" s="14">
        <f t="shared" si="5"/>
        <v>7.2</v>
      </c>
      <c r="S9" s="8">
        <v>26.5</v>
      </c>
      <c r="T9" s="8">
        <v>25.1</v>
      </c>
      <c r="U9" s="14">
        <f t="shared" si="6"/>
        <v>25.8</v>
      </c>
      <c r="V9" s="7">
        <v>4</v>
      </c>
      <c r="W9" s="14">
        <f t="shared" si="0"/>
        <v>-2.8500000000000014</v>
      </c>
    </row>
    <row r="10" spans="1:23" x14ac:dyDescent="0.3">
      <c r="A10" s="7">
        <v>9</v>
      </c>
      <c r="B10" s="7" t="s">
        <v>11</v>
      </c>
      <c r="C10" s="7">
        <v>37</v>
      </c>
      <c r="D10" s="16">
        <v>3.4</v>
      </c>
      <c r="E10" s="16">
        <v>3.41</v>
      </c>
      <c r="F10" s="14">
        <f t="shared" si="1"/>
        <v>3.4050000000000002</v>
      </c>
      <c r="G10" s="16">
        <v>6.8</v>
      </c>
      <c r="H10" s="16">
        <v>5.3</v>
      </c>
      <c r="I10" s="14">
        <f t="shared" si="2"/>
        <v>6.05</v>
      </c>
      <c r="J10" s="8">
        <v>39</v>
      </c>
      <c r="K10" s="8">
        <v>42.4</v>
      </c>
      <c r="L10" s="14">
        <f t="shared" si="3"/>
        <v>40.700000000000003</v>
      </c>
      <c r="M10" s="19">
        <v>44.6</v>
      </c>
      <c r="N10" s="19">
        <v>47.9</v>
      </c>
      <c r="O10" s="14">
        <f t="shared" si="4"/>
        <v>46.25</v>
      </c>
      <c r="P10" s="19">
        <v>12.6</v>
      </c>
      <c r="Q10" s="19">
        <v>11.8</v>
      </c>
      <c r="R10" s="14">
        <f t="shared" si="5"/>
        <v>12.2</v>
      </c>
      <c r="S10" s="8">
        <v>34.200000000000003</v>
      </c>
      <c r="T10" s="8">
        <v>34</v>
      </c>
      <c r="U10" s="14">
        <f t="shared" si="6"/>
        <v>34.1</v>
      </c>
      <c r="V10" s="7">
        <v>4</v>
      </c>
      <c r="W10" s="14">
        <f t="shared" si="0"/>
        <v>5.5499999999999972</v>
      </c>
    </row>
    <row r="11" spans="1:23" x14ac:dyDescent="0.3">
      <c r="A11" s="7">
        <v>10</v>
      </c>
      <c r="B11" s="7" t="s">
        <v>11</v>
      </c>
      <c r="C11" s="7">
        <v>27</v>
      </c>
      <c r="D11" s="16">
        <v>58.62</v>
      </c>
      <c r="E11" s="16">
        <v>56.44</v>
      </c>
      <c r="F11" s="14">
        <f t="shared" si="1"/>
        <v>57.53</v>
      </c>
      <c r="G11" s="16">
        <v>39.5</v>
      </c>
      <c r="H11" s="16">
        <v>40</v>
      </c>
      <c r="I11" s="14">
        <f t="shared" si="2"/>
        <v>39.75</v>
      </c>
      <c r="J11" s="8">
        <v>38.700000000000003</v>
      </c>
      <c r="K11" s="8">
        <v>41.1</v>
      </c>
      <c r="L11" s="14">
        <f t="shared" si="3"/>
        <v>39.900000000000006</v>
      </c>
      <c r="M11" s="19">
        <v>51.6</v>
      </c>
      <c r="N11" s="19">
        <v>52.3</v>
      </c>
      <c r="O11" s="14">
        <f t="shared" si="4"/>
        <v>51.95</v>
      </c>
      <c r="P11" s="19">
        <v>25.1</v>
      </c>
      <c r="Q11" s="19">
        <v>28.8</v>
      </c>
      <c r="R11" s="14">
        <f t="shared" si="5"/>
        <v>26.950000000000003</v>
      </c>
      <c r="S11" s="8">
        <v>23.3</v>
      </c>
      <c r="T11" s="8">
        <v>26.3</v>
      </c>
      <c r="U11" s="14">
        <f t="shared" si="6"/>
        <v>24.8</v>
      </c>
      <c r="V11" s="7">
        <v>4</v>
      </c>
      <c r="W11" s="14">
        <f t="shared" si="0"/>
        <v>12.049999999999997</v>
      </c>
    </row>
    <row r="12" spans="1:23" x14ac:dyDescent="0.3">
      <c r="A12" s="7">
        <v>11</v>
      </c>
      <c r="B12" s="7" t="s">
        <v>11</v>
      </c>
      <c r="C12" s="7">
        <v>43</v>
      </c>
      <c r="D12" s="16">
        <v>0</v>
      </c>
      <c r="E12" s="16">
        <v>-0.79</v>
      </c>
      <c r="F12" s="14">
        <f t="shared" si="1"/>
        <v>-0.39500000000000002</v>
      </c>
      <c r="G12" s="16">
        <v>30</v>
      </c>
      <c r="H12" s="16">
        <v>32.1</v>
      </c>
      <c r="I12" s="14">
        <f t="shared" si="2"/>
        <v>31.05</v>
      </c>
      <c r="J12" s="8">
        <v>50.1</v>
      </c>
      <c r="K12" s="8">
        <v>47.9</v>
      </c>
      <c r="L12" s="14">
        <f t="shared" si="3"/>
        <v>49</v>
      </c>
      <c r="M12" s="19">
        <v>39</v>
      </c>
      <c r="N12" s="19">
        <v>39.9</v>
      </c>
      <c r="O12" s="14">
        <f t="shared" si="4"/>
        <v>39.450000000000003</v>
      </c>
      <c r="P12" s="19">
        <v>0.1</v>
      </c>
      <c r="Q12" s="19">
        <v>0</v>
      </c>
      <c r="R12" s="14">
        <f t="shared" si="5"/>
        <v>0.05</v>
      </c>
      <c r="S12" s="8">
        <v>40</v>
      </c>
      <c r="T12" s="8">
        <v>38.9</v>
      </c>
      <c r="U12" s="14">
        <f t="shared" si="6"/>
        <v>39.450000000000003</v>
      </c>
      <c r="V12" s="7">
        <v>4</v>
      </c>
      <c r="W12" s="14">
        <f t="shared" si="0"/>
        <v>-9.5499999999999972</v>
      </c>
    </row>
    <row r="13" spans="1:23" x14ac:dyDescent="0.3">
      <c r="A13" s="7">
        <v>12</v>
      </c>
      <c r="B13" s="7" t="s">
        <v>11</v>
      </c>
      <c r="C13" s="7">
        <v>31</v>
      </c>
      <c r="D13" s="16">
        <v>53.72</v>
      </c>
      <c r="E13" s="16">
        <v>57</v>
      </c>
      <c r="F13" s="14">
        <f t="shared" si="1"/>
        <v>55.36</v>
      </c>
      <c r="G13" s="16">
        <v>7.6</v>
      </c>
      <c r="H13" s="16">
        <v>7</v>
      </c>
      <c r="I13" s="14">
        <f t="shared" si="2"/>
        <v>7.3</v>
      </c>
      <c r="J13" s="8">
        <v>37.5</v>
      </c>
      <c r="K13" s="8">
        <v>37.200000000000003</v>
      </c>
      <c r="L13" s="14">
        <f t="shared" si="3"/>
        <v>37.35</v>
      </c>
      <c r="M13" s="19">
        <v>60.1</v>
      </c>
      <c r="N13" s="19">
        <v>65.400000000000006</v>
      </c>
      <c r="O13" s="14">
        <f t="shared" si="4"/>
        <v>62.75</v>
      </c>
      <c r="P13" s="19">
        <v>19</v>
      </c>
      <c r="Q13" s="19">
        <v>21.5</v>
      </c>
      <c r="R13" s="14">
        <f t="shared" si="5"/>
        <v>20.25</v>
      </c>
      <c r="S13" s="8">
        <v>41.6</v>
      </c>
      <c r="T13" s="12">
        <v>41.6</v>
      </c>
      <c r="U13" s="14">
        <f t="shared" si="6"/>
        <v>41.6</v>
      </c>
      <c r="V13" s="7">
        <v>4</v>
      </c>
      <c r="W13" s="14">
        <f t="shared" si="0"/>
        <v>25.4</v>
      </c>
    </row>
    <row r="14" spans="1:23" x14ac:dyDescent="0.3">
      <c r="A14" s="7">
        <v>13</v>
      </c>
      <c r="B14" s="7" t="s">
        <v>11</v>
      </c>
      <c r="C14" s="7">
        <v>21</v>
      </c>
      <c r="D14" s="16">
        <v>-24.51</v>
      </c>
      <c r="E14" s="16">
        <v>-26.61</v>
      </c>
      <c r="F14" s="14">
        <f t="shared" si="1"/>
        <v>-25.560000000000002</v>
      </c>
      <c r="G14" s="16">
        <v>5.0999999999999996</v>
      </c>
      <c r="H14" s="16">
        <v>6.3</v>
      </c>
      <c r="I14" s="14">
        <f t="shared" si="2"/>
        <v>5.6999999999999993</v>
      </c>
      <c r="J14" s="8">
        <v>35.799999999999997</v>
      </c>
      <c r="K14" s="12">
        <v>38.6</v>
      </c>
      <c r="L14" s="14">
        <f t="shared" si="3"/>
        <v>37.200000000000003</v>
      </c>
      <c r="M14" s="19">
        <v>36.5</v>
      </c>
      <c r="N14" s="19">
        <v>34.9</v>
      </c>
      <c r="O14" s="14">
        <f t="shared" si="4"/>
        <v>35.700000000000003</v>
      </c>
      <c r="P14" s="19">
        <v>7.7</v>
      </c>
      <c r="Q14" s="19">
        <v>7.4</v>
      </c>
      <c r="R14" s="14">
        <f t="shared" si="5"/>
        <v>7.5500000000000007</v>
      </c>
      <c r="S14" s="8">
        <v>26.6</v>
      </c>
      <c r="T14" s="12">
        <v>29</v>
      </c>
      <c r="U14" s="14">
        <f t="shared" si="6"/>
        <v>27.8</v>
      </c>
      <c r="V14" s="7">
        <v>4</v>
      </c>
      <c r="W14" s="14">
        <f t="shared" si="0"/>
        <v>-1.5</v>
      </c>
    </row>
    <row r="15" spans="1:23" x14ac:dyDescent="0.3">
      <c r="A15" s="7">
        <v>14</v>
      </c>
      <c r="B15" s="7" t="s">
        <v>11</v>
      </c>
      <c r="C15" s="7">
        <v>25</v>
      </c>
      <c r="D15" s="16">
        <v>10.7</v>
      </c>
      <c r="E15" s="16">
        <v>11.9</v>
      </c>
      <c r="F15" s="14">
        <f t="shared" si="1"/>
        <v>11.3</v>
      </c>
      <c r="G15" s="16">
        <v>15.3</v>
      </c>
      <c r="H15" s="16">
        <v>16.600000000000001</v>
      </c>
      <c r="I15" s="14">
        <f t="shared" si="2"/>
        <v>15.950000000000001</v>
      </c>
      <c r="J15" s="8">
        <v>46</v>
      </c>
      <c r="K15" s="12">
        <v>43.9</v>
      </c>
      <c r="L15" s="14">
        <f t="shared" si="3"/>
        <v>44.95</v>
      </c>
      <c r="M15" s="19">
        <v>44.7</v>
      </c>
      <c r="N15" s="19">
        <v>43.9</v>
      </c>
      <c r="O15" s="14">
        <f t="shared" si="4"/>
        <v>44.3</v>
      </c>
      <c r="P15" s="19">
        <v>5</v>
      </c>
      <c r="Q15" s="19">
        <v>5.8</v>
      </c>
      <c r="R15" s="14">
        <f t="shared" si="5"/>
        <v>5.4</v>
      </c>
      <c r="S15" s="8">
        <v>41</v>
      </c>
      <c r="T15" s="12">
        <v>38.6</v>
      </c>
      <c r="U15" s="14">
        <f t="shared" si="6"/>
        <v>39.799999999999997</v>
      </c>
      <c r="V15" s="7">
        <v>4</v>
      </c>
      <c r="W15" s="14">
        <f t="shared" si="0"/>
        <v>-0.65000000000000568</v>
      </c>
    </row>
    <row r="16" spans="1:23" x14ac:dyDescent="0.3">
      <c r="A16" s="7">
        <v>15</v>
      </c>
      <c r="B16" s="7" t="s">
        <v>12</v>
      </c>
      <c r="C16" s="7">
        <v>27</v>
      </c>
      <c r="D16" s="16">
        <v>41.98</v>
      </c>
      <c r="E16" s="16">
        <v>44.01</v>
      </c>
      <c r="F16" s="14">
        <f t="shared" si="1"/>
        <v>42.994999999999997</v>
      </c>
      <c r="G16" s="16">
        <v>19.3</v>
      </c>
      <c r="H16" s="16">
        <v>17.7</v>
      </c>
      <c r="I16" s="14">
        <f t="shared" si="2"/>
        <v>18.5</v>
      </c>
      <c r="J16" s="8">
        <v>47.4</v>
      </c>
      <c r="K16" s="12">
        <v>43.6</v>
      </c>
      <c r="L16" s="14">
        <f t="shared" si="3"/>
        <v>45.5</v>
      </c>
      <c r="M16" s="19">
        <v>56.3</v>
      </c>
      <c r="N16" s="19">
        <v>52.6</v>
      </c>
      <c r="O16" s="14">
        <f t="shared" si="4"/>
        <v>54.45</v>
      </c>
      <c r="P16" s="19">
        <v>15</v>
      </c>
      <c r="Q16" s="19">
        <v>14.1</v>
      </c>
      <c r="R16" s="14">
        <f t="shared" si="5"/>
        <v>14.55</v>
      </c>
      <c r="S16" s="8">
        <v>41.1</v>
      </c>
      <c r="T16" s="8">
        <v>37.4</v>
      </c>
      <c r="U16" s="14">
        <f t="shared" si="6"/>
        <v>39.25</v>
      </c>
      <c r="V16" s="7">
        <v>4</v>
      </c>
      <c r="W16" s="14">
        <f t="shared" si="0"/>
        <v>8.9500000000000028</v>
      </c>
    </row>
    <row r="17" spans="1:23" x14ac:dyDescent="0.3">
      <c r="A17" s="7">
        <v>16</v>
      </c>
      <c r="B17" s="7" t="s">
        <v>11</v>
      </c>
      <c r="C17" s="7">
        <v>22</v>
      </c>
      <c r="D17" s="16">
        <v>16.5</v>
      </c>
      <c r="E17" s="16">
        <v>18.71</v>
      </c>
      <c r="F17" s="14">
        <f t="shared" si="1"/>
        <v>17.605</v>
      </c>
      <c r="G17" s="16">
        <v>22.5</v>
      </c>
      <c r="H17" s="16">
        <v>24.4</v>
      </c>
      <c r="I17" s="14">
        <f t="shared" si="2"/>
        <v>23.45</v>
      </c>
      <c r="J17" s="8">
        <v>46.7</v>
      </c>
      <c r="K17" s="12">
        <v>50.2</v>
      </c>
      <c r="L17" s="14">
        <f t="shared" si="3"/>
        <v>48.45</v>
      </c>
      <c r="M17" s="19">
        <v>39.9</v>
      </c>
      <c r="N17" s="19">
        <v>42.7</v>
      </c>
      <c r="O17" s="14">
        <f t="shared" si="4"/>
        <v>41.3</v>
      </c>
      <c r="P17" s="19">
        <v>8.6999999999999993</v>
      </c>
      <c r="Q17" s="19">
        <v>9.4</v>
      </c>
      <c r="R17" s="14">
        <f t="shared" si="5"/>
        <v>9.0500000000000007</v>
      </c>
      <c r="S17" s="8">
        <v>31.8</v>
      </c>
      <c r="T17" s="8">
        <v>32</v>
      </c>
      <c r="U17" s="14">
        <f t="shared" si="6"/>
        <v>31.9</v>
      </c>
      <c r="V17" s="7">
        <v>4</v>
      </c>
      <c r="W17" s="14">
        <f t="shared" si="0"/>
        <v>-7.1500000000000057</v>
      </c>
    </row>
    <row r="18" spans="1:23" x14ac:dyDescent="0.3">
      <c r="A18" s="7">
        <v>17</v>
      </c>
      <c r="B18" s="7" t="s">
        <v>11</v>
      </c>
      <c r="C18" s="7">
        <v>23</v>
      </c>
      <c r="D18" s="16">
        <v>56</v>
      </c>
      <c r="E18" s="16">
        <v>53.22</v>
      </c>
      <c r="F18" s="14">
        <f t="shared" si="1"/>
        <v>54.61</v>
      </c>
      <c r="G18" s="16">
        <v>23.2</v>
      </c>
      <c r="H18" s="16">
        <v>23.4</v>
      </c>
      <c r="I18" s="14">
        <f t="shared" si="2"/>
        <v>23.299999999999997</v>
      </c>
      <c r="J18" s="8">
        <v>49.5</v>
      </c>
      <c r="K18" s="12">
        <v>48</v>
      </c>
      <c r="L18" s="14">
        <f t="shared" si="3"/>
        <v>48.75</v>
      </c>
      <c r="M18" s="19">
        <v>46.8</v>
      </c>
      <c r="N18" s="19">
        <v>46.1</v>
      </c>
      <c r="O18" s="14">
        <f t="shared" si="4"/>
        <v>46.45</v>
      </c>
      <c r="P18" s="19">
        <v>7.1</v>
      </c>
      <c r="Q18" s="19">
        <v>7.6</v>
      </c>
      <c r="R18" s="14">
        <f t="shared" si="5"/>
        <v>7.35</v>
      </c>
      <c r="S18" s="8">
        <v>38.4</v>
      </c>
      <c r="T18" s="8">
        <v>40.4</v>
      </c>
      <c r="U18" s="14">
        <f t="shared" si="6"/>
        <v>39.4</v>
      </c>
      <c r="V18" s="7">
        <v>4</v>
      </c>
      <c r="W18" s="14">
        <f t="shared" si="0"/>
        <v>-2.2999999999999972</v>
      </c>
    </row>
    <row r="19" spans="1:23" x14ac:dyDescent="0.3">
      <c r="A19" s="7">
        <v>18</v>
      </c>
      <c r="B19" s="7" t="s">
        <v>11</v>
      </c>
      <c r="C19" s="7">
        <v>25</v>
      </c>
      <c r="D19" s="16">
        <v>14.01</v>
      </c>
      <c r="E19" s="16">
        <v>13.1</v>
      </c>
      <c r="F19" s="14">
        <f t="shared" si="1"/>
        <v>13.555</v>
      </c>
      <c r="G19" s="16">
        <v>20</v>
      </c>
      <c r="H19" s="16">
        <v>20.100000000000001</v>
      </c>
      <c r="I19" s="14">
        <f t="shared" si="2"/>
        <v>20.05</v>
      </c>
      <c r="J19" s="8">
        <v>48.3</v>
      </c>
      <c r="K19" s="8">
        <v>48.6</v>
      </c>
      <c r="L19" s="14">
        <f t="shared" si="3"/>
        <v>48.45</v>
      </c>
      <c r="M19" s="19">
        <v>47.2</v>
      </c>
      <c r="N19" s="19">
        <v>50.6</v>
      </c>
      <c r="O19" s="14">
        <f t="shared" si="4"/>
        <v>48.900000000000006</v>
      </c>
      <c r="P19" s="19">
        <v>13.6</v>
      </c>
      <c r="Q19" s="19">
        <v>11.2</v>
      </c>
      <c r="R19" s="14">
        <f t="shared" si="5"/>
        <v>12.399999999999999</v>
      </c>
      <c r="S19" s="8">
        <v>34.9</v>
      </c>
      <c r="T19" s="8">
        <v>38</v>
      </c>
      <c r="U19" s="14">
        <f t="shared" si="6"/>
        <v>36.450000000000003</v>
      </c>
      <c r="V19" s="7">
        <v>4</v>
      </c>
      <c r="W19" s="14">
        <f t="shared" si="0"/>
        <v>0.45000000000000284</v>
      </c>
    </row>
    <row r="20" spans="1:23" x14ac:dyDescent="0.3">
      <c r="A20" s="7">
        <v>19</v>
      </c>
      <c r="B20" s="7" t="s">
        <v>12</v>
      </c>
      <c r="C20" s="7">
        <v>27</v>
      </c>
      <c r="D20" s="16">
        <v>50.03</v>
      </c>
      <c r="E20" s="16">
        <v>48.89</v>
      </c>
      <c r="F20" s="14">
        <f t="shared" si="1"/>
        <v>49.46</v>
      </c>
      <c r="G20" s="16">
        <v>9.3000000000000007</v>
      </c>
      <c r="H20" s="16">
        <v>10.1</v>
      </c>
      <c r="I20" s="14">
        <f t="shared" si="2"/>
        <v>9.6999999999999993</v>
      </c>
      <c r="J20" s="8">
        <v>48.3</v>
      </c>
      <c r="K20" s="8">
        <v>50.1</v>
      </c>
      <c r="L20" s="14">
        <f t="shared" si="3"/>
        <v>49.2</v>
      </c>
      <c r="M20" s="19">
        <v>51</v>
      </c>
      <c r="N20" s="19">
        <v>48.1</v>
      </c>
      <c r="O20" s="14">
        <f t="shared" si="4"/>
        <v>49.55</v>
      </c>
      <c r="P20" s="19">
        <v>6.9</v>
      </c>
      <c r="Q20" s="19">
        <v>5.5</v>
      </c>
      <c r="R20" s="14">
        <f t="shared" si="5"/>
        <v>6.2</v>
      </c>
      <c r="S20" s="8">
        <v>45.2</v>
      </c>
      <c r="T20" s="8">
        <v>41.1</v>
      </c>
      <c r="U20" s="14">
        <f t="shared" si="6"/>
        <v>43.150000000000006</v>
      </c>
      <c r="V20" s="7">
        <v>4</v>
      </c>
      <c r="W20" s="14">
        <f t="shared" si="0"/>
        <v>0.34999999999999432</v>
      </c>
    </row>
    <row r="21" spans="1:23" x14ac:dyDescent="0.3">
      <c r="A21" s="7">
        <v>20</v>
      </c>
      <c r="B21" s="7" t="s">
        <v>12</v>
      </c>
      <c r="C21" s="7">
        <v>30</v>
      </c>
      <c r="D21" s="16">
        <v>-5.39</v>
      </c>
      <c r="E21" s="16">
        <v>-6</v>
      </c>
      <c r="F21" s="14">
        <f t="shared" si="1"/>
        <v>-5.6950000000000003</v>
      </c>
      <c r="G21" s="16">
        <v>11.3</v>
      </c>
      <c r="H21" s="16">
        <v>11</v>
      </c>
      <c r="I21" s="14">
        <f t="shared" si="2"/>
        <v>11.15</v>
      </c>
      <c r="J21" s="8">
        <v>52.4</v>
      </c>
      <c r="K21" s="8">
        <v>54.7</v>
      </c>
      <c r="L21" s="14">
        <f t="shared" si="3"/>
        <v>53.55</v>
      </c>
      <c r="M21" s="19">
        <v>43.2</v>
      </c>
      <c r="N21" s="19">
        <v>43</v>
      </c>
      <c r="O21" s="14">
        <f t="shared" si="4"/>
        <v>43.1</v>
      </c>
      <c r="P21" s="19">
        <v>0.9</v>
      </c>
      <c r="Q21" s="19">
        <v>1.3</v>
      </c>
      <c r="R21" s="14">
        <f t="shared" si="5"/>
        <v>1.1000000000000001</v>
      </c>
      <c r="S21" s="8">
        <v>40.700000000000003</v>
      </c>
      <c r="T21" s="8">
        <v>43.6</v>
      </c>
      <c r="U21" s="14">
        <f t="shared" si="6"/>
        <v>42.150000000000006</v>
      </c>
      <c r="V21" s="7">
        <v>4</v>
      </c>
      <c r="W21" s="14">
        <f t="shared" si="0"/>
        <v>-10.449999999999996</v>
      </c>
    </row>
    <row r="22" spans="1:23" x14ac:dyDescent="0.3">
      <c r="A22" s="7">
        <v>21</v>
      </c>
      <c r="B22" s="7" t="s">
        <v>11</v>
      </c>
      <c r="C22" s="7">
        <v>18</v>
      </c>
      <c r="D22" s="16">
        <v>-20.63</v>
      </c>
      <c r="E22" s="16">
        <v>-21.21</v>
      </c>
      <c r="F22" s="14">
        <f t="shared" si="1"/>
        <v>-20.92</v>
      </c>
      <c r="G22" s="16">
        <v>18.5</v>
      </c>
      <c r="H22" s="16">
        <v>18.399999999999999</v>
      </c>
      <c r="I22" s="14">
        <f t="shared" si="2"/>
        <v>18.45</v>
      </c>
      <c r="J22" s="8">
        <v>54</v>
      </c>
      <c r="K22" s="12">
        <v>53.2</v>
      </c>
      <c r="L22" s="14">
        <f t="shared" si="3"/>
        <v>53.6</v>
      </c>
      <c r="M22" s="19">
        <v>58.8</v>
      </c>
      <c r="N22" s="19">
        <v>60</v>
      </c>
      <c r="O22" s="14">
        <f t="shared" si="4"/>
        <v>59.4</v>
      </c>
      <c r="P22" s="19">
        <v>23.6</v>
      </c>
      <c r="Q22" s="19">
        <v>20.7</v>
      </c>
      <c r="R22" s="14">
        <f t="shared" si="5"/>
        <v>22.15</v>
      </c>
      <c r="S22" s="8">
        <v>37.1</v>
      </c>
      <c r="T22" s="8">
        <v>39.6</v>
      </c>
      <c r="U22" s="14">
        <f t="shared" si="6"/>
        <v>38.35</v>
      </c>
      <c r="V22" s="7">
        <v>4</v>
      </c>
      <c r="W22" s="14">
        <f t="shared" si="0"/>
        <v>5.7999999999999972</v>
      </c>
    </row>
    <row r="23" spans="1:23" x14ac:dyDescent="0.3">
      <c r="A23" s="7">
        <v>22</v>
      </c>
      <c r="B23" s="7" t="s">
        <v>12</v>
      </c>
      <c r="C23" s="7">
        <v>32</v>
      </c>
      <c r="D23" s="16">
        <v>11.6</v>
      </c>
      <c r="E23" s="16">
        <v>12</v>
      </c>
      <c r="F23" s="14">
        <f t="shared" si="1"/>
        <v>11.8</v>
      </c>
      <c r="G23" s="16">
        <v>28.8</v>
      </c>
      <c r="H23" s="16">
        <v>27.4</v>
      </c>
      <c r="I23" s="14">
        <f t="shared" si="2"/>
        <v>28.1</v>
      </c>
      <c r="J23" s="8">
        <v>53.9</v>
      </c>
      <c r="K23" s="12">
        <v>57.8</v>
      </c>
      <c r="L23" s="14">
        <f t="shared" si="3"/>
        <v>55.849999999999994</v>
      </c>
      <c r="M23" s="19">
        <v>44.4</v>
      </c>
      <c r="N23" s="19">
        <v>43.5</v>
      </c>
      <c r="O23" s="14">
        <f t="shared" si="4"/>
        <v>43.95</v>
      </c>
      <c r="P23" s="19">
        <v>0.4</v>
      </c>
      <c r="Q23" s="19">
        <v>0.7</v>
      </c>
      <c r="R23" s="14">
        <f t="shared" si="5"/>
        <v>0.55000000000000004</v>
      </c>
      <c r="S23" s="8">
        <v>41.2</v>
      </c>
      <c r="T23" s="8">
        <v>45.8</v>
      </c>
      <c r="U23" s="14">
        <f t="shared" si="6"/>
        <v>43.5</v>
      </c>
      <c r="V23" s="7">
        <v>4</v>
      </c>
      <c r="W23" s="14">
        <f t="shared" si="0"/>
        <v>-11.899999999999991</v>
      </c>
    </row>
    <row r="24" spans="1:23" x14ac:dyDescent="0.3">
      <c r="A24" s="7">
        <v>23</v>
      </c>
      <c r="B24" s="7" t="s">
        <v>12</v>
      </c>
      <c r="C24" s="7">
        <v>17</v>
      </c>
      <c r="D24" s="16">
        <v>43.69</v>
      </c>
      <c r="E24" s="16">
        <v>46.83</v>
      </c>
      <c r="F24" s="14">
        <f t="shared" si="1"/>
        <v>45.26</v>
      </c>
      <c r="G24" s="16">
        <v>26.6</v>
      </c>
      <c r="H24" s="16">
        <v>28.3</v>
      </c>
      <c r="I24" s="14">
        <f t="shared" si="2"/>
        <v>27.450000000000003</v>
      </c>
      <c r="J24" s="8">
        <v>50.1</v>
      </c>
      <c r="K24" s="8">
        <v>54.3</v>
      </c>
      <c r="L24" s="14">
        <f t="shared" si="3"/>
        <v>52.2</v>
      </c>
      <c r="M24" s="19">
        <v>47.5</v>
      </c>
      <c r="N24" s="19">
        <v>42.6</v>
      </c>
      <c r="O24" s="14">
        <f t="shared" si="4"/>
        <v>45.05</v>
      </c>
      <c r="P24" s="19">
        <v>2.2999999999999998</v>
      </c>
      <c r="Q24" s="19">
        <v>2</v>
      </c>
      <c r="R24" s="14">
        <f t="shared" si="5"/>
        <v>2.15</v>
      </c>
      <c r="S24" s="8">
        <v>44</v>
      </c>
      <c r="T24" s="8">
        <v>41.4</v>
      </c>
      <c r="U24" s="14">
        <f t="shared" si="6"/>
        <v>42.7</v>
      </c>
      <c r="V24" s="7">
        <v>4</v>
      </c>
      <c r="W24" s="14">
        <f t="shared" si="0"/>
        <v>-7.1500000000000057</v>
      </c>
    </row>
    <row r="25" spans="1:23" x14ac:dyDescent="0.3">
      <c r="A25" s="7">
        <v>24</v>
      </c>
      <c r="B25" s="7" t="s">
        <v>11</v>
      </c>
      <c r="C25" s="7">
        <v>25</v>
      </c>
      <c r="D25" s="16">
        <v>-31.15</v>
      </c>
      <c r="E25" s="16">
        <v>-32.18</v>
      </c>
      <c r="F25" s="14">
        <f t="shared" si="1"/>
        <v>-31.664999999999999</v>
      </c>
      <c r="G25" s="16">
        <v>34.299999999999997</v>
      </c>
      <c r="H25" s="16">
        <v>36.200000000000003</v>
      </c>
      <c r="I25" s="14">
        <f t="shared" si="2"/>
        <v>35.25</v>
      </c>
      <c r="J25" s="8">
        <v>58.5</v>
      </c>
      <c r="K25" s="8">
        <v>56.6</v>
      </c>
      <c r="L25" s="14">
        <f t="shared" si="3"/>
        <v>57.55</v>
      </c>
      <c r="M25" s="19">
        <v>41.3</v>
      </c>
      <c r="N25" s="19">
        <v>44.3</v>
      </c>
      <c r="O25" s="14">
        <f t="shared" si="4"/>
        <v>42.8</v>
      </c>
      <c r="P25" s="19">
        <v>5.8</v>
      </c>
      <c r="Q25" s="19">
        <v>5.2</v>
      </c>
      <c r="R25" s="14">
        <f t="shared" si="5"/>
        <v>5.5</v>
      </c>
      <c r="S25" s="8">
        <v>38</v>
      </c>
      <c r="T25" s="8">
        <v>37.4</v>
      </c>
      <c r="U25" s="14">
        <f t="shared" si="6"/>
        <v>37.700000000000003</v>
      </c>
      <c r="V25" s="7">
        <v>4</v>
      </c>
      <c r="W25" s="14">
        <f t="shared" si="0"/>
        <v>-14.75</v>
      </c>
    </row>
    <row r="26" spans="1:23" x14ac:dyDescent="0.3">
      <c r="A26" s="7">
        <v>25</v>
      </c>
      <c r="B26" s="7" t="s">
        <v>11</v>
      </c>
      <c r="C26" s="7">
        <v>26</v>
      </c>
      <c r="D26" s="16">
        <v>-47.5</v>
      </c>
      <c r="E26" s="16">
        <v>-50.77</v>
      </c>
      <c r="F26" s="14">
        <f t="shared" si="1"/>
        <v>-49.135000000000005</v>
      </c>
      <c r="G26" s="16">
        <v>27.9</v>
      </c>
      <c r="H26" s="16">
        <v>27.7</v>
      </c>
      <c r="I26" s="14">
        <f t="shared" si="2"/>
        <v>27.799999999999997</v>
      </c>
      <c r="J26" s="8">
        <v>46.8</v>
      </c>
      <c r="K26" s="8">
        <v>51.5</v>
      </c>
      <c r="L26" s="14">
        <f t="shared" si="3"/>
        <v>49.15</v>
      </c>
      <c r="M26" s="19">
        <v>46.3</v>
      </c>
      <c r="N26" s="19">
        <v>50.5</v>
      </c>
      <c r="O26" s="14">
        <f t="shared" si="4"/>
        <v>48.4</v>
      </c>
      <c r="P26" s="19">
        <v>16.600000000000001</v>
      </c>
      <c r="Q26" s="19">
        <v>19.100000000000001</v>
      </c>
      <c r="R26" s="14">
        <f t="shared" si="5"/>
        <v>17.850000000000001</v>
      </c>
      <c r="S26" s="8">
        <v>31.1</v>
      </c>
      <c r="T26" s="12">
        <v>31</v>
      </c>
      <c r="U26" s="14">
        <f t="shared" si="6"/>
        <v>31.05</v>
      </c>
      <c r="V26" s="7">
        <v>4</v>
      </c>
      <c r="W26" s="14">
        <f t="shared" si="0"/>
        <v>-0.75</v>
      </c>
    </row>
    <row r="27" spans="1:23" x14ac:dyDescent="0.3">
      <c r="A27" s="7">
        <v>26</v>
      </c>
      <c r="B27" s="7" t="s">
        <v>11</v>
      </c>
      <c r="C27" s="7">
        <v>29</v>
      </c>
      <c r="D27" s="16">
        <v>-6.9</v>
      </c>
      <c r="E27" s="16">
        <v>-6.88</v>
      </c>
      <c r="F27" s="14">
        <f t="shared" si="1"/>
        <v>-6.8900000000000006</v>
      </c>
      <c r="G27" s="16">
        <v>31.8</v>
      </c>
      <c r="H27" s="16">
        <v>30</v>
      </c>
      <c r="I27" s="14">
        <f t="shared" si="2"/>
        <v>30.9</v>
      </c>
      <c r="J27" s="8">
        <v>50.9</v>
      </c>
      <c r="K27" s="8">
        <v>47.2</v>
      </c>
      <c r="L27" s="14">
        <f t="shared" si="3"/>
        <v>49.05</v>
      </c>
      <c r="M27" s="19">
        <v>48.6</v>
      </c>
      <c r="N27" s="19">
        <v>46.9</v>
      </c>
      <c r="O27" s="14">
        <f t="shared" si="4"/>
        <v>47.75</v>
      </c>
      <c r="P27" s="19">
        <v>10.8</v>
      </c>
      <c r="Q27" s="19">
        <v>10.4</v>
      </c>
      <c r="R27" s="14">
        <f t="shared" si="5"/>
        <v>10.600000000000001</v>
      </c>
      <c r="S27" s="8">
        <v>36.5</v>
      </c>
      <c r="T27" s="12">
        <v>36.799999999999997</v>
      </c>
      <c r="U27" s="14">
        <f t="shared" si="6"/>
        <v>36.65</v>
      </c>
      <c r="V27" s="7">
        <v>4</v>
      </c>
      <c r="W27" s="14">
        <f t="shared" si="0"/>
        <v>-1.2999999999999972</v>
      </c>
    </row>
    <row r="28" spans="1:23" x14ac:dyDescent="0.3">
      <c r="A28" s="7">
        <v>27</v>
      </c>
      <c r="B28" s="7" t="s">
        <v>12</v>
      </c>
      <c r="C28" s="7">
        <v>26</v>
      </c>
      <c r="D28" s="16">
        <v>-9.99</v>
      </c>
      <c r="E28" s="16">
        <v>-11.09</v>
      </c>
      <c r="F28" s="14">
        <f t="shared" si="1"/>
        <v>-10.54</v>
      </c>
      <c r="G28" s="16">
        <v>33</v>
      </c>
      <c r="H28" s="16">
        <v>32</v>
      </c>
      <c r="I28" s="14">
        <f t="shared" si="2"/>
        <v>32.5</v>
      </c>
      <c r="J28" s="8">
        <v>54.1</v>
      </c>
      <c r="K28" s="8">
        <v>52.4</v>
      </c>
      <c r="L28" s="14">
        <f t="shared" si="3"/>
        <v>53.25</v>
      </c>
      <c r="M28" s="19">
        <v>42</v>
      </c>
      <c r="N28" s="19">
        <v>40.799999999999997</v>
      </c>
      <c r="O28" s="14">
        <f t="shared" si="4"/>
        <v>41.4</v>
      </c>
      <c r="P28" s="19">
        <v>4</v>
      </c>
      <c r="Q28" s="19">
        <v>3.9</v>
      </c>
      <c r="R28" s="14">
        <f t="shared" si="5"/>
        <v>3.95</v>
      </c>
      <c r="S28" s="8">
        <v>38.799999999999997</v>
      </c>
      <c r="T28" s="12">
        <v>37.4</v>
      </c>
      <c r="U28" s="14">
        <f t="shared" si="6"/>
        <v>38.099999999999994</v>
      </c>
      <c r="V28" s="7">
        <v>4</v>
      </c>
      <c r="W28" s="14">
        <f t="shared" si="0"/>
        <v>-11.850000000000001</v>
      </c>
    </row>
    <row r="29" spans="1:23" x14ac:dyDescent="0.3">
      <c r="A29" s="7">
        <v>28</v>
      </c>
      <c r="B29" s="7" t="s">
        <v>11</v>
      </c>
      <c r="C29" s="7">
        <v>24</v>
      </c>
      <c r="D29" s="16">
        <v>-10.6</v>
      </c>
      <c r="E29" s="16">
        <v>-11</v>
      </c>
      <c r="F29" s="14">
        <f t="shared" si="1"/>
        <v>-10.8</v>
      </c>
      <c r="G29" s="16">
        <v>35.1</v>
      </c>
      <c r="H29" s="16">
        <v>33.6</v>
      </c>
      <c r="I29" s="14">
        <f t="shared" si="2"/>
        <v>34.35</v>
      </c>
      <c r="J29" s="8">
        <v>51.1</v>
      </c>
      <c r="K29" s="13">
        <v>50</v>
      </c>
      <c r="L29" s="14">
        <f t="shared" si="3"/>
        <v>50.55</v>
      </c>
      <c r="M29" s="19">
        <v>42.4</v>
      </c>
      <c r="N29" s="19">
        <v>42.3</v>
      </c>
      <c r="O29" s="14">
        <f t="shared" si="4"/>
        <v>42.349999999999994</v>
      </c>
      <c r="P29" s="19">
        <v>9.6999999999999993</v>
      </c>
      <c r="Q29" s="19">
        <v>8.1999999999999993</v>
      </c>
      <c r="R29" s="14">
        <f t="shared" si="5"/>
        <v>8.9499999999999993</v>
      </c>
      <c r="S29" s="8">
        <v>33.299999999999997</v>
      </c>
      <c r="T29" s="12">
        <v>33.200000000000003</v>
      </c>
      <c r="U29" s="14">
        <f t="shared" si="6"/>
        <v>33.25</v>
      </c>
      <c r="V29" s="7">
        <v>4</v>
      </c>
      <c r="W29" s="14">
        <f t="shared" si="0"/>
        <v>-8.2000000000000028</v>
      </c>
    </row>
    <row r="30" spans="1:23" x14ac:dyDescent="0.3">
      <c r="A30" s="7">
        <v>29</v>
      </c>
      <c r="B30" s="7" t="s">
        <v>12</v>
      </c>
      <c r="C30" s="7">
        <v>39</v>
      </c>
      <c r="D30" s="16">
        <v>-16.899999999999999</v>
      </c>
      <c r="E30" s="16">
        <v>-15.83</v>
      </c>
      <c r="F30" s="14">
        <f t="shared" si="1"/>
        <v>-16.364999999999998</v>
      </c>
      <c r="G30" s="16">
        <v>14</v>
      </c>
      <c r="H30" s="16">
        <v>15.6</v>
      </c>
      <c r="I30" s="14">
        <f t="shared" si="2"/>
        <v>14.8</v>
      </c>
      <c r="J30" s="8">
        <v>48.9</v>
      </c>
      <c r="K30" s="13">
        <v>53.5</v>
      </c>
      <c r="L30" s="14">
        <f t="shared" si="3"/>
        <v>51.2</v>
      </c>
      <c r="M30" s="19">
        <v>43.7</v>
      </c>
      <c r="N30" s="19">
        <v>40.1</v>
      </c>
      <c r="O30" s="14">
        <f t="shared" si="4"/>
        <v>41.900000000000006</v>
      </c>
      <c r="P30" s="19">
        <v>4.7</v>
      </c>
      <c r="Q30" s="19">
        <v>5.2</v>
      </c>
      <c r="R30" s="14">
        <f t="shared" si="5"/>
        <v>4.95</v>
      </c>
      <c r="S30" s="8">
        <v>37</v>
      </c>
      <c r="T30" s="8">
        <v>34.9</v>
      </c>
      <c r="U30" s="14">
        <f t="shared" si="6"/>
        <v>35.950000000000003</v>
      </c>
      <c r="V30" s="7">
        <v>4</v>
      </c>
      <c r="W30" s="14">
        <f t="shared" si="0"/>
        <v>-9.2999999999999972</v>
      </c>
    </row>
    <row r="31" spans="1:23" x14ac:dyDescent="0.3">
      <c r="A31" s="7">
        <v>30</v>
      </c>
      <c r="B31" s="7" t="s">
        <v>11</v>
      </c>
      <c r="C31" s="7">
        <v>29</v>
      </c>
      <c r="D31" s="16">
        <v>-10.210000000000001</v>
      </c>
      <c r="E31" s="16">
        <v>-10.17</v>
      </c>
      <c r="F31" s="14">
        <f t="shared" si="1"/>
        <v>-10.190000000000001</v>
      </c>
      <c r="G31" s="16">
        <v>31.3</v>
      </c>
      <c r="H31" s="16">
        <v>29</v>
      </c>
      <c r="I31" s="14">
        <f t="shared" si="2"/>
        <v>30.15</v>
      </c>
      <c r="J31" s="8">
        <v>55.5</v>
      </c>
      <c r="K31" s="13">
        <v>51.9</v>
      </c>
      <c r="L31" s="14">
        <f t="shared" si="3"/>
        <v>53.7</v>
      </c>
      <c r="M31" s="19">
        <v>37.4</v>
      </c>
      <c r="N31" s="19">
        <v>37.299999999999997</v>
      </c>
      <c r="O31" s="14">
        <f t="shared" si="4"/>
        <v>37.349999999999994</v>
      </c>
      <c r="P31" s="19">
        <v>1.9</v>
      </c>
      <c r="Q31" s="19">
        <v>2</v>
      </c>
      <c r="R31" s="14">
        <f t="shared" si="5"/>
        <v>1.95</v>
      </c>
      <c r="S31" s="8">
        <v>37.4</v>
      </c>
      <c r="T31" s="8">
        <v>33.5</v>
      </c>
      <c r="U31" s="14">
        <f t="shared" si="6"/>
        <v>35.450000000000003</v>
      </c>
      <c r="V31" s="7">
        <v>4</v>
      </c>
      <c r="W31" s="14">
        <f t="shared" si="0"/>
        <v>-16.350000000000009</v>
      </c>
    </row>
    <row r="32" spans="1:23" x14ac:dyDescent="0.3">
      <c r="A32" s="7">
        <v>31</v>
      </c>
      <c r="B32" s="7" t="s">
        <v>11</v>
      </c>
      <c r="C32" s="7">
        <v>17</v>
      </c>
      <c r="D32" s="16">
        <v>32.11</v>
      </c>
      <c r="E32" s="16">
        <v>27.63</v>
      </c>
      <c r="F32" s="14">
        <f t="shared" si="1"/>
        <v>29.869999999999997</v>
      </c>
      <c r="G32" s="16">
        <v>36.799999999999997</v>
      </c>
      <c r="H32" s="16">
        <v>38.799999999999997</v>
      </c>
      <c r="I32" s="14">
        <f t="shared" si="2"/>
        <v>37.799999999999997</v>
      </c>
      <c r="J32" s="8">
        <v>49.7</v>
      </c>
      <c r="K32" s="13">
        <v>55.5</v>
      </c>
      <c r="L32" s="14">
        <f t="shared" si="3"/>
        <v>52.6</v>
      </c>
      <c r="M32" s="19">
        <v>50.3</v>
      </c>
      <c r="N32" s="19">
        <v>51</v>
      </c>
      <c r="O32" s="14">
        <f t="shared" si="4"/>
        <v>50.65</v>
      </c>
      <c r="P32" s="19">
        <v>24</v>
      </c>
      <c r="Q32" s="19">
        <v>21.6</v>
      </c>
      <c r="R32" s="14">
        <f t="shared" si="5"/>
        <v>22.8</v>
      </c>
      <c r="S32" s="8">
        <v>28.7</v>
      </c>
      <c r="T32" s="8">
        <v>28.1</v>
      </c>
      <c r="U32" s="14">
        <f t="shared" si="6"/>
        <v>28.4</v>
      </c>
      <c r="V32" s="7">
        <v>4</v>
      </c>
      <c r="W32" s="14">
        <f t="shared" si="0"/>
        <v>-1.9500000000000028</v>
      </c>
    </row>
    <row r="33" spans="1:23" x14ac:dyDescent="0.3">
      <c r="A33" s="7">
        <v>32</v>
      </c>
      <c r="B33" s="7" t="s">
        <v>12</v>
      </c>
      <c r="C33" s="7">
        <v>24</v>
      </c>
      <c r="D33" s="16">
        <v>3.99</v>
      </c>
      <c r="E33" s="16">
        <v>4.08</v>
      </c>
      <c r="F33" s="14">
        <f t="shared" si="1"/>
        <v>4.0350000000000001</v>
      </c>
      <c r="G33" s="16">
        <v>17</v>
      </c>
      <c r="H33" s="16">
        <v>18</v>
      </c>
      <c r="I33" s="14">
        <f t="shared" si="2"/>
        <v>17.5</v>
      </c>
      <c r="J33" s="8">
        <v>51.4</v>
      </c>
      <c r="K33" s="13">
        <v>49.7</v>
      </c>
      <c r="L33" s="14">
        <f t="shared" si="3"/>
        <v>50.55</v>
      </c>
      <c r="M33" s="19">
        <v>44.7</v>
      </c>
      <c r="N33" s="19">
        <v>47.1</v>
      </c>
      <c r="O33" s="14">
        <f t="shared" si="4"/>
        <v>45.900000000000006</v>
      </c>
      <c r="P33" s="19">
        <v>3.2</v>
      </c>
      <c r="Q33" s="19">
        <v>3</v>
      </c>
      <c r="R33" s="14">
        <f t="shared" si="5"/>
        <v>3.1</v>
      </c>
      <c r="S33" s="8">
        <v>43.6</v>
      </c>
      <c r="T33" s="8">
        <v>40.799999999999997</v>
      </c>
      <c r="U33" s="14">
        <f t="shared" si="6"/>
        <v>42.2</v>
      </c>
      <c r="V33" s="7">
        <v>4</v>
      </c>
      <c r="W33" s="14">
        <f t="shared" si="0"/>
        <v>-4.6499999999999915</v>
      </c>
    </row>
    <row r="34" spans="1:23" x14ac:dyDescent="0.3">
      <c r="A34" s="7">
        <v>33</v>
      </c>
      <c r="B34" s="7" t="s">
        <v>12</v>
      </c>
      <c r="C34" s="7">
        <v>20</v>
      </c>
      <c r="D34" s="16">
        <v>-52.77</v>
      </c>
      <c r="E34" s="16">
        <v>-52.8</v>
      </c>
      <c r="F34" s="14">
        <f t="shared" si="1"/>
        <v>-52.784999999999997</v>
      </c>
      <c r="G34" s="16">
        <v>18.5</v>
      </c>
      <c r="H34" s="16">
        <v>18</v>
      </c>
      <c r="I34" s="14">
        <f t="shared" si="2"/>
        <v>18.25</v>
      </c>
      <c r="J34" s="8">
        <v>50.3</v>
      </c>
      <c r="K34" s="8">
        <v>54</v>
      </c>
      <c r="L34" s="14">
        <f t="shared" si="3"/>
        <v>52.15</v>
      </c>
      <c r="M34" s="19">
        <v>38.200000000000003</v>
      </c>
      <c r="N34" s="19">
        <v>39.5</v>
      </c>
      <c r="O34" s="14">
        <f t="shared" si="4"/>
        <v>38.85</v>
      </c>
      <c r="P34" s="19">
        <v>2.1</v>
      </c>
      <c r="Q34" s="19">
        <v>2.2000000000000002</v>
      </c>
      <c r="R34" s="14">
        <f t="shared" si="5"/>
        <v>2.1500000000000004</v>
      </c>
      <c r="S34" s="8">
        <v>37.299999999999997</v>
      </c>
      <c r="T34" s="8">
        <v>37.5</v>
      </c>
      <c r="U34" s="14">
        <f t="shared" si="6"/>
        <v>37.4</v>
      </c>
      <c r="V34" s="7">
        <v>4</v>
      </c>
      <c r="W34" s="14">
        <f t="shared" ref="W34:W65" si="7">O34-L34</f>
        <v>-13.299999999999997</v>
      </c>
    </row>
    <row r="35" spans="1:23" x14ac:dyDescent="0.3">
      <c r="A35" s="7">
        <v>34</v>
      </c>
      <c r="B35" s="7" t="s">
        <v>12</v>
      </c>
      <c r="C35" s="7">
        <v>30</v>
      </c>
      <c r="D35" s="16">
        <v>10.92</v>
      </c>
      <c r="E35" s="16">
        <v>13.5</v>
      </c>
      <c r="F35" s="14">
        <f t="shared" si="1"/>
        <v>12.21</v>
      </c>
      <c r="G35" s="16">
        <v>30.1</v>
      </c>
      <c r="H35" s="16">
        <v>29</v>
      </c>
      <c r="I35" s="14">
        <f t="shared" si="2"/>
        <v>29.55</v>
      </c>
      <c r="J35" s="8">
        <v>40.799999999999997</v>
      </c>
      <c r="K35" s="8">
        <v>40.1</v>
      </c>
      <c r="L35" s="14">
        <f t="shared" si="3"/>
        <v>40.450000000000003</v>
      </c>
      <c r="M35" s="19">
        <v>44.4</v>
      </c>
      <c r="N35" s="19">
        <v>44.6</v>
      </c>
      <c r="O35" s="14">
        <f t="shared" si="4"/>
        <v>44.5</v>
      </c>
      <c r="P35" s="19">
        <v>13</v>
      </c>
      <c r="Q35" s="19">
        <v>14</v>
      </c>
      <c r="R35" s="14">
        <f t="shared" si="5"/>
        <v>13.5</v>
      </c>
      <c r="S35" s="8">
        <v>32.200000000000003</v>
      </c>
      <c r="T35" s="12">
        <v>29.8</v>
      </c>
      <c r="U35" s="14">
        <f t="shared" si="6"/>
        <v>31</v>
      </c>
      <c r="V35" s="7">
        <v>4</v>
      </c>
      <c r="W35" s="14">
        <f t="shared" si="7"/>
        <v>4.0499999999999972</v>
      </c>
    </row>
    <row r="36" spans="1:23" x14ac:dyDescent="0.3">
      <c r="A36" s="7">
        <v>35</v>
      </c>
      <c r="B36" s="7" t="s">
        <v>11</v>
      </c>
      <c r="C36" s="7">
        <v>39</v>
      </c>
      <c r="D36" s="16">
        <v>12</v>
      </c>
      <c r="E36" s="16">
        <v>12.23</v>
      </c>
      <c r="F36" s="14">
        <f t="shared" si="1"/>
        <v>12.115</v>
      </c>
      <c r="G36" s="16">
        <v>15.3</v>
      </c>
      <c r="H36" s="16">
        <v>15.1</v>
      </c>
      <c r="I36" s="14">
        <f t="shared" si="2"/>
        <v>15.2</v>
      </c>
      <c r="J36" s="8">
        <v>53.2</v>
      </c>
      <c r="K36" s="8">
        <v>53.6</v>
      </c>
      <c r="L36" s="14">
        <f t="shared" si="3"/>
        <v>53.400000000000006</v>
      </c>
      <c r="M36" s="19">
        <v>57.6</v>
      </c>
      <c r="N36" s="19">
        <v>62.6</v>
      </c>
      <c r="O36" s="14">
        <f t="shared" si="4"/>
        <v>60.1</v>
      </c>
      <c r="P36" s="19">
        <v>23.1</v>
      </c>
      <c r="Q36" s="19">
        <v>20.7</v>
      </c>
      <c r="R36" s="14">
        <f t="shared" si="5"/>
        <v>21.9</v>
      </c>
      <c r="S36" s="8">
        <v>38.6</v>
      </c>
      <c r="T36" s="12">
        <v>37.9</v>
      </c>
      <c r="U36" s="14">
        <f t="shared" si="6"/>
        <v>38.25</v>
      </c>
      <c r="V36" s="7">
        <v>4</v>
      </c>
      <c r="W36" s="14">
        <f t="shared" si="7"/>
        <v>6.6999999999999957</v>
      </c>
    </row>
    <row r="37" spans="1:23" x14ac:dyDescent="0.3">
      <c r="A37" s="7">
        <v>36</v>
      </c>
      <c r="B37" s="7" t="s">
        <v>12</v>
      </c>
      <c r="C37" s="7">
        <v>28</v>
      </c>
      <c r="D37" s="16">
        <v>17.11</v>
      </c>
      <c r="E37" s="16">
        <v>19.73</v>
      </c>
      <c r="F37" s="14">
        <f t="shared" si="1"/>
        <v>18.420000000000002</v>
      </c>
      <c r="G37" s="16">
        <v>17</v>
      </c>
      <c r="H37" s="16">
        <v>14.8</v>
      </c>
      <c r="I37" s="14">
        <f t="shared" si="2"/>
        <v>15.9</v>
      </c>
      <c r="J37" s="8">
        <v>51</v>
      </c>
      <c r="K37" s="8">
        <v>48.7</v>
      </c>
      <c r="L37" s="14">
        <f t="shared" si="3"/>
        <v>49.85</v>
      </c>
      <c r="M37" s="19">
        <v>42.8</v>
      </c>
      <c r="N37" s="19">
        <v>41.5</v>
      </c>
      <c r="O37" s="14">
        <f t="shared" si="4"/>
        <v>42.15</v>
      </c>
      <c r="P37" s="19">
        <v>1.5</v>
      </c>
      <c r="Q37" s="19">
        <v>1</v>
      </c>
      <c r="R37" s="14">
        <f t="shared" si="5"/>
        <v>1.25</v>
      </c>
      <c r="S37" s="8">
        <v>41.6</v>
      </c>
      <c r="T37" s="8">
        <v>39.4</v>
      </c>
      <c r="U37" s="14">
        <f t="shared" si="6"/>
        <v>40.5</v>
      </c>
      <c r="V37" s="7">
        <v>4</v>
      </c>
      <c r="W37" s="14">
        <f t="shared" si="7"/>
        <v>-7.7000000000000028</v>
      </c>
    </row>
    <row r="38" spans="1:23" x14ac:dyDescent="0.3">
      <c r="A38" s="7">
        <v>37</v>
      </c>
      <c r="B38" s="7" t="s">
        <v>11</v>
      </c>
      <c r="C38" s="7">
        <v>23</v>
      </c>
      <c r="D38" s="16">
        <v>6.7</v>
      </c>
      <c r="E38" s="16">
        <v>6.72</v>
      </c>
      <c r="F38" s="14">
        <f t="shared" si="1"/>
        <v>6.71</v>
      </c>
      <c r="G38" s="16">
        <v>17.5</v>
      </c>
      <c r="H38" s="16">
        <v>15.9</v>
      </c>
      <c r="I38" s="14">
        <f t="shared" si="2"/>
        <v>16.7</v>
      </c>
      <c r="J38" s="8">
        <v>8.8000000000000007</v>
      </c>
      <c r="K38" s="8">
        <v>11</v>
      </c>
      <c r="L38" s="14">
        <f t="shared" si="3"/>
        <v>9.9</v>
      </c>
      <c r="M38" s="19">
        <v>40.799999999999997</v>
      </c>
      <c r="N38" s="19">
        <v>40.700000000000003</v>
      </c>
      <c r="O38" s="14">
        <f t="shared" si="4"/>
        <v>40.75</v>
      </c>
      <c r="P38" s="19">
        <v>20</v>
      </c>
      <c r="Q38" s="19">
        <v>19.8</v>
      </c>
      <c r="R38" s="14">
        <f t="shared" si="5"/>
        <v>19.899999999999999</v>
      </c>
      <c r="S38" s="8">
        <v>20.7</v>
      </c>
      <c r="T38" s="8">
        <v>21.3</v>
      </c>
      <c r="U38" s="14">
        <f t="shared" si="6"/>
        <v>21</v>
      </c>
      <c r="V38" s="7">
        <v>4</v>
      </c>
      <c r="W38" s="14">
        <f t="shared" si="7"/>
        <v>30.85</v>
      </c>
    </row>
    <row r="39" spans="1:23" x14ac:dyDescent="0.3">
      <c r="A39" s="7">
        <v>38</v>
      </c>
      <c r="B39" s="7" t="s">
        <v>11</v>
      </c>
      <c r="C39" s="7">
        <v>27</v>
      </c>
      <c r="D39" s="16">
        <v>40.1</v>
      </c>
      <c r="E39" s="16">
        <v>37.08</v>
      </c>
      <c r="F39" s="14">
        <f t="shared" si="1"/>
        <v>38.590000000000003</v>
      </c>
      <c r="G39" s="16">
        <v>22.1</v>
      </c>
      <c r="H39" s="16">
        <v>23.7</v>
      </c>
      <c r="I39" s="14">
        <f t="shared" si="2"/>
        <v>22.9</v>
      </c>
      <c r="J39" s="8">
        <v>41.1</v>
      </c>
      <c r="K39" s="8">
        <v>39.200000000000003</v>
      </c>
      <c r="L39" s="14">
        <f t="shared" si="3"/>
        <v>40.150000000000006</v>
      </c>
      <c r="M39" s="19">
        <v>55.3</v>
      </c>
      <c r="N39" s="19">
        <v>56.6</v>
      </c>
      <c r="O39" s="14">
        <f t="shared" si="4"/>
        <v>55.95</v>
      </c>
      <c r="P39" s="19">
        <v>18.8</v>
      </c>
      <c r="Q39" s="19">
        <v>20.6</v>
      </c>
      <c r="R39" s="14">
        <f t="shared" si="5"/>
        <v>19.700000000000003</v>
      </c>
      <c r="S39" s="8">
        <v>37.4</v>
      </c>
      <c r="T39" s="8">
        <v>34</v>
      </c>
      <c r="U39" s="14">
        <f t="shared" si="6"/>
        <v>35.700000000000003</v>
      </c>
      <c r="V39" s="7">
        <v>4</v>
      </c>
      <c r="W39" s="14">
        <f t="shared" si="7"/>
        <v>15.799999999999997</v>
      </c>
    </row>
    <row r="40" spans="1:23" x14ac:dyDescent="0.3">
      <c r="A40" s="7">
        <v>39</v>
      </c>
      <c r="B40" s="7" t="s">
        <v>11</v>
      </c>
      <c r="C40" s="7">
        <v>26</v>
      </c>
      <c r="D40" s="16">
        <v>-36.909999999999997</v>
      </c>
      <c r="E40" s="16">
        <v>-34.76</v>
      </c>
      <c r="F40" s="14">
        <f t="shared" si="1"/>
        <v>-35.834999999999994</v>
      </c>
      <c r="G40" s="16">
        <v>16.3</v>
      </c>
      <c r="H40" s="16">
        <v>14.8</v>
      </c>
      <c r="I40" s="14">
        <f t="shared" si="2"/>
        <v>15.55</v>
      </c>
      <c r="J40" s="8">
        <v>62.9</v>
      </c>
      <c r="K40" s="8">
        <v>61</v>
      </c>
      <c r="L40" s="14">
        <f t="shared" si="3"/>
        <v>61.95</v>
      </c>
      <c r="M40" s="19">
        <v>59.4</v>
      </c>
      <c r="N40" s="19">
        <v>54.9</v>
      </c>
      <c r="O40" s="14">
        <f t="shared" si="4"/>
        <v>57.15</v>
      </c>
      <c r="P40" s="19">
        <v>14.4</v>
      </c>
      <c r="Q40" s="19">
        <v>12.4</v>
      </c>
      <c r="R40" s="14">
        <f t="shared" si="5"/>
        <v>13.4</v>
      </c>
      <c r="S40" s="8">
        <v>41</v>
      </c>
      <c r="T40" s="8">
        <v>45.7</v>
      </c>
      <c r="U40" s="14">
        <f t="shared" si="6"/>
        <v>43.35</v>
      </c>
      <c r="V40" s="7">
        <v>4</v>
      </c>
      <c r="W40" s="14">
        <f t="shared" si="7"/>
        <v>-4.8000000000000043</v>
      </c>
    </row>
    <row r="41" spans="1:23" x14ac:dyDescent="0.3">
      <c r="A41" s="7">
        <v>40</v>
      </c>
      <c r="B41" s="7" t="s">
        <v>11</v>
      </c>
      <c r="C41" s="7">
        <v>23</v>
      </c>
      <c r="D41" s="16">
        <v>-23.76</v>
      </c>
      <c r="E41" s="16">
        <v>-23.59</v>
      </c>
      <c r="F41" s="14">
        <f t="shared" si="1"/>
        <v>-23.675000000000001</v>
      </c>
      <c r="G41" s="16">
        <v>22.6</v>
      </c>
      <c r="H41" s="16">
        <v>22.6</v>
      </c>
      <c r="I41" s="14">
        <f t="shared" si="2"/>
        <v>22.6</v>
      </c>
      <c r="J41" s="8">
        <v>53.2</v>
      </c>
      <c r="K41" s="13">
        <v>57</v>
      </c>
      <c r="L41" s="14">
        <f t="shared" si="3"/>
        <v>55.1</v>
      </c>
      <c r="M41" s="19">
        <v>53.2</v>
      </c>
      <c r="N41" s="19">
        <v>53</v>
      </c>
      <c r="O41" s="14">
        <f t="shared" si="4"/>
        <v>53.1</v>
      </c>
      <c r="P41" s="19">
        <v>13</v>
      </c>
      <c r="Q41" s="19">
        <v>11.9</v>
      </c>
      <c r="R41" s="14">
        <f t="shared" si="5"/>
        <v>12.45</v>
      </c>
      <c r="S41" s="8">
        <v>40.4</v>
      </c>
      <c r="T41" s="12">
        <v>40.299999999999997</v>
      </c>
      <c r="U41" s="14">
        <f t="shared" si="6"/>
        <v>40.349999999999994</v>
      </c>
      <c r="V41" s="7">
        <v>4</v>
      </c>
      <c r="W41" s="14">
        <f t="shared" si="7"/>
        <v>-2</v>
      </c>
    </row>
    <row r="42" spans="1:23" x14ac:dyDescent="0.3">
      <c r="A42" s="7">
        <v>41</v>
      </c>
      <c r="B42" s="7" t="s">
        <v>12</v>
      </c>
      <c r="C42" s="7">
        <v>31</v>
      </c>
      <c r="D42" s="16">
        <v>-37.11</v>
      </c>
      <c r="E42" s="16">
        <v>-34.869999999999997</v>
      </c>
      <c r="F42" s="14">
        <f t="shared" si="1"/>
        <v>-35.989999999999995</v>
      </c>
      <c r="G42" s="16">
        <v>26.1</v>
      </c>
      <c r="H42" s="16">
        <v>25.8</v>
      </c>
      <c r="I42" s="14">
        <f t="shared" si="2"/>
        <v>25.950000000000003</v>
      </c>
      <c r="J42" s="8">
        <v>61.6</v>
      </c>
      <c r="K42" s="13">
        <v>58.4</v>
      </c>
      <c r="L42" s="14">
        <f t="shared" si="3"/>
        <v>60</v>
      </c>
      <c r="M42" s="19">
        <v>49.8</v>
      </c>
      <c r="N42" s="19">
        <v>48.7</v>
      </c>
      <c r="O42" s="14">
        <f t="shared" si="4"/>
        <v>49.25</v>
      </c>
      <c r="P42" s="19">
        <v>6.8</v>
      </c>
      <c r="Q42" s="19">
        <v>6.2</v>
      </c>
      <c r="R42" s="14">
        <f t="shared" si="5"/>
        <v>6.5</v>
      </c>
      <c r="S42" s="8">
        <v>45.1</v>
      </c>
      <c r="T42" s="8">
        <v>42.1</v>
      </c>
      <c r="U42" s="14">
        <f t="shared" si="6"/>
        <v>43.6</v>
      </c>
      <c r="V42" s="7">
        <v>4</v>
      </c>
      <c r="W42" s="14">
        <f t="shared" si="7"/>
        <v>-10.75</v>
      </c>
    </row>
    <row r="43" spans="1:23" x14ac:dyDescent="0.3">
      <c r="A43" s="7">
        <v>42</v>
      </c>
      <c r="B43" s="7" t="s">
        <v>11</v>
      </c>
      <c r="C43" s="7">
        <v>30</v>
      </c>
      <c r="D43" s="16">
        <v>7.2</v>
      </c>
      <c r="E43" s="16">
        <v>6.66</v>
      </c>
      <c r="F43" s="14">
        <f t="shared" si="1"/>
        <v>6.93</v>
      </c>
      <c r="G43" s="16">
        <v>26.7</v>
      </c>
      <c r="H43" s="16">
        <v>25.6</v>
      </c>
      <c r="I43" s="14">
        <f t="shared" si="2"/>
        <v>26.15</v>
      </c>
      <c r="J43" s="8">
        <v>48.3</v>
      </c>
      <c r="K43" s="8">
        <v>49.7</v>
      </c>
      <c r="L43" s="14">
        <f t="shared" si="3"/>
        <v>49</v>
      </c>
      <c r="M43" s="19">
        <v>51</v>
      </c>
      <c r="N43" s="19">
        <v>48.2</v>
      </c>
      <c r="O43" s="14">
        <f t="shared" si="4"/>
        <v>49.6</v>
      </c>
      <c r="P43" s="19">
        <v>11.5</v>
      </c>
      <c r="Q43" s="19">
        <v>12.1</v>
      </c>
      <c r="R43" s="14">
        <f t="shared" si="5"/>
        <v>11.8</v>
      </c>
      <c r="S43" s="8">
        <v>37.799999999999997</v>
      </c>
      <c r="T43" s="8">
        <v>36.9</v>
      </c>
      <c r="U43" s="14">
        <f t="shared" si="6"/>
        <v>37.349999999999994</v>
      </c>
      <c r="V43" s="7">
        <v>4</v>
      </c>
      <c r="W43" s="14">
        <f t="shared" si="7"/>
        <v>0.60000000000000142</v>
      </c>
    </row>
    <row r="44" spans="1:23" x14ac:dyDescent="0.3">
      <c r="A44" s="7">
        <v>43</v>
      </c>
      <c r="B44" s="7" t="s">
        <v>11</v>
      </c>
      <c r="C44" s="7">
        <v>27</v>
      </c>
      <c r="D44" s="16">
        <v>-47.62</v>
      </c>
      <c r="E44" s="16">
        <v>-49.79</v>
      </c>
      <c r="F44" s="14">
        <f t="shared" si="1"/>
        <v>-48.704999999999998</v>
      </c>
      <c r="G44" s="16">
        <v>15.8</v>
      </c>
      <c r="H44" s="16">
        <v>17</v>
      </c>
      <c r="I44" s="14">
        <f t="shared" si="2"/>
        <v>16.399999999999999</v>
      </c>
      <c r="J44" s="8">
        <v>59</v>
      </c>
      <c r="K44" s="8">
        <v>56.1</v>
      </c>
      <c r="L44" s="14">
        <f t="shared" si="3"/>
        <v>57.55</v>
      </c>
      <c r="M44" s="19">
        <v>44.4</v>
      </c>
      <c r="N44" s="19">
        <v>44</v>
      </c>
      <c r="O44" s="14">
        <f t="shared" si="4"/>
        <v>44.2</v>
      </c>
      <c r="P44" s="19">
        <v>1</v>
      </c>
      <c r="Q44" s="19">
        <v>0.9</v>
      </c>
      <c r="R44" s="14">
        <f t="shared" si="5"/>
        <v>0.95</v>
      </c>
      <c r="S44" s="8">
        <v>41.3</v>
      </c>
      <c r="T44" s="12">
        <v>45.5</v>
      </c>
      <c r="U44" s="14">
        <f t="shared" si="6"/>
        <v>43.4</v>
      </c>
      <c r="V44" s="7">
        <v>4</v>
      </c>
      <c r="W44" s="14">
        <f t="shared" si="7"/>
        <v>-13.349999999999994</v>
      </c>
    </row>
    <row r="45" spans="1:23" x14ac:dyDescent="0.3">
      <c r="A45" s="7">
        <v>44</v>
      </c>
      <c r="B45" s="7" t="s">
        <v>11</v>
      </c>
      <c r="C45" s="7">
        <v>30</v>
      </c>
      <c r="D45" s="16">
        <v>-9.8000000000000007</v>
      </c>
      <c r="E45" s="16">
        <v>-10.75</v>
      </c>
      <c r="F45" s="14">
        <f t="shared" si="1"/>
        <v>-10.275</v>
      </c>
      <c r="G45" s="16">
        <v>16</v>
      </c>
      <c r="H45" s="16">
        <v>15.7</v>
      </c>
      <c r="I45" s="14">
        <f t="shared" si="2"/>
        <v>15.85</v>
      </c>
      <c r="J45" s="8">
        <v>45.5</v>
      </c>
      <c r="K45" s="8">
        <v>47.1</v>
      </c>
      <c r="L45" s="14">
        <f t="shared" si="3"/>
        <v>46.3</v>
      </c>
      <c r="M45" s="19">
        <v>36.4</v>
      </c>
      <c r="N45" s="19">
        <v>37.299999999999997</v>
      </c>
      <c r="O45" s="14">
        <f t="shared" si="4"/>
        <v>36.849999999999994</v>
      </c>
      <c r="P45" s="19">
        <v>0.9</v>
      </c>
      <c r="Q45" s="19">
        <v>1.1000000000000001</v>
      </c>
      <c r="R45" s="14">
        <f t="shared" si="5"/>
        <v>1</v>
      </c>
      <c r="S45" s="8">
        <v>36.299999999999997</v>
      </c>
      <c r="T45" s="8">
        <v>37</v>
      </c>
      <c r="U45" s="14">
        <f t="shared" si="6"/>
        <v>36.65</v>
      </c>
      <c r="V45" s="7">
        <v>4</v>
      </c>
      <c r="W45" s="14">
        <f t="shared" si="7"/>
        <v>-9.4500000000000028</v>
      </c>
    </row>
    <row r="46" spans="1:23" x14ac:dyDescent="0.3">
      <c r="A46" s="7">
        <v>45</v>
      </c>
      <c r="B46" s="7" t="s">
        <v>12</v>
      </c>
      <c r="C46" s="7">
        <v>29</v>
      </c>
      <c r="D46" s="16">
        <v>0</v>
      </c>
      <c r="E46" s="16">
        <v>0.02</v>
      </c>
      <c r="F46" s="14">
        <f t="shared" si="1"/>
        <v>0.01</v>
      </c>
      <c r="G46" s="16">
        <v>25.9</v>
      </c>
      <c r="H46" s="16">
        <v>25.8</v>
      </c>
      <c r="I46" s="14">
        <f t="shared" si="2"/>
        <v>25.85</v>
      </c>
      <c r="J46" s="8">
        <v>44.4</v>
      </c>
      <c r="K46" s="13">
        <v>48.6</v>
      </c>
      <c r="L46" s="14">
        <f t="shared" si="3"/>
        <v>46.5</v>
      </c>
      <c r="M46" s="19">
        <v>59.2</v>
      </c>
      <c r="N46" s="19">
        <v>57.3</v>
      </c>
      <c r="O46" s="14">
        <f t="shared" si="4"/>
        <v>58.25</v>
      </c>
      <c r="P46" s="19">
        <v>23.8</v>
      </c>
      <c r="Q46" s="19">
        <v>27.4</v>
      </c>
      <c r="R46" s="14">
        <f t="shared" si="5"/>
        <v>25.6</v>
      </c>
      <c r="S46" s="8">
        <v>33.6</v>
      </c>
      <c r="T46" s="8">
        <v>32.200000000000003</v>
      </c>
      <c r="U46" s="14">
        <f t="shared" si="6"/>
        <v>32.900000000000006</v>
      </c>
      <c r="V46" s="7">
        <v>4</v>
      </c>
      <c r="W46" s="14">
        <f t="shared" si="7"/>
        <v>11.75</v>
      </c>
    </row>
    <row r="47" spans="1:23" x14ac:dyDescent="0.3">
      <c r="A47" s="7">
        <v>46</v>
      </c>
      <c r="B47" s="7" t="s">
        <v>11</v>
      </c>
      <c r="C47" s="7">
        <v>34</v>
      </c>
      <c r="D47" s="16">
        <v>25.24</v>
      </c>
      <c r="E47" s="16">
        <v>29.8</v>
      </c>
      <c r="F47" s="14">
        <f t="shared" si="1"/>
        <v>27.52</v>
      </c>
      <c r="G47" s="16">
        <v>15.9</v>
      </c>
      <c r="H47" s="16">
        <v>16.100000000000001</v>
      </c>
      <c r="I47" s="14">
        <f t="shared" si="2"/>
        <v>16</v>
      </c>
      <c r="J47" s="8">
        <v>53</v>
      </c>
      <c r="K47" s="13">
        <v>51.2</v>
      </c>
      <c r="L47" s="14">
        <f t="shared" si="3"/>
        <v>52.1</v>
      </c>
      <c r="M47" s="19">
        <v>34</v>
      </c>
      <c r="N47" s="19">
        <v>37.200000000000003</v>
      </c>
      <c r="O47" s="14">
        <f t="shared" si="4"/>
        <v>35.6</v>
      </c>
      <c r="P47" s="19">
        <v>4.8</v>
      </c>
      <c r="Q47" s="19">
        <v>4.8</v>
      </c>
      <c r="R47" s="14">
        <f t="shared" si="5"/>
        <v>4.8</v>
      </c>
      <c r="S47" s="8">
        <v>30.8</v>
      </c>
      <c r="T47" s="8">
        <v>32</v>
      </c>
      <c r="U47" s="14">
        <f t="shared" si="6"/>
        <v>31.4</v>
      </c>
      <c r="V47" s="7">
        <v>4</v>
      </c>
      <c r="W47" s="14">
        <f t="shared" si="7"/>
        <v>-16.5</v>
      </c>
    </row>
    <row r="48" spans="1:23" x14ac:dyDescent="0.3">
      <c r="A48" s="7">
        <v>47</v>
      </c>
      <c r="B48" s="7" t="s">
        <v>11</v>
      </c>
      <c r="C48" s="7">
        <v>19</v>
      </c>
      <c r="D48" s="16">
        <v>-27.99</v>
      </c>
      <c r="E48" s="16">
        <v>-29.04</v>
      </c>
      <c r="F48" s="14">
        <f t="shared" si="1"/>
        <v>-28.515000000000001</v>
      </c>
      <c r="G48" s="16">
        <v>24</v>
      </c>
      <c r="H48" s="16">
        <v>21.9</v>
      </c>
      <c r="I48" s="14">
        <f t="shared" si="2"/>
        <v>22.95</v>
      </c>
      <c r="J48" s="8">
        <v>56.6</v>
      </c>
      <c r="K48" s="13">
        <v>52.8</v>
      </c>
      <c r="L48" s="14">
        <f t="shared" si="3"/>
        <v>54.7</v>
      </c>
      <c r="M48" s="19">
        <v>53.4</v>
      </c>
      <c r="N48" s="19">
        <v>51.9</v>
      </c>
      <c r="O48" s="14">
        <f t="shared" si="4"/>
        <v>52.65</v>
      </c>
      <c r="P48" s="19">
        <v>14.2</v>
      </c>
      <c r="Q48" s="19">
        <v>13.7</v>
      </c>
      <c r="R48" s="14">
        <f t="shared" si="5"/>
        <v>13.95</v>
      </c>
      <c r="S48" s="8">
        <v>39.1</v>
      </c>
      <c r="T48" s="12">
        <v>40</v>
      </c>
      <c r="U48" s="14">
        <f t="shared" si="6"/>
        <v>39.549999999999997</v>
      </c>
      <c r="V48" s="7">
        <v>4</v>
      </c>
      <c r="W48" s="14">
        <f t="shared" si="7"/>
        <v>-2.0500000000000043</v>
      </c>
    </row>
    <row r="49" spans="1:23" x14ac:dyDescent="0.3">
      <c r="A49" s="7">
        <v>48</v>
      </c>
      <c r="B49" s="7" t="s">
        <v>11</v>
      </c>
      <c r="C49" s="7">
        <v>38</v>
      </c>
      <c r="D49" s="16">
        <v>9.1199999999999992</v>
      </c>
      <c r="E49" s="16">
        <v>8.5</v>
      </c>
      <c r="F49" s="14">
        <f t="shared" si="1"/>
        <v>8.8099999999999987</v>
      </c>
      <c r="G49" s="16">
        <v>22.3</v>
      </c>
      <c r="H49" s="16">
        <v>21.4</v>
      </c>
      <c r="I49" s="14">
        <f t="shared" si="2"/>
        <v>21.85</v>
      </c>
      <c r="J49" s="8">
        <v>48.7</v>
      </c>
      <c r="K49" s="8">
        <v>51.5</v>
      </c>
      <c r="L49" s="14">
        <f t="shared" si="3"/>
        <v>50.1</v>
      </c>
      <c r="M49" s="19">
        <v>49.4</v>
      </c>
      <c r="N49" s="19">
        <v>49.6</v>
      </c>
      <c r="O49" s="14">
        <f t="shared" si="4"/>
        <v>49.5</v>
      </c>
      <c r="P49" s="19">
        <v>11.2</v>
      </c>
      <c r="Q49" s="19">
        <v>10.6</v>
      </c>
      <c r="R49" s="14">
        <f t="shared" si="5"/>
        <v>10.899999999999999</v>
      </c>
      <c r="S49" s="8">
        <v>38.200000000000003</v>
      </c>
      <c r="T49" s="8">
        <v>39.4</v>
      </c>
      <c r="U49" s="14">
        <f t="shared" si="6"/>
        <v>38.799999999999997</v>
      </c>
      <c r="V49" s="7">
        <v>4</v>
      </c>
      <c r="W49" s="14">
        <f t="shared" si="7"/>
        <v>-0.60000000000000142</v>
      </c>
    </row>
    <row r="50" spans="1:23" x14ac:dyDescent="0.3">
      <c r="A50" s="7">
        <v>49</v>
      </c>
      <c r="B50" s="7" t="s">
        <v>11</v>
      </c>
      <c r="C50" s="7">
        <v>29</v>
      </c>
      <c r="D50" s="16">
        <v>14.4</v>
      </c>
      <c r="E50" s="16">
        <v>11.82</v>
      </c>
      <c r="F50" s="14">
        <f t="shared" si="1"/>
        <v>13.11</v>
      </c>
      <c r="G50" s="16">
        <v>13.9</v>
      </c>
      <c r="H50" s="16">
        <v>17</v>
      </c>
      <c r="I50" s="14">
        <f t="shared" si="2"/>
        <v>15.45</v>
      </c>
      <c r="J50" s="8">
        <v>49</v>
      </c>
      <c r="K50" s="8">
        <v>49.4</v>
      </c>
      <c r="L50" s="14">
        <f t="shared" si="3"/>
        <v>49.2</v>
      </c>
      <c r="M50" s="19">
        <v>44.3</v>
      </c>
      <c r="N50" s="19">
        <v>47.1</v>
      </c>
      <c r="O50" s="14">
        <f t="shared" si="4"/>
        <v>45.7</v>
      </c>
      <c r="P50" s="19">
        <v>7.2</v>
      </c>
      <c r="Q50" s="19">
        <v>6.2</v>
      </c>
      <c r="R50" s="14">
        <f t="shared" si="5"/>
        <v>6.7</v>
      </c>
      <c r="S50" s="8">
        <v>38.9</v>
      </c>
      <c r="T50" s="8">
        <v>38.6</v>
      </c>
      <c r="U50" s="14">
        <f t="shared" si="6"/>
        <v>38.75</v>
      </c>
      <c r="V50" s="7">
        <v>4</v>
      </c>
      <c r="W50" s="14">
        <f t="shared" si="7"/>
        <v>-3.5</v>
      </c>
    </row>
    <row r="51" spans="1:23" x14ac:dyDescent="0.3">
      <c r="A51" s="7">
        <v>50</v>
      </c>
      <c r="B51" s="7" t="s">
        <v>11</v>
      </c>
      <c r="C51" s="7">
        <v>41</v>
      </c>
      <c r="D51" s="16">
        <v>-31.61</v>
      </c>
      <c r="E51" s="16">
        <v>-28.9</v>
      </c>
      <c r="F51" s="14">
        <f t="shared" si="1"/>
        <v>-30.254999999999999</v>
      </c>
      <c r="G51" s="16">
        <v>29.4</v>
      </c>
      <c r="H51" s="16">
        <v>29.9</v>
      </c>
      <c r="I51" s="14">
        <f t="shared" si="2"/>
        <v>29.65</v>
      </c>
      <c r="J51" s="8">
        <v>56.7</v>
      </c>
      <c r="K51" s="8">
        <v>52.4</v>
      </c>
      <c r="L51" s="14">
        <f t="shared" si="3"/>
        <v>54.55</v>
      </c>
      <c r="M51" s="19">
        <v>44.3</v>
      </c>
      <c r="N51" s="19">
        <v>44.9</v>
      </c>
      <c r="O51" s="14">
        <f t="shared" si="4"/>
        <v>44.599999999999994</v>
      </c>
      <c r="P51" s="19">
        <v>5</v>
      </c>
      <c r="Q51" s="19">
        <v>4</v>
      </c>
      <c r="R51" s="14">
        <f t="shared" si="5"/>
        <v>4.5</v>
      </c>
      <c r="S51" s="8">
        <v>39.9</v>
      </c>
      <c r="T51" s="8">
        <v>40.4</v>
      </c>
      <c r="U51" s="14">
        <f t="shared" si="6"/>
        <v>40.15</v>
      </c>
      <c r="V51" s="7">
        <v>4</v>
      </c>
      <c r="W51" s="14">
        <f t="shared" si="7"/>
        <v>-9.9500000000000028</v>
      </c>
    </row>
    <row r="52" spans="1:23" x14ac:dyDescent="0.3">
      <c r="A52" s="7">
        <v>51</v>
      </c>
      <c r="B52" s="7" t="s">
        <v>12</v>
      </c>
      <c r="C52" s="7">
        <v>33</v>
      </c>
      <c r="D52" s="16">
        <v>23.9</v>
      </c>
      <c r="E52" s="16">
        <v>20.7</v>
      </c>
      <c r="F52" s="14">
        <f t="shared" si="1"/>
        <v>22.299999999999997</v>
      </c>
      <c r="G52" s="16">
        <v>8.8000000000000007</v>
      </c>
      <c r="H52" s="16">
        <v>6.9</v>
      </c>
      <c r="I52" s="14">
        <f t="shared" si="2"/>
        <v>7.8500000000000005</v>
      </c>
      <c r="J52" s="8">
        <v>30</v>
      </c>
      <c r="K52" s="8">
        <v>30.4</v>
      </c>
      <c r="L52" s="14">
        <f t="shared" si="3"/>
        <v>30.2</v>
      </c>
      <c r="M52" s="19">
        <v>56.5</v>
      </c>
      <c r="N52" s="19">
        <v>57.7</v>
      </c>
      <c r="O52" s="14">
        <f t="shared" si="4"/>
        <v>57.1</v>
      </c>
      <c r="P52" s="19">
        <v>32</v>
      </c>
      <c r="Q52" s="19">
        <v>29.4</v>
      </c>
      <c r="R52" s="14">
        <f t="shared" si="5"/>
        <v>30.7</v>
      </c>
      <c r="S52" s="8">
        <v>27.5</v>
      </c>
      <c r="T52" s="8">
        <v>26.5</v>
      </c>
      <c r="U52" s="14">
        <f t="shared" si="6"/>
        <v>27</v>
      </c>
      <c r="V52" s="7">
        <v>4</v>
      </c>
      <c r="W52" s="14">
        <f t="shared" si="7"/>
        <v>26.900000000000002</v>
      </c>
    </row>
    <row r="53" spans="1:23" x14ac:dyDescent="0.3">
      <c r="A53" s="7">
        <v>52</v>
      </c>
      <c r="B53" s="7" t="s">
        <v>11</v>
      </c>
      <c r="C53" s="7">
        <v>28</v>
      </c>
      <c r="D53" s="16">
        <v>-24.36</v>
      </c>
      <c r="E53" s="16">
        <v>-26.45</v>
      </c>
      <c r="F53" s="14">
        <f t="shared" si="1"/>
        <v>-25.405000000000001</v>
      </c>
      <c r="G53" s="16">
        <v>23.1</v>
      </c>
      <c r="H53" s="16">
        <v>25.4</v>
      </c>
      <c r="I53" s="14">
        <f t="shared" si="2"/>
        <v>24.25</v>
      </c>
      <c r="J53" s="8">
        <v>49.2</v>
      </c>
      <c r="K53" s="8">
        <v>45.3</v>
      </c>
      <c r="L53" s="14">
        <f t="shared" si="3"/>
        <v>47.25</v>
      </c>
      <c r="M53" s="19">
        <v>43.2</v>
      </c>
      <c r="N53" s="19">
        <v>46.1</v>
      </c>
      <c r="O53" s="14">
        <f t="shared" si="4"/>
        <v>44.650000000000006</v>
      </c>
      <c r="P53" s="19">
        <v>10</v>
      </c>
      <c r="Q53" s="19">
        <v>9.8000000000000007</v>
      </c>
      <c r="R53" s="14">
        <f t="shared" si="5"/>
        <v>9.9</v>
      </c>
      <c r="S53" s="8">
        <v>34.4</v>
      </c>
      <c r="T53" s="12">
        <v>35.200000000000003</v>
      </c>
      <c r="U53" s="14">
        <f t="shared" si="6"/>
        <v>34.799999999999997</v>
      </c>
      <c r="V53" s="7">
        <v>4</v>
      </c>
      <c r="W53" s="14">
        <f t="shared" si="7"/>
        <v>-2.5999999999999943</v>
      </c>
    </row>
    <row r="54" spans="1:23" x14ac:dyDescent="0.3">
      <c r="A54" s="7">
        <v>53</v>
      </c>
      <c r="B54" s="7" t="s">
        <v>11</v>
      </c>
      <c r="C54" s="7">
        <v>22</v>
      </c>
      <c r="D54" s="16">
        <v>24.34</v>
      </c>
      <c r="E54" s="16">
        <v>21.2</v>
      </c>
      <c r="F54" s="14">
        <f t="shared" si="1"/>
        <v>22.77</v>
      </c>
      <c r="G54" s="16">
        <v>16.899999999999999</v>
      </c>
      <c r="H54" s="16">
        <v>18.7</v>
      </c>
      <c r="I54" s="14">
        <f t="shared" si="2"/>
        <v>17.799999999999997</v>
      </c>
      <c r="J54" s="8">
        <v>50.6</v>
      </c>
      <c r="K54" s="8">
        <v>46.1</v>
      </c>
      <c r="L54" s="14">
        <f t="shared" si="3"/>
        <v>48.35</v>
      </c>
      <c r="M54" s="19">
        <v>57.3</v>
      </c>
      <c r="N54" s="19">
        <v>56.7</v>
      </c>
      <c r="O54" s="14">
        <f t="shared" si="4"/>
        <v>57</v>
      </c>
      <c r="P54" s="19">
        <v>18.100000000000001</v>
      </c>
      <c r="Q54" s="19">
        <v>17.5</v>
      </c>
      <c r="R54" s="14">
        <f t="shared" si="5"/>
        <v>17.8</v>
      </c>
      <c r="S54" s="8">
        <v>38</v>
      </c>
      <c r="T54" s="12">
        <v>39.9</v>
      </c>
      <c r="U54" s="14">
        <f t="shared" si="6"/>
        <v>38.950000000000003</v>
      </c>
      <c r="V54" s="7">
        <v>4</v>
      </c>
      <c r="W54" s="14">
        <f t="shared" si="7"/>
        <v>8.6499999999999986</v>
      </c>
    </row>
    <row r="55" spans="1:23" x14ac:dyDescent="0.3">
      <c r="A55" s="7">
        <v>54</v>
      </c>
      <c r="B55" s="7" t="s">
        <v>12</v>
      </c>
      <c r="C55" s="7">
        <v>33</v>
      </c>
      <c r="D55" s="16">
        <v>53.2</v>
      </c>
      <c r="E55" s="16">
        <v>57.61</v>
      </c>
      <c r="F55" s="14">
        <f t="shared" si="1"/>
        <v>55.405000000000001</v>
      </c>
      <c r="G55" s="16">
        <v>21</v>
      </c>
      <c r="H55" s="16">
        <v>19.899999999999999</v>
      </c>
      <c r="I55" s="14">
        <f t="shared" si="2"/>
        <v>20.45</v>
      </c>
      <c r="J55" s="8">
        <v>45.2</v>
      </c>
      <c r="K55" s="8">
        <v>45.3</v>
      </c>
      <c r="L55" s="14">
        <f t="shared" si="3"/>
        <v>45.25</v>
      </c>
      <c r="M55" s="19">
        <v>54.8</v>
      </c>
      <c r="N55" s="19">
        <v>53.9</v>
      </c>
      <c r="O55" s="14">
        <f t="shared" si="4"/>
        <v>54.349999999999994</v>
      </c>
      <c r="P55" s="19">
        <v>21.4</v>
      </c>
      <c r="Q55" s="19">
        <v>21.1</v>
      </c>
      <c r="R55" s="14">
        <f t="shared" si="5"/>
        <v>21.25</v>
      </c>
      <c r="S55" s="15">
        <v>32.6</v>
      </c>
      <c r="T55" s="15">
        <v>34.5</v>
      </c>
      <c r="U55" s="14">
        <f t="shared" si="6"/>
        <v>33.549999999999997</v>
      </c>
      <c r="V55" s="7">
        <v>4</v>
      </c>
      <c r="W55" s="14">
        <f t="shared" si="7"/>
        <v>9.0999999999999943</v>
      </c>
    </row>
    <row r="56" spans="1:23" x14ac:dyDescent="0.3">
      <c r="A56" s="7">
        <v>55</v>
      </c>
      <c r="B56" s="7" t="s">
        <v>11</v>
      </c>
      <c r="C56" s="7">
        <v>24</v>
      </c>
      <c r="D56" s="16">
        <v>0</v>
      </c>
      <c r="E56" s="16">
        <v>-0.01</v>
      </c>
      <c r="F56" s="14">
        <f t="shared" si="1"/>
        <v>-5.0000000000000001E-3</v>
      </c>
      <c r="G56" s="16">
        <v>21.7</v>
      </c>
      <c r="H56" s="16">
        <v>22.1</v>
      </c>
      <c r="I56" s="14">
        <f t="shared" si="2"/>
        <v>21.9</v>
      </c>
      <c r="J56" s="8">
        <v>56.9</v>
      </c>
      <c r="K56" s="8">
        <v>53.2</v>
      </c>
      <c r="L56" s="14">
        <f t="shared" si="3"/>
        <v>55.05</v>
      </c>
      <c r="M56" s="19">
        <v>56.8</v>
      </c>
      <c r="N56" s="19">
        <v>52.3</v>
      </c>
      <c r="O56" s="14">
        <f t="shared" si="4"/>
        <v>54.55</v>
      </c>
      <c r="P56" s="19">
        <v>10.8</v>
      </c>
      <c r="Q56" s="19">
        <v>12.2</v>
      </c>
      <c r="R56" s="14">
        <f t="shared" si="5"/>
        <v>11.5</v>
      </c>
      <c r="S56" s="8">
        <v>43.6</v>
      </c>
      <c r="T56" s="8">
        <v>42.7</v>
      </c>
      <c r="U56" s="14">
        <f t="shared" si="6"/>
        <v>43.150000000000006</v>
      </c>
      <c r="V56" s="7">
        <v>4</v>
      </c>
      <c r="W56" s="14">
        <f t="shared" si="7"/>
        <v>-0.5</v>
      </c>
    </row>
    <row r="57" spans="1:23" x14ac:dyDescent="0.3">
      <c r="A57" s="7">
        <v>56</v>
      </c>
      <c r="B57" s="7" t="s">
        <v>12</v>
      </c>
      <c r="C57" s="7">
        <v>26</v>
      </c>
      <c r="D57" s="16">
        <v>0</v>
      </c>
      <c r="E57" s="16">
        <v>0</v>
      </c>
      <c r="F57" s="14">
        <f t="shared" si="1"/>
        <v>0</v>
      </c>
      <c r="G57" s="16">
        <v>18.2</v>
      </c>
      <c r="H57" s="16">
        <v>20.100000000000001</v>
      </c>
      <c r="I57" s="14">
        <f t="shared" si="2"/>
        <v>19.149999999999999</v>
      </c>
      <c r="J57" s="8">
        <v>51.7</v>
      </c>
      <c r="K57" s="8">
        <v>48.4</v>
      </c>
      <c r="L57" s="14">
        <f t="shared" si="3"/>
        <v>50.05</v>
      </c>
      <c r="M57" s="19">
        <v>44</v>
      </c>
      <c r="N57" s="19">
        <v>42.8</v>
      </c>
      <c r="O57" s="14">
        <f t="shared" si="4"/>
        <v>43.4</v>
      </c>
      <c r="P57" s="19">
        <v>8.6</v>
      </c>
      <c r="Q57" s="19">
        <v>8</v>
      </c>
      <c r="R57" s="14">
        <f t="shared" si="5"/>
        <v>8.3000000000000007</v>
      </c>
      <c r="S57" s="8">
        <v>35.200000000000003</v>
      </c>
      <c r="T57" s="8">
        <v>36.799999999999997</v>
      </c>
      <c r="U57" s="14">
        <f t="shared" si="6"/>
        <v>36</v>
      </c>
      <c r="V57" s="7">
        <v>4</v>
      </c>
      <c r="W57" s="14">
        <f t="shared" si="7"/>
        <v>-6.6499999999999986</v>
      </c>
    </row>
    <row r="58" spans="1:23" x14ac:dyDescent="0.3">
      <c r="A58" s="7">
        <v>57</v>
      </c>
      <c r="B58" s="7" t="s">
        <v>12</v>
      </c>
      <c r="C58" s="7">
        <v>29</v>
      </c>
      <c r="D58" s="16">
        <v>0.71</v>
      </c>
      <c r="E58" s="16">
        <v>0</v>
      </c>
      <c r="F58" s="14">
        <f t="shared" si="1"/>
        <v>0.35499999999999998</v>
      </c>
      <c r="G58" s="16">
        <v>36</v>
      </c>
      <c r="H58" s="16">
        <v>32.6</v>
      </c>
      <c r="I58" s="14">
        <f t="shared" si="2"/>
        <v>34.299999999999997</v>
      </c>
      <c r="J58" s="8">
        <v>55.9</v>
      </c>
      <c r="K58" s="8">
        <v>56.3</v>
      </c>
      <c r="L58" s="14">
        <f t="shared" si="3"/>
        <v>56.099999999999994</v>
      </c>
      <c r="M58" s="19">
        <v>45.3</v>
      </c>
      <c r="N58" s="19">
        <v>42.7</v>
      </c>
      <c r="O58" s="14">
        <f t="shared" si="4"/>
        <v>44</v>
      </c>
      <c r="P58" s="19">
        <v>5.0999999999999996</v>
      </c>
      <c r="Q58" s="19">
        <v>6.6</v>
      </c>
      <c r="R58" s="14">
        <f t="shared" si="5"/>
        <v>5.85</v>
      </c>
      <c r="S58" s="8">
        <v>37.299999999999997</v>
      </c>
      <c r="T58" s="12">
        <v>38.700000000000003</v>
      </c>
      <c r="U58" s="14">
        <f t="shared" si="6"/>
        <v>38</v>
      </c>
      <c r="V58" s="7">
        <v>4</v>
      </c>
      <c r="W58" s="14">
        <f t="shared" si="7"/>
        <v>-12.099999999999994</v>
      </c>
    </row>
    <row r="59" spans="1:23" x14ac:dyDescent="0.3">
      <c r="A59" s="7">
        <v>58</v>
      </c>
      <c r="B59" s="7" t="s">
        <v>11</v>
      </c>
      <c r="C59" s="7">
        <v>32</v>
      </c>
      <c r="D59" s="16">
        <v>-19.5</v>
      </c>
      <c r="E59" s="16">
        <v>-20.9</v>
      </c>
      <c r="F59" s="14">
        <f t="shared" si="1"/>
        <v>-20.2</v>
      </c>
      <c r="G59" s="16">
        <v>34.299999999999997</v>
      </c>
      <c r="H59" s="16">
        <v>33</v>
      </c>
      <c r="I59" s="14">
        <f t="shared" si="2"/>
        <v>33.65</v>
      </c>
      <c r="J59" s="8">
        <v>50.6</v>
      </c>
      <c r="K59" s="8">
        <v>47.9</v>
      </c>
      <c r="L59" s="14">
        <f t="shared" si="3"/>
        <v>49.25</v>
      </c>
      <c r="M59" s="19">
        <v>47.7</v>
      </c>
      <c r="N59" s="19">
        <v>49.5</v>
      </c>
      <c r="O59" s="14">
        <f t="shared" si="4"/>
        <v>48.6</v>
      </c>
      <c r="P59" s="19">
        <v>13</v>
      </c>
      <c r="Q59" s="19">
        <v>11.8</v>
      </c>
      <c r="R59" s="14">
        <f t="shared" si="5"/>
        <v>12.4</v>
      </c>
      <c r="S59" s="8">
        <v>36.4</v>
      </c>
      <c r="T59" s="12">
        <v>35.9</v>
      </c>
      <c r="U59" s="14">
        <f t="shared" si="6"/>
        <v>36.15</v>
      </c>
      <c r="V59" s="7">
        <v>4</v>
      </c>
      <c r="W59" s="14">
        <f t="shared" si="7"/>
        <v>-0.64999999999999858</v>
      </c>
    </row>
    <row r="60" spans="1:23" x14ac:dyDescent="0.3">
      <c r="A60" s="7">
        <v>59</v>
      </c>
      <c r="B60" s="7" t="s">
        <v>11</v>
      </c>
      <c r="C60" s="7">
        <v>40</v>
      </c>
      <c r="D60" s="16">
        <v>35</v>
      </c>
      <c r="E60" s="16">
        <v>37.65</v>
      </c>
      <c r="F60" s="14">
        <f t="shared" si="1"/>
        <v>36.325000000000003</v>
      </c>
      <c r="G60" s="16">
        <v>14.4</v>
      </c>
      <c r="H60" s="16">
        <v>15.7</v>
      </c>
      <c r="I60" s="14">
        <f t="shared" si="2"/>
        <v>15.05</v>
      </c>
      <c r="J60" s="8">
        <v>46.8</v>
      </c>
      <c r="K60" s="8">
        <v>47.5</v>
      </c>
      <c r="L60" s="14">
        <f t="shared" si="3"/>
        <v>47.15</v>
      </c>
      <c r="M60" s="19">
        <v>53.2</v>
      </c>
      <c r="N60" s="19">
        <v>56.9</v>
      </c>
      <c r="O60" s="14">
        <f t="shared" si="4"/>
        <v>55.05</v>
      </c>
      <c r="P60" s="19">
        <v>17.899999999999999</v>
      </c>
      <c r="Q60" s="19">
        <v>15.8</v>
      </c>
      <c r="R60" s="14">
        <f t="shared" si="5"/>
        <v>16.850000000000001</v>
      </c>
      <c r="S60" s="8">
        <v>38.700000000000003</v>
      </c>
      <c r="T60" s="12">
        <v>36.9</v>
      </c>
      <c r="U60" s="14">
        <f t="shared" si="6"/>
        <v>37.799999999999997</v>
      </c>
      <c r="V60" s="7">
        <v>4</v>
      </c>
      <c r="W60" s="14">
        <f t="shared" si="7"/>
        <v>7.8999999999999986</v>
      </c>
    </row>
    <row r="61" spans="1:23" x14ac:dyDescent="0.3">
      <c r="A61" s="7">
        <v>60</v>
      </c>
      <c r="B61" s="7" t="s">
        <v>12</v>
      </c>
      <c r="C61" s="7">
        <v>44</v>
      </c>
      <c r="D61" s="16">
        <v>0</v>
      </c>
      <c r="E61" s="16">
        <v>0.1</v>
      </c>
      <c r="F61" s="14">
        <f t="shared" si="1"/>
        <v>0.05</v>
      </c>
      <c r="G61" s="16">
        <v>16.8</v>
      </c>
      <c r="H61" s="16">
        <v>18</v>
      </c>
      <c r="I61" s="14">
        <f t="shared" si="2"/>
        <v>17.399999999999999</v>
      </c>
      <c r="J61" s="8">
        <v>60.7</v>
      </c>
      <c r="K61" s="8">
        <v>62</v>
      </c>
      <c r="L61" s="14">
        <f t="shared" si="3"/>
        <v>61.35</v>
      </c>
      <c r="M61" s="19">
        <v>52</v>
      </c>
      <c r="N61" s="19">
        <v>52.8</v>
      </c>
      <c r="O61" s="14">
        <f t="shared" si="4"/>
        <v>52.4</v>
      </c>
      <c r="P61" s="19">
        <v>10.199999999999999</v>
      </c>
      <c r="Q61" s="19">
        <v>13</v>
      </c>
      <c r="R61" s="14">
        <f t="shared" si="5"/>
        <v>11.6</v>
      </c>
      <c r="S61" s="8">
        <v>40.200000000000003</v>
      </c>
      <c r="T61" s="8">
        <v>43</v>
      </c>
      <c r="U61" s="14">
        <f t="shared" si="6"/>
        <v>41.6</v>
      </c>
      <c r="V61" s="7">
        <v>4</v>
      </c>
      <c r="W61" s="14">
        <f t="shared" si="7"/>
        <v>-8.9500000000000028</v>
      </c>
    </row>
    <row r="62" spans="1:23" x14ac:dyDescent="0.3">
      <c r="A62" s="7">
        <v>61</v>
      </c>
      <c r="B62" s="7" t="s">
        <v>12</v>
      </c>
      <c r="C62" s="7">
        <v>17</v>
      </c>
      <c r="D62" s="16">
        <v>4.4000000000000004</v>
      </c>
      <c r="E62" s="16">
        <v>6.26</v>
      </c>
      <c r="F62" s="14">
        <f t="shared" si="1"/>
        <v>5.33</v>
      </c>
      <c r="G62" s="16">
        <v>21.4</v>
      </c>
      <c r="H62" s="16">
        <v>21.3</v>
      </c>
      <c r="I62" s="14">
        <f t="shared" si="2"/>
        <v>21.35</v>
      </c>
      <c r="J62" s="8">
        <v>48.1</v>
      </c>
      <c r="K62" s="13">
        <v>49.1</v>
      </c>
      <c r="L62" s="14">
        <f t="shared" si="3"/>
        <v>48.6</v>
      </c>
      <c r="M62" s="19">
        <v>45.6</v>
      </c>
      <c r="N62" s="19">
        <v>41.4</v>
      </c>
      <c r="O62" s="14">
        <f t="shared" si="4"/>
        <v>43.5</v>
      </c>
      <c r="P62" s="19">
        <v>6</v>
      </c>
      <c r="Q62" s="19">
        <v>5.8</v>
      </c>
      <c r="R62" s="14">
        <f t="shared" si="5"/>
        <v>5.9</v>
      </c>
      <c r="S62" s="8">
        <v>36</v>
      </c>
      <c r="T62" s="8">
        <v>37.799999999999997</v>
      </c>
      <c r="U62" s="14">
        <f t="shared" si="6"/>
        <v>36.9</v>
      </c>
      <c r="V62" s="7">
        <v>4</v>
      </c>
      <c r="W62" s="14">
        <f t="shared" si="7"/>
        <v>-5.1000000000000014</v>
      </c>
    </row>
    <row r="63" spans="1:23" x14ac:dyDescent="0.3">
      <c r="A63" s="7">
        <v>62</v>
      </c>
      <c r="B63" s="7" t="s">
        <v>11</v>
      </c>
      <c r="C63" s="7">
        <v>18</v>
      </c>
      <c r="D63" s="16">
        <v>8.99</v>
      </c>
      <c r="E63" s="16">
        <v>7.9</v>
      </c>
      <c r="F63" s="14">
        <f t="shared" si="1"/>
        <v>8.4450000000000003</v>
      </c>
      <c r="G63" s="16">
        <v>15</v>
      </c>
      <c r="H63" s="16">
        <v>14.5</v>
      </c>
      <c r="I63" s="14">
        <f t="shared" si="2"/>
        <v>14.75</v>
      </c>
      <c r="J63" s="8">
        <v>36.6</v>
      </c>
      <c r="K63" s="13">
        <v>39.5</v>
      </c>
      <c r="L63" s="14">
        <f t="shared" si="3"/>
        <v>38.049999999999997</v>
      </c>
      <c r="M63" s="19">
        <v>46</v>
      </c>
      <c r="N63" s="19">
        <v>44.6</v>
      </c>
      <c r="O63" s="14">
        <f t="shared" si="4"/>
        <v>45.3</v>
      </c>
      <c r="P63" s="19">
        <v>19</v>
      </c>
      <c r="Q63" s="19">
        <v>19.399999999999999</v>
      </c>
      <c r="R63" s="14">
        <f t="shared" si="5"/>
        <v>19.2</v>
      </c>
      <c r="S63" s="8">
        <v>25.9</v>
      </c>
      <c r="T63" s="8">
        <v>27.3</v>
      </c>
      <c r="U63" s="14">
        <f t="shared" si="6"/>
        <v>26.6</v>
      </c>
      <c r="V63" s="7">
        <v>4</v>
      </c>
      <c r="W63" s="14">
        <f t="shared" si="7"/>
        <v>7.25</v>
      </c>
    </row>
    <row r="64" spans="1:23" x14ac:dyDescent="0.3">
      <c r="A64" s="7">
        <v>63</v>
      </c>
      <c r="B64" s="7" t="s">
        <v>12</v>
      </c>
      <c r="C64" s="7">
        <v>26</v>
      </c>
      <c r="D64" s="16">
        <v>-23.49</v>
      </c>
      <c r="E64" s="16">
        <v>-23.54</v>
      </c>
      <c r="F64" s="14">
        <f t="shared" si="1"/>
        <v>-23.515000000000001</v>
      </c>
      <c r="G64" s="16">
        <v>28</v>
      </c>
      <c r="H64" s="16">
        <v>26.1</v>
      </c>
      <c r="I64" s="14">
        <f t="shared" si="2"/>
        <v>27.05</v>
      </c>
      <c r="J64" s="8">
        <v>48.1</v>
      </c>
      <c r="K64" s="13">
        <v>43.7</v>
      </c>
      <c r="L64" s="14">
        <f t="shared" si="3"/>
        <v>45.900000000000006</v>
      </c>
      <c r="M64" s="19">
        <v>43.1</v>
      </c>
      <c r="N64" s="19">
        <v>42.5</v>
      </c>
      <c r="O64" s="14">
        <f t="shared" si="4"/>
        <v>42.8</v>
      </c>
      <c r="P64" s="19">
        <v>13.7</v>
      </c>
      <c r="Q64" s="19">
        <v>14.4</v>
      </c>
      <c r="R64" s="14">
        <f t="shared" si="5"/>
        <v>14.05</v>
      </c>
      <c r="S64" s="8">
        <v>30.3</v>
      </c>
      <c r="T64" s="8">
        <v>27.1</v>
      </c>
      <c r="U64" s="14">
        <f t="shared" si="6"/>
        <v>28.700000000000003</v>
      </c>
      <c r="V64" s="7">
        <v>4</v>
      </c>
      <c r="W64" s="14">
        <f t="shared" si="7"/>
        <v>-3.1000000000000085</v>
      </c>
    </row>
    <row r="65" spans="1:23" x14ac:dyDescent="0.3">
      <c r="A65" s="7">
        <v>64</v>
      </c>
      <c r="B65" s="7" t="s">
        <v>11</v>
      </c>
      <c r="C65" s="7">
        <v>30</v>
      </c>
      <c r="D65" s="16">
        <v>7.6</v>
      </c>
      <c r="E65" s="16">
        <v>5.62</v>
      </c>
      <c r="F65" s="14">
        <f t="shared" si="1"/>
        <v>6.6099999999999994</v>
      </c>
      <c r="G65" s="16">
        <v>17</v>
      </c>
      <c r="H65" s="16">
        <v>18.3</v>
      </c>
      <c r="I65" s="14">
        <f t="shared" si="2"/>
        <v>17.649999999999999</v>
      </c>
      <c r="J65" s="8">
        <v>44</v>
      </c>
      <c r="K65" s="13">
        <v>47.4</v>
      </c>
      <c r="L65" s="14">
        <f t="shared" si="3"/>
        <v>45.7</v>
      </c>
      <c r="M65" s="19">
        <v>55.5</v>
      </c>
      <c r="N65" s="19">
        <v>55.8</v>
      </c>
      <c r="O65" s="14">
        <f t="shared" si="4"/>
        <v>55.65</v>
      </c>
      <c r="P65" s="19">
        <v>19</v>
      </c>
      <c r="Q65" s="19">
        <v>20.100000000000001</v>
      </c>
      <c r="R65" s="14">
        <f t="shared" si="5"/>
        <v>19.55</v>
      </c>
      <c r="S65" s="8">
        <v>35.9</v>
      </c>
      <c r="T65" s="8">
        <v>37.1</v>
      </c>
      <c r="U65" s="14">
        <f t="shared" si="6"/>
        <v>36.5</v>
      </c>
      <c r="V65" s="7">
        <v>4</v>
      </c>
      <c r="W65" s="14">
        <f t="shared" si="7"/>
        <v>9.9499999999999957</v>
      </c>
    </row>
    <row r="66" spans="1:23" x14ac:dyDescent="0.3">
      <c r="A66" s="7">
        <v>65</v>
      </c>
      <c r="B66" s="7" t="s">
        <v>12</v>
      </c>
      <c r="C66" s="7">
        <v>27</v>
      </c>
      <c r="D66" s="16">
        <v>-11.11</v>
      </c>
      <c r="E66" s="16">
        <v>-10.79</v>
      </c>
      <c r="F66" s="14">
        <f t="shared" si="1"/>
        <v>-10.95</v>
      </c>
      <c r="G66" s="16">
        <v>19</v>
      </c>
      <c r="H66" s="16">
        <v>19.2</v>
      </c>
      <c r="I66" s="14">
        <f t="shared" si="2"/>
        <v>19.100000000000001</v>
      </c>
      <c r="J66" s="8">
        <v>43.6</v>
      </c>
      <c r="K66" s="8">
        <v>45</v>
      </c>
      <c r="L66" s="14">
        <f t="shared" si="3"/>
        <v>44.3</v>
      </c>
      <c r="M66" s="19">
        <v>48.2</v>
      </c>
      <c r="N66" s="19">
        <v>52.2</v>
      </c>
      <c r="O66" s="14">
        <f t="shared" si="4"/>
        <v>50.2</v>
      </c>
      <c r="P66" s="19">
        <v>12.3</v>
      </c>
      <c r="Q66" s="19">
        <v>12.7</v>
      </c>
      <c r="R66" s="14">
        <f t="shared" si="5"/>
        <v>12.5</v>
      </c>
      <c r="S66" s="8">
        <v>39</v>
      </c>
      <c r="T66" s="8">
        <v>38.1</v>
      </c>
      <c r="U66" s="14">
        <f t="shared" si="6"/>
        <v>38.549999999999997</v>
      </c>
      <c r="V66" s="7">
        <v>4</v>
      </c>
      <c r="W66" s="14">
        <f t="shared" ref="W66:W101" si="8">O66-L66</f>
        <v>5.9000000000000057</v>
      </c>
    </row>
    <row r="67" spans="1:23" x14ac:dyDescent="0.3">
      <c r="A67" s="7">
        <v>66</v>
      </c>
      <c r="B67" s="7" t="s">
        <v>11</v>
      </c>
      <c r="C67" s="7">
        <v>33</v>
      </c>
      <c r="D67" s="16">
        <v>-12.3</v>
      </c>
      <c r="E67" s="16">
        <v>-14.89</v>
      </c>
      <c r="F67" s="14">
        <f t="shared" ref="F67:F101" si="9">AVERAGE(D67:E67)</f>
        <v>-13.595000000000001</v>
      </c>
      <c r="G67" s="16">
        <v>6.3</v>
      </c>
      <c r="H67" s="16">
        <v>6.6</v>
      </c>
      <c r="I67" s="14">
        <f t="shared" ref="I67:I101" si="10">AVERAGE(G67:H67)</f>
        <v>6.4499999999999993</v>
      </c>
      <c r="J67" s="8">
        <v>43.2</v>
      </c>
      <c r="K67" s="8">
        <v>42.6</v>
      </c>
      <c r="L67" s="14">
        <f t="shared" ref="L67:L101" si="11">AVERAGE(J67:K67)</f>
        <v>42.900000000000006</v>
      </c>
      <c r="M67" s="19">
        <v>39.6</v>
      </c>
      <c r="N67" s="19">
        <v>40.799999999999997</v>
      </c>
      <c r="O67" s="14">
        <f t="shared" ref="O67:O101" si="12">AVERAGE(M67:N67)</f>
        <v>40.200000000000003</v>
      </c>
      <c r="P67" s="19">
        <v>1.6</v>
      </c>
      <c r="Q67" s="19">
        <v>1.8</v>
      </c>
      <c r="R67" s="14">
        <f t="shared" ref="R67:R101" si="13">AVERAGE(P67:Q67)</f>
        <v>1.7000000000000002</v>
      </c>
      <c r="S67" s="8">
        <v>37.700000000000003</v>
      </c>
      <c r="T67" s="8">
        <v>38.799999999999997</v>
      </c>
      <c r="U67" s="14">
        <f t="shared" ref="U67:U101" si="14">AVERAGE(S67:T67)</f>
        <v>38.25</v>
      </c>
      <c r="V67" s="7">
        <v>4</v>
      </c>
      <c r="W67" s="14">
        <f t="shared" si="8"/>
        <v>-2.7000000000000028</v>
      </c>
    </row>
    <row r="68" spans="1:23" x14ac:dyDescent="0.3">
      <c r="A68" s="7">
        <v>67</v>
      </c>
      <c r="B68" s="7" t="s">
        <v>11</v>
      </c>
      <c r="C68" s="7">
        <v>36</v>
      </c>
      <c r="D68" s="16">
        <v>11.87</v>
      </c>
      <c r="E68" s="16">
        <v>9.2100000000000009</v>
      </c>
      <c r="F68" s="14">
        <f t="shared" si="9"/>
        <v>10.54</v>
      </c>
      <c r="G68" s="16">
        <v>26.8</v>
      </c>
      <c r="H68" s="16">
        <v>29.9</v>
      </c>
      <c r="I68" s="14">
        <f t="shared" si="10"/>
        <v>28.35</v>
      </c>
      <c r="J68" s="8">
        <v>53.1</v>
      </c>
      <c r="K68" s="8">
        <v>49.7</v>
      </c>
      <c r="L68" s="14">
        <f t="shared" si="11"/>
        <v>51.400000000000006</v>
      </c>
      <c r="M68" s="19">
        <v>45.6</v>
      </c>
      <c r="N68" s="19">
        <v>45.8</v>
      </c>
      <c r="O68" s="14">
        <f t="shared" si="12"/>
        <v>45.7</v>
      </c>
      <c r="P68" s="19">
        <v>8.5</v>
      </c>
      <c r="Q68" s="19">
        <v>9</v>
      </c>
      <c r="R68" s="14">
        <f t="shared" si="13"/>
        <v>8.75</v>
      </c>
      <c r="S68" s="8">
        <v>37.9</v>
      </c>
      <c r="T68" s="8">
        <v>36.799999999999997</v>
      </c>
      <c r="U68" s="14">
        <f t="shared" si="14"/>
        <v>37.349999999999994</v>
      </c>
      <c r="V68" s="7">
        <v>4</v>
      </c>
      <c r="W68" s="14">
        <f t="shared" si="8"/>
        <v>-5.7000000000000028</v>
      </c>
    </row>
    <row r="69" spans="1:23" x14ac:dyDescent="0.3">
      <c r="A69" s="7">
        <v>68</v>
      </c>
      <c r="B69" s="7" t="s">
        <v>11</v>
      </c>
      <c r="C69" s="7">
        <v>25</v>
      </c>
      <c r="D69" s="16">
        <v>-13.22</v>
      </c>
      <c r="E69" s="16">
        <v>-13.41</v>
      </c>
      <c r="F69" s="14">
        <f t="shared" si="9"/>
        <v>-13.315000000000001</v>
      </c>
      <c r="G69" s="16">
        <v>13.1</v>
      </c>
      <c r="H69" s="16">
        <v>12.7</v>
      </c>
      <c r="I69" s="14">
        <f t="shared" si="10"/>
        <v>12.899999999999999</v>
      </c>
      <c r="J69" s="8">
        <v>51</v>
      </c>
      <c r="K69" s="8">
        <v>47.6</v>
      </c>
      <c r="L69" s="14">
        <f t="shared" si="11"/>
        <v>49.3</v>
      </c>
      <c r="M69" s="19">
        <v>59.1</v>
      </c>
      <c r="N69" s="19">
        <v>53.6</v>
      </c>
      <c r="O69" s="14">
        <f t="shared" si="12"/>
        <v>56.35</v>
      </c>
      <c r="P69" s="19">
        <v>18</v>
      </c>
      <c r="Q69" s="19">
        <v>18.2</v>
      </c>
      <c r="R69" s="14">
        <f t="shared" si="13"/>
        <v>18.100000000000001</v>
      </c>
      <c r="S69" s="8">
        <v>37.299999999999997</v>
      </c>
      <c r="T69" s="12">
        <v>38.6</v>
      </c>
      <c r="U69" s="14">
        <f t="shared" si="14"/>
        <v>37.950000000000003</v>
      </c>
      <c r="V69" s="7">
        <v>4</v>
      </c>
      <c r="W69" s="14">
        <f t="shared" si="8"/>
        <v>7.0500000000000043</v>
      </c>
    </row>
    <row r="70" spans="1:23" x14ac:dyDescent="0.3">
      <c r="A70" s="7">
        <v>69</v>
      </c>
      <c r="B70" s="7" t="s">
        <v>12</v>
      </c>
      <c r="C70" s="7">
        <v>42</v>
      </c>
      <c r="D70" s="16">
        <v>63.01</v>
      </c>
      <c r="E70" s="16">
        <v>59</v>
      </c>
      <c r="F70" s="14">
        <f t="shared" si="9"/>
        <v>61.004999999999995</v>
      </c>
      <c r="G70" s="16">
        <v>1.9</v>
      </c>
      <c r="H70" s="16">
        <v>2.6</v>
      </c>
      <c r="I70" s="14">
        <f t="shared" si="10"/>
        <v>2.25</v>
      </c>
      <c r="J70" s="8">
        <v>35.1</v>
      </c>
      <c r="K70" s="8">
        <v>32.1</v>
      </c>
      <c r="L70" s="14">
        <f t="shared" si="11"/>
        <v>33.6</v>
      </c>
      <c r="M70" s="19">
        <v>39.9</v>
      </c>
      <c r="N70" s="19">
        <v>41.1</v>
      </c>
      <c r="O70" s="14">
        <f t="shared" si="12"/>
        <v>40.5</v>
      </c>
      <c r="P70" s="19">
        <v>8.1999999999999993</v>
      </c>
      <c r="Q70" s="19">
        <v>8.8000000000000007</v>
      </c>
      <c r="R70" s="14">
        <f t="shared" si="13"/>
        <v>8.5</v>
      </c>
      <c r="S70" s="8">
        <v>32.799999999999997</v>
      </c>
      <c r="T70" s="12">
        <v>31</v>
      </c>
      <c r="U70" s="14">
        <f t="shared" si="14"/>
        <v>31.9</v>
      </c>
      <c r="V70" s="7">
        <v>4</v>
      </c>
      <c r="W70" s="14">
        <f t="shared" si="8"/>
        <v>6.8999999999999986</v>
      </c>
    </row>
    <row r="71" spans="1:23" x14ac:dyDescent="0.3">
      <c r="A71" s="7">
        <v>70</v>
      </c>
      <c r="B71" s="7" t="s">
        <v>12</v>
      </c>
      <c r="C71" s="7">
        <v>37</v>
      </c>
      <c r="D71" s="16">
        <v>-27.07</v>
      </c>
      <c r="E71" s="16">
        <v>-25.9</v>
      </c>
      <c r="F71" s="14">
        <f t="shared" si="9"/>
        <v>-26.484999999999999</v>
      </c>
      <c r="G71" s="16">
        <v>24.6</v>
      </c>
      <c r="H71" s="16">
        <v>21.2</v>
      </c>
      <c r="I71" s="14">
        <f t="shared" si="10"/>
        <v>22.9</v>
      </c>
      <c r="J71" s="8">
        <v>42.5</v>
      </c>
      <c r="K71" s="8">
        <v>44.2</v>
      </c>
      <c r="L71" s="14">
        <f t="shared" si="11"/>
        <v>43.35</v>
      </c>
      <c r="M71" s="19">
        <v>42.4</v>
      </c>
      <c r="N71" s="19">
        <v>43</v>
      </c>
      <c r="O71" s="14">
        <f t="shared" si="12"/>
        <v>42.7</v>
      </c>
      <c r="P71" s="19">
        <v>11.3</v>
      </c>
      <c r="Q71" s="19">
        <v>12.9</v>
      </c>
      <c r="R71" s="14">
        <f t="shared" si="13"/>
        <v>12.100000000000001</v>
      </c>
      <c r="S71" s="8">
        <v>29.7</v>
      </c>
      <c r="T71" s="12">
        <v>31.7</v>
      </c>
      <c r="U71" s="14">
        <f t="shared" si="14"/>
        <v>30.7</v>
      </c>
      <c r="V71" s="7">
        <v>5</v>
      </c>
      <c r="W71" s="14">
        <f t="shared" si="8"/>
        <v>-0.64999999999999858</v>
      </c>
    </row>
    <row r="72" spans="1:23" x14ac:dyDescent="0.3">
      <c r="A72" s="7">
        <v>71</v>
      </c>
      <c r="B72" s="7" t="s">
        <v>12</v>
      </c>
      <c r="C72" s="7">
        <v>27</v>
      </c>
      <c r="D72" s="16">
        <v>12.77</v>
      </c>
      <c r="E72" s="16">
        <v>15.1</v>
      </c>
      <c r="F72" s="14">
        <f t="shared" si="9"/>
        <v>13.934999999999999</v>
      </c>
      <c r="G72" s="16">
        <v>26.5</v>
      </c>
      <c r="H72" s="16">
        <v>24.7</v>
      </c>
      <c r="I72" s="14">
        <f t="shared" si="10"/>
        <v>25.6</v>
      </c>
      <c r="J72" s="8">
        <v>45.9</v>
      </c>
      <c r="K72" s="8">
        <v>46.8</v>
      </c>
      <c r="L72" s="14">
        <f t="shared" si="11"/>
        <v>46.349999999999994</v>
      </c>
      <c r="M72" s="19">
        <v>42.2</v>
      </c>
      <c r="N72" s="19">
        <v>40.799999999999997</v>
      </c>
      <c r="O72" s="14">
        <f t="shared" si="12"/>
        <v>41.5</v>
      </c>
      <c r="P72" s="19">
        <v>7.9</v>
      </c>
      <c r="Q72" s="19">
        <v>6.9</v>
      </c>
      <c r="R72" s="14">
        <f t="shared" si="13"/>
        <v>7.4</v>
      </c>
      <c r="S72" s="8">
        <v>31.9</v>
      </c>
      <c r="T72" s="12">
        <v>34.799999999999997</v>
      </c>
      <c r="U72" s="14">
        <f t="shared" si="14"/>
        <v>33.349999999999994</v>
      </c>
      <c r="V72" s="7">
        <v>5</v>
      </c>
      <c r="W72" s="14">
        <f t="shared" si="8"/>
        <v>-4.8499999999999943</v>
      </c>
    </row>
    <row r="73" spans="1:23" x14ac:dyDescent="0.3">
      <c r="A73" s="7">
        <v>72</v>
      </c>
      <c r="B73" s="7" t="s">
        <v>11</v>
      </c>
      <c r="C73" s="7">
        <v>17</v>
      </c>
      <c r="D73" s="16">
        <v>0.03</v>
      </c>
      <c r="E73" s="16">
        <v>0</v>
      </c>
      <c r="F73" s="14">
        <f t="shared" si="9"/>
        <v>1.4999999999999999E-2</v>
      </c>
      <c r="G73" s="16">
        <v>19.399999999999999</v>
      </c>
      <c r="H73" s="16">
        <v>17.399999999999999</v>
      </c>
      <c r="I73" s="14">
        <f t="shared" si="10"/>
        <v>18.399999999999999</v>
      </c>
      <c r="J73" s="8">
        <v>33.200000000000003</v>
      </c>
      <c r="K73" s="8">
        <v>37.6</v>
      </c>
      <c r="L73" s="14">
        <f t="shared" si="11"/>
        <v>35.400000000000006</v>
      </c>
      <c r="M73" s="19">
        <v>40.200000000000003</v>
      </c>
      <c r="N73" s="19">
        <v>39.700000000000003</v>
      </c>
      <c r="O73" s="14">
        <f t="shared" si="12"/>
        <v>39.950000000000003</v>
      </c>
      <c r="P73" s="19">
        <v>10.3</v>
      </c>
      <c r="Q73" s="19">
        <v>9.1999999999999993</v>
      </c>
      <c r="R73" s="14">
        <f t="shared" si="13"/>
        <v>9.75</v>
      </c>
      <c r="S73" s="8">
        <v>30.1</v>
      </c>
      <c r="T73" s="12">
        <v>30</v>
      </c>
      <c r="U73" s="14">
        <f t="shared" si="14"/>
        <v>30.05</v>
      </c>
      <c r="V73" s="7">
        <v>5</v>
      </c>
      <c r="W73" s="14">
        <f t="shared" si="8"/>
        <v>4.5499999999999972</v>
      </c>
    </row>
    <row r="74" spans="1:23" x14ac:dyDescent="0.3">
      <c r="A74" s="7">
        <v>73</v>
      </c>
      <c r="B74" s="7" t="s">
        <v>11</v>
      </c>
      <c r="C74" s="7">
        <v>26</v>
      </c>
      <c r="D74" s="16">
        <v>-24.99</v>
      </c>
      <c r="E74" s="16">
        <v>-27</v>
      </c>
      <c r="F74" s="14">
        <f t="shared" si="9"/>
        <v>-25.994999999999997</v>
      </c>
      <c r="G74" s="16">
        <v>19.3</v>
      </c>
      <c r="H74" s="16">
        <v>18.100000000000001</v>
      </c>
      <c r="I74" s="14">
        <f t="shared" si="10"/>
        <v>18.700000000000003</v>
      </c>
      <c r="J74" s="8">
        <v>32.5</v>
      </c>
      <c r="K74" s="8">
        <v>32.6</v>
      </c>
      <c r="L74" s="14">
        <f t="shared" si="11"/>
        <v>32.549999999999997</v>
      </c>
      <c r="M74" s="19">
        <v>37.1</v>
      </c>
      <c r="N74" s="19">
        <v>35.6</v>
      </c>
      <c r="O74" s="14">
        <f t="shared" si="12"/>
        <v>36.35</v>
      </c>
      <c r="P74" s="19">
        <v>10.3</v>
      </c>
      <c r="Q74" s="19">
        <v>9.9</v>
      </c>
      <c r="R74" s="14">
        <f t="shared" si="13"/>
        <v>10.100000000000001</v>
      </c>
      <c r="S74" s="8">
        <v>26</v>
      </c>
      <c r="T74" s="12">
        <v>25.1</v>
      </c>
      <c r="U74" s="14">
        <f t="shared" si="14"/>
        <v>25.55</v>
      </c>
      <c r="V74" s="7">
        <v>5</v>
      </c>
      <c r="W74" s="14">
        <f t="shared" si="8"/>
        <v>3.8000000000000043</v>
      </c>
    </row>
    <row r="75" spans="1:23" x14ac:dyDescent="0.3">
      <c r="A75" s="7">
        <v>74</v>
      </c>
      <c r="B75" s="7" t="s">
        <v>12</v>
      </c>
      <c r="C75" s="7">
        <v>41</v>
      </c>
      <c r="D75" s="16">
        <v>-5.2</v>
      </c>
      <c r="E75" s="16">
        <v>-3.9</v>
      </c>
      <c r="F75" s="14">
        <f t="shared" si="9"/>
        <v>-4.55</v>
      </c>
      <c r="G75" s="16">
        <v>10</v>
      </c>
      <c r="H75" s="16">
        <v>11</v>
      </c>
      <c r="I75" s="14">
        <f t="shared" si="10"/>
        <v>10.5</v>
      </c>
      <c r="J75" s="8">
        <v>45.2</v>
      </c>
      <c r="K75" s="8">
        <v>43.1</v>
      </c>
      <c r="L75" s="14">
        <f t="shared" si="11"/>
        <v>44.150000000000006</v>
      </c>
      <c r="M75" s="19">
        <v>38.799999999999997</v>
      </c>
      <c r="N75" s="19">
        <v>41.7</v>
      </c>
      <c r="O75" s="14">
        <f t="shared" si="12"/>
        <v>40.25</v>
      </c>
      <c r="P75" s="19">
        <v>6.5</v>
      </c>
      <c r="Q75" s="19">
        <v>6</v>
      </c>
      <c r="R75" s="14">
        <f t="shared" si="13"/>
        <v>6.25</v>
      </c>
      <c r="S75" s="8">
        <v>34.200000000000003</v>
      </c>
      <c r="T75" s="12">
        <v>34.200000000000003</v>
      </c>
      <c r="U75" s="14">
        <f t="shared" si="14"/>
        <v>34.200000000000003</v>
      </c>
      <c r="V75" s="7">
        <v>5</v>
      </c>
      <c r="W75" s="14">
        <f t="shared" si="8"/>
        <v>-3.9000000000000057</v>
      </c>
    </row>
    <row r="76" spans="1:23" x14ac:dyDescent="0.3">
      <c r="A76" s="7">
        <v>75</v>
      </c>
      <c r="B76" s="7" t="s">
        <v>11</v>
      </c>
      <c r="C76" s="7">
        <v>39</v>
      </c>
      <c r="D76" s="16">
        <v>22.4</v>
      </c>
      <c r="E76" s="16">
        <v>21.34</v>
      </c>
      <c r="F76" s="14">
        <f t="shared" si="9"/>
        <v>21.869999999999997</v>
      </c>
      <c r="G76" s="16">
        <v>14.5</v>
      </c>
      <c r="H76" s="16">
        <v>17.2</v>
      </c>
      <c r="I76" s="14">
        <f t="shared" si="10"/>
        <v>15.85</v>
      </c>
      <c r="J76" s="8">
        <v>44</v>
      </c>
      <c r="K76" s="8">
        <v>44.4</v>
      </c>
      <c r="L76" s="14">
        <f t="shared" si="11"/>
        <v>44.2</v>
      </c>
      <c r="M76" s="19">
        <v>44.1</v>
      </c>
      <c r="N76" s="19">
        <v>45.6</v>
      </c>
      <c r="O76" s="14">
        <f t="shared" si="12"/>
        <v>44.85</v>
      </c>
      <c r="P76" s="19">
        <v>13</v>
      </c>
      <c r="Q76" s="19">
        <v>11.4</v>
      </c>
      <c r="R76" s="14">
        <f t="shared" si="13"/>
        <v>12.2</v>
      </c>
      <c r="S76" s="8">
        <v>32.9</v>
      </c>
      <c r="T76" s="8">
        <v>32.1</v>
      </c>
      <c r="U76" s="14">
        <f t="shared" si="14"/>
        <v>32.5</v>
      </c>
      <c r="V76" s="7">
        <v>5</v>
      </c>
      <c r="W76" s="14">
        <f t="shared" si="8"/>
        <v>0.64999999999999858</v>
      </c>
    </row>
    <row r="77" spans="1:23" x14ac:dyDescent="0.3">
      <c r="A77" s="7">
        <v>76</v>
      </c>
      <c r="B77" s="7" t="s">
        <v>11</v>
      </c>
      <c r="C77" s="7">
        <v>44</v>
      </c>
      <c r="D77" s="16">
        <v>-26.32</v>
      </c>
      <c r="E77" s="16">
        <v>-24.19</v>
      </c>
      <c r="F77" s="14">
        <f t="shared" si="9"/>
        <v>-25.255000000000003</v>
      </c>
      <c r="G77" s="16">
        <v>14.4</v>
      </c>
      <c r="H77" s="16">
        <v>15.7</v>
      </c>
      <c r="I77" s="14">
        <f t="shared" si="10"/>
        <v>15.05</v>
      </c>
      <c r="J77" s="8">
        <v>44.4</v>
      </c>
      <c r="K77" s="13">
        <v>42.7</v>
      </c>
      <c r="L77" s="14">
        <f t="shared" si="11"/>
        <v>43.55</v>
      </c>
      <c r="M77" s="19">
        <v>59.9</v>
      </c>
      <c r="N77" s="19">
        <v>57.8</v>
      </c>
      <c r="O77" s="14">
        <f t="shared" si="12"/>
        <v>58.849999999999994</v>
      </c>
      <c r="P77" s="19">
        <v>28.3</v>
      </c>
      <c r="Q77" s="19">
        <v>25.6</v>
      </c>
      <c r="R77" s="14">
        <f t="shared" si="13"/>
        <v>26.950000000000003</v>
      </c>
      <c r="S77" s="8">
        <v>30.8</v>
      </c>
      <c r="T77" s="8">
        <v>31.7</v>
      </c>
      <c r="U77" s="14">
        <f t="shared" si="14"/>
        <v>31.25</v>
      </c>
      <c r="V77" s="7">
        <v>5</v>
      </c>
      <c r="W77" s="14">
        <f t="shared" si="8"/>
        <v>15.299999999999997</v>
      </c>
    </row>
    <row r="78" spans="1:23" x14ac:dyDescent="0.3">
      <c r="A78" s="7">
        <v>77</v>
      </c>
      <c r="B78" s="7" t="s">
        <v>12</v>
      </c>
      <c r="C78" s="7">
        <v>17</v>
      </c>
      <c r="D78" s="16">
        <v>22.9</v>
      </c>
      <c r="E78" s="16">
        <v>20.13</v>
      </c>
      <c r="F78" s="14">
        <f t="shared" si="9"/>
        <v>21.515000000000001</v>
      </c>
      <c r="G78" s="16">
        <v>21</v>
      </c>
      <c r="H78" s="16">
        <v>20.3</v>
      </c>
      <c r="I78" s="14">
        <f t="shared" si="10"/>
        <v>20.65</v>
      </c>
      <c r="J78" s="8">
        <v>53.3</v>
      </c>
      <c r="K78" s="13">
        <v>54.2</v>
      </c>
      <c r="L78" s="14">
        <f t="shared" si="11"/>
        <v>53.75</v>
      </c>
      <c r="M78" s="19">
        <v>49.5</v>
      </c>
      <c r="N78" s="19">
        <v>49.5</v>
      </c>
      <c r="O78" s="14">
        <f t="shared" si="12"/>
        <v>49.5</v>
      </c>
      <c r="P78" s="19">
        <v>7.7</v>
      </c>
      <c r="Q78" s="19">
        <v>8.1</v>
      </c>
      <c r="R78" s="14">
        <f t="shared" si="13"/>
        <v>7.9</v>
      </c>
      <c r="S78" s="8">
        <v>43.3</v>
      </c>
      <c r="T78" s="8">
        <v>40.6</v>
      </c>
      <c r="U78" s="14">
        <f t="shared" si="14"/>
        <v>41.95</v>
      </c>
      <c r="V78" s="7">
        <v>5</v>
      </c>
      <c r="W78" s="14">
        <f t="shared" si="8"/>
        <v>-4.25</v>
      </c>
    </row>
    <row r="79" spans="1:23" x14ac:dyDescent="0.3">
      <c r="A79" s="7">
        <v>78</v>
      </c>
      <c r="B79" s="7" t="s">
        <v>12</v>
      </c>
      <c r="C79" s="7">
        <v>30</v>
      </c>
      <c r="D79" s="16">
        <v>29.01</v>
      </c>
      <c r="E79" s="16">
        <v>29.76</v>
      </c>
      <c r="F79" s="14">
        <f t="shared" si="9"/>
        <v>29.385000000000002</v>
      </c>
      <c r="G79" s="16">
        <v>27.6</v>
      </c>
      <c r="H79" s="16">
        <v>25.5</v>
      </c>
      <c r="I79" s="14">
        <f t="shared" si="10"/>
        <v>26.55</v>
      </c>
      <c r="J79" s="8">
        <v>30.4</v>
      </c>
      <c r="K79" s="13">
        <v>28.4</v>
      </c>
      <c r="L79" s="14">
        <f t="shared" si="11"/>
        <v>29.4</v>
      </c>
      <c r="M79" s="19">
        <v>44.7</v>
      </c>
      <c r="N79" s="19">
        <v>43.6</v>
      </c>
      <c r="O79" s="14">
        <f t="shared" si="12"/>
        <v>44.150000000000006</v>
      </c>
      <c r="P79" s="19">
        <v>19.899999999999999</v>
      </c>
      <c r="Q79" s="19">
        <v>21.2</v>
      </c>
      <c r="R79" s="14">
        <f t="shared" si="13"/>
        <v>20.549999999999997</v>
      </c>
      <c r="S79" s="8">
        <v>24.3</v>
      </c>
      <c r="T79" s="8">
        <v>23.3</v>
      </c>
      <c r="U79" s="14">
        <f t="shared" si="14"/>
        <v>23.8</v>
      </c>
      <c r="V79" s="7">
        <v>5</v>
      </c>
      <c r="W79" s="14">
        <f t="shared" si="8"/>
        <v>14.750000000000007</v>
      </c>
    </row>
    <row r="80" spans="1:23" x14ac:dyDescent="0.3">
      <c r="A80" s="7">
        <v>79</v>
      </c>
      <c r="B80" s="7" t="s">
        <v>11</v>
      </c>
      <c r="C80" s="7">
        <v>41</v>
      </c>
      <c r="D80" s="16">
        <v>28.4</v>
      </c>
      <c r="E80" s="16">
        <v>26.4</v>
      </c>
      <c r="F80" s="14">
        <f t="shared" si="9"/>
        <v>27.4</v>
      </c>
      <c r="G80" s="16">
        <v>26.2</v>
      </c>
      <c r="H80" s="16">
        <v>27.5</v>
      </c>
      <c r="I80" s="14">
        <f t="shared" si="10"/>
        <v>26.85</v>
      </c>
      <c r="J80" s="8">
        <v>44.9</v>
      </c>
      <c r="K80" s="13">
        <v>48.7</v>
      </c>
      <c r="L80" s="14">
        <f t="shared" si="11"/>
        <v>46.8</v>
      </c>
      <c r="M80" s="19">
        <v>55.8</v>
      </c>
      <c r="N80" s="19">
        <v>57.1</v>
      </c>
      <c r="O80" s="14">
        <f t="shared" si="12"/>
        <v>56.45</v>
      </c>
      <c r="P80" s="19">
        <v>27.6</v>
      </c>
      <c r="Q80" s="19">
        <v>26.4</v>
      </c>
      <c r="R80" s="14">
        <f t="shared" si="13"/>
        <v>27</v>
      </c>
      <c r="S80" s="8">
        <v>31.6</v>
      </c>
      <c r="T80" s="8">
        <v>30.1</v>
      </c>
      <c r="U80" s="14">
        <f t="shared" si="14"/>
        <v>30.85</v>
      </c>
      <c r="V80" s="7">
        <v>5</v>
      </c>
      <c r="W80" s="14">
        <f t="shared" si="8"/>
        <v>9.6500000000000057</v>
      </c>
    </row>
    <row r="81" spans="1:23" x14ac:dyDescent="0.3">
      <c r="A81" s="7">
        <v>80</v>
      </c>
      <c r="B81" s="7" t="s">
        <v>11</v>
      </c>
      <c r="C81" s="7">
        <v>20</v>
      </c>
      <c r="D81" s="16">
        <v>-37.5</v>
      </c>
      <c r="E81" s="16">
        <v>-41.21</v>
      </c>
      <c r="F81" s="14">
        <f t="shared" si="9"/>
        <v>-39.355000000000004</v>
      </c>
      <c r="G81" s="16">
        <v>16.600000000000001</v>
      </c>
      <c r="H81" s="16">
        <v>16.2</v>
      </c>
      <c r="I81" s="14">
        <f t="shared" si="10"/>
        <v>16.399999999999999</v>
      </c>
      <c r="J81" s="8">
        <v>42.9</v>
      </c>
      <c r="K81" s="8">
        <v>40.1</v>
      </c>
      <c r="L81" s="14">
        <f t="shared" si="11"/>
        <v>41.5</v>
      </c>
      <c r="M81" s="19">
        <v>36.1</v>
      </c>
      <c r="N81" s="19">
        <v>37</v>
      </c>
      <c r="O81" s="14">
        <f t="shared" si="12"/>
        <v>36.549999999999997</v>
      </c>
      <c r="P81" s="19">
        <v>9</v>
      </c>
      <c r="Q81" s="19">
        <v>7.9</v>
      </c>
      <c r="R81" s="14">
        <f t="shared" si="13"/>
        <v>8.4499999999999993</v>
      </c>
      <c r="S81" s="8">
        <v>27.6</v>
      </c>
      <c r="T81" s="12">
        <v>27.5</v>
      </c>
      <c r="U81" s="14">
        <f t="shared" si="14"/>
        <v>27.55</v>
      </c>
      <c r="V81" s="7">
        <v>5</v>
      </c>
      <c r="W81" s="14">
        <f t="shared" si="8"/>
        <v>-4.9500000000000028</v>
      </c>
    </row>
    <row r="82" spans="1:23" x14ac:dyDescent="0.3">
      <c r="A82" s="7">
        <v>81</v>
      </c>
      <c r="B82" s="7" t="s">
        <v>11</v>
      </c>
      <c r="C82" s="7">
        <v>23</v>
      </c>
      <c r="D82" s="16">
        <v>6.92</v>
      </c>
      <c r="E82" s="16">
        <v>9.1</v>
      </c>
      <c r="F82" s="14">
        <f t="shared" si="9"/>
        <v>8.01</v>
      </c>
      <c r="G82" s="16">
        <v>6.6</v>
      </c>
      <c r="H82" s="16">
        <v>7.7</v>
      </c>
      <c r="I82" s="14">
        <f t="shared" si="10"/>
        <v>7.15</v>
      </c>
      <c r="J82" s="8">
        <v>31.7</v>
      </c>
      <c r="K82" s="8">
        <v>29</v>
      </c>
      <c r="L82" s="14">
        <f t="shared" si="11"/>
        <v>30.35</v>
      </c>
      <c r="M82" s="19">
        <v>30</v>
      </c>
      <c r="N82" s="19">
        <v>30.7</v>
      </c>
      <c r="O82" s="14">
        <f t="shared" si="12"/>
        <v>30.35</v>
      </c>
      <c r="P82" s="19">
        <v>3.8</v>
      </c>
      <c r="Q82" s="19">
        <v>3.5</v>
      </c>
      <c r="R82" s="14">
        <f t="shared" si="13"/>
        <v>3.65</v>
      </c>
      <c r="S82" s="8">
        <v>26.6</v>
      </c>
      <c r="T82" s="8">
        <v>26.7</v>
      </c>
      <c r="U82" s="14">
        <f t="shared" si="14"/>
        <v>26.65</v>
      </c>
      <c r="V82" s="7">
        <v>5</v>
      </c>
      <c r="W82" s="14">
        <f t="shared" si="8"/>
        <v>0</v>
      </c>
    </row>
    <row r="83" spans="1:23" x14ac:dyDescent="0.3">
      <c r="A83" s="7">
        <v>82</v>
      </c>
      <c r="B83" s="7" t="s">
        <v>11</v>
      </c>
      <c r="C83" s="7">
        <v>31</v>
      </c>
      <c r="D83" s="16">
        <v>-10.210000000000001</v>
      </c>
      <c r="E83" s="16">
        <v>-10.41</v>
      </c>
      <c r="F83" s="14">
        <f t="shared" si="9"/>
        <v>-10.31</v>
      </c>
      <c r="G83" s="16">
        <v>28.5</v>
      </c>
      <c r="H83" s="16">
        <v>31.8</v>
      </c>
      <c r="I83" s="14">
        <f t="shared" si="10"/>
        <v>30.15</v>
      </c>
      <c r="J83" s="8">
        <v>45</v>
      </c>
      <c r="K83" s="8">
        <v>46.4</v>
      </c>
      <c r="L83" s="14">
        <f t="shared" si="11"/>
        <v>45.7</v>
      </c>
      <c r="M83" s="19">
        <v>40.1</v>
      </c>
      <c r="N83" s="19">
        <v>38</v>
      </c>
      <c r="O83" s="14">
        <f t="shared" si="12"/>
        <v>39.049999999999997</v>
      </c>
      <c r="P83" s="19">
        <v>9.1999999999999993</v>
      </c>
      <c r="Q83" s="19">
        <v>10.8</v>
      </c>
      <c r="R83" s="14">
        <f t="shared" si="13"/>
        <v>10</v>
      </c>
      <c r="S83" s="8">
        <v>29</v>
      </c>
      <c r="T83" s="8">
        <v>29.3</v>
      </c>
      <c r="U83" s="14">
        <f t="shared" si="14"/>
        <v>29.15</v>
      </c>
      <c r="V83" s="7">
        <v>5</v>
      </c>
      <c r="W83" s="14">
        <f t="shared" si="8"/>
        <v>-6.6500000000000057</v>
      </c>
    </row>
    <row r="84" spans="1:23" x14ac:dyDescent="0.3">
      <c r="A84" s="7">
        <v>83</v>
      </c>
      <c r="B84" s="7" t="s">
        <v>11</v>
      </c>
      <c r="C84" s="7">
        <v>28</v>
      </c>
      <c r="D84" s="16">
        <v>26.09</v>
      </c>
      <c r="E84" s="16">
        <v>29.2</v>
      </c>
      <c r="F84" s="14">
        <f t="shared" si="9"/>
        <v>27.645</v>
      </c>
      <c r="G84" s="16">
        <v>11.2</v>
      </c>
      <c r="H84" s="16">
        <v>13</v>
      </c>
      <c r="I84" s="14">
        <f t="shared" si="10"/>
        <v>12.1</v>
      </c>
      <c r="J84" s="8">
        <v>31.4</v>
      </c>
      <c r="K84" s="8">
        <v>31.5</v>
      </c>
      <c r="L84" s="14">
        <f t="shared" si="11"/>
        <v>31.45</v>
      </c>
      <c r="M84" s="19">
        <v>38.799999999999997</v>
      </c>
      <c r="N84" s="19">
        <v>40.299999999999997</v>
      </c>
      <c r="O84" s="14">
        <f t="shared" si="12"/>
        <v>39.549999999999997</v>
      </c>
      <c r="P84" s="19">
        <v>12</v>
      </c>
      <c r="Q84" s="19">
        <v>12.7</v>
      </c>
      <c r="R84" s="14">
        <f t="shared" si="13"/>
        <v>12.35</v>
      </c>
      <c r="S84" s="8">
        <v>27</v>
      </c>
      <c r="T84" s="8">
        <v>26.1</v>
      </c>
      <c r="U84" s="14">
        <f t="shared" si="14"/>
        <v>26.55</v>
      </c>
      <c r="V84" s="7">
        <v>5</v>
      </c>
      <c r="W84" s="14">
        <f t="shared" si="8"/>
        <v>8.0999999999999979</v>
      </c>
    </row>
    <row r="85" spans="1:23" x14ac:dyDescent="0.3">
      <c r="A85" s="7">
        <v>84</v>
      </c>
      <c r="B85" s="7" t="s">
        <v>11</v>
      </c>
      <c r="C85" s="7">
        <v>17</v>
      </c>
      <c r="D85" s="16">
        <v>9.1300000000000008</v>
      </c>
      <c r="E85" s="16">
        <v>7.01</v>
      </c>
      <c r="F85" s="14">
        <f t="shared" si="9"/>
        <v>8.07</v>
      </c>
      <c r="G85" s="16">
        <v>17.100000000000001</v>
      </c>
      <c r="H85" s="16">
        <v>16.100000000000001</v>
      </c>
      <c r="I85" s="14">
        <f t="shared" si="10"/>
        <v>16.600000000000001</v>
      </c>
      <c r="J85" s="8">
        <v>38.799999999999997</v>
      </c>
      <c r="K85" s="8">
        <v>37.200000000000003</v>
      </c>
      <c r="L85" s="14">
        <f t="shared" si="11"/>
        <v>38</v>
      </c>
      <c r="M85" s="19">
        <v>47.4</v>
      </c>
      <c r="N85" s="19">
        <v>46.1</v>
      </c>
      <c r="O85" s="14">
        <f t="shared" si="12"/>
        <v>46.75</v>
      </c>
      <c r="P85" s="19">
        <v>14.3</v>
      </c>
      <c r="Q85" s="19">
        <v>15</v>
      </c>
      <c r="R85" s="14">
        <f t="shared" si="13"/>
        <v>14.65</v>
      </c>
      <c r="S85" s="8">
        <v>31.9</v>
      </c>
      <c r="T85" s="8">
        <v>30.8</v>
      </c>
      <c r="U85" s="14">
        <f t="shared" si="14"/>
        <v>31.35</v>
      </c>
      <c r="V85" s="7">
        <v>5</v>
      </c>
      <c r="W85" s="14">
        <f t="shared" si="8"/>
        <v>8.75</v>
      </c>
    </row>
    <row r="86" spans="1:23" x14ac:dyDescent="0.3">
      <c r="A86" s="7">
        <v>85</v>
      </c>
      <c r="B86" s="7" t="s">
        <v>11</v>
      </c>
      <c r="C86" s="7">
        <v>32</v>
      </c>
      <c r="D86" s="16">
        <v>-54.96</v>
      </c>
      <c r="E86" s="16">
        <v>-60.1</v>
      </c>
      <c r="F86" s="14">
        <f t="shared" si="9"/>
        <v>-57.53</v>
      </c>
      <c r="G86" s="16">
        <v>15.5</v>
      </c>
      <c r="H86" s="16">
        <v>13.1</v>
      </c>
      <c r="I86" s="14">
        <f t="shared" si="10"/>
        <v>14.3</v>
      </c>
      <c r="J86" s="8">
        <v>36.5</v>
      </c>
      <c r="K86" s="8">
        <v>38.4</v>
      </c>
      <c r="L86" s="14">
        <f t="shared" si="11"/>
        <v>37.450000000000003</v>
      </c>
      <c r="M86" s="19">
        <v>31.5</v>
      </c>
      <c r="N86" s="19">
        <v>35.200000000000003</v>
      </c>
      <c r="O86" s="14">
        <f t="shared" si="12"/>
        <v>33.35</v>
      </c>
      <c r="P86" s="19">
        <v>9.4</v>
      </c>
      <c r="Q86" s="19">
        <v>10.5</v>
      </c>
      <c r="R86" s="14">
        <f t="shared" si="13"/>
        <v>9.9499999999999993</v>
      </c>
      <c r="S86" s="8">
        <v>22.7</v>
      </c>
      <c r="T86" s="12">
        <v>23.8</v>
      </c>
      <c r="U86" s="14">
        <f t="shared" si="14"/>
        <v>23.25</v>
      </c>
      <c r="V86" s="7">
        <v>5</v>
      </c>
      <c r="W86" s="14">
        <f t="shared" si="8"/>
        <v>-4.1000000000000014</v>
      </c>
    </row>
    <row r="87" spans="1:23" x14ac:dyDescent="0.3">
      <c r="A87" s="7">
        <v>86</v>
      </c>
      <c r="B87" s="7" t="s">
        <v>11</v>
      </c>
      <c r="C87" s="7">
        <v>28</v>
      </c>
      <c r="D87" s="16">
        <v>-14.81</v>
      </c>
      <c r="E87" s="16">
        <v>-14.77</v>
      </c>
      <c r="F87" s="14">
        <f t="shared" si="9"/>
        <v>-14.79</v>
      </c>
      <c r="G87" s="16">
        <v>18.3</v>
      </c>
      <c r="H87" s="16">
        <v>16.100000000000001</v>
      </c>
      <c r="I87" s="14">
        <f t="shared" si="10"/>
        <v>17.200000000000003</v>
      </c>
      <c r="J87" s="8">
        <v>42</v>
      </c>
      <c r="K87" s="8">
        <v>39.799999999999997</v>
      </c>
      <c r="L87" s="14">
        <f t="shared" si="11"/>
        <v>40.9</v>
      </c>
      <c r="M87" s="19">
        <v>31.6</v>
      </c>
      <c r="N87" s="19">
        <v>32.6</v>
      </c>
      <c r="O87" s="14">
        <f t="shared" si="12"/>
        <v>32.1</v>
      </c>
      <c r="P87" s="19">
        <v>2.2999999999999998</v>
      </c>
      <c r="Q87" s="19">
        <v>2.5</v>
      </c>
      <c r="R87" s="14">
        <f t="shared" si="13"/>
        <v>2.4</v>
      </c>
      <c r="S87" s="8">
        <v>28.6</v>
      </c>
      <c r="T87" s="12">
        <v>31.1</v>
      </c>
      <c r="U87" s="14">
        <f t="shared" si="14"/>
        <v>29.85</v>
      </c>
      <c r="V87" s="7">
        <v>5</v>
      </c>
      <c r="W87" s="14">
        <f t="shared" si="8"/>
        <v>-8.7999999999999972</v>
      </c>
    </row>
    <row r="88" spans="1:23" x14ac:dyDescent="0.3">
      <c r="A88" s="7">
        <v>87</v>
      </c>
      <c r="B88" s="7" t="s">
        <v>11</v>
      </c>
      <c r="C88" s="7">
        <v>40</v>
      </c>
      <c r="D88" s="16">
        <v>-45.33</v>
      </c>
      <c r="E88" s="16">
        <v>-43.19</v>
      </c>
      <c r="F88" s="14">
        <f t="shared" si="9"/>
        <v>-44.26</v>
      </c>
      <c r="G88" s="16">
        <v>14.3</v>
      </c>
      <c r="H88" s="16">
        <v>16.399999999999999</v>
      </c>
      <c r="I88" s="14">
        <f t="shared" si="10"/>
        <v>15.35</v>
      </c>
      <c r="J88" s="8">
        <v>37.9</v>
      </c>
      <c r="K88" s="13">
        <v>33.6</v>
      </c>
      <c r="L88" s="14">
        <f t="shared" si="11"/>
        <v>35.75</v>
      </c>
      <c r="M88" s="19">
        <v>37.200000000000003</v>
      </c>
      <c r="N88" s="19">
        <v>38</v>
      </c>
      <c r="O88" s="14">
        <f t="shared" si="12"/>
        <v>37.6</v>
      </c>
      <c r="P88" s="19">
        <v>14.3</v>
      </c>
      <c r="Q88" s="19">
        <v>14</v>
      </c>
      <c r="R88" s="14">
        <f t="shared" si="13"/>
        <v>14.15</v>
      </c>
      <c r="S88" s="8">
        <v>23.4</v>
      </c>
      <c r="T88" s="8">
        <v>23.2</v>
      </c>
      <c r="U88" s="14">
        <f t="shared" si="14"/>
        <v>23.299999999999997</v>
      </c>
      <c r="V88" s="7">
        <v>5</v>
      </c>
      <c r="W88" s="14">
        <f t="shared" si="8"/>
        <v>1.8500000000000014</v>
      </c>
    </row>
    <row r="89" spans="1:23" x14ac:dyDescent="0.3">
      <c r="A89" s="7">
        <v>88</v>
      </c>
      <c r="B89" s="7" t="s">
        <v>12</v>
      </c>
      <c r="C89" s="7">
        <v>25</v>
      </c>
      <c r="D89" s="16">
        <v>4.5999999999999996</v>
      </c>
      <c r="E89" s="16">
        <v>3.28</v>
      </c>
      <c r="F89" s="14">
        <f t="shared" si="9"/>
        <v>3.9399999999999995</v>
      </c>
      <c r="G89" s="16">
        <v>17.7</v>
      </c>
      <c r="H89" s="16">
        <v>17</v>
      </c>
      <c r="I89" s="14">
        <f t="shared" si="10"/>
        <v>17.350000000000001</v>
      </c>
      <c r="J89" s="8">
        <v>36.700000000000003</v>
      </c>
      <c r="K89" s="13">
        <v>37.799999999999997</v>
      </c>
      <c r="L89" s="14">
        <f t="shared" si="11"/>
        <v>37.25</v>
      </c>
      <c r="M89" s="19">
        <v>35.6</v>
      </c>
      <c r="N89" s="19">
        <v>37.4</v>
      </c>
      <c r="O89" s="14">
        <f t="shared" si="12"/>
        <v>36.5</v>
      </c>
      <c r="P89" s="19">
        <v>5.5</v>
      </c>
      <c r="Q89" s="19">
        <v>6.1</v>
      </c>
      <c r="R89" s="14">
        <f t="shared" si="13"/>
        <v>5.8</v>
      </c>
      <c r="S89" s="8">
        <v>30.4</v>
      </c>
      <c r="T89" s="8">
        <v>31.7</v>
      </c>
      <c r="U89" s="14">
        <f t="shared" si="14"/>
        <v>31.049999999999997</v>
      </c>
      <c r="V89" s="7">
        <v>5</v>
      </c>
      <c r="W89" s="14">
        <f t="shared" si="8"/>
        <v>-0.75</v>
      </c>
    </row>
    <row r="90" spans="1:23" x14ac:dyDescent="0.3">
      <c r="A90" s="7">
        <v>89</v>
      </c>
      <c r="B90" s="7" t="s">
        <v>11</v>
      </c>
      <c r="C90" s="7">
        <v>32</v>
      </c>
      <c r="D90" s="16">
        <v>0.09</v>
      </c>
      <c r="E90" s="16">
        <v>0</v>
      </c>
      <c r="F90" s="14">
        <f t="shared" si="9"/>
        <v>4.4999999999999998E-2</v>
      </c>
      <c r="G90" s="16">
        <v>5.9</v>
      </c>
      <c r="H90" s="16">
        <v>6.6</v>
      </c>
      <c r="I90" s="14">
        <f t="shared" si="10"/>
        <v>6.25</v>
      </c>
      <c r="J90" s="8">
        <v>34.200000000000003</v>
      </c>
      <c r="K90" s="13">
        <v>33.200000000000003</v>
      </c>
      <c r="L90" s="14">
        <f t="shared" si="11"/>
        <v>33.700000000000003</v>
      </c>
      <c r="M90" s="19">
        <v>44.4</v>
      </c>
      <c r="N90" s="19">
        <v>41.7</v>
      </c>
      <c r="O90" s="14">
        <f t="shared" si="12"/>
        <v>43.05</v>
      </c>
      <c r="P90" s="19">
        <v>13.3</v>
      </c>
      <c r="Q90" s="19">
        <v>13</v>
      </c>
      <c r="R90" s="14">
        <f t="shared" si="13"/>
        <v>13.15</v>
      </c>
      <c r="S90" s="8">
        <v>30.5</v>
      </c>
      <c r="T90" s="8">
        <v>28.2</v>
      </c>
      <c r="U90" s="14">
        <f t="shared" si="14"/>
        <v>29.35</v>
      </c>
      <c r="V90" s="7">
        <v>5</v>
      </c>
      <c r="W90" s="14">
        <f t="shared" si="8"/>
        <v>9.3499999999999943</v>
      </c>
    </row>
    <row r="91" spans="1:23" x14ac:dyDescent="0.3">
      <c r="A91" s="7">
        <v>90</v>
      </c>
      <c r="B91" s="7" t="s">
        <v>11</v>
      </c>
      <c r="C91" s="7">
        <v>25</v>
      </c>
      <c r="D91" s="16">
        <v>-20.18</v>
      </c>
      <c r="E91" s="16">
        <v>-22.01</v>
      </c>
      <c r="F91" s="14">
        <f t="shared" si="9"/>
        <v>-21.094999999999999</v>
      </c>
      <c r="G91" s="16">
        <v>21.2</v>
      </c>
      <c r="H91" s="16">
        <v>19.7</v>
      </c>
      <c r="I91" s="14">
        <f t="shared" si="10"/>
        <v>20.45</v>
      </c>
      <c r="J91" s="8">
        <v>42.9</v>
      </c>
      <c r="K91" s="13">
        <v>46.5</v>
      </c>
      <c r="L91" s="14">
        <f t="shared" si="11"/>
        <v>44.7</v>
      </c>
      <c r="M91" s="19">
        <v>43.9</v>
      </c>
      <c r="N91" s="19">
        <v>40.1</v>
      </c>
      <c r="O91" s="14">
        <f t="shared" si="12"/>
        <v>42</v>
      </c>
      <c r="P91" s="19">
        <v>12.2</v>
      </c>
      <c r="Q91" s="19">
        <v>13</v>
      </c>
      <c r="R91" s="14">
        <f t="shared" si="13"/>
        <v>12.6</v>
      </c>
      <c r="S91" s="8">
        <v>29.4</v>
      </c>
      <c r="T91" s="12">
        <v>31.6</v>
      </c>
      <c r="U91" s="14">
        <f t="shared" si="14"/>
        <v>30.5</v>
      </c>
      <c r="V91" s="7">
        <v>5</v>
      </c>
      <c r="W91" s="14">
        <f t="shared" si="8"/>
        <v>-2.7000000000000028</v>
      </c>
    </row>
    <row r="92" spans="1:23" x14ac:dyDescent="0.3">
      <c r="A92" s="7">
        <v>91</v>
      </c>
      <c r="B92" s="7" t="s">
        <v>11</v>
      </c>
      <c r="C92" s="7">
        <v>29</v>
      </c>
      <c r="D92" s="16">
        <v>-31.66</v>
      </c>
      <c r="E92" s="16">
        <v>-29.76</v>
      </c>
      <c r="F92" s="14">
        <f t="shared" si="9"/>
        <v>-30.71</v>
      </c>
      <c r="G92" s="16">
        <v>15.1</v>
      </c>
      <c r="H92" s="16">
        <v>15.1</v>
      </c>
      <c r="I92" s="14">
        <f t="shared" si="10"/>
        <v>15.1</v>
      </c>
      <c r="J92" s="8">
        <v>40.799999999999997</v>
      </c>
      <c r="K92" s="8">
        <v>43.3</v>
      </c>
      <c r="L92" s="14">
        <f t="shared" si="11"/>
        <v>42.05</v>
      </c>
      <c r="M92" s="19">
        <v>48.7</v>
      </c>
      <c r="N92" s="19">
        <v>48.1</v>
      </c>
      <c r="O92" s="14">
        <f t="shared" si="12"/>
        <v>48.400000000000006</v>
      </c>
      <c r="P92" s="19">
        <v>16.2</v>
      </c>
      <c r="Q92" s="19">
        <v>15.5</v>
      </c>
      <c r="R92" s="14">
        <f t="shared" si="13"/>
        <v>15.85</v>
      </c>
      <c r="S92" s="8">
        <v>34.200000000000003</v>
      </c>
      <c r="T92" s="12">
        <v>31.9</v>
      </c>
      <c r="U92" s="14">
        <f t="shared" si="14"/>
        <v>33.049999999999997</v>
      </c>
      <c r="V92" s="7">
        <v>5</v>
      </c>
      <c r="W92" s="14">
        <f t="shared" si="8"/>
        <v>6.3500000000000085</v>
      </c>
    </row>
    <row r="93" spans="1:23" x14ac:dyDescent="0.3">
      <c r="A93" s="7">
        <v>92</v>
      </c>
      <c r="B93" s="7" t="s">
        <v>11</v>
      </c>
      <c r="C93" s="7">
        <v>47</v>
      </c>
      <c r="D93" s="16">
        <v>14.07</v>
      </c>
      <c r="E93" s="16">
        <v>10.119999999999999</v>
      </c>
      <c r="F93" s="14">
        <f t="shared" si="9"/>
        <v>12.094999999999999</v>
      </c>
      <c r="G93" s="16">
        <v>29</v>
      </c>
      <c r="H93" s="16">
        <v>27.7</v>
      </c>
      <c r="I93" s="14">
        <f t="shared" si="10"/>
        <v>28.35</v>
      </c>
      <c r="J93" s="8">
        <v>35.6</v>
      </c>
      <c r="K93" s="8">
        <v>32.700000000000003</v>
      </c>
      <c r="L93" s="14">
        <f t="shared" si="11"/>
        <v>34.150000000000006</v>
      </c>
      <c r="M93" s="19">
        <v>39.6</v>
      </c>
      <c r="N93" s="19">
        <v>36.4</v>
      </c>
      <c r="O93" s="14">
        <f t="shared" si="12"/>
        <v>38</v>
      </c>
      <c r="P93" s="19">
        <v>13</v>
      </c>
      <c r="Q93" s="19">
        <v>11.9</v>
      </c>
      <c r="R93" s="14">
        <f t="shared" si="13"/>
        <v>12.45</v>
      </c>
      <c r="S93" s="8">
        <v>26.6</v>
      </c>
      <c r="T93" s="8">
        <v>26.5</v>
      </c>
      <c r="U93" s="14">
        <f t="shared" si="14"/>
        <v>26.55</v>
      </c>
      <c r="V93" s="7">
        <v>5</v>
      </c>
      <c r="W93" s="14">
        <f t="shared" si="8"/>
        <v>3.8499999999999943</v>
      </c>
    </row>
    <row r="94" spans="1:23" x14ac:dyDescent="0.3">
      <c r="A94" s="7">
        <v>93</v>
      </c>
      <c r="B94" s="7" t="s">
        <v>12</v>
      </c>
      <c r="C94" s="7">
        <v>27</v>
      </c>
      <c r="D94" s="16">
        <v>-32.799999999999997</v>
      </c>
      <c r="E94" s="16">
        <v>-36.119999999999997</v>
      </c>
      <c r="F94" s="14">
        <f t="shared" si="9"/>
        <v>-34.459999999999994</v>
      </c>
      <c r="G94" s="16">
        <v>30.9</v>
      </c>
      <c r="H94" s="16">
        <v>33</v>
      </c>
      <c r="I94" s="14">
        <f t="shared" si="10"/>
        <v>31.95</v>
      </c>
      <c r="J94" s="8">
        <v>49.7</v>
      </c>
      <c r="K94" s="8">
        <v>49.2</v>
      </c>
      <c r="L94" s="14">
        <f t="shared" si="11"/>
        <v>49.45</v>
      </c>
      <c r="M94" s="19">
        <v>38.4</v>
      </c>
      <c r="N94" s="19">
        <v>39.200000000000003</v>
      </c>
      <c r="O94" s="14">
        <f t="shared" si="12"/>
        <v>38.799999999999997</v>
      </c>
      <c r="P94" s="19">
        <v>11</v>
      </c>
      <c r="Q94" s="19">
        <v>12.4</v>
      </c>
      <c r="R94" s="14">
        <f t="shared" si="13"/>
        <v>11.7</v>
      </c>
      <c r="S94" s="8">
        <v>28</v>
      </c>
      <c r="T94" s="8">
        <v>27.1</v>
      </c>
      <c r="U94" s="14">
        <f t="shared" si="14"/>
        <v>27.55</v>
      </c>
      <c r="V94" s="7">
        <v>5</v>
      </c>
      <c r="W94" s="14">
        <f t="shared" si="8"/>
        <v>-10.650000000000006</v>
      </c>
    </row>
    <row r="95" spans="1:23" x14ac:dyDescent="0.3">
      <c r="A95" s="7">
        <v>94</v>
      </c>
      <c r="B95" s="7" t="s">
        <v>11</v>
      </c>
      <c r="C95" s="7">
        <v>30</v>
      </c>
      <c r="D95" s="16">
        <v>0</v>
      </c>
      <c r="E95" s="16">
        <v>-0.04</v>
      </c>
      <c r="F95" s="14">
        <f t="shared" si="9"/>
        <v>-0.02</v>
      </c>
      <c r="G95" s="16">
        <v>24</v>
      </c>
      <c r="H95" s="16">
        <v>27.3</v>
      </c>
      <c r="I95" s="14">
        <f t="shared" si="10"/>
        <v>25.65</v>
      </c>
      <c r="J95" s="8">
        <v>39.4</v>
      </c>
      <c r="K95" s="8">
        <v>41.2</v>
      </c>
      <c r="L95" s="14">
        <f t="shared" si="11"/>
        <v>40.299999999999997</v>
      </c>
      <c r="M95" s="19">
        <v>37</v>
      </c>
      <c r="N95" s="19">
        <v>38.200000000000003</v>
      </c>
      <c r="O95" s="14">
        <f t="shared" si="12"/>
        <v>37.6</v>
      </c>
      <c r="P95" s="19">
        <v>14.8</v>
      </c>
      <c r="Q95" s="19">
        <v>15.1</v>
      </c>
      <c r="R95" s="14">
        <f t="shared" si="13"/>
        <v>14.95</v>
      </c>
      <c r="S95" s="8">
        <v>23.2</v>
      </c>
      <c r="T95" s="12">
        <v>23.1</v>
      </c>
      <c r="U95" s="14">
        <f t="shared" si="14"/>
        <v>23.15</v>
      </c>
      <c r="V95" s="7">
        <v>5</v>
      </c>
      <c r="W95" s="14">
        <f t="shared" si="8"/>
        <v>-2.6999999999999957</v>
      </c>
    </row>
    <row r="96" spans="1:23" x14ac:dyDescent="0.3">
      <c r="A96" s="7">
        <v>95</v>
      </c>
      <c r="B96" s="7" t="s">
        <v>11</v>
      </c>
      <c r="C96" s="7">
        <v>35</v>
      </c>
      <c r="D96" s="16">
        <v>-4.92</v>
      </c>
      <c r="E96" s="16">
        <v>-5.72</v>
      </c>
      <c r="F96" s="14">
        <f t="shared" si="9"/>
        <v>-5.32</v>
      </c>
      <c r="G96" s="16">
        <v>11.4</v>
      </c>
      <c r="H96" s="16">
        <v>12.5</v>
      </c>
      <c r="I96" s="14">
        <f t="shared" si="10"/>
        <v>11.95</v>
      </c>
      <c r="J96" s="8">
        <v>43.1</v>
      </c>
      <c r="K96" s="8">
        <v>47</v>
      </c>
      <c r="L96" s="14">
        <f t="shared" si="11"/>
        <v>45.05</v>
      </c>
      <c r="M96" s="19">
        <v>43.8</v>
      </c>
      <c r="N96" s="19">
        <v>47.1</v>
      </c>
      <c r="O96" s="14">
        <f t="shared" si="12"/>
        <v>45.45</v>
      </c>
      <c r="P96" s="19">
        <v>10.6</v>
      </c>
      <c r="Q96" s="19">
        <v>11.1</v>
      </c>
      <c r="R96" s="14">
        <f t="shared" si="13"/>
        <v>10.85</v>
      </c>
      <c r="S96" s="8">
        <v>35.1</v>
      </c>
      <c r="T96" s="8">
        <v>33.299999999999997</v>
      </c>
      <c r="U96" s="14">
        <f t="shared" si="14"/>
        <v>34.200000000000003</v>
      </c>
      <c r="V96" s="7">
        <v>5</v>
      </c>
      <c r="W96" s="14">
        <f t="shared" si="8"/>
        <v>0.40000000000000568</v>
      </c>
    </row>
    <row r="97" spans="1:23" x14ac:dyDescent="0.3">
      <c r="A97" s="7">
        <v>96</v>
      </c>
      <c r="B97" s="7" t="s">
        <v>11</v>
      </c>
      <c r="C97" s="7">
        <v>34</v>
      </c>
      <c r="D97" s="16">
        <v>9</v>
      </c>
      <c r="E97" s="16">
        <v>8.35</v>
      </c>
      <c r="F97" s="14">
        <f t="shared" si="9"/>
        <v>8.6750000000000007</v>
      </c>
      <c r="G97" s="16">
        <v>16.399999999999999</v>
      </c>
      <c r="H97" s="16">
        <v>15</v>
      </c>
      <c r="I97" s="14">
        <f t="shared" si="10"/>
        <v>15.7</v>
      </c>
      <c r="J97" s="8">
        <v>44.8</v>
      </c>
      <c r="K97" s="8">
        <v>44.7</v>
      </c>
      <c r="L97" s="14">
        <f t="shared" si="11"/>
        <v>44.75</v>
      </c>
      <c r="M97" s="19">
        <v>49</v>
      </c>
      <c r="N97" s="19">
        <v>47.8</v>
      </c>
      <c r="O97" s="14">
        <f t="shared" si="12"/>
        <v>48.4</v>
      </c>
      <c r="P97" s="19">
        <v>14.7</v>
      </c>
      <c r="Q97" s="19">
        <v>16.399999999999999</v>
      </c>
      <c r="R97" s="14">
        <f t="shared" si="13"/>
        <v>15.549999999999999</v>
      </c>
      <c r="S97" s="8">
        <v>33.6</v>
      </c>
      <c r="T97" s="8">
        <v>33.9</v>
      </c>
      <c r="U97" s="14">
        <f t="shared" si="14"/>
        <v>33.75</v>
      </c>
      <c r="V97" s="7">
        <v>5</v>
      </c>
      <c r="W97" s="14">
        <f t="shared" si="8"/>
        <v>3.6499999999999986</v>
      </c>
    </row>
    <row r="98" spans="1:23" x14ac:dyDescent="0.3">
      <c r="A98" s="7">
        <v>97</v>
      </c>
      <c r="B98" s="7" t="s">
        <v>11</v>
      </c>
      <c r="C98" s="7">
        <v>41</v>
      </c>
      <c r="D98" s="16">
        <v>-19.54</v>
      </c>
      <c r="E98" s="16">
        <v>-19.43</v>
      </c>
      <c r="F98" s="14">
        <f t="shared" si="9"/>
        <v>-19.484999999999999</v>
      </c>
      <c r="G98" s="16">
        <v>36.1</v>
      </c>
      <c r="H98" s="16">
        <v>39</v>
      </c>
      <c r="I98" s="14">
        <f t="shared" si="10"/>
        <v>37.549999999999997</v>
      </c>
      <c r="J98" s="8">
        <v>44.3</v>
      </c>
      <c r="K98" s="13">
        <v>44.3</v>
      </c>
      <c r="L98" s="14">
        <f t="shared" si="11"/>
        <v>44.3</v>
      </c>
      <c r="M98" s="19">
        <v>27</v>
      </c>
      <c r="N98" s="19">
        <v>30.1</v>
      </c>
      <c r="O98" s="14">
        <f t="shared" si="12"/>
        <v>28.55</v>
      </c>
      <c r="P98" s="19">
        <v>4.7</v>
      </c>
      <c r="Q98" s="19">
        <v>5.3</v>
      </c>
      <c r="R98" s="14">
        <f t="shared" si="13"/>
        <v>5</v>
      </c>
      <c r="S98" s="8">
        <v>23.6</v>
      </c>
      <c r="T98" s="12">
        <v>23.7</v>
      </c>
      <c r="U98" s="14">
        <f t="shared" si="14"/>
        <v>23.65</v>
      </c>
      <c r="V98" s="7">
        <v>5</v>
      </c>
      <c r="W98" s="14">
        <f t="shared" si="8"/>
        <v>-15.749999999999996</v>
      </c>
    </row>
    <row r="99" spans="1:23" x14ac:dyDescent="0.3">
      <c r="A99" s="7">
        <v>98</v>
      </c>
      <c r="B99" s="7" t="s">
        <v>12</v>
      </c>
      <c r="C99" s="7">
        <v>17</v>
      </c>
      <c r="D99" s="16">
        <v>-27</v>
      </c>
      <c r="E99" s="16">
        <v>-26.2</v>
      </c>
      <c r="F99" s="14">
        <f t="shared" si="9"/>
        <v>-26.6</v>
      </c>
      <c r="G99" s="16">
        <v>17.2</v>
      </c>
      <c r="H99" s="16">
        <v>15.4</v>
      </c>
      <c r="I99" s="14">
        <f t="shared" si="10"/>
        <v>16.3</v>
      </c>
      <c r="J99" s="8">
        <v>40.6</v>
      </c>
      <c r="K99" s="13">
        <v>45.1</v>
      </c>
      <c r="L99" s="14">
        <f t="shared" si="11"/>
        <v>42.85</v>
      </c>
      <c r="M99" s="19">
        <v>40.200000000000003</v>
      </c>
      <c r="N99" s="19">
        <v>41.8</v>
      </c>
      <c r="O99" s="14">
        <f t="shared" si="12"/>
        <v>41</v>
      </c>
      <c r="P99" s="19">
        <v>8.5</v>
      </c>
      <c r="Q99" s="19">
        <v>8.9</v>
      </c>
      <c r="R99" s="14">
        <f t="shared" si="13"/>
        <v>8.6999999999999993</v>
      </c>
      <c r="S99" s="8">
        <v>33.299999999999997</v>
      </c>
      <c r="T99" s="8">
        <v>33.1</v>
      </c>
      <c r="U99" s="14">
        <f t="shared" si="14"/>
        <v>33.200000000000003</v>
      </c>
      <c r="V99" s="7">
        <v>5</v>
      </c>
      <c r="W99" s="14">
        <f t="shared" si="8"/>
        <v>-1.8500000000000014</v>
      </c>
    </row>
    <row r="100" spans="1:23" x14ac:dyDescent="0.3">
      <c r="A100" s="7">
        <v>99</v>
      </c>
      <c r="B100" s="7" t="s">
        <v>11</v>
      </c>
      <c r="C100" s="7">
        <v>24</v>
      </c>
      <c r="D100" s="16">
        <v>-34.04</v>
      </c>
      <c r="E100" s="16">
        <v>-36.53</v>
      </c>
      <c r="F100" s="14">
        <f t="shared" si="9"/>
        <v>-35.284999999999997</v>
      </c>
      <c r="G100" s="16">
        <v>11.2</v>
      </c>
      <c r="H100" s="16">
        <v>13.1</v>
      </c>
      <c r="I100" s="14">
        <f t="shared" si="10"/>
        <v>12.149999999999999</v>
      </c>
      <c r="J100" s="8">
        <v>27.7</v>
      </c>
      <c r="K100" s="13">
        <v>29.4</v>
      </c>
      <c r="L100" s="14">
        <f t="shared" si="11"/>
        <v>28.549999999999997</v>
      </c>
      <c r="M100" s="19">
        <v>35.299999999999997</v>
      </c>
      <c r="N100" s="19">
        <v>37.799999999999997</v>
      </c>
      <c r="O100" s="14">
        <f t="shared" si="12"/>
        <v>36.549999999999997</v>
      </c>
      <c r="P100" s="19">
        <v>15.2</v>
      </c>
      <c r="Q100" s="19">
        <v>16.8</v>
      </c>
      <c r="R100" s="14">
        <f t="shared" si="13"/>
        <v>16</v>
      </c>
      <c r="S100" s="8">
        <v>18.8</v>
      </c>
      <c r="T100" s="8">
        <v>21</v>
      </c>
      <c r="U100" s="14">
        <f t="shared" si="14"/>
        <v>19.899999999999999</v>
      </c>
      <c r="V100" s="7">
        <v>5</v>
      </c>
      <c r="W100" s="14">
        <f t="shared" si="8"/>
        <v>8</v>
      </c>
    </row>
    <row r="101" spans="1:23" x14ac:dyDescent="0.3">
      <c r="A101" s="7">
        <v>100</v>
      </c>
      <c r="B101" s="7" t="s">
        <v>11</v>
      </c>
      <c r="C101" s="7">
        <v>22</v>
      </c>
      <c r="D101" s="16">
        <v>11.83</v>
      </c>
      <c r="E101" s="16">
        <v>9.2200000000000006</v>
      </c>
      <c r="F101" s="14">
        <f t="shared" si="9"/>
        <v>10.525</v>
      </c>
      <c r="G101" s="16">
        <v>16.3</v>
      </c>
      <c r="H101" s="16">
        <v>14.2</v>
      </c>
      <c r="I101" s="14">
        <f t="shared" si="10"/>
        <v>15.25</v>
      </c>
      <c r="J101" s="8">
        <v>35.6</v>
      </c>
      <c r="K101" s="13">
        <v>34.700000000000003</v>
      </c>
      <c r="L101" s="14">
        <f t="shared" si="11"/>
        <v>35.150000000000006</v>
      </c>
      <c r="M101" s="19">
        <v>38.700000000000003</v>
      </c>
      <c r="N101" s="19">
        <v>40</v>
      </c>
      <c r="O101" s="14">
        <f t="shared" si="12"/>
        <v>39.35</v>
      </c>
      <c r="P101" s="19">
        <v>9.3000000000000007</v>
      </c>
      <c r="Q101" s="19">
        <v>10.5</v>
      </c>
      <c r="R101" s="14">
        <f t="shared" si="13"/>
        <v>9.9</v>
      </c>
      <c r="S101" s="8">
        <v>28.6</v>
      </c>
      <c r="T101" s="12">
        <v>28.6</v>
      </c>
      <c r="U101" s="14">
        <f t="shared" si="14"/>
        <v>28.6</v>
      </c>
      <c r="V101" s="7">
        <v>5</v>
      </c>
      <c r="W101" s="14">
        <f t="shared" si="8"/>
        <v>4.1999999999999957</v>
      </c>
    </row>
    <row r="103" spans="1:23" x14ac:dyDescent="0.3">
      <c r="B103" s="11" t="s">
        <v>121</v>
      </c>
      <c r="C103" s="7">
        <f>AVERAGE(C2:C101)</f>
        <v>28.56</v>
      </c>
      <c r="F103" s="9">
        <f>AVERAGE(F2:F101)</f>
        <v>-0.36044999999999983</v>
      </c>
      <c r="I103" s="9">
        <f>AVERAGE(I2:I101)</f>
        <v>20.453499999999998</v>
      </c>
      <c r="L103" s="9">
        <f>AVERAGE(L2:L101)</f>
        <v>46.413000000000011</v>
      </c>
      <c r="O103" s="9">
        <f>AVERAGE(O2:O101)</f>
        <v>45.675499999999992</v>
      </c>
      <c r="R103" s="9">
        <f>AVERAGE(R2:R101)</f>
        <v>10.922000000000001</v>
      </c>
      <c r="U103" s="9">
        <f>AVERAGE(U2:U101)</f>
        <v>34.785000000000011</v>
      </c>
      <c r="W103" s="14">
        <f>AVERAGE(W2:W101)</f>
        <v>-0.73750000000000027</v>
      </c>
    </row>
    <row r="104" spans="1:23" x14ac:dyDescent="0.3">
      <c r="B104" s="11" t="s">
        <v>122</v>
      </c>
      <c r="C104" s="7">
        <f>STDEV(C2:C101)</f>
        <v>7.2227474556487712</v>
      </c>
      <c r="F104" s="9">
        <f>STDEV(F2:F101)</f>
        <v>26.781506943960302</v>
      </c>
      <c r="I104" s="9">
        <f>STDEV(I2:I101)</f>
        <v>8.0212793225081622</v>
      </c>
      <c r="L104" s="9">
        <f>STDEV(L2:L101)</f>
        <v>9.0714326266025136</v>
      </c>
      <c r="O104" s="9">
        <f>STDEV(O2:O101)</f>
        <v>7.4940835080924959</v>
      </c>
      <c r="R104" s="9">
        <f>STDEV(R2:R101)</f>
        <v>6.9544961112661587</v>
      </c>
      <c r="U104" s="9">
        <f>STDEV(U2:U101)</f>
        <v>6.4768566231754301</v>
      </c>
      <c r="W104" s="14">
        <f>STDEV(W2:W101)</f>
        <v>9.1453067253652058</v>
      </c>
    </row>
  </sheetData>
  <sortState xmlns:xlrd2="http://schemas.microsoft.com/office/spreadsheetml/2017/richdata2" ref="B2:W101">
    <sortCondition ref="V1:V101"/>
  </sortState>
  <mergeCells count="6">
    <mergeCell ref="S1:T1"/>
    <mergeCell ref="J1:K1"/>
    <mergeCell ref="D1:E1"/>
    <mergeCell ref="G1:H1"/>
    <mergeCell ref="M1:N1"/>
    <mergeCell ref="P1:Q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GMC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Tony‘s HUAMATE</dc:creator>
  <cp:lastModifiedBy>Tony‘s HUAMATE</cp:lastModifiedBy>
  <dcterms:created xsi:type="dcterms:W3CDTF">2020-12-19T02:47:24Z</dcterms:created>
  <dcterms:modified xsi:type="dcterms:W3CDTF">2021-12-03T17:41:33Z</dcterms:modified>
</cp:coreProperties>
</file>