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ADEMIC MATTERS YHidayat\00. MANUSCRIPT\1. Penelitian Joshua\PeerJ\Uploaded\"/>
    </mc:Choice>
  </mc:AlternateContent>
  <bookViews>
    <workbookView xWindow="0" yWindow="0" windowWidth="20490" windowHeight="7755"/>
  </bookViews>
  <sheets>
    <sheet name="Visit" sheetId="2" r:id="rId1"/>
    <sheet name="Holes" sheetId="1" r:id="rId2"/>
    <sheet name="Egg" sheetId="3" r:id="rId3"/>
    <sheet name="Infested Fruits" sheetId="5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8" i="5" l="1"/>
  <c r="AH18" i="5"/>
  <c r="AG22" i="5"/>
  <c r="AH22" i="5"/>
  <c r="AG23" i="5"/>
  <c r="AH23" i="5"/>
  <c r="AG26" i="5"/>
  <c r="AH26" i="5"/>
  <c r="AG27" i="5"/>
  <c r="AH27" i="5"/>
  <c r="AG30" i="5"/>
  <c r="AH30" i="5"/>
  <c r="AG31" i="5"/>
  <c r="AH31" i="5"/>
  <c r="AG34" i="5"/>
  <c r="AH34" i="5"/>
  <c r="AG35" i="5"/>
  <c r="AH35" i="5"/>
  <c r="AG38" i="5"/>
  <c r="AH38" i="5"/>
  <c r="AG39" i="5"/>
  <c r="AH39" i="5"/>
  <c r="AG42" i="5"/>
  <c r="AH42" i="5"/>
  <c r="AG43" i="5"/>
  <c r="AH43" i="5"/>
  <c r="AG46" i="5"/>
  <c r="AH46" i="5"/>
  <c r="AG47" i="5"/>
  <c r="AH47" i="5"/>
  <c r="AG7" i="5"/>
  <c r="AH7" i="5"/>
  <c r="AG8" i="5"/>
  <c r="AH8" i="5"/>
  <c r="AG11" i="5"/>
  <c r="AH11" i="5"/>
  <c r="AG12" i="5"/>
  <c r="AH12" i="5"/>
  <c r="AG15" i="5"/>
  <c r="AH15" i="5"/>
  <c r="AG48" i="5"/>
  <c r="AH48" i="5"/>
  <c r="AG45" i="5"/>
  <c r="AH45" i="5"/>
  <c r="AG44" i="5"/>
  <c r="AH44" i="5"/>
  <c r="AG41" i="5"/>
  <c r="AH41" i="5"/>
  <c r="AG40" i="5"/>
  <c r="AH40" i="5"/>
  <c r="AG37" i="5"/>
  <c r="AH37" i="5"/>
  <c r="AG36" i="5"/>
  <c r="AH36" i="5"/>
  <c r="AG33" i="5"/>
  <c r="AH33" i="5"/>
  <c r="AG32" i="5"/>
  <c r="AH32" i="5"/>
  <c r="AG29" i="5"/>
  <c r="AH29" i="5"/>
  <c r="AG28" i="5"/>
  <c r="AH28" i="5"/>
  <c r="AG25" i="5"/>
  <c r="AH25" i="5"/>
  <c r="AG24" i="5"/>
  <c r="AH24" i="5"/>
  <c r="AG21" i="5"/>
  <c r="AH21" i="5"/>
  <c r="AG20" i="5"/>
  <c r="AH20" i="5"/>
  <c r="AG19" i="5"/>
  <c r="AH19" i="5"/>
  <c r="AG17" i="5"/>
  <c r="AH17" i="5"/>
  <c r="AG16" i="5"/>
  <c r="AH16" i="5"/>
  <c r="H15" i="5"/>
  <c r="I15" i="5"/>
  <c r="G15" i="5"/>
  <c r="AG14" i="5"/>
  <c r="AH14" i="5"/>
  <c r="H14" i="5"/>
  <c r="I14" i="5"/>
  <c r="G14" i="5"/>
  <c r="AG13" i="5"/>
  <c r="AH13" i="5"/>
  <c r="H13" i="5"/>
  <c r="I13" i="5"/>
  <c r="G13" i="5"/>
  <c r="H12" i="5"/>
  <c r="I12" i="5"/>
  <c r="G12" i="5"/>
  <c r="H11" i="5"/>
  <c r="I11" i="5"/>
  <c r="G11" i="5"/>
  <c r="AG10" i="5"/>
  <c r="AH10" i="5"/>
  <c r="H10" i="5"/>
  <c r="I10" i="5"/>
  <c r="G10" i="5"/>
  <c r="AG9" i="5"/>
  <c r="AH9" i="5"/>
  <c r="H9" i="5"/>
  <c r="I9" i="5"/>
  <c r="G9" i="5"/>
  <c r="H8" i="5"/>
  <c r="I8" i="5"/>
  <c r="G8" i="5"/>
  <c r="H7" i="5"/>
  <c r="I7" i="5"/>
  <c r="G7" i="5"/>
  <c r="AG6" i="5"/>
  <c r="AH6" i="5"/>
  <c r="H6" i="5"/>
  <c r="I6" i="5"/>
  <c r="G6" i="5"/>
  <c r="AG5" i="5"/>
  <c r="AH5" i="5"/>
  <c r="H5" i="5"/>
  <c r="I5" i="5"/>
  <c r="G5" i="5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38" i="1"/>
  <c r="AG39" i="1"/>
  <c r="AG40" i="1"/>
  <c r="AG41" i="1"/>
  <c r="AG42" i="1"/>
  <c r="AG43" i="1"/>
  <c r="AG44" i="1"/>
  <c r="AG45" i="1"/>
  <c r="AG46" i="1"/>
  <c r="AG47" i="1"/>
  <c r="AG48" i="1"/>
  <c r="AG27" i="1"/>
  <c r="AG28" i="1"/>
  <c r="AG29" i="1"/>
  <c r="AG30" i="1"/>
  <c r="AG31" i="1"/>
  <c r="AG32" i="1"/>
  <c r="AG33" i="1"/>
  <c r="AG34" i="1"/>
  <c r="AG35" i="1"/>
  <c r="AG36" i="1"/>
  <c r="AG37" i="1"/>
  <c r="AG16" i="1"/>
  <c r="AG17" i="1"/>
  <c r="AG18" i="1"/>
  <c r="AG19" i="1"/>
  <c r="AG20" i="1"/>
  <c r="AG21" i="1"/>
  <c r="AG22" i="1"/>
  <c r="AG23" i="1"/>
  <c r="AG24" i="1"/>
  <c r="AG25" i="1"/>
  <c r="AG26" i="1"/>
  <c r="AG15" i="1"/>
  <c r="AG14" i="1"/>
  <c r="AG13" i="1"/>
  <c r="AG12" i="1"/>
  <c r="AG11" i="1"/>
  <c r="AG10" i="1"/>
  <c r="AG9" i="1"/>
  <c r="AG8" i="1"/>
  <c r="AG7" i="1"/>
  <c r="AG6" i="1"/>
  <c r="AG5" i="1"/>
  <c r="H15" i="3"/>
  <c r="I15" i="3"/>
  <c r="G15" i="3"/>
  <c r="H14" i="3"/>
  <c r="I14" i="3"/>
  <c r="G14" i="3"/>
  <c r="H13" i="3"/>
  <c r="I13" i="3"/>
  <c r="G13" i="3"/>
  <c r="H12" i="3"/>
  <c r="I12" i="3"/>
  <c r="G12" i="3"/>
  <c r="H11" i="3"/>
  <c r="I11" i="3"/>
  <c r="G11" i="3"/>
  <c r="H10" i="3"/>
  <c r="I10" i="3"/>
  <c r="G10" i="3"/>
  <c r="H9" i="3"/>
  <c r="I9" i="3"/>
  <c r="G9" i="3"/>
  <c r="H8" i="3"/>
  <c r="I8" i="3"/>
  <c r="G8" i="3"/>
  <c r="H7" i="3"/>
  <c r="I7" i="3"/>
  <c r="G7" i="3"/>
  <c r="H6" i="3"/>
  <c r="I6" i="3"/>
  <c r="G6" i="3"/>
  <c r="H5" i="3"/>
  <c r="I5" i="3"/>
  <c r="G5" i="3"/>
  <c r="AE48" i="2"/>
  <c r="AD48" i="2"/>
  <c r="AE47" i="2"/>
  <c r="AD47" i="2"/>
  <c r="AE46" i="2"/>
  <c r="AD46" i="2"/>
  <c r="AE45" i="2"/>
  <c r="AD45" i="2"/>
  <c r="AE44" i="2"/>
  <c r="AD44" i="2"/>
  <c r="AE43" i="2"/>
  <c r="AD43" i="2"/>
  <c r="AE42" i="2"/>
  <c r="AD42" i="2"/>
  <c r="AE41" i="2"/>
  <c r="AD41" i="2"/>
  <c r="AE40" i="2"/>
  <c r="AD40" i="2"/>
  <c r="AE39" i="2"/>
  <c r="AD39" i="2"/>
  <c r="AE38" i="2"/>
  <c r="AD38" i="2"/>
  <c r="AE37" i="2"/>
  <c r="AD37" i="2"/>
  <c r="AE36" i="2"/>
  <c r="AD36" i="2"/>
  <c r="AE35" i="2"/>
  <c r="AD35" i="2"/>
  <c r="AE34" i="2"/>
  <c r="AD34" i="2"/>
  <c r="AE33" i="2"/>
  <c r="AD33" i="2"/>
  <c r="AE32" i="2"/>
  <c r="AD32" i="2"/>
  <c r="AE31" i="2"/>
  <c r="AD31" i="2"/>
  <c r="AE30" i="2"/>
  <c r="AD30" i="2"/>
  <c r="AE29" i="2"/>
  <c r="AD29" i="2"/>
  <c r="AE28" i="2"/>
  <c r="AD28" i="2"/>
  <c r="AE27" i="2"/>
  <c r="AD27" i="2"/>
  <c r="AE26" i="2"/>
  <c r="AD26" i="2"/>
  <c r="AE25" i="2"/>
  <c r="AD25" i="2"/>
  <c r="AE24" i="2"/>
  <c r="AD24" i="2"/>
  <c r="AE23" i="2"/>
  <c r="AD23" i="2"/>
  <c r="AE22" i="2"/>
  <c r="AD22" i="2"/>
  <c r="AE21" i="2"/>
  <c r="AD21" i="2"/>
  <c r="AE20" i="2"/>
  <c r="AD20" i="2"/>
  <c r="AE19" i="2"/>
  <c r="AD19" i="2"/>
  <c r="AE18" i="2"/>
  <c r="AD18" i="2"/>
  <c r="AE17" i="2"/>
  <c r="AD17" i="2"/>
  <c r="AE16" i="2"/>
  <c r="AD16" i="2"/>
  <c r="AE15" i="2"/>
  <c r="AD15" i="2"/>
  <c r="I15" i="2"/>
  <c r="H15" i="2"/>
  <c r="G15" i="2"/>
  <c r="AE14" i="2"/>
  <c r="AD14" i="2"/>
  <c r="H14" i="2"/>
  <c r="I14" i="2"/>
  <c r="G14" i="2"/>
  <c r="AE13" i="2"/>
  <c r="AD13" i="2"/>
  <c r="I13" i="2"/>
  <c r="H13" i="2"/>
  <c r="G13" i="2"/>
  <c r="AE12" i="2"/>
  <c r="AD12" i="2"/>
  <c r="H12" i="2"/>
  <c r="I12" i="2"/>
  <c r="G12" i="2"/>
  <c r="AE11" i="2"/>
  <c r="AD11" i="2"/>
  <c r="I11" i="2"/>
  <c r="H11" i="2"/>
  <c r="G11" i="2"/>
  <c r="AE10" i="2"/>
  <c r="AD10" i="2"/>
  <c r="H10" i="2"/>
  <c r="I10" i="2"/>
  <c r="G10" i="2"/>
  <c r="AE9" i="2"/>
  <c r="AD9" i="2"/>
  <c r="I9" i="2"/>
  <c r="H9" i="2"/>
  <c r="G9" i="2"/>
  <c r="AE8" i="2"/>
  <c r="AD8" i="2"/>
  <c r="H8" i="2"/>
  <c r="I8" i="2"/>
  <c r="G8" i="2"/>
  <c r="AE7" i="2"/>
  <c r="AD7" i="2"/>
  <c r="I7" i="2"/>
  <c r="H7" i="2"/>
  <c r="G7" i="2"/>
  <c r="AE6" i="2"/>
  <c r="AD6" i="2"/>
  <c r="H6" i="2"/>
  <c r="I6" i="2"/>
  <c r="G6" i="2"/>
  <c r="AE5" i="2"/>
  <c r="AD5" i="2"/>
  <c r="I5" i="2"/>
  <c r="H5" i="2"/>
  <c r="G5" i="2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</calcChain>
</file>

<file path=xl/sharedStrings.xml><?xml version="1.0" encoding="utf-8"?>
<sst xmlns="http://schemas.openxmlformats.org/spreadsheetml/2006/main" count="280" uniqueCount="38">
  <si>
    <t>Rata-Rata</t>
  </si>
  <si>
    <t xml:space="preserve">Treatments </t>
  </si>
  <si>
    <t>SE</t>
  </si>
  <si>
    <t>Kaolin</t>
  </si>
  <si>
    <t>Talc</t>
  </si>
  <si>
    <t>Zinc Oxide</t>
  </si>
  <si>
    <t>Bentonite</t>
  </si>
  <si>
    <t>Sulfur</t>
  </si>
  <si>
    <t>Dolomite</t>
  </si>
  <si>
    <t>Calcium Oxide</t>
  </si>
  <si>
    <t>Calcium Hydroxide</t>
  </si>
  <si>
    <t>Calcium Carbonate</t>
  </si>
  <si>
    <t>Zeolite</t>
  </si>
  <si>
    <t>Control</t>
  </si>
  <si>
    <t>Means</t>
  </si>
  <si>
    <t>SD</t>
  </si>
  <si>
    <t>Rep 1</t>
  </si>
  <si>
    <t>Rep 2</t>
  </si>
  <si>
    <t>Rep 3</t>
  </si>
  <si>
    <t>Rep 4</t>
  </si>
  <si>
    <t xml:space="preserve">Average number of fruit fly visits on chili fruits </t>
  </si>
  <si>
    <t>Number of Oviposition Holes on Chili Fruits</t>
  </si>
  <si>
    <t>Number of Fruit Fly Eggs in Chili Fruits</t>
  </si>
  <si>
    <t>Number of Laid  Eggs in Chili Fruits</t>
  </si>
  <si>
    <t>Total</t>
  </si>
  <si>
    <t>Average Visits (Flies)</t>
  </si>
  <si>
    <t>Replication</t>
  </si>
  <si>
    <t>Number of Fruit Fly Visits on Chili fruits during 240 minutes of Observation (flies)</t>
  </si>
  <si>
    <t>Number of oviposition holes (Punctures) on Chili Fruits</t>
  </si>
  <si>
    <t>Treatments</t>
  </si>
  <si>
    <t>Number of Oviposition Holes on Each  Chili Fruit</t>
  </si>
  <si>
    <t>Number of Eggs laid in Each Chili Fruit</t>
  </si>
  <si>
    <t>Infested Chili Fruits (%)</t>
  </si>
  <si>
    <t>* 1 : Chili fruit was infested by fruit fly</t>
  </si>
  <si>
    <t>% Infested Fruits</t>
  </si>
  <si>
    <t>Chili fruits infested by Fruit fly (%)</t>
  </si>
  <si>
    <t>Chili Fruits Infested by Fruit Fly *</t>
  </si>
  <si>
    <t xml:space="preserve">   0 : Chili fruit was not invested by fruit 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</si>
</sst>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2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0" fillId="0" borderId="2" xfId="0" applyFont="1" applyBorder="1"/>
    <xf numFmtId="0" fontId="4" fillId="0" borderId="0" xfId="0" applyFont="1" applyBorder="1" applyAlignment="1">
      <alignment horizontal="right" vertical="center"/>
    </xf>
    <xf numFmtId="0" fontId="0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Border="1"/>
    <xf numFmtId="0" fontId="6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7" borderId="1" xfId="0" applyFont="1" applyFill="1" applyBorder="1"/>
    <xf numFmtId="0" fontId="6" fillId="7" borderId="1" xfId="0" applyFont="1" applyFill="1" applyBorder="1" applyAlignment="1">
      <alignment horizont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2" fontId="9" fillId="0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/>
    <xf numFmtId="0" fontId="1" fillId="0" borderId="0" xfId="0" applyFont="1" applyBorder="1"/>
    <xf numFmtId="164" fontId="0" fillId="0" borderId="0" xfId="0" applyNumberFormat="1" applyBorder="1"/>
    <xf numFmtId="2" fontId="2" fillId="7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/>
    <xf numFmtId="0" fontId="0" fillId="6" borderId="1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0" fillId="0" borderId="4" xfId="0" applyNumberFormat="1" applyFont="1" applyBorder="1"/>
    <xf numFmtId="0" fontId="0" fillId="6" borderId="5" xfId="0" applyFont="1" applyFill="1" applyBorder="1" applyAlignment="1">
      <alignment horizontal="center" vertical="center"/>
    </xf>
    <xf numFmtId="0" fontId="0" fillId="6" borderId="1" xfId="0" applyFont="1" applyFill="1" applyBorder="1"/>
    <xf numFmtId="0" fontId="17" fillId="0" borderId="0" xfId="0" applyFont="1"/>
    <xf numFmtId="0" fontId="17" fillId="0" borderId="0" xfId="0" applyFont="1" applyFill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1" fillId="8" borderId="1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87"/>
  <sheetViews>
    <sheetView tabSelected="1" workbookViewId="0">
      <selection activeCell="F21" sqref="F21"/>
    </sheetView>
  </sheetViews>
  <sheetFormatPr defaultRowHeight="15" x14ac:dyDescent="0.25"/>
  <cols>
    <col min="1" max="1" width="3.85546875" style="17" customWidth="1"/>
    <col min="2" max="2" width="17.5703125" style="17" customWidth="1"/>
    <col min="3" max="10" width="9.140625" style="17"/>
    <col min="11" max="11" width="18.140625" style="6" customWidth="1"/>
    <col min="12" max="12" width="11.28515625" style="17" customWidth="1"/>
    <col min="13" max="13" width="5.7109375" style="17" customWidth="1"/>
    <col min="14" max="14" width="5.5703125" style="17" customWidth="1"/>
    <col min="15" max="15" width="5.140625" style="17" customWidth="1"/>
    <col min="16" max="17" width="4.85546875" style="17" customWidth="1"/>
    <col min="18" max="18" width="4.140625" style="17" customWidth="1"/>
    <col min="19" max="19" width="3.7109375" style="17" customWidth="1"/>
    <col min="20" max="20" width="3.85546875" style="17" customWidth="1"/>
    <col min="21" max="21" width="5.140625" style="17" customWidth="1"/>
    <col min="22" max="22" width="4.7109375" style="17" customWidth="1"/>
    <col min="23" max="23" width="5.28515625" style="17" customWidth="1"/>
    <col min="24" max="24" width="5.140625" style="17" customWidth="1"/>
    <col min="25" max="25" width="5" style="17" customWidth="1"/>
    <col min="26" max="27" width="4.85546875" style="17" customWidth="1"/>
    <col min="28" max="28" width="4.7109375" style="17" customWidth="1"/>
    <col min="29" max="29" width="5.42578125" style="17" customWidth="1"/>
    <col min="30" max="30" width="9.140625" style="1"/>
    <col min="31" max="16384" width="9.140625" style="17"/>
  </cols>
  <sheetData>
    <row r="2" spans="2:31" ht="19.5" customHeight="1" x14ac:dyDescent="0.35">
      <c r="B2" s="65" t="s">
        <v>20</v>
      </c>
      <c r="C2" s="34"/>
      <c r="D2" s="34"/>
      <c r="E2" s="34"/>
    </row>
    <row r="3" spans="2:31" ht="15.75" customHeight="1" x14ac:dyDescent="0.25">
      <c r="B3" s="76" t="s">
        <v>1</v>
      </c>
      <c r="C3" s="77" t="s">
        <v>25</v>
      </c>
      <c r="D3" s="78"/>
      <c r="E3" s="78"/>
      <c r="F3" s="78"/>
      <c r="G3" s="78"/>
      <c r="H3" s="78"/>
      <c r="I3" s="79"/>
      <c r="K3" s="76" t="s">
        <v>1</v>
      </c>
      <c r="L3" s="80" t="s">
        <v>26</v>
      </c>
      <c r="M3" s="85" t="s">
        <v>27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1" t="s">
        <v>24</v>
      </c>
      <c r="AE3" s="81" t="s">
        <v>0</v>
      </c>
    </row>
    <row r="4" spans="2:31" x14ac:dyDescent="0.25">
      <c r="B4" s="76"/>
      <c r="C4" s="46" t="s">
        <v>16</v>
      </c>
      <c r="D4" s="46" t="s">
        <v>17</v>
      </c>
      <c r="E4" s="46" t="s">
        <v>18</v>
      </c>
      <c r="F4" s="46" t="s">
        <v>19</v>
      </c>
      <c r="G4" s="46" t="s">
        <v>14</v>
      </c>
      <c r="H4" s="46" t="s">
        <v>15</v>
      </c>
      <c r="I4" s="46" t="s">
        <v>2</v>
      </c>
      <c r="K4" s="76"/>
      <c r="L4" s="80"/>
      <c r="M4" s="44">
        <v>1</v>
      </c>
      <c r="N4" s="44">
        <v>15</v>
      </c>
      <c r="O4" s="44">
        <v>30</v>
      </c>
      <c r="P4" s="44">
        <v>45</v>
      </c>
      <c r="Q4" s="44">
        <v>60</v>
      </c>
      <c r="R4" s="44">
        <v>75</v>
      </c>
      <c r="S4" s="44">
        <v>90</v>
      </c>
      <c r="T4" s="44">
        <v>105</v>
      </c>
      <c r="U4" s="44">
        <v>120</v>
      </c>
      <c r="V4" s="44">
        <v>135</v>
      </c>
      <c r="W4" s="44">
        <v>150</v>
      </c>
      <c r="X4" s="44">
        <v>165</v>
      </c>
      <c r="Y4" s="44">
        <v>180</v>
      </c>
      <c r="Z4" s="44">
        <v>195</v>
      </c>
      <c r="AA4" s="44">
        <v>210</v>
      </c>
      <c r="AB4" s="44">
        <v>225</v>
      </c>
      <c r="AC4" s="44">
        <v>240</v>
      </c>
      <c r="AD4" s="81"/>
      <c r="AE4" s="81"/>
    </row>
    <row r="5" spans="2:31" ht="15.75" x14ac:dyDescent="0.25">
      <c r="B5" s="5" t="s">
        <v>3</v>
      </c>
      <c r="C5" s="43">
        <v>1.06</v>
      </c>
      <c r="D5" s="52">
        <v>1.35</v>
      </c>
      <c r="E5" s="3">
        <v>2.06</v>
      </c>
      <c r="F5" s="52">
        <v>2.06</v>
      </c>
      <c r="G5" s="7">
        <f>AVERAGE(C5:F5)</f>
        <v>1.6325000000000003</v>
      </c>
      <c r="H5" s="7">
        <f>STDEV(C5:F5)</f>
        <v>0.50763339790311768</v>
      </c>
      <c r="I5" s="7">
        <f>H5/SQRT(4)</f>
        <v>0.25381669895155884</v>
      </c>
      <c r="K5" s="40" t="s">
        <v>3</v>
      </c>
      <c r="L5" s="71">
        <v>1</v>
      </c>
      <c r="M5" s="45">
        <v>1</v>
      </c>
      <c r="N5" s="45">
        <v>1</v>
      </c>
      <c r="O5" s="45">
        <v>4</v>
      </c>
      <c r="P5" s="45">
        <v>1</v>
      </c>
      <c r="Q5" s="45">
        <v>2</v>
      </c>
      <c r="R5" s="45">
        <v>2</v>
      </c>
      <c r="S5" s="45">
        <v>0</v>
      </c>
      <c r="T5" s="45">
        <v>1</v>
      </c>
      <c r="U5" s="45">
        <v>0</v>
      </c>
      <c r="V5" s="45">
        <v>0</v>
      </c>
      <c r="W5" s="45">
        <v>1</v>
      </c>
      <c r="X5" s="45">
        <v>1</v>
      </c>
      <c r="Y5" s="45">
        <v>0</v>
      </c>
      <c r="Z5" s="45">
        <v>1</v>
      </c>
      <c r="AA5" s="45">
        <v>0</v>
      </c>
      <c r="AB5" s="45">
        <v>1</v>
      </c>
      <c r="AC5" s="45">
        <v>2</v>
      </c>
      <c r="AD5" s="16">
        <f t="shared" ref="AD5:AD48" si="0">SUM(M5:AC5)</f>
        <v>18</v>
      </c>
      <c r="AE5" s="41">
        <f t="shared" ref="AE5:AE48" si="1">AVERAGE(M5:AC5)</f>
        <v>1.0588235294117647</v>
      </c>
    </row>
    <row r="6" spans="2:31" ht="15.75" x14ac:dyDescent="0.25">
      <c r="B6" s="5" t="s">
        <v>4</v>
      </c>
      <c r="C6" s="43">
        <v>1.06</v>
      </c>
      <c r="D6" s="52">
        <v>0.59</v>
      </c>
      <c r="E6" s="3">
        <v>0.94</v>
      </c>
      <c r="F6" s="52">
        <v>2.41</v>
      </c>
      <c r="G6" s="7">
        <f t="shared" ref="G6:G15" si="2">AVERAGE(C6:F6)</f>
        <v>1.25</v>
      </c>
      <c r="H6" s="7">
        <f t="shared" ref="H6:H15" si="3">STDEV(C6:F6)</f>
        <v>0.79862381632405655</v>
      </c>
      <c r="I6" s="7">
        <f t="shared" ref="I6:I15" si="4">H6/SQRT(4)</f>
        <v>0.39931190816202827</v>
      </c>
      <c r="K6" s="40" t="s">
        <v>4</v>
      </c>
      <c r="L6" s="72"/>
      <c r="M6" s="45">
        <v>0</v>
      </c>
      <c r="N6" s="45">
        <v>1</v>
      </c>
      <c r="O6" s="45">
        <v>0</v>
      </c>
      <c r="P6" s="45">
        <v>2</v>
      </c>
      <c r="Q6" s="45">
        <v>0</v>
      </c>
      <c r="R6" s="45">
        <v>3</v>
      </c>
      <c r="S6" s="45">
        <v>3</v>
      </c>
      <c r="T6" s="45">
        <v>1</v>
      </c>
      <c r="U6" s="45">
        <v>2</v>
      </c>
      <c r="V6" s="45">
        <v>1</v>
      </c>
      <c r="W6" s="45">
        <v>1</v>
      </c>
      <c r="X6" s="45">
        <v>1</v>
      </c>
      <c r="Y6" s="45">
        <v>0</v>
      </c>
      <c r="Z6" s="45">
        <v>2</v>
      </c>
      <c r="AA6" s="45">
        <v>1</v>
      </c>
      <c r="AB6" s="45">
        <v>0</v>
      </c>
      <c r="AC6" s="45">
        <v>0</v>
      </c>
      <c r="AD6" s="16">
        <f t="shared" si="0"/>
        <v>18</v>
      </c>
      <c r="AE6" s="41">
        <f t="shared" si="1"/>
        <v>1.0588235294117647</v>
      </c>
    </row>
    <row r="7" spans="2:31" ht="15.75" x14ac:dyDescent="0.25">
      <c r="B7" s="5" t="s">
        <v>5</v>
      </c>
      <c r="C7" s="43">
        <v>2</v>
      </c>
      <c r="D7" s="52">
        <v>2.12</v>
      </c>
      <c r="E7" s="3">
        <v>2.5299999999999998</v>
      </c>
      <c r="F7" s="52">
        <v>2.35</v>
      </c>
      <c r="G7" s="7">
        <f t="shared" si="2"/>
        <v>2.25</v>
      </c>
      <c r="H7" s="7">
        <f t="shared" si="3"/>
        <v>0.23650229033422338</v>
      </c>
      <c r="I7" s="7">
        <f t="shared" si="4"/>
        <v>0.11825114516711169</v>
      </c>
      <c r="K7" s="40" t="s">
        <v>5</v>
      </c>
      <c r="L7" s="72"/>
      <c r="M7" s="45">
        <v>1</v>
      </c>
      <c r="N7" s="45">
        <v>2</v>
      </c>
      <c r="O7" s="45">
        <v>6</v>
      </c>
      <c r="P7" s="45">
        <v>4</v>
      </c>
      <c r="Q7" s="45">
        <v>0</v>
      </c>
      <c r="R7" s="45">
        <v>3</v>
      </c>
      <c r="S7" s="45">
        <v>3</v>
      </c>
      <c r="T7" s="45">
        <v>3</v>
      </c>
      <c r="U7" s="45">
        <v>3</v>
      </c>
      <c r="V7" s="45">
        <v>0</v>
      </c>
      <c r="W7" s="45">
        <v>1</v>
      </c>
      <c r="X7" s="45">
        <v>2</v>
      </c>
      <c r="Y7" s="45">
        <v>1</v>
      </c>
      <c r="Z7" s="45">
        <v>1</v>
      </c>
      <c r="AA7" s="45">
        <v>1</v>
      </c>
      <c r="AB7" s="45">
        <v>1</v>
      </c>
      <c r="AC7" s="45">
        <v>2</v>
      </c>
      <c r="AD7" s="16">
        <f t="shared" si="0"/>
        <v>34</v>
      </c>
      <c r="AE7" s="41">
        <f t="shared" si="1"/>
        <v>2</v>
      </c>
    </row>
    <row r="8" spans="2:31" ht="15.75" x14ac:dyDescent="0.25">
      <c r="B8" s="5" t="s">
        <v>6</v>
      </c>
      <c r="C8" s="43">
        <v>0.88</v>
      </c>
      <c r="D8" s="52">
        <v>1.88</v>
      </c>
      <c r="E8" s="3">
        <v>1.94</v>
      </c>
      <c r="F8" s="52">
        <v>2.65</v>
      </c>
      <c r="G8" s="7">
        <f t="shared" si="2"/>
        <v>1.8374999999999999</v>
      </c>
      <c r="H8" s="7">
        <f t="shared" si="3"/>
        <v>0.7278449926552587</v>
      </c>
      <c r="I8" s="7">
        <f t="shared" si="4"/>
        <v>0.36392249632762935</v>
      </c>
      <c r="K8" s="40" t="s">
        <v>6</v>
      </c>
      <c r="L8" s="72"/>
      <c r="M8" s="45">
        <v>1</v>
      </c>
      <c r="N8" s="45">
        <v>1</v>
      </c>
      <c r="O8" s="45">
        <v>0</v>
      </c>
      <c r="P8" s="45">
        <v>0</v>
      </c>
      <c r="Q8" s="45">
        <v>2</v>
      </c>
      <c r="R8" s="45">
        <v>3</v>
      </c>
      <c r="S8" s="45">
        <v>0</v>
      </c>
      <c r="T8" s="45">
        <v>1</v>
      </c>
      <c r="U8" s="45">
        <v>1</v>
      </c>
      <c r="V8" s="45">
        <v>0</v>
      </c>
      <c r="W8" s="45">
        <v>1</v>
      </c>
      <c r="X8" s="45">
        <v>2</v>
      </c>
      <c r="Y8" s="45">
        <v>0</v>
      </c>
      <c r="Z8" s="45">
        <v>0</v>
      </c>
      <c r="AA8" s="45">
        <v>0</v>
      </c>
      <c r="AB8" s="45">
        <v>2</v>
      </c>
      <c r="AC8" s="45">
        <v>1</v>
      </c>
      <c r="AD8" s="16">
        <f t="shared" si="0"/>
        <v>15</v>
      </c>
      <c r="AE8" s="41">
        <f t="shared" si="1"/>
        <v>0.88235294117647056</v>
      </c>
    </row>
    <row r="9" spans="2:31" ht="15.75" x14ac:dyDescent="0.25">
      <c r="B9" s="5" t="s">
        <v>7</v>
      </c>
      <c r="C9" s="43">
        <v>3.12</v>
      </c>
      <c r="D9" s="52">
        <v>1.76</v>
      </c>
      <c r="E9" s="3">
        <v>2.4700000000000002</v>
      </c>
      <c r="F9" s="52">
        <v>2.94</v>
      </c>
      <c r="G9" s="7">
        <f t="shared" si="2"/>
        <v>2.5724999999999998</v>
      </c>
      <c r="H9" s="7">
        <f t="shared" si="3"/>
        <v>0.60703514450702811</v>
      </c>
      <c r="I9" s="7">
        <f t="shared" si="4"/>
        <v>0.30351757225351406</v>
      </c>
      <c r="K9" s="40" t="s">
        <v>7</v>
      </c>
      <c r="L9" s="72"/>
      <c r="M9" s="45">
        <v>2</v>
      </c>
      <c r="N9" s="45">
        <v>3</v>
      </c>
      <c r="O9" s="45">
        <v>5</v>
      </c>
      <c r="P9" s="45">
        <v>3</v>
      </c>
      <c r="Q9" s="45">
        <v>1</v>
      </c>
      <c r="R9" s="45">
        <v>8</v>
      </c>
      <c r="S9" s="45">
        <v>5</v>
      </c>
      <c r="T9" s="45">
        <v>6</v>
      </c>
      <c r="U9" s="45">
        <v>5</v>
      </c>
      <c r="V9" s="45">
        <v>2</v>
      </c>
      <c r="W9" s="45">
        <v>2</v>
      </c>
      <c r="X9" s="45">
        <v>2</v>
      </c>
      <c r="Y9" s="45">
        <v>1</v>
      </c>
      <c r="Z9" s="45">
        <v>2</v>
      </c>
      <c r="AA9" s="45">
        <v>3</v>
      </c>
      <c r="AB9" s="45">
        <v>0</v>
      </c>
      <c r="AC9" s="45">
        <v>3</v>
      </c>
      <c r="AD9" s="16">
        <f t="shared" si="0"/>
        <v>53</v>
      </c>
      <c r="AE9" s="41">
        <f t="shared" si="1"/>
        <v>3.1176470588235294</v>
      </c>
    </row>
    <row r="10" spans="2:31" ht="15.75" x14ac:dyDescent="0.25">
      <c r="B10" s="5" t="s">
        <v>8</v>
      </c>
      <c r="C10" s="43">
        <v>1.18</v>
      </c>
      <c r="D10" s="52">
        <v>1.65</v>
      </c>
      <c r="E10" s="3">
        <v>3.53</v>
      </c>
      <c r="F10" s="52">
        <v>3.06</v>
      </c>
      <c r="G10" s="7">
        <f t="shared" si="2"/>
        <v>2.355</v>
      </c>
      <c r="H10" s="7">
        <f t="shared" si="3"/>
        <v>1.1188237871383795</v>
      </c>
      <c r="I10" s="7">
        <f t="shared" si="4"/>
        <v>0.55941189356918974</v>
      </c>
      <c r="K10" s="40" t="s">
        <v>8</v>
      </c>
      <c r="L10" s="72"/>
      <c r="M10" s="45">
        <v>0</v>
      </c>
      <c r="N10" s="45">
        <v>2</v>
      </c>
      <c r="O10" s="45">
        <v>0</v>
      </c>
      <c r="P10" s="45">
        <v>0</v>
      </c>
      <c r="Q10" s="45">
        <v>1</v>
      </c>
      <c r="R10" s="45">
        <v>2</v>
      </c>
      <c r="S10" s="45">
        <v>2</v>
      </c>
      <c r="T10" s="45">
        <v>1</v>
      </c>
      <c r="U10" s="45">
        <v>2</v>
      </c>
      <c r="V10" s="45">
        <v>1</v>
      </c>
      <c r="W10" s="45">
        <v>1</v>
      </c>
      <c r="X10" s="45">
        <v>2</v>
      </c>
      <c r="Y10" s="45">
        <v>3</v>
      </c>
      <c r="Z10" s="45">
        <v>2</v>
      </c>
      <c r="AA10" s="45">
        <v>0</v>
      </c>
      <c r="AB10" s="45">
        <v>0</v>
      </c>
      <c r="AC10" s="45">
        <v>1</v>
      </c>
      <c r="AD10" s="16">
        <f t="shared" si="0"/>
        <v>20</v>
      </c>
      <c r="AE10" s="41">
        <f t="shared" si="1"/>
        <v>1.1764705882352942</v>
      </c>
    </row>
    <row r="11" spans="2:31" ht="15.75" x14ac:dyDescent="0.25">
      <c r="B11" s="5" t="s">
        <v>9</v>
      </c>
      <c r="C11" s="43">
        <v>1.71</v>
      </c>
      <c r="D11" s="52">
        <v>0.12</v>
      </c>
      <c r="E11" s="3">
        <v>0.88</v>
      </c>
      <c r="F11" s="52">
        <v>3</v>
      </c>
      <c r="G11" s="7">
        <f t="shared" si="2"/>
        <v>1.4275</v>
      </c>
      <c r="H11" s="7">
        <f t="shared" si="3"/>
        <v>1.2331362455138521</v>
      </c>
      <c r="I11" s="7">
        <f t="shared" si="4"/>
        <v>0.61656812275692607</v>
      </c>
      <c r="K11" s="40" t="s">
        <v>9</v>
      </c>
      <c r="L11" s="72"/>
      <c r="M11" s="45">
        <v>1</v>
      </c>
      <c r="N11" s="45">
        <v>1</v>
      </c>
      <c r="O11" s="45">
        <v>0</v>
      </c>
      <c r="P11" s="45">
        <v>2</v>
      </c>
      <c r="Q11" s="45">
        <v>2</v>
      </c>
      <c r="R11" s="45">
        <v>3</v>
      </c>
      <c r="S11" s="45">
        <v>3</v>
      </c>
      <c r="T11" s="45">
        <v>1</v>
      </c>
      <c r="U11" s="45">
        <v>1</v>
      </c>
      <c r="V11" s="45">
        <v>1</v>
      </c>
      <c r="W11" s="45">
        <v>2</v>
      </c>
      <c r="X11" s="45">
        <v>2</v>
      </c>
      <c r="Y11" s="45">
        <v>2</v>
      </c>
      <c r="Z11" s="45">
        <v>2</v>
      </c>
      <c r="AA11" s="45">
        <v>1</v>
      </c>
      <c r="AB11" s="45">
        <v>2</v>
      </c>
      <c r="AC11" s="45">
        <v>3</v>
      </c>
      <c r="AD11" s="16">
        <f t="shared" si="0"/>
        <v>29</v>
      </c>
      <c r="AE11" s="41">
        <f t="shared" si="1"/>
        <v>1.7058823529411764</v>
      </c>
    </row>
    <row r="12" spans="2:31" ht="14.25" customHeight="1" x14ac:dyDescent="0.25">
      <c r="B12" s="5" t="s">
        <v>10</v>
      </c>
      <c r="C12" s="43">
        <v>2.12</v>
      </c>
      <c r="D12" s="52">
        <v>2.59</v>
      </c>
      <c r="E12" s="3">
        <v>1.65</v>
      </c>
      <c r="F12" s="52">
        <v>2.82</v>
      </c>
      <c r="G12" s="7">
        <f t="shared" si="2"/>
        <v>2.2949999999999999</v>
      </c>
      <c r="H12" s="7">
        <f t="shared" si="3"/>
        <v>0.51939066863649752</v>
      </c>
      <c r="I12" s="7">
        <f t="shared" si="4"/>
        <v>0.25969533431824876</v>
      </c>
      <c r="K12" s="40" t="s">
        <v>10</v>
      </c>
      <c r="L12" s="72"/>
      <c r="M12" s="45">
        <v>2</v>
      </c>
      <c r="N12" s="45">
        <v>1</v>
      </c>
      <c r="O12" s="45">
        <v>4</v>
      </c>
      <c r="P12" s="45">
        <v>1</v>
      </c>
      <c r="Q12" s="45">
        <v>3</v>
      </c>
      <c r="R12" s="45">
        <v>2</v>
      </c>
      <c r="S12" s="45">
        <v>3</v>
      </c>
      <c r="T12" s="45">
        <v>0</v>
      </c>
      <c r="U12" s="45">
        <v>1</v>
      </c>
      <c r="V12" s="45">
        <v>1</v>
      </c>
      <c r="W12" s="45">
        <v>3</v>
      </c>
      <c r="X12" s="45">
        <v>4</v>
      </c>
      <c r="Y12" s="45">
        <v>4</v>
      </c>
      <c r="Z12" s="45">
        <v>1</v>
      </c>
      <c r="AA12" s="45">
        <v>1</v>
      </c>
      <c r="AB12" s="45">
        <v>2</v>
      </c>
      <c r="AC12" s="45">
        <v>3</v>
      </c>
      <c r="AD12" s="16">
        <f t="shared" si="0"/>
        <v>36</v>
      </c>
      <c r="AE12" s="41">
        <f t="shared" si="1"/>
        <v>2.1176470588235294</v>
      </c>
    </row>
    <row r="13" spans="2:31" ht="15.75" x14ac:dyDescent="0.25">
      <c r="B13" s="5" t="s">
        <v>11</v>
      </c>
      <c r="C13" s="43">
        <v>2.88</v>
      </c>
      <c r="D13" s="52">
        <v>1.1200000000000001</v>
      </c>
      <c r="E13" s="3">
        <v>2.41</v>
      </c>
      <c r="F13" s="52">
        <v>2.76</v>
      </c>
      <c r="G13" s="7">
        <f t="shared" si="2"/>
        <v>2.2925</v>
      </c>
      <c r="H13" s="7">
        <f t="shared" si="3"/>
        <v>0.80669593610810597</v>
      </c>
      <c r="I13" s="7">
        <f t="shared" si="4"/>
        <v>0.40334796805405299</v>
      </c>
      <c r="K13" s="40" t="s">
        <v>11</v>
      </c>
      <c r="L13" s="72"/>
      <c r="M13" s="45">
        <v>2</v>
      </c>
      <c r="N13" s="45">
        <v>2</v>
      </c>
      <c r="O13" s="45">
        <v>4</v>
      </c>
      <c r="P13" s="45">
        <v>4</v>
      </c>
      <c r="Q13" s="45">
        <v>3</v>
      </c>
      <c r="R13" s="45">
        <v>4</v>
      </c>
      <c r="S13" s="45">
        <v>3</v>
      </c>
      <c r="T13" s="45">
        <v>4</v>
      </c>
      <c r="U13" s="45">
        <v>2</v>
      </c>
      <c r="V13" s="45">
        <v>3</v>
      </c>
      <c r="W13" s="45">
        <v>4</v>
      </c>
      <c r="X13" s="45">
        <v>3</v>
      </c>
      <c r="Y13" s="45">
        <v>3</v>
      </c>
      <c r="Z13" s="45">
        <v>2</v>
      </c>
      <c r="AA13" s="45">
        <v>2</v>
      </c>
      <c r="AB13" s="45">
        <v>1</v>
      </c>
      <c r="AC13" s="45">
        <v>3</v>
      </c>
      <c r="AD13" s="16">
        <f t="shared" si="0"/>
        <v>49</v>
      </c>
      <c r="AE13" s="41">
        <f t="shared" si="1"/>
        <v>2.8823529411764706</v>
      </c>
    </row>
    <row r="14" spans="2:31" ht="15.75" x14ac:dyDescent="0.25">
      <c r="B14" s="5" t="s">
        <v>12</v>
      </c>
      <c r="C14" s="43">
        <v>5.76</v>
      </c>
      <c r="D14" s="52">
        <v>1.18</v>
      </c>
      <c r="E14" s="3">
        <v>2.5299999999999998</v>
      </c>
      <c r="F14" s="52">
        <v>3</v>
      </c>
      <c r="G14" s="7">
        <f t="shared" si="2"/>
        <v>3.1174999999999997</v>
      </c>
      <c r="H14" s="7">
        <f t="shared" si="3"/>
        <v>1.9231636262505944</v>
      </c>
      <c r="I14" s="7">
        <f t="shared" si="4"/>
        <v>0.96158181312529722</v>
      </c>
      <c r="K14" s="40" t="s">
        <v>12</v>
      </c>
      <c r="L14" s="72"/>
      <c r="M14" s="45">
        <v>3</v>
      </c>
      <c r="N14" s="45">
        <v>2</v>
      </c>
      <c r="O14" s="45">
        <v>3</v>
      </c>
      <c r="P14" s="45">
        <v>8</v>
      </c>
      <c r="Q14" s="45">
        <v>6</v>
      </c>
      <c r="R14" s="45">
        <v>5</v>
      </c>
      <c r="S14" s="45">
        <v>4</v>
      </c>
      <c r="T14" s="45">
        <v>7</v>
      </c>
      <c r="U14" s="45">
        <v>10</v>
      </c>
      <c r="V14" s="45">
        <v>8</v>
      </c>
      <c r="W14" s="45">
        <v>6</v>
      </c>
      <c r="X14" s="45">
        <v>7</v>
      </c>
      <c r="Y14" s="45">
        <v>9</v>
      </c>
      <c r="Z14" s="45">
        <v>4</v>
      </c>
      <c r="AA14" s="45">
        <v>7</v>
      </c>
      <c r="AB14" s="45">
        <v>5</v>
      </c>
      <c r="AC14" s="45">
        <v>4</v>
      </c>
      <c r="AD14" s="16">
        <f t="shared" si="0"/>
        <v>98</v>
      </c>
      <c r="AE14" s="41">
        <f t="shared" si="1"/>
        <v>5.7647058823529411</v>
      </c>
    </row>
    <row r="15" spans="2:31" ht="15.75" x14ac:dyDescent="0.25">
      <c r="B15" s="5" t="s">
        <v>13</v>
      </c>
      <c r="C15" s="43">
        <v>4.12</v>
      </c>
      <c r="D15" s="52">
        <v>3</v>
      </c>
      <c r="E15" s="3">
        <v>5.24</v>
      </c>
      <c r="F15" s="52">
        <v>4.53</v>
      </c>
      <c r="G15" s="7">
        <f t="shared" si="2"/>
        <v>4.2225000000000001</v>
      </c>
      <c r="H15" s="7">
        <f t="shared" si="3"/>
        <v>0.93717216490176691</v>
      </c>
      <c r="I15" s="7">
        <f t="shared" si="4"/>
        <v>0.46858608245088346</v>
      </c>
      <c r="K15" s="40" t="s">
        <v>13</v>
      </c>
      <c r="L15" s="73"/>
      <c r="M15" s="45">
        <v>3</v>
      </c>
      <c r="N15" s="45">
        <v>3</v>
      </c>
      <c r="O15" s="45">
        <v>4</v>
      </c>
      <c r="P15" s="45">
        <v>6</v>
      </c>
      <c r="Q15" s="45">
        <v>7</v>
      </c>
      <c r="R15" s="45">
        <v>8</v>
      </c>
      <c r="S15" s="45">
        <v>7</v>
      </c>
      <c r="T15" s="45">
        <v>4</v>
      </c>
      <c r="U15" s="45">
        <v>2</v>
      </c>
      <c r="V15" s="45">
        <v>2</v>
      </c>
      <c r="W15" s="45">
        <v>5</v>
      </c>
      <c r="X15" s="45">
        <v>3</v>
      </c>
      <c r="Y15" s="45">
        <v>3</v>
      </c>
      <c r="Z15" s="45">
        <v>3</v>
      </c>
      <c r="AA15" s="45">
        <v>4</v>
      </c>
      <c r="AB15" s="45">
        <v>3</v>
      </c>
      <c r="AC15" s="45">
        <v>3</v>
      </c>
      <c r="AD15" s="16">
        <f t="shared" si="0"/>
        <v>70</v>
      </c>
      <c r="AE15" s="41">
        <f t="shared" si="1"/>
        <v>4.117647058823529</v>
      </c>
    </row>
    <row r="16" spans="2:31" ht="15" customHeight="1" x14ac:dyDescent="0.25">
      <c r="G16" s="2"/>
      <c r="H16" s="2"/>
      <c r="I16" s="2"/>
      <c r="K16" s="37" t="s">
        <v>3</v>
      </c>
      <c r="L16" s="82">
        <v>2</v>
      </c>
      <c r="M16" s="42">
        <v>1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3</v>
      </c>
      <c r="T16" s="42">
        <v>1</v>
      </c>
      <c r="U16" s="42">
        <v>1</v>
      </c>
      <c r="V16" s="42">
        <v>2</v>
      </c>
      <c r="W16" s="42">
        <v>2</v>
      </c>
      <c r="X16" s="42">
        <v>1</v>
      </c>
      <c r="Y16" s="42">
        <v>2</v>
      </c>
      <c r="Z16" s="42">
        <v>2</v>
      </c>
      <c r="AA16" s="42">
        <v>1</v>
      </c>
      <c r="AB16" s="42">
        <v>4</v>
      </c>
      <c r="AC16" s="42">
        <v>2</v>
      </c>
      <c r="AD16" s="38">
        <f t="shared" si="0"/>
        <v>23</v>
      </c>
      <c r="AE16" s="39">
        <f t="shared" si="1"/>
        <v>1.3529411764705883</v>
      </c>
    </row>
    <row r="17" spans="2:34" ht="15.75" x14ac:dyDescent="0.25">
      <c r="B17" s="4"/>
      <c r="G17" s="2"/>
      <c r="H17" s="2"/>
      <c r="I17" s="2"/>
      <c r="K17" s="37" t="s">
        <v>4</v>
      </c>
      <c r="L17" s="83"/>
      <c r="M17" s="42">
        <v>0</v>
      </c>
      <c r="N17" s="42">
        <v>0</v>
      </c>
      <c r="O17" s="42">
        <v>0</v>
      </c>
      <c r="P17" s="42">
        <v>0</v>
      </c>
      <c r="Q17" s="42">
        <v>1</v>
      </c>
      <c r="R17" s="42">
        <v>0</v>
      </c>
      <c r="S17" s="42">
        <v>0</v>
      </c>
      <c r="T17" s="42">
        <v>0</v>
      </c>
      <c r="U17" s="42">
        <v>1</v>
      </c>
      <c r="V17" s="42">
        <v>1</v>
      </c>
      <c r="W17" s="42">
        <v>0</v>
      </c>
      <c r="X17" s="42">
        <v>0</v>
      </c>
      <c r="Y17" s="42">
        <v>2</v>
      </c>
      <c r="Z17" s="42">
        <v>2</v>
      </c>
      <c r="AA17" s="42">
        <v>1</v>
      </c>
      <c r="AB17" s="42">
        <v>1</v>
      </c>
      <c r="AC17" s="42">
        <v>1</v>
      </c>
      <c r="AD17" s="38">
        <f t="shared" si="0"/>
        <v>10</v>
      </c>
      <c r="AE17" s="39">
        <f t="shared" si="1"/>
        <v>0.58823529411764708</v>
      </c>
    </row>
    <row r="18" spans="2:34" ht="15" customHeight="1" x14ac:dyDescent="0.25">
      <c r="B18" s="74"/>
      <c r="C18" s="75"/>
      <c r="D18" s="75"/>
      <c r="E18" s="75"/>
      <c r="F18" s="75"/>
      <c r="G18" s="75"/>
      <c r="H18" s="75"/>
      <c r="I18" s="75"/>
      <c r="K18" s="37" t="s">
        <v>5</v>
      </c>
      <c r="L18" s="83"/>
      <c r="M18" s="42">
        <v>0</v>
      </c>
      <c r="N18" s="42">
        <v>0</v>
      </c>
      <c r="O18" s="42">
        <v>1</v>
      </c>
      <c r="P18" s="42">
        <v>2</v>
      </c>
      <c r="Q18" s="42">
        <v>2</v>
      </c>
      <c r="R18" s="42">
        <v>2</v>
      </c>
      <c r="S18" s="42">
        <v>0</v>
      </c>
      <c r="T18" s="42">
        <v>1</v>
      </c>
      <c r="U18" s="42">
        <v>2</v>
      </c>
      <c r="V18" s="42">
        <v>3</v>
      </c>
      <c r="W18" s="42">
        <v>3</v>
      </c>
      <c r="X18" s="42">
        <v>3</v>
      </c>
      <c r="Y18" s="42">
        <v>4</v>
      </c>
      <c r="Z18" s="42">
        <v>4</v>
      </c>
      <c r="AA18" s="42">
        <v>3</v>
      </c>
      <c r="AB18" s="42">
        <v>3</v>
      </c>
      <c r="AC18" s="42">
        <v>3</v>
      </c>
      <c r="AD18" s="38">
        <f t="shared" si="0"/>
        <v>36</v>
      </c>
      <c r="AE18" s="39">
        <f t="shared" si="1"/>
        <v>2.1176470588235294</v>
      </c>
      <c r="AF18" s="15"/>
      <c r="AG18" s="15"/>
      <c r="AH18" s="15"/>
    </row>
    <row r="19" spans="2:34" ht="15.75" x14ac:dyDescent="0.25">
      <c r="B19" s="74"/>
      <c r="C19" s="47"/>
      <c r="D19" s="47"/>
      <c r="E19" s="47"/>
      <c r="F19" s="47"/>
      <c r="G19" s="47"/>
      <c r="H19" s="47"/>
      <c r="I19" s="47"/>
      <c r="K19" s="37" t="s">
        <v>6</v>
      </c>
      <c r="L19" s="83"/>
      <c r="M19" s="42">
        <v>0</v>
      </c>
      <c r="N19" s="42">
        <v>1</v>
      </c>
      <c r="O19" s="42">
        <v>2</v>
      </c>
      <c r="P19" s="42">
        <v>0</v>
      </c>
      <c r="Q19" s="42">
        <v>1</v>
      </c>
      <c r="R19" s="42">
        <v>5</v>
      </c>
      <c r="S19" s="42">
        <v>2</v>
      </c>
      <c r="T19" s="42">
        <v>2</v>
      </c>
      <c r="U19" s="42">
        <v>1</v>
      </c>
      <c r="V19" s="42">
        <v>2</v>
      </c>
      <c r="W19" s="42">
        <v>2</v>
      </c>
      <c r="X19" s="42">
        <v>1</v>
      </c>
      <c r="Y19" s="42">
        <v>4</v>
      </c>
      <c r="Z19" s="42">
        <v>4</v>
      </c>
      <c r="AA19" s="42">
        <v>1</v>
      </c>
      <c r="AB19" s="42">
        <v>1</v>
      </c>
      <c r="AC19" s="42">
        <v>3</v>
      </c>
      <c r="AD19" s="38">
        <f t="shared" si="0"/>
        <v>32</v>
      </c>
      <c r="AE19" s="39">
        <f t="shared" si="1"/>
        <v>1.8823529411764706</v>
      </c>
      <c r="AF19" s="15"/>
      <c r="AG19" s="15"/>
      <c r="AH19" s="15"/>
    </row>
    <row r="20" spans="2:34" ht="15.75" x14ac:dyDescent="0.25">
      <c r="B20" s="11"/>
      <c r="C20" s="48"/>
      <c r="D20" s="48"/>
      <c r="E20" s="48"/>
      <c r="F20" s="48"/>
      <c r="G20" s="49"/>
      <c r="H20" s="49"/>
      <c r="I20" s="49"/>
      <c r="K20" s="37" t="s">
        <v>7</v>
      </c>
      <c r="L20" s="83"/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0</v>
      </c>
      <c r="T20" s="42">
        <v>1</v>
      </c>
      <c r="U20" s="42">
        <v>2</v>
      </c>
      <c r="V20" s="42">
        <v>3</v>
      </c>
      <c r="W20" s="42">
        <v>1</v>
      </c>
      <c r="X20" s="42">
        <v>1</v>
      </c>
      <c r="Y20" s="42">
        <v>3</v>
      </c>
      <c r="Z20" s="42">
        <v>2</v>
      </c>
      <c r="AA20" s="42">
        <v>3</v>
      </c>
      <c r="AB20" s="42">
        <v>4</v>
      </c>
      <c r="AC20" s="42">
        <v>4</v>
      </c>
      <c r="AD20" s="38">
        <f t="shared" si="0"/>
        <v>30</v>
      </c>
      <c r="AE20" s="39">
        <f t="shared" si="1"/>
        <v>1.7647058823529411</v>
      </c>
      <c r="AF20" s="15"/>
      <c r="AG20" s="15"/>
      <c r="AH20" s="15"/>
    </row>
    <row r="21" spans="2:34" ht="15.75" x14ac:dyDescent="0.25">
      <c r="B21" s="11"/>
      <c r="C21" s="48"/>
      <c r="D21" s="48"/>
      <c r="E21" s="48"/>
      <c r="F21" s="48"/>
      <c r="G21" s="49"/>
      <c r="H21" s="49"/>
      <c r="I21" s="49"/>
      <c r="K21" s="37" t="s">
        <v>8</v>
      </c>
      <c r="L21" s="83"/>
      <c r="M21" s="42">
        <v>1</v>
      </c>
      <c r="N21" s="42">
        <v>2</v>
      </c>
      <c r="O21" s="42">
        <v>2</v>
      </c>
      <c r="P21" s="42">
        <v>1</v>
      </c>
      <c r="Q21" s="42">
        <v>2</v>
      </c>
      <c r="R21" s="42">
        <v>0</v>
      </c>
      <c r="S21" s="42">
        <v>2</v>
      </c>
      <c r="T21" s="42">
        <v>1</v>
      </c>
      <c r="U21" s="42">
        <v>1</v>
      </c>
      <c r="V21" s="42">
        <v>1</v>
      </c>
      <c r="W21" s="42">
        <v>1</v>
      </c>
      <c r="X21" s="42">
        <v>5</v>
      </c>
      <c r="Y21" s="42">
        <v>2</v>
      </c>
      <c r="Z21" s="42">
        <v>1</v>
      </c>
      <c r="AA21" s="42">
        <v>3</v>
      </c>
      <c r="AB21" s="42">
        <v>1</v>
      </c>
      <c r="AC21" s="42">
        <v>2</v>
      </c>
      <c r="AD21" s="38">
        <f t="shared" si="0"/>
        <v>28</v>
      </c>
      <c r="AE21" s="39">
        <f t="shared" si="1"/>
        <v>1.6470588235294117</v>
      </c>
      <c r="AF21" s="15"/>
      <c r="AG21" s="15"/>
      <c r="AH21" s="15"/>
    </row>
    <row r="22" spans="2:34" ht="15.75" x14ac:dyDescent="0.25">
      <c r="B22" s="11"/>
      <c r="C22" s="48"/>
      <c r="D22" s="48"/>
      <c r="E22" s="48"/>
      <c r="F22" s="48"/>
      <c r="G22" s="49"/>
      <c r="H22" s="49"/>
      <c r="I22" s="49"/>
      <c r="K22" s="37" t="s">
        <v>9</v>
      </c>
      <c r="L22" s="83"/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1</v>
      </c>
      <c r="AD22" s="38">
        <f t="shared" si="0"/>
        <v>2</v>
      </c>
      <c r="AE22" s="39">
        <f t="shared" si="1"/>
        <v>0.11764705882352941</v>
      </c>
      <c r="AF22" s="15"/>
      <c r="AG22" s="15"/>
      <c r="AH22" s="15"/>
    </row>
    <row r="23" spans="2:34" ht="15.75" x14ac:dyDescent="0.25">
      <c r="B23" s="11"/>
      <c r="C23" s="48"/>
      <c r="D23" s="48"/>
      <c r="E23" s="48"/>
      <c r="F23" s="48"/>
      <c r="G23" s="49"/>
      <c r="H23" s="49"/>
      <c r="I23" s="49"/>
      <c r="K23" s="37" t="s">
        <v>10</v>
      </c>
      <c r="L23" s="83"/>
      <c r="M23" s="42">
        <v>1</v>
      </c>
      <c r="N23" s="42">
        <v>0</v>
      </c>
      <c r="O23" s="42">
        <v>2</v>
      </c>
      <c r="P23" s="42">
        <v>0</v>
      </c>
      <c r="Q23" s="42">
        <v>2</v>
      </c>
      <c r="R23" s="42">
        <v>2</v>
      </c>
      <c r="S23" s="42">
        <v>2</v>
      </c>
      <c r="T23" s="42">
        <v>3</v>
      </c>
      <c r="U23" s="42">
        <v>1</v>
      </c>
      <c r="V23" s="42">
        <v>3</v>
      </c>
      <c r="W23" s="42">
        <v>3</v>
      </c>
      <c r="X23" s="42">
        <v>4</v>
      </c>
      <c r="Y23" s="42">
        <v>4</v>
      </c>
      <c r="Z23" s="42">
        <v>4</v>
      </c>
      <c r="AA23" s="42">
        <v>5</v>
      </c>
      <c r="AB23" s="42">
        <v>5</v>
      </c>
      <c r="AC23" s="42">
        <v>3</v>
      </c>
      <c r="AD23" s="38">
        <f t="shared" si="0"/>
        <v>44</v>
      </c>
      <c r="AE23" s="39">
        <f t="shared" si="1"/>
        <v>2.5882352941176472</v>
      </c>
      <c r="AF23" s="15"/>
      <c r="AG23" s="15"/>
      <c r="AH23" s="15"/>
    </row>
    <row r="24" spans="2:34" ht="15" customHeight="1" x14ac:dyDescent="0.25">
      <c r="B24" s="11"/>
      <c r="C24" s="48"/>
      <c r="D24" s="48"/>
      <c r="E24" s="48"/>
      <c r="F24" s="48"/>
      <c r="G24" s="49"/>
      <c r="H24" s="49"/>
      <c r="I24" s="49"/>
      <c r="K24" s="37" t="s">
        <v>11</v>
      </c>
      <c r="L24" s="83"/>
      <c r="M24" s="42">
        <v>0</v>
      </c>
      <c r="N24" s="42">
        <v>1</v>
      </c>
      <c r="O24" s="42">
        <v>0</v>
      </c>
      <c r="P24" s="42">
        <v>2</v>
      </c>
      <c r="Q24" s="42">
        <v>1</v>
      </c>
      <c r="R24" s="42">
        <v>1</v>
      </c>
      <c r="S24" s="42">
        <v>1</v>
      </c>
      <c r="T24" s="42">
        <v>0</v>
      </c>
      <c r="U24" s="42">
        <v>1</v>
      </c>
      <c r="V24" s="42">
        <v>0</v>
      </c>
      <c r="W24" s="42">
        <v>2</v>
      </c>
      <c r="X24" s="42">
        <v>1</v>
      </c>
      <c r="Y24" s="42">
        <v>1</v>
      </c>
      <c r="Z24" s="42">
        <v>3</v>
      </c>
      <c r="AA24" s="42">
        <v>1</v>
      </c>
      <c r="AB24" s="42">
        <v>2</v>
      </c>
      <c r="AC24" s="42">
        <v>2</v>
      </c>
      <c r="AD24" s="38">
        <f t="shared" si="0"/>
        <v>19</v>
      </c>
      <c r="AE24" s="39">
        <f t="shared" si="1"/>
        <v>1.1176470588235294</v>
      </c>
      <c r="AF24" s="18"/>
      <c r="AG24" s="18"/>
      <c r="AH24" s="15"/>
    </row>
    <row r="25" spans="2:34" ht="15.75" x14ac:dyDescent="0.25">
      <c r="B25" s="11"/>
      <c r="C25" s="48"/>
      <c r="D25" s="48"/>
      <c r="E25" s="48"/>
      <c r="F25" s="48"/>
      <c r="G25" s="49"/>
      <c r="H25" s="49"/>
      <c r="I25" s="49"/>
      <c r="K25" s="37" t="s">
        <v>12</v>
      </c>
      <c r="L25" s="83"/>
      <c r="M25" s="42">
        <v>1</v>
      </c>
      <c r="N25" s="42">
        <v>1</v>
      </c>
      <c r="O25" s="42">
        <v>0</v>
      </c>
      <c r="P25" s="42">
        <v>1</v>
      </c>
      <c r="Q25" s="42">
        <v>1</v>
      </c>
      <c r="R25" s="42">
        <v>1</v>
      </c>
      <c r="S25" s="42">
        <v>2</v>
      </c>
      <c r="T25" s="42">
        <v>1</v>
      </c>
      <c r="U25" s="42">
        <v>0</v>
      </c>
      <c r="V25" s="42">
        <v>1</v>
      </c>
      <c r="W25" s="42">
        <v>2</v>
      </c>
      <c r="X25" s="42">
        <v>1</v>
      </c>
      <c r="Y25" s="42">
        <v>1</v>
      </c>
      <c r="Z25" s="42">
        <v>1</v>
      </c>
      <c r="AA25" s="42">
        <v>4</v>
      </c>
      <c r="AB25" s="42">
        <v>1</v>
      </c>
      <c r="AC25" s="42">
        <v>1</v>
      </c>
      <c r="AD25" s="38">
        <f t="shared" si="0"/>
        <v>20</v>
      </c>
      <c r="AE25" s="39">
        <f t="shared" si="1"/>
        <v>1.1764705882352942</v>
      </c>
      <c r="AF25" s="18"/>
      <c r="AG25" s="18"/>
      <c r="AH25" s="15"/>
    </row>
    <row r="26" spans="2:34" ht="15.75" x14ac:dyDescent="0.25">
      <c r="B26" s="11"/>
      <c r="C26" s="48"/>
      <c r="D26" s="48"/>
      <c r="E26" s="48"/>
      <c r="F26" s="48"/>
      <c r="G26" s="49"/>
      <c r="H26" s="49"/>
      <c r="I26" s="49"/>
      <c r="K26" s="37" t="s">
        <v>13</v>
      </c>
      <c r="L26" s="84"/>
      <c r="M26" s="42">
        <v>1</v>
      </c>
      <c r="N26" s="42">
        <v>1</v>
      </c>
      <c r="O26" s="42">
        <v>1</v>
      </c>
      <c r="P26" s="42">
        <v>2</v>
      </c>
      <c r="Q26" s="42">
        <v>2</v>
      </c>
      <c r="R26" s="42">
        <v>3</v>
      </c>
      <c r="S26" s="42">
        <v>3</v>
      </c>
      <c r="T26" s="42">
        <v>4</v>
      </c>
      <c r="U26" s="42">
        <v>3</v>
      </c>
      <c r="V26" s="42">
        <v>5</v>
      </c>
      <c r="W26" s="42">
        <v>2</v>
      </c>
      <c r="X26" s="42">
        <v>4</v>
      </c>
      <c r="Y26" s="42">
        <v>4</v>
      </c>
      <c r="Z26" s="42">
        <v>3</v>
      </c>
      <c r="AA26" s="42">
        <v>5</v>
      </c>
      <c r="AB26" s="42">
        <v>4</v>
      </c>
      <c r="AC26" s="42">
        <v>4</v>
      </c>
      <c r="AD26" s="38">
        <f t="shared" si="0"/>
        <v>51</v>
      </c>
      <c r="AE26" s="39">
        <f t="shared" si="1"/>
        <v>3</v>
      </c>
      <c r="AF26" s="18"/>
      <c r="AG26" s="18"/>
      <c r="AH26" s="15"/>
    </row>
    <row r="27" spans="2:34" ht="15.75" x14ac:dyDescent="0.25">
      <c r="B27" s="11"/>
      <c r="C27" s="48"/>
      <c r="D27" s="48"/>
      <c r="E27" s="48"/>
      <c r="F27" s="48"/>
      <c r="G27" s="49"/>
      <c r="H27" s="49"/>
      <c r="I27" s="49"/>
      <c r="K27" s="40" t="s">
        <v>3</v>
      </c>
      <c r="L27" s="71">
        <v>3</v>
      </c>
      <c r="M27" s="45">
        <v>0</v>
      </c>
      <c r="N27" s="45">
        <v>1</v>
      </c>
      <c r="O27" s="45">
        <v>1</v>
      </c>
      <c r="P27" s="45">
        <v>3</v>
      </c>
      <c r="Q27" s="45">
        <v>1</v>
      </c>
      <c r="R27" s="45">
        <v>1</v>
      </c>
      <c r="S27" s="45">
        <v>2</v>
      </c>
      <c r="T27" s="45">
        <v>3</v>
      </c>
      <c r="U27" s="45">
        <v>2</v>
      </c>
      <c r="V27" s="45">
        <v>1</v>
      </c>
      <c r="W27" s="45">
        <v>3</v>
      </c>
      <c r="X27" s="45">
        <v>2</v>
      </c>
      <c r="Y27" s="45">
        <v>2</v>
      </c>
      <c r="Z27" s="45">
        <v>3</v>
      </c>
      <c r="AA27" s="45">
        <v>2</v>
      </c>
      <c r="AB27" s="45">
        <v>4</v>
      </c>
      <c r="AC27" s="45">
        <v>4</v>
      </c>
      <c r="AD27" s="16">
        <f t="shared" si="0"/>
        <v>35</v>
      </c>
      <c r="AE27" s="41">
        <f t="shared" si="1"/>
        <v>2.0588235294117645</v>
      </c>
      <c r="AF27" s="18"/>
      <c r="AG27" s="18"/>
      <c r="AH27" s="15"/>
    </row>
    <row r="28" spans="2:34" ht="15.75" x14ac:dyDescent="0.25">
      <c r="B28" s="11"/>
      <c r="C28" s="48"/>
      <c r="D28" s="48"/>
      <c r="E28" s="48"/>
      <c r="F28" s="48"/>
      <c r="G28" s="49"/>
      <c r="H28" s="49"/>
      <c r="I28" s="49"/>
      <c r="K28" s="40" t="s">
        <v>4</v>
      </c>
      <c r="L28" s="72"/>
      <c r="M28" s="45">
        <v>0</v>
      </c>
      <c r="N28" s="45">
        <v>1</v>
      </c>
      <c r="O28" s="45">
        <v>0</v>
      </c>
      <c r="P28" s="45">
        <v>1</v>
      </c>
      <c r="Q28" s="45">
        <v>1</v>
      </c>
      <c r="R28" s="45">
        <v>0</v>
      </c>
      <c r="S28" s="45">
        <v>2</v>
      </c>
      <c r="T28" s="45">
        <v>1</v>
      </c>
      <c r="U28" s="45">
        <v>1</v>
      </c>
      <c r="V28" s="45">
        <v>1</v>
      </c>
      <c r="W28" s="45">
        <v>2</v>
      </c>
      <c r="X28" s="45">
        <v>2</v>
      </c>
      <c r="Y28" s="45">
        <v>1</v>
      </c>
      <c r="Z28" s="45">
        <v>0</v>
      </c>
      <c r="AA28" s="45">
        <v>0</v>
      </c>
      <c r="AB28" s="45">
        <v>1</v>
      </c>
      <c r="AC28" s="45">
        <v>2</v>
      </c>
      <c r="AD28" s="16">
        <f t="shared" si="0"/>
        <v>16</v>
      </c>
      <c r="AE28" s="41">
        <f t="shared" si="1"/>
        <v>0.94117647058823528</v>
      </c>
      <c r="AF28" s="18"/>
      <c r="AG28" s="18"/>
      <c r="AH28" s="15"/>
    </row>
    <row r="29" spans="2:34" ht="15.75" x14ac:dyDescent="0.25">
      <c r="B29" s="11"/>
      <c r="C29" s="48"/>
      <c r="D29" s="48"/>
      <c r="E29" s="48"/>
      <c r="F29" s="48"/>
      <c r="G29" s="49"/>
      <c r="H29" s="49"/>
      <c r="I29" s="49"/>
      <c r="K29" s="40" t="s">
        <v>5</v>
      </c>
      <c r="L29" s="72"/>
      <c r="M29" s="45">
        <v>0</v>
      </c>
      <c r="N29" s="45">
        <v>2</v>
      </c>
      <c r="O29" s="45">
        <v>1</v>
      </c>
      <c r="P29" s="45">
        <v>2</v>
      </c>
      <c r="Q29" s="45">
        <v>2</v>
      </c>
      <c r="R29" s="45">
        <v>2</v>
      </c>
      <c r="S29" s="45">
        <v>3</v>
      </c>
      <c r="T29" s="45">
        <v>2</v>
      </c>
      <c r="U29" s="45">
        <v>4</v>
      </c>
      <c r="V29" s="45">
        <v>2</v>
      </c>
      <c r="W29" s="45">
        <v>6</v>
      </c>
      <c r="X29" s="45">
        <v>4</v>
      </c>
      <c r="Y29" s="45">
        <v>3</v>
      </c>
      <c r="Z29" s="45">
        <v>2</v>
      </c>
      <c r="AA29" s="45">
        <v>3</v>
      </c>
      <c r="AB29" s="45">
        <v>3</v>
      </c>
      <c r="AC29" s="45">
        <v>2</v>
      </c>
      <c r="AD29" s="16">
        <f t="shared" si="0"/>
        <v>43</v>
      </c>
      <c r="AE29" s="41">
        <f t="shared" si="1"/>
        <v>2.5294117647058822</v>
      </c>
      <c r="AF29" s="18"/>
      <c r="AG29" s="18"/>
      <c r="AH29" s="15"/>
    </row>
    <row r="30" spans="2:34" ht="15.75" x14ac:dyDescent="0.25">
      <c r="B30" s="11"/>
      <c r="C30" s="48"/>
      <c r="D30" s="48"/>
      <c r="E30" s="48"/>
      <c r="F30" s="48"/>
      <c r="G30" s="49"/>
      <c r="H30" s="49"/>
      <c r="I30" s="49"/>
      <c r="K30" s="40" t="s">
        <v>6</v>
      </c>
      <c r="L30" s="72"/>
      <c r="M30" s="45">
        <v>1</v>
      </c>
      <c r="N30" s="45">
        <v>0</v>
      </c>
      <c r="O30" s="45">
        <v>0</v>
      </c>
      <c r="P30" s="45">
        <v>2</v>
      </c>
      <c r="Q30" s="45">
        <v>3</v>
      </c>
      <c r="R30" s="45">
        <v>0</v>
      </c>
      <c r="S30" s="45">
        <v>1</v>
      </c>
      <c r="T30" s="45">
        <v>1</v>
      </c>
      <c r="U30" s="45">
        <v>2</v>
      </c>
      <c r="V30" s="45">
        <v>1</v>
      </c>
      <c r="W30" s="45">
        <v>3</v>
      </c>
      <c r="X30" s="45">
        <v>5</v>
      </c>
      <c r="Y30" s="45">
        <v>4</v>
      </c>
      <c r="Z30" s="45">
        <v>2</v>
      </c>
      <c r="AA30" s="45">
        <v>3</v>
      </c>
      <c r="AB30" s="45">
        <v>2</v>
      </c>
      <c r="AC30" s="45">
        <v>3</v>
      </c>
      <c r="AD30" s="16">
        <f t="shared" si="0"/>
        <v>33</v>
      </c>
      <c r="AE30" s="41">
        <f t="shared" si="1"/>
        <v>1.9411764705882353</v>
      </c>
      <c r="AF30" s="18"/>
      <c r="AG30" s="18"/>
      <c r="AH30" s="15"/>
    </row>
    <row r="31" spans="2:34" ht="15.75" x14ac:dyDescent="0.25">
      <c r="B31" s="15"/>
      <c r="C31" s="15"/>
      <c r="D31" s="15"/>
      <c r="E31" s="15"/>
      <c r="F31" s="15"/>
      <c r="G31" s="15"/>
      <c r="H31" s="15"/>
      <c r="I31" s="15"/>
      <c r="K31" s="40" t="s">
        <v>7</v>
      </c>
      <c r="L31" s="72"/>
      <c r="M31" s="45">
        <v>1</v>
      </c>
      <c r="N31" s="45">
        <v>2</v>
      </c>
      <c r="O31" s="45">
        <v>2</v>
      </c>
      <c r="P31" s="45">
        <v>1</v>
      </c>
      <c r="Q31" s="45">
        <v>2</v>
      </c>
      <c r="R31" s="45">
        <v>3</v>
      </c>
      <c r="S31" s="45">
        <v>3</v>
      </c>
      <c r="T31" s="45">
        <v>3</v>
      </c>
      <c r="U31" s="45">
        <v>2</v>
      </c>
      <c r="V31" s="45">
        <v>3</v>
      </c>
      <c r="W31" s="45">
        <v>3</v>
      </c>
      <c r="X31" s="45">
        <v>3</v>
      </c>
      <c r="Y31" s="45">
        <v>3</v>
      </c>
      <c r="Z31" s="45">
        <v>3</v>
      </c>
      <c r="AA31" s="45">
        <v>3</v>
      </c>
      <c r="AB31" s="45">
        <v>2</v>
      </c>
      <c r="AC31" s="45">
        <v>3</v>
      </c>
      <c r="AD31" s="16">
        <f t="shared" si="0"/>
        <v>42</v>
      </c>
      <c r="AE31" s="41">
        <f t="shared" si="1"/>
        <v>2.4705882352941178</v>
      </c>
      <c r="AF31" s="18"/>
      <c r="AG31" s="18"/>
      <c r="AH31" s="15"/>
    </row>
    <row r="32" spans="2:34" ht="15.75" x14ac:dyDescent="0.25">
      <c r="B32" s="50"/>
      <c r="C32" s="15"/>
      <c r="D32" s="15"/>
      <c r="E32" s="15"/>
      <c r="F32" s="15"/>
      <c r="G32" s="51"/>
      <c r="H32" s="51"/>
      <c r="I32" s="51"/>
      <c r="K32" s="40" t="s">
        <v>8</v>
      </c>
      <c r="L32" s="72"/>
      <c r="M32" s="45">
        <v>0</v>
      </c>
      <c r="N32" s="45">
        <v>2</v>
      </c>
      <c r="O32" s="45">
        <v>1</v>
      </c>
      <c r="P32" s="45">
        <v>1</v>
      </c>
      <c r="Q32" s="45">
        <v>1</v>
      </c>
      <c r="R32" s="45">
        <v>2</v>
      </c>
      <c r="S32" s="45">
        <v>3</v>
      </c>
      <c r="T32" s="45">
        <v>1</v>
      </c>
      <c r="U32" s="45">
        <v>2</v>
      </c>
      <c r="V32" s="45">
        <v>4</v>
      </c>
      <c r="W32" s="45">
        <v>5</v>
      </c>
      <c r="X32" s="45">
        <v>4</v>
      </c>
      <c r="Y32" s="45">
        <v>6</v>
      </c>
      <c r="Z32" s="45">
        <v>7</v>
      </c>
      <c r="AA32" s="45">
        <v>6</v>
      </c>
      <c r="AB32" s="45">
        <v>8</v>
      </c>
      <c r="AC32" s="45">
        <v>7</v>
      </c>
      <c r="AD32" s="16">
        <f t="shared" si="0"/>
        <v>60</v>
      </c>
      <c r="AE32" s="41">
        <f t="shared" si="1"/>
        <v>3.5294117647058822</v>
      </c>
      <c r="AF32" s="18"/>
      <c r="AG32" s="18"/>
      <c r="AH32" s="15"/>
    </row>
    <row r="33" spans="2:34" ht="15.75" x14ac:dyDescent="0.25">
      <c r="B33" s="74"/>
      <c r="C33" s="75"/>
      <c r="D33" s="75"/>
      <c r="E33" s="75"/>
      <c r="F33" s="75"/>
      <c r="G33" s="75"/>
      <c r="H33" s="75"/>
      <c r="I33" s="75"/>
      <c r="K33" s="40" t="s">
        <v>9</v>
      </c>
      <c r="L33" s="72"/>
      <c r="M33" s="45">
        <v>1</v>
      </c>
      <c r="N33" s="45">
        <v>0</v>
      </c>
      <c r="O33" s="45">
        <v>1</v>
      </c>
      <c r="P33" s="45">
        <v>3</v>
      </c>
      <c r="Q33" s="45">
        <v>0</v>
      </c>
      <c r="R33" s="45">
        <v>0</v>
      </c>
      <c r="S33" s="45">
        <v>0</v>
      </c>
      <c r="T33" s="45">
        <v>0</v>
      </c>
      <c r="U33" s="45">
        <v>1</v>
      </c>
      <c r="V33" s="45">
        <v>6</v>
      </c>
      <c r="W33" s="45">
        <v>1</v>
      </c>
      <c r="X33" s="45">
        <v>0</v>
      </c>
      <c r="Y33" s="45">
        <v>0</v>
      </c>
      <c r="Z33" s="45">
        <v>1</v>
      </c>
      <c r="AA33" s="45">
        <v>1</v>
      </c>
      <c r="AB33" s="45">
        <v>0</v>
      </c>
      <c r="AC33" s="45">
        <v>0</v>
      </c>
      <c r="AD33" s="16">
        <f t="shared" si="0"/>
        <v>15</v>
      </c>
      <c r="AE33" s="41">
        <f t="shared" si="1"/>
        <v>0.88235294117647056</v>
      </c>
      <c r="AF33" s="18"/>
      <c r="AG33" s="18"/>
      <c r="AH33" s="15"/>
    </row>
    <row r="34" spans="2:34" ht="15.75" x14ac:dyDescent="0.25">
      <c r="B34" s="74"/>
      <c r="C34" s="47"/>
      <c r="D34" s="47"/>
      <c r="E34" s="47"/>
      <c r="F34" s="47"/>
      <c r="G34" s="47"/>
      <c r="H34" s="47"/>
      <c r="I34" s="47"/>
      <c r="K34" s="40" t="s">
        <v>10</v>
      </c>
      <c r="L34" s="72"/>
      <c r="M34" s="45">
        <v>0</v>
      </c>
      <c r="N34" s="45">
        <v>0</v>
      </c>
      <c r="O34" s="45">
        <v>2</v>
      </c>
      <c r="P34" s="45">
        <v>1</v>
      </c>
      <c r="Q34" s="45">
        <v>0</v>
      </c>
      <c r="R34" s="45">
        <v>0</v>
      </c>
      <c r="S34" s="45">
        <v>3</v>
      </c>
      <c r="T34" s="45">
        <v>3</v>
      </c>
      <c r="U34" s="45">
        <v>2</v>
      </c>
      <c r="V34" s="45">
        <v>0</v>
      </c>
      <c r="W34" s="45">
        <v>2</v>
      </c>
      <c r="X34" s="45">
        <v>1</v>
      </c>
      <c r="Y34" s="45">
        <v>2</v>
      </c>
      <c r="Z34" s="45">
        <v>2</v>
      </c>
      <c r="AA34" s="45">
        <v>2</v>
      </c>
      <c r="AB34" s="45">
        <v>3</v>
      </c>
      <c r="AC34" s="45">
        <v>5</v>
      </c>
      <c r="AD34" s="16">
        <f t="shared" si="0"/>
        <v>28</v>
      </c>
      <c r="AE34" s="41">
        <f t="shared" si="1"/>
        <v>1.6470588235294117</v>
      </c>
      <c r="AF34" s="18"/>
      <c r="AG34" s="18"/>
      <c r="AH34" s="15"/>
    </row>
    <row r="35" spans="2:34" ht="15.75" x14ac:dyDescent="0.25">
      <c r="B35" s="11"/>
      <c r="C35" s="10"/>
      <c r="D35" s="10"/>
      <c r="E35" s="10"/>
      <c r="F35" s="10"/>
      <c r="G35" s="49"/>
      <c r="H35" s="49"/>
      <c r="I35" s="49"/>
      <c r="K35" s="40" t="s">
        <v>11</v>
      </c>
      <c r="L35" s="72"/>
      <c r="M35" s="45">
        <v>1</v>
      </c>
      <c r="N35" s="45">
        <v>6</v>
      </c>
      <c r="O35" s="45">
        <v>5</v>
      </c>
      <c r="P35" s="45">
        <v>3</v>
      </c>
      <c r="Q35" s="45">
        <v>2</v>
      </c>
      <c r="R35" s="45">
        <v>2</v>
      </c>
      <c r="S35" s="45">
        <v>2</v>
      </c>
      <c r="T35" s="45">
        <v>1</v>
      </c>
      <c r="U35" s="45">
        <v>1</v>
      </c>
      <c r="V35" s="45">
        <v>3</v>
      </c>
      <c r="W35" s="45">
        <v>3</v>
      </c>
      <c r="X35" s="45">
        <v>2</v>
      </c>
      <c r="Y35" s="45">
        <v>1</v>
      </c>
      <c r="Z35" s="45">
        <v>2</v>
      </c>
      <c r="AA35" s="45">
        <v>4</v>
      </c>
      <c r="AB35" s="45">
        <v>2</v>
      </c>
      <c r="AC35" s="45">
        <v>1</v>
      </c>
      <c r="AD35" s="16">
        <f t="shared" si="0"/>
        <v>41</v>
      </c>
      <c r="AE35" s="41">
        <f t="shared" si="1"/>
        <v>2.4117647058823528</v>
      </c>
      <c r="AF35" s="18"/>
      <c r="AG35" s="18"/>
      <c r="AH35" s="15"/>
    </row>
    <row r="36" spans="2:34" ht="15.75" x14ac:dyDescent="0.25">
      <c r="B36" s="11"/>
      <c r="C36" s="10"/>
      <c r="D36" s="10"/>
      <c r="E36" s="10"/>
      <c r="F36" s="10"/>
      <c r="G36" s="49"/>
      <c r="H36" s="49"/>
      <c r="I36" s="49"/>
      <c r="K36" s="40" t="s">
        <v>12</v>
      </c>
      <c r="L36" s="72"/>
      <c r="M36" s="45">
        <v>0</v>
      </c>
      <c r="N36" s="45">
        <v>1</v>
      </c>
      <c r="O36" s="45">
        <v>3</v>
      </c>
      <c r="P36" s="45">
        <v>3</v>
      </c>
      <c r="Q36" s="45">
        <v>2</v>
      </c>
      <c r="R36" s="45">
        <v>1</v>
      </c>
      <c r="S36" s="45">
        <v>2</v>
      </c>
      <c r="T36" s="45">
        <v>2</v>
      </c>
      <c r="U36" s="45">
        <v>4</v>
      </c>
      <c r="V36" s="45">
        <v>1</v>
      </c>
      <c r="W36" s="45">
        <v>3</v>
      </c>
      <c r="X36" s="45">
        <v>2</v>
      </c>
      <c r="Y36" s="45">
        <v>3</v>
      </c>
      <c r="Z36" s="45">
        <v>4</v>
      </c>
      <c r="AA36" s="45">
        <v>4</v>
      </c>
      <c r="AB36" s="45">
        <v>5</v>
      </c>
      <c r="AC36" s="45">
        <v>3</v>
      </c>
      <c r="AD36" s="16">
        <f t="shared" si="0"/>
        <v>43</v>
      </c>
      <c r="AE36" s="41">
        <f t="shared" si="1"/>
        <v>2.5294117647058822</v>
      </c>
      <c r="AF36" s="18"/>
      <c r="AG36" s="18"/>
      <c r="AH36" s="15"/>
    </row>
    <row r="37" spans="2:34" ht="15.75" x14ac:dyDescent="0.25">
      <c r="B37" s="11"/>
      <c r="C37" s="10"/>
      <c r="D37" s="10"/>
      <c r="E37" s="10"/>
      <c r="F37" s="10"/>
      <c r="G37" s="49"/>
      <c r="H37" s="49"/>
      <c r="I37" s="49"/>
      <c r="K37" s="40" t="s">
        <v>13</v>
      </c>
      <c r="L37" s="73"/>
      <c r="M37" s="45">
        <v>2</v>
      </c>
      <c r="N37" s="45">
        <v>3</v>
      </c>
      <c r="O37" s="45">
        <v>6</v>
      </c>
      <c r="P37" s="45">
        <v>3</v>
      </c>
      <c r="Q37" s="45">
        <v>3</v>
      </c>
      <c r="R37" s="45">
        <v>2</v>
      </c>
      <c r="S37" s="45">
        <v>3</v>
      </c>
      <c r="T37" s="45">
        <v>4</v>
      </c>
      <c r="U37" s="45">
        <v>6</v>
      </c>
      <c r="V37" s="45">
        <v>6</v>
      </c>
      <c r="W37" s="45">
        <v>6</v>
      </c>
      <c r="X37" s="45">
        <v>5</v>
      </c>
      <c r="Y37" s="45">
        <v>9</v>
      </c>
      <c r="Z37" s="45">
        <v>6</v>
      </c>
      <c r="AA37" s="45">
        <v>9</v>
      </c>
      <c r="AB37" s="45">
        <v>8</v>
      </c>
      <c r="AC37" s="45">
        <v>8</v>
      </c>
      <c r="AD37" s="16">
        <f t="shared" si="0"/>
        <v>89</v>
      </c>
      <c r="AE37" s="41">
        <f t="shared" si="1"/>
        <v>5.2352941176470589</v>
      </c>
      <c r="AF37" s="18"/>
      <c r="AG37" s="18"/>
      <c r="AH37" s="15"/>
    </row>
    <row r="38" spans="2:34" ht="15.75" x14ac:dyDescent="0.25">
      <c r="B38" s="11"/>
      <c r="C38" s="10"/>
      <c r="D38" s="10"/>
      <c r="E38" s="10"/>
      <c r="F38" s="10"/>
      <c r="G38" s="49"/>
      <c r="H38" s="49"/>
      <c r="I38" s="49"/>
      <c r="K38" s="37" t="s">
        <v>3</v>
      </c>
      <c r="L38" s="82">
        <v>4</v>
      </c>
      <c r="M38" s="42">
        <v>0</v>
      </c>
      <c r="N38" s="42">
        <v>1</v>
      </c>
      <c r="O38" s="42">
        <v>3</v>
      </c>
      <c r="P38" s="42">
        <v>2</v>
      </c>
      <c r="Q38" s="42">
        <v>3</v>
      </c>
      <c r="R38" s="42">
        <v>2</v>
      </c>
      <c r="S38" s="42">
        <v>2</v>
      </c>
      <c r="T38" s="42">
        <v>1</v>
      </c>
      <c r="U38" s="42">
        <v>2</v>
      </c>
      <c r="V38" s="42">
        <v>2</v>
      </c>
      <c r="W38" s="42">
        <v>3</v>
      </c>
      <c r="X38" s="42">
        <v>2</v>
      </c>
      <c r="Y38" s="42">
        <v>1</v>
      </c>
      <c r="Z38" s="42">
        <v>2</v>
      </c>
      <c r="AA38" s="42">
        <v>3</v>
      </c>
      <c r="AB38" s="42">
        <v>2</v>
      </c>
      <c r="AC38" s="42">
        <v>4</v>
      </c>
      <c r="AD38" s="38">
        <f t="shared" si="0"/>
        <v>35</v>
      </c>
      <c r="AE38" s="39">
        <f t="shared" si="1"/>
        <v>2.0588235294117645</v>
      </c>
      <c r="AF38" s="18"/>
      <c r="AG38" s="18"/>
      <c r="AH38" s="15"/>
    </row>
    <row r="39" spans="2:34" ht="15.75" x14ac:dyDescent="0.25">
      <c r="B39" s="11"/>
      <c r="C39" s="10"/>
      <c r="D39" s="10"/>
      <c r="E39" s="10"/>
      <c r="F39" s="10"/>
      <c r="G39" s="49"/>
      <c r="H39" s="49"/>
      <c r="I39" s="49"/>
      <c r="K39" s="37" t="s">
        <v>4</v>
      </c>
      <c r="L39" s="83"/>
      <c r="M39" s="42">
        <v>0</v>
      </c>
      <c r="N39" s="42">
        <v>1</v>
      </c>
      <c r="O39" s="42">
        <v>2</v>
      </c>
      <c r="P39" s="42">
        <v>3</v>
      </c>
      <c r="Q39" s="42">
        <v>1</v>
      </c>
      <c r="R39" s="42">
        <v>1</v>
      </c>
      <c r="S39" s="42">
        <v>4</v>
      </c>
      <c r="T39" s="42">
        <v>1</v>
      </c>
      <c r="U39" s="42">
        <v>3</v>
      </c>
      <c r="V39" s="42">
        <v>3</v>
      </c>
      <c r="W39" s="42">
        <v>2</v>
      </c>
      <c r="X39" s="42">
        <v>4</v>
      </c>
      <c r="Y39" s="42">
        <v>3</v>
      </c>
      <c r="Z39" s="42">
        <v>5</v>
      </c>
      <c r="AA39" s="42">
        <v>2</v>
      </c>
      <c r="AB39" s="42">
        <v>3</v>
      </c>
      <c r="AC39" s="42">
        <v>3</v>
      </c>
      <c r="AD39" s="38">
        <f t="shared" si="0"/>
        <v>41</v>
      </c>
      <c r="AE39" s="39">
        <f t="shared" si="1"/>
        <v>2.4117647058823528</v>
      </c>
      <c r="AF39" s="18"/>
      <c r="AG39" s="18"/>
      <c r="AH39" s="15"/>
    </row>
    <row r="40" spans="2:34" ht="15.75" x14ac:dyDescent="0.25">
      <c r="B40" s="11"/>
      <c r="C40" s="10"/>
      <c r="D40" s="10"/>
      <c r="E40" s="10"/>
      <c r="F40" s="10"/>
      <c r="G40" s="49"/>
      <c r="H40" s="49"/>
      <c r="I40" s="49"/>
      <c r="K40" s="37" t="s">
        <v>5</v>
      </c>
      <c r="L40" s="83"/>
      <c r="M40" s="42">
        <v>1</v>
      </c>
      <c r="N40" s="42">
        <v>0</v>
      </c>
      <c r="O40" s="42">
        <v>1</v>
      </c>
      <c r="P40" s="42">
        <v>2</v>
      </c>
      <c r="Q40" s="42">
        <v>2</v>
      </c>
      <c r="R40" s="42">
        <v>3</v>
      </c>
      <c r="S40" s="42">
        <v>3</v>
      </c>
      <c r="T40" s="42">
        <v>2</v>
      </c>
      <c r="U40" s="42">
        <v>3</v>
      </c>
      <c r="V40" s="42">
        <v>3</v>
      </c>
      <c r="W40" s="42">
        <v>3</v>
      </c>
      <c r="X40" s="42">
        <v>1</v>
      </c>
      <c r="Y40" s="42">
        <v>4</v>
      </c>
      <c r="Z40" s="42">
        <v>4</v>
      </c>
      <c r="AA40" s="42">
        <v>3</v>
      </c>
      <c r="AB40" s="42">
        <v>3</v>
      </c>
      <c r="AC40" s="42">
        <v>2</v>
      </c>
      <c r="AD40" s="38">
        <f t="shared" si="0"/>
        <v>40</v>
      </c>
      <c r="AE40" s="39">
        <f t="shared" si="1"/>
        <v>2.3529411764705883</v>
      </c>
      <c r="AF40" s="18"/>
      <c r="AG40" s="18"/>
      <c r="AH40" s="15"/>
    </row>
    <row r="41" spans="2:34" ht="15.75" x14ac:dyDescent="0.25">
      <c r="B41" s="11"/>
      <c r="C41" s="10"/>
      <c r="D41" s="10"/>
      <c r="E41" s="10"/>
      <c r="F41" s="10"/>
      <c r="G41" s="49"/>
      <c r="H41" s="49"/>
      <c r="I41" s="49"/>
      <c r="K41" s="37" t="s">
        <v>6</v>
      </c>
      <c r="L41" s="83"/>
      <c r="M41" s="42">
        <v>2</v>
      </c>
      <c r="N41" s="42">
        <v>1</v>
      </c>
      <c r="O41" s="42">
        <v>3</v>
      </c>
      <c r="P41" s="42">
        <v>4</v>
      </c>
      <c r="Q41" s="42">
        <v>1</v>
      </c>
      <c r="R41" s="42">
        <v>3</v>
      </c>
      <c r="S41" s="42">
        <v>2</v>
      </c>
      <c r="T41" s="42">
        <v>3</v>
      </c>
      <c r="U41" s="42">
        <v>3</v>
      </c>
      <c r="V41" s="42">
        <v>3</v>
      </c>
      <c r="W41" s="42">
        <v>4</v>
      </c>
      <c r="X41" s="42">
        <v>2</v>
      </c>
      <c r="Y41" s="42">
        <v>2</v>
      </c>
      <c r="Z41" s="42">
        <v>3</v>
      </c>
      <c r="AA41" s="42">
        <v>4</v>
      </c>
      <c r="AB41" s="42">
        <v>3</v>
      </c>
      <c r="AC41" s="42">
        <v>2</v>
      </c>
      <c r="AD41" s="38">
        <f t="shared" si="0"/>
        <v>45</v>
      </c>
      <c r="AE41" s="39">
        <f t="shared" si="1"/>
        <v>2.6470588235294117</v>
      </c>
      <c r="AF41" s="18"/>
      <c r="AG41" s="18"/>
      <c r="AH41" s="15"/>
    </row>
    <row r="42" spans="2:34" ht="15.75" x14ac:dyDescent="0.25">
      <c r="B42" s="11"/>
      <c r="C42" s="10"/>
      <c r="D42" s="10"/>
      <c r="E42" s="10"/>
      <c r="F42" s="10"/>
      <c r="G42" s="49"/>
      <c r="H42" s="49"/>
      <c r="I42" s="49"/>
      <c r="K42" s="37" t="s">
        <v>7</v>
      </c>
      <c r="L42" s="83"/>
      <c r="M42" s="42">
        <v>1</v>
      </c>
      <c r="N42" s="42">
        <v>1</v>
      </c>
      <c r="O42" s="42">
        <v>4</v>
      </c>
      <c r="P42" s="42">
        <v>3</v>
      </c>
      <c r="Q42" s="42">
        <v>3</v>
      </c>
      <c r="R42" s="42">
        <v>2</v>
      </c>
      <c r="S42" s="42">
        <v>4</v>
      </c>
      <c r="T42" s="42">
        <v>4</v>
      </c>
      <c r="U42" s="42">
        <v>4</v>
      </c>
      <c r="V42" s="42">
        <v>2</v>
      </c>
      <c r="W42" s="42">
        <v>1</v>
      </c>
      <c r="X42" s="42">
        <v>4</v>
      </c>
      <c r="Y42" s="42">
        <v>3</v>
      </c>
      <c r="Z42" s="42">
        <v>4</v>
      </c>
      <c r="AA42" s="42">
        <v>4</v>
      </c>
      <c r="AB42" s="42">
        <v>3</v>
      </c>
      <c r="AC42" s="42">
        <v>3</v>
      </c>
      <c r="AD42" s="38">
        <f t="shared" si="0"/>
        <v>50</v>
      </c>
      <c r="AE42" s="39">
        <f t="shared" si="1"/>
        <v>2.9411764705882355</v>
      </c>
      <c r="AF42" s="18"/>
      <c r="AG42" s="18"/>
      <c r="AH42" s="15"/>
    </row>
    <row r="43" spans="2:34" ht="15" customHeight="1" x14ac:dyDescent="0.25">
      <c r="B43" s="11"/>
      <c r="C43" s="10"/>
      <c r="D43" s="10"/>
      <c r="E43" s="10"/>
      <c r="F43" s="10"/>
      <c r="G43" s="49"/>
      <c r="H43" s="49"/>
      <c r="I43" s="49"/>
      <c r="K43" s="37" t="s">
        <v>8</v>
      </c>
      <c r="L43" s="83"/>
      <c r="M43" s="42">
        <v>1</v>
      </c>
      <c r="N43" s="42">
        <v>3</v>
      </c>
      <c r="O43" s="42">
        <v>3</v>
      </c>
      <c r="P43" s="42">
        <v>2</v>
      </c>
      <c r="Q43" s="42">
        <v>2</v>
      </c>
      <c r="R43" s="42">
        <v>3</v>
      </c>
      <c r="S43" s="42">
        <v>5</v>
      </c>
      <c r="T43" s="42">
        <v>5</v>
      </c>
      <c r="U43" s="42">
        <v>4</v>
      </c>
      <c r="V43" s="42">
        <v>3</v>
      </c>
      <c r="W43" s="42">
        <v>4</v>
      </c>
      <c r="X43" s="42">
        <v>2</v>
      </c>
      <c r="Y43" s="42">
        <v>2</v>
      </c>
      <c r="Z43" s="42">
        <v>2</v>
      </c>
      <c r="AA43" s="42">
        <v>2</v>
      </c>
      <c r="AB43" s="42">
        <v>5</v>
      </c>
      <c r="AC43" s="42">
        <v>4</v>
      </c>
      <c r="AD43" s="38">
        <f t="shared" si="0"/>
        <v>52</v>
      </c>
      <c r="AE43" s="39">
        <f t="shared" si="1"/>
        <v>3.0588235294117645</v>
      </c>
      <c r="AF43" s="18"/>
      <c r="AG43" s="18"/>
      <c r="AH43" s="15"/>
    </row>
    <row r="44" spans="2:34" ht="15.75" x14ac:dyDescent="0.25">
      <c r="B44" s="11"/>
      <c r="C44" s="10"/>
      <c r="D44" s="10"/>
      <c r="E44" s="10"/>
      <c r="F44" s="10"/>
      <c r="G44" s="49"/>
      <c r="H44" s="49"/>
      <c r="I44" s="49"/>
      <c r="K44" s="37" t="s">
        <v>9</v>
      </c>
      <c r="L44" s="83"/>
      <c r="M44" s="42">
        <v>1</v>
      </c>
      <c r="N44" s="42">
        <v>3</v>
      </c>
      <c r="O44" s="42">
        <v>3</v>
      </c>
      <c r="P44" s="42">
        <v>3</v>
      </c>
      <c r="Q44" s="42">
        <v>1</v>
      </c>
      <c r="R44" s="42">
        <v>4</v>
      </c>
      <c r="S44" s="42">
        <v>3</v>
      </c>
      <c r="T44" s="42">
        <v>4</v>
      </c>
      <c r="U44" s="42">
        <v>2</v>
      </c>
      <c r="V44" s="42">
        <v>3</v>
      </c>
      <c r="W44" s="42">
        <v>5</v>
      </c>
      <c r="X44" s="42">
        <v>4</v>
      </c>
      <c r="Y44" s="42">
        <v>3</v>
      </c>
      <c r="Z44" s="42">
        <v>4</v>
      </c>
      <c r="AA44" s="42">
        <v>4</v>
      </c>
      <c r="AB44" s="42">
        <v>2</v>
      </c>
      <c r="AC44" s="42">
        <v>2</v>
      </c>
      <c r="AD44" s="38">
        <f t="shared" si="0"/>
        <v>51</v>
      </c>
      <c r="AE44" s="39">
        <f t="shared" si="1"/>
        <v>3</v>
      </c>
      <c r="AF44" s="18"/>
      <c r="AG44" s="18"/>
      <c r="AH44" s="15"/>
    </row>
    <row r="45" spans="2:34" ht="15.75" x14ac:dyDescent="0.25">
      <c r="B45" s="11"/>
      <c r="C45" s="10"/>
      <c r="D45" s="10"/>
      <c r="E45" s="10"/>
      <c r="F45" s="10"/>
      <c r="G45" s="49"/>
      <c r="H45" s="49"/>
      <c r="I45" s="49"/>
      <c r="K45" s="37" t="s">
        <v>10</v>
      </c>
      <c r="L45" s="83"/>
      <c r="M45" s="42">
        <v>0</v>
      </c>
      <c r="N45" s="42">
        <v>2</v>
      </c>
      <c r="O45" s="42">
        <v>2</v>
      </c>
      <c r="P45" s="42">
        <v>2</v>
      </c>
      <c r="Q45" s="42">
        <v>3</v>
      </c>
      <c r="R45" s="42">
        <v>2</v>
      </c>
      <c r="S45" s="42">
        <v>2</v>
      </c>
      <c r="T45" s="42">
        <v>2</v>
      </c>
      <c r="U45" s="42">
        <v>4</v>
      </c>
      <c r="V45" s="42">
        <v>3</v>
      </c>
      <c r="W45" s="42">
        <v>3</v>
      </c>
      <c r="X45" s="42">
        <v>3</v>
      </c>
      <c r="Y45" s="42">
        <v>5</v>
      </c>
      <c r="Z45" s="42">
        <v>4</v>
      </c>
      <c r="AA45" s="42">
        <v>4</v>
      </c>
      <c r="AB45" s="42">
        <v>4</v>
      </c>
      <c r="AC45" s="42">
        <v>3</v>
      </c>
      <c r="AD45" s="38">
        <f t="shared" si="0"/>
        <v>48</v>
      </c>
      <c r="AE45" s="39">
        <f t="shared" si="1"/>
        <v>2.8235294117647061</v>
      </c>
      <c r="AF45" s="18"/>
      <c r="AG45" s="18"/>
      <c r="AH45" s="15"/>
    </row>
    <row r="46" spans="2:34" ht="15.75" x14ac:dyDescent="0.25">
      <c r="B46" s="15"/>
      <c r="C46" s="15"/>
      <c r="D46" s="15"/>
      <c r="E46" s="15"/>
      <c r="F46" s="15"/>
      <c r="G46" s="15"/>
      <c r="H46" s="15"/>
      <c r="I46" s="15"/>
      <c r="K46" s="37" t="s">
        <v>11</v>
      </c>
      <c r="L46" s="83"/>
      <c r="M46" s="42">
        <v>2</v>
      </c>
      <c r="N46" s="42">
        <v>1</v>
      </c>
      <c r="O46" s="42">
        <v>4</v>
      </c>
      <c r="P46" s="42">
        <v>2</v>
      </c>
      <c r="Q46" s="42">
        <v>4</v>
      </c>
      <c r="R46" s="42">
        <v>4</v>
      </c>
      <c r="S46" s="42">
        <v>1</v>
      </c>
      <c r="T46" s="42">
        <v>3</v>
      </c>
      <c r="U46" s="42">
        <v>2</v>
      </c>
      <c r="V46" s="42">
        <v>2</v>
      </c>
      <c r="W46" s="42">
        <v>4</v>
      </c>
      <c r="X46" s="42">
        <v>4</v>
      </c>
      <c r="Y46" s="42">
        <v>2</v>
      </c>
      <c r="Z46" s="42">
        <v>3</v>
      </c>
      <c r="AA46" s="42">
        <v>4</v>
      </c>
      <c r="AB46" s="42">
        <v>3</v>
      </c>
      <c r="AC46" s="42">
        <v>2</v>
      </c>
      <c r="AD46" s="38">
        <f t="shared" si="0"/>
        <v>47</v>
      </c>
      <c r="AE46" s="39">
        <f t="shared" si="1"/>
        <v>2.7647058823529411</v>
      </c>
      <c r="AF46" s="18"/>
      <c r="AG46" s="18"/>
      <c r="AH46" s="15"/>
    </row>
    <row r="47" spans="2:34" ht="15.75" x14ac:dyDescent="0.25">
      <c r="B47" s="15"/>
      <c r="C47" s="15"/>
      <c r="D47" s="15"/>
      <c r="E47" s="15"/>
      <c r="F47" s="15"/>
      <c r="G47" s="15"/>
      <c r="H47" s="15"/>
      <c r="I47" s="15"/>
      <c r="K47" s="37" t="s">
        <v>12</v>
      </c>
      <c r="L47" s="83"/>
      <c r="M47" s="42">
        <v>1</v>
      </c>
      <c r="N47" s="42">
        <v>2</v>
      </c>
      <c r="O47" s="42">
        <v>3</v>
      </c>
      <c r="P47" s="42">
        <v>3</v>
      </c>
      <c r="Q47" s="42">
        <v>3</v>
      </c>
      <c r="R47" s="42">
        <v>5</v>
      </c>
      <c r="S47" s="42">
        <v>4</v>
      </c>
      <c r="T47" s="42">
        <v>4</v>
      </c>
      <c r="U47" s="42">
        <v>1</v>
      </c>
      <c r="V47" s="42">
        <v>3</v>
      </c>
      <c r="W47" s="42">
        <v>2</v>
      </c>
      <c r="X47" s="42">
        <v>4</v>
      </c>
      <c r="Y47" s="42">
        <v>4</v>
      </c>
      <c r="Z47" s="42">
        <v>2</v>
      </c>
      <c r="AA47" s="42">
        <v>2</v>
      </c>
      <c r="AB47" s="42">
        <v>5</v>
      </c>
      <c r="AC47" s="42">
        <v>3</v>
      </c>
      <c r="AD47" s="38">
        <f t="shared" si="0"/>
        <v>51</v>
      </c>
      <c r="AE47" s="39">
        <f t="shared" si="1"/>
        <v>3</v>
      </c>
      <c r="AF47" s="18"/>
      <c r="AG47" s="18"/>
      <c r="AH47" s="15"/>
    </row>
    <row r="48" spans="2:34" ht="15.75" x14ac:dyDescent="0.25">
      <c r="B48" s="74"/>
      <c r="C48" s="75"/>
      <c r="D48" s="75"/>
      <c r="E48" s="75"/>
      <c r="F48" s="75"/>
      <c r="G48" s="75"/>
      <c r="H48" s="75"/>
      <c r="I48" s="75"/>
      <c r="K48" s="37" t="s">
        <v>13</v>
      </c>
      <c r="L48" s="84"/>
      <c r="M48" s="42">
        <v>2</v>
      </c>
      <c r="N48" s="42">
        <v>3</v>
      </c>
      <c r="O48" s="42">
        <v>3</v>
      </c>
      <c r="P48" s="42">
        <v>4</v>
      </c>
      <c r="Q48" s="42">
        <v>4</v>
      </c>
      <c r="R48" s="42">
        <v>7</v>
      </c>
      <c r="S48" s="42">
        <v>5</v>
      </c>
      <c r="T48" s="42">
        <v>4</v>
      </c>
      <c r="U48" s="42">
        <v>4</v>
      </c>
      <c r="V48" s="42">
        <v>5</v>
      </c>
      <c r="W48" s="42">
        <v>7</v>
      </c>
      <c r="X48" s="42">
        <v>3</v>
      </c>
      <c r="Y48" s="42">
        <v>5</v>
      </c>
      <c r="Z48" s="42">
        <v>5</v>
      </c>
      <c r="AA48" s="42">
        <v>6</v>
      </c>
      <c r="AB48" s="42">
        <v>6</v>
      </c>
      <c r="AC48" s="42">
        <v>4</v>
      </c>
      <c r="AD48" s="38">
        <f t="shared" si="0"/>
        <v>77</v>
      </c>
      <c r="AE48" s="39">
        <f t="shared" si="1"/>
        <v>4.5294117647058822</v>
      </c>
      <c r="AF48" s="18"/>
      <c r="AG48" s="18"/>
      <c r="AH48" s="15"/>
    </row>
    <row r="49" spans="2:34" ht="15.75" x14ac:dyDescent="0.25">
      <c r="B49" s="74"/>
      <c r="C49" s="47"/>
      <c r="D49" s="47"/>
      <c r="E49" s="47"/>
      <c r="F49" s="47"/>
      <c r="G49" s="47"/>
      <c r="H49" s="47"/>
      <c r="I49" s="47"/>
      <c r="K49" s="20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5"/>
      <c r="AB49" s="21"/>
      <c r="AC49" s="21"/>
      <c r="AD49" s="23"/>
      <c r="AE49" s="24"/>
      <c r="AF49" s="18"/>
      <c r="AG49" s="18"/>
      <c r="AH49" s="15"/>
    </row>
    <row r="50" spans="2:34" ht="15.75" x14ac:dyDescent="0.25">
      <c r="B50" s="11"/>
      <c r="C50" s="10"/>
      <c r="D50" s="10"/>
      <c r="E50" s="10"/>
      <c r="F50" s="10"/>
      <c r="G50" s="49"/>
      <c r="H50" s="49"/>
      <c r="I50" s="49"/>
      <c r="K50" s="20"/>
      <c r="L50" s="21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3"/>
      <c r="AE50" s="24"/>
      <c r="AF50" s="18"/>
      <c r="AG50" s="18"/>
      <c r="AH50" s="15"/>
    </row>
    <row r="51" spans="2:34" ht="15.75" x14ac:dyDescent="0.25">
      <c r="B51" s="11"/>
      <c r="C51" s="10"/>
      <c r="D51" s="10"/>
      <c r="E51" s="10"/>
      <c r="F51" s="10"/>
      <c r="G51" s="49"/>
      <c r="H51" s="49"/>
      <c r="I51" s="49"/>
      <c r="K51" s="20"/>
      <c r="L51" s="21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3"/>
      <c r="AE51" s="24"/>
      <c r="AF51" s="18"/>
      <c r="AG51" s="18"/>
      <c r="AH51" s="15"/>
    </row>
    <row r="52" spans="2:34" ht="15.75" x14ac:dyDescent="0.25">
      <c r="B52" s="11"/>
      <c r="C52" s="10"/>
      <c r="D52" s="10"/>
      <c r="E52" s="10"/>
      <c r="F52" s="10"/>
      <c r="G52" s="49"/>
      <c r="H52" s="49"/>
      <c r="I52" s="49"/>
      <c r="K52" s="20"/>
      <c r="L52" s="21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3"/>
      <c r="AE52" s="24"/>
      <c r="AF52" s="18"/>
      <c r="AG52" s="18"/>
      <c r="AH52" s="15"/>
    </row>
    <row r="53" spans="2:34" ht="15.75" x14ac:dyDescent="0.25">
      <c r="B53" s="11"/>
      <c r="C53" s="10"/>
      <c r="D53" s="10"/>
      <c r="E53" s="10"/>
      <c r="F53" s="10"/>
      <c r="G53" s="49"/>
      <c r="H53" s="49"/>
      <c r="I53" s="49"/>
      <c r="K53" s="20"/>
      <c r="L53" s="21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3"/>
      <c r="AE53" s="24"/>
      <c r="AF53" s="18"/>
      <c r="AG53" s="18"/>
      <c r="AH53" s="15"/>
    </row>
    <row r="54" spans="2:34" ht="15.75" x14ac:dyDescent="0.25">
      <c r="B54" s="11"/>
      <c r="C54" s="10"/>
      <c r="D54" s="10"/>
      <c r="E54" s="10"/>
      <c r="F54" s="10"/>
      <c r="G54" s="49"/>
      <c r="H54" s="49"/>
      <c r="I54" s="49"/>
      <c r="K54" s="20"/>
      <c r="L54" s="21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3"/>
      <c r="AE54" s="24"/>
      <c r="AF54" s="18"/>
      <c r="AG54" s="18"/>
      <c r="AH54" s="15"/>
    </row>
    <row r="55" spans="2:34" ht="15.75" x14ac:dyDescent="0.25">
      <c r="B55" s="11"/>
      <c r="C55" s="10"/>
      <c r="D55" s="10"/>
      <c r="E55" s="10"/>
      <c r="F55" s="10"/>
      <c r="G55" s="49"/>
      <c r="H55" s="49"/>
      <c r="I55" s="49"/>
      <c r="K55" s="26"/>
      <c r="L55" s="21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3"/>
      <c r="AE55" s="24"/>
      <c r="AF55" s="18"/>
      <c r="AG55" s="18"/>
      <c r="AH55" s="15"/>
    </row>
    <row r="56" spans="2:34" ht="15.75" x14ac:dyDescent="0.25">
      <c r="B56" s="11"/>
      <c r="C56" s="10"/>
      <c r="D56" s="10"/>
      <c r="E56" s="10"/>
      <c r="F56" s="10"/>
      <c r="G56" s="49"/>
      <c r="H56" s="49"/>
      <c r="I56" s="49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8"/>
      <c r="AE56" s="29"/>
      <c r="AF56" s="18"/>
      <c r="AG56" s="18"/>
      <c r="AH56" s="15"/>
    </row>
    <row r="57" spans="2:34" ht="15.75" x14ac:dyDescent="0.25">
      <c r="B57" s="11"/>
      <c r="C57" s="10"/>
      <c r="D57" s="10"/>
      <c r="E57" s="10"/>
      <c r="F57" s="10"/>
      <c r="G57" s="49"/>
      <c r="H57" s="49"/>
      <c r="I57" s="49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8"/>
      <c r="AE57" s="29"/>
      <c r="AF57" s="18"/>
      <c r="AG57" s="18"/>
      <c r="AH57" s="15"/>
    </row>
    <row r="58" spans="2:34" ht="15.75" x14ac:dyDescent="0.25">
      <c r="B58" s="11"/>
      <c r="C58" s="10"/>
      <c r="D58" s="10"/>
      <c r="E58" s="10"/>
      <c r="F58" s="10"/>
      <c r="G58" s="49"/>
      <c r="H58" s="49"/>
      <c r="I58" s="49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8"/>
      <c r="AE58" s="29"/>
      <c r="AF58" s="18"/>
      <c r="AG58" s="18"/>
      <c r="AH58" s="15"/>
    </row>
    <row r="59" spans="2:34" ht="15.75" x14ac:dyDescent="0.25">
      <c r="B59" s="11"/>
      <c r="C59" s="10"/>
      <c r="D59" s="10"/>
      <c r="E59" s="10"/>
      <c r="F59" s="10"/>
      <c r="G59" s="49"/>
      <c r="H59" s="49"/>
      <c r="I59" s="4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3"/>
      <c r="AE59" s="12"/>
      <c r="AF59" s="18"/>
      <c r="AG59" s="18"/>
      <c r="AH59" s="15"/>
    </row>
    <row r="60" spans="2:34" ht="15.75" x14ac:dyDescent="0.25">
      <c r="B60" s="11"/>
      <c r="C60" s="10"/>
      <c r="D60" s="10"/>
      <c r="E60" s="10"/>
      <c r="F60" s="10"/>
      <c r="G60" s="49"/>
      <c r="H60" s="49"/>
      <c r="I60" s="4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3"/>
      <c r="AE60" s="12"/>
      <c r="AF60" s="18"/>
      <c r="AG60" s="18"/>
      <c r="AH60" s="15"/>
    </row>
    <row r="61" spans="2:34" ht="15.75" x14ac:dyDescent="0.25">
      <c r="B61" s="15"/>
      <c r="C61" s="15"/>
      <c r="D61" s="15"/>
      <c r="E61" s="15"/>
      <c r="F61" s="15"/>
      <c r="G61" s="15"/>
      <c r="H61" s="15"/>
      <c r="I61" s="15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8"/>
      <c r="AE61" s="29"/>
      <c r="AF61" s="18"/>
      <c r="AG61" s="18"/>
      <c r="AH61" s="15"/>
    </row>
    <row r="62" spans="2:34" ht="15" customHeight="1" x14ac:dyDescent="0.25">
      <c r="B62" s="15"/>
      <c r="C62" s="15"/>
      <c r="D62" s="15"/>
      <c r="E62" s="15"/>
      <c r="F62" s="15"/>
      <c r="G62" s="15"/>
      <c r="H62" s="15"/>
      <c r="I62" s="15"/>
      <c r="K62" s="88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7"/>
      <c r="AE62" s="87"/>
      <c r="AF62" s="18"/>
      <c r="AG62" s="18"/>
      <c r="AH62" s="15"/>
    </row>
    <row r="63" spans="2:34" x14ac:dyDescent="0.25">
      <c r="B63" s="15"/>
      <c r="C63" s="15"/>
      <c r="D63" s="15"/>
      <c r="E63" s="15"/>
      <c r="F63" s="15"/>
      <c r="G63" s="15"/>
      <c r="H63" s="15"/>
      <c r="I63" s="15"/>
      <c r="K63" s="88"/>
      <c r="L63" s="8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87"/>
      <c r="AE63" s="87"/>
      <c r="AF63" s="18"/>
      <c r="AG63" s="18"/>
      <c r="AH63" s="15"/>
    </row>
    <row r="64" spans="2:34" ht="15.75" x14ac:dyDescent="0.25">
      <c r="B64" s="15"/>
      <c r="C64" s="15"/>
      <c r="D64" s="15"/>
      <c r="E64" s="15"/>
      <c r="F64" s="15"/>
      <c r="G64" s="15"/>
      <c r="H64" s="15"/>
      <c r="I64" s="15"/>
      <c r="K64" s="20"/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24"/>
      <c r="AF64" s="18"/>
      <c r="AG64" s="18"/>
      <c r="AH64" s="15"/>
    </row>
    <row r="65" spans="2:34" ht="15.75" x14ac:dyDescent="0.25">
      <c r="B65" s="15"/>
      <c r="C65" s="15"/>
      <c r="D65" s="15"/>
      <c r="E65" s="15"/>
      <c r="F65" s="15"/>
      <c r="G65" s="15"/>
      <c r="H65" s="15"/>
      <c r="I65" s="15"/>
      <c r="K65" s="20"/>
      <c r="L65" s="21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3"/>
      <c r="AE65" s="24"/>
      <c r="AF65" s="18"/>
      <c r="AG65" s="18"/>
      <c r="AH65" s="15"/>
    </row>
    <row r="66" spans="2:34" ht="15.75" x14ac:dyDescent="0.25">
      <c r="B66" s="15"/>
      <c r="C66" s="15"/>
      <c r="D66" s="15"/>
      <c r="E66" s="15"/>
      <c r="F66" s="15"/>
      <c r="G66" s="15"/>
      <c r="H66" s="15"/>
      <c r="I66" s="15"/>
      <c r="K66" s="20"/>
      <c r="L66" s="21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3"/>
      <c r="AE66" s="24"/>
      <c r="AF66" s="18"/>
      <c r="AG66" s="18"/>
      <c r="AH66" s="15"/>
    </row>
    <row r="67" spans="2:34" ht="15.75" x14ac:dyDescent="0.25">
      <c r="B67" s="15"/>
      <c r="C67" s="15"/>
      <c r="D67" s="15"/>
      <c r="E67" s="15"/>
      <c r="F67" s="15"/>
      <c r="G67" s="15"/>
      <c r="H67" s="15"/>
      <c r="I67" s="15"/>
      <c r="K67" s="20"/>
      <c r="L67" s="21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3"/>
      <c r="AE67" s="24"/>
      <c r="AF67" s="18"/>
      <c r="AG67" s="18"/>
      <c r="AH67" s="15"/>
    </row>
    <row r="68" spans="2:34" ht="15.75" x14ac:dyDescent="0.25">
      <c r="B68" s="15"/>
      <c r="C68" s="15"/>
      <c r="D68" s="15"/>
      <c r="E68" s="15"/>
      <c r="F68" s="15"/>
      <c r="G68" s="15"/>
      <c r="H68" s="15"/>
      <c r="I68" s="15"/>
      <c r="K68" s="20"/>
      <c r="L68" s="21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30"/>
      <c r="AB68" s="19"/>
      <c r="AC68" s="19"/>
      <c r="AD68" s="23"/>
      <c r="AE68" s="24"/>
      <c r="AF68" s="18"/>
      <c r="AG68" s="18"/>
      <c r="AH68" s="15"/>
    </row>
    <row r="69" spans="2:34" ht="15.75" x14ac:dyDescent="0.25">
      <c r="B69" s="15"/>
      <c r="C69" s="15"/>
      <c r="D69" s="15"/>
      <c r="E69" s="15"/>
      <c r="F69" s="15"/>
      <c r="G69" s="15"/>
      <c r="H69" s="15"/>
      <c r="I69" s="15"/>
      <c r="K69" s="20"/>
      <c r="L69" s="21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3"/>
      <c r="AE69" s="24"/>
      <c r="AF69" s="18"/>
      <c r="AG69" s="18"/>
      <c r="AH69" s="15"/>
    </row>
    <row r="70" spans="2:34" ht="15.75" x14ac:dyDescent="0.25">
      <c r="K70" s="20"/>
      <c r="L70" s="21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3"/>
      <c r="AE70" s="24"/>
      <c r="AF70" s="18"/>
      <c r="AG70" s="18"/>
      <c r="AH70" s="15"/>
    </row>
    <row r="71" spans="2:34" ht="15.75" x14ac:dyDescent="0.25">
      <c r="K71" s="20"/>
      <c r="L71" s="21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3"/>
      <c r="AE71" s="24"/>
      <c r="AF71" s="18"/>
      <c r="AG71" s="18"/>
      <c r="AH71" s="15"/>
    </row>
    <row r="72" spans="2:34" ht="15.75" x14ac:dyDescent="0.25">
      <c r="K72" s="20"/>
      <c r="L72" s="21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3"/>
      <c r="AE72" s="24"/>
      <c r="AF72" s="18"/>
      <c r="AG72" s="18"/>
      <c r="AH72" s="15"/>
    </row>
    <row r="73" spans="2:34" ht="15.75" x14ac:dyDescent="0.25">
      <c r="K73" s="20"/>
      <c r="L73" s="21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3"/>
      <c r="AE73" s="24"/>
      <c r="AF73" s="18"/>
      <c r="AG73" s="18"/>
      <c r="AH73" s="15"/>
    </row>
    <row r="74" spans="2:34" ht="15.75" x14ac:dyDescent="0.25">
      <c r="K74" s="26"/>
      <c r="L74" s="21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23"/>
      <c r="AE74" s="24"/>
      <c r="AF74" s="18"/>
      <c r="AG74" s="18"/>
      <c r="AH74" s="15"/>
    </row>
    <row r="75" spans="2:34" ht="15.75" x14ac:dyDescent="0.25">
      <c r="K75" s="27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8"/>
      <c r="AE75" s="29"/>
      <c r="AF75" s="18"/>
      <c r="AG75" s="18"/>
      <c r="AH75" s="15"/>
    </row>
    <row r="76" spans="2:34" x14ac:dyDescent="0.25">
      <c r="K76" s="31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32"/>
      <c r="AE76" s="18"/>
      <c r="AF76" s="18"/>
      <c r="AG76" s="18"/>
      <c r="AH76" s="15"/>
    </row>
    <row r="77" spans="2:34" x14ac:dyDescent="0.25">
      <c r="K77" s="3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32"/>
      <c r="AE77" s="18"/>
      <c r="AF77" s="18"/>
      <c r="AG77" s="18"/>
      <c r="AH77" s="15"/>
    </row>
    <row r="78" spans="2:34" x14ac:dyDescent="0.25">
      <c r="K78" s="33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  <c r="AE78" s="34"/>
      <c r="AF78" s="34"/>
      <c r="AG78" s="34"/>
    </row>
    <row r="79" spans="2:34" x14ac:dyDescent="0.25">
      <c r="K79" s="33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5"/>
      <c r="AE79" s="34"/>
      <c r="AF79" s="34"/>
      <c r="AG79" s="34"/>
    </row>
    <row r="80" spans="2:34" x14ac:dyDescent="0.25">
      <c r="K80" s="33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5"/>
      <c r="AE80" s="34"/>
      <c r="AF80" s="34"/>
      <c r="AG80" s="34"/>
    </row>
    <row r="81" spans="11:33" x14ac:dyDescent="0.25">
      <c r="K81" s="33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5"/>
      <c r="AE81" s="34"/>
      <c r="AF81" s="34"/>
      <c r="AG81" s="34"/>
    </row>
    <row r="82" spans="11:33" x14ac:dyDescent="0.25">
      <c r="K82" s="33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5"/>
      <c r="AE82" s="34"/>
      <c r="AF82" s="34"/>
      <c r="AG82" s="34"/>
    </row>
    <row r="83" spans="11:33" x14ac:dyDescent="0.25">
      <c r="K83" s="33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5"/>
      <c r="AE83" s="34"/>
      <c r="AF83" s="34"/>
      <c r="AG83" s="34"/>
    </row>
    <row r="84" spans="11:33" x14ac:dyDescent="0.25">
      <c r="K84" s="33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5"/>
      <c r="AE84" s="34"/>
      <c r="AF84" s="34"/>
      <c r="AG84" s="34"/>
    </row>
    <row r="85" spans="11:33" x14ac:dyDescent="0.25">
      <c r="K85" s="33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5"/>
      <c r="AE85" s="34"/>
      <c r="AF85" s="34"/>
      <c r="AG85" s="34"/>
    </row>
    <row r="86" spans="11:33" x14ac:dyDescent="0.25">
      <c r="K86" s="3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5"/>
      <c r="AE86" s="34"/>
      <c r="AF86" s="34"/>
      <c r="AG86" s="34"/>
    </row>
    <row r="87" spans="11:33" x14ac:dyDescent="0.25">
      <c r="K87" s="33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5"/>
      <c r="AE87" s="34"/>
      <c r="AF87" s="34"/>
      <c r="AG87" s="34"/>
    </row>
  </sheetData>
  <mergeCells count="22">
    <mergeCell ref="AD62:AD63"/>
    <mergeCell ref="AE62:AE63"/>
    <mergeCell ref="L38:L48"/>
    <mergeCell ref="B48:B49"/>
    <mergeCell ref="C48:I48"/>
    <mergeCell ref="K62:K63"/>
    <mergeCell ref="L62:L63"/>
    <mergeCell ref="M62:AC62"/>
    <mergeCell ref="AE3:AE4"/>
    <mergeCell ref="L5:L15"/>
    <mergeCell ref="L16:L26"/>
    <mergeCell ref="B18:B19"/>
    <mergeCell ref="C18:I18"/>
    <mergeCell ref="M3:AC3"/>
    <mergeCell ref="AD3:AD4"/>
    <mergeCell ref="L27:L37"/>
    <mergeCell ref="B33:B34"/>
    <mergeCell ref="C33:I33"/>
    <mergeCell ref="B3:B4"/>
    <mergeCell ref="C3:I3"/>
    <mergeCell ref="K3:K4"/>
    <mergeCell ref="L3:L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8"/>
  <sheetViews>
    <sheetView topLeftCell="E1" workbookViewId="0">
      <selection activeCell="E20" sqref="E20"/>
    </sheetView>
  </sheetViews>
  <sheetFormatPr defaultRowHeight="15" x14ac:dyDescent="0.25"/>
  <cols>
    <col min="1" max="1" width="3.85546875" customWidth="1"/>
    <col min="2" max="2" width="17.5703125" customWidth="1"/>
    <col min="10" max="10" width="7" customWidth="1"/>
    <col min="11" max="11" width="19.140625" style="6" customWidth="1"/>
    <col min="12" max="12" width="12.28515625" style="6" customWidth="1"/>
    <col min="13" max="13" width="5.28515625" style="6" customWidth="1"/>
    <col min="14" max="14" width="5.140625" style="6" customWidth="1"/>
    <col min="15" max="15" width="4.7109375" style="6" customWidth="1"/>
    <col min="16" max="16" width="5" style="6" customWidth="1"/>
    <col min="17" max="17" width="4" style="6" customWidth="1"/>
    <col min="18" max="18" width="4.42578125" style="6" customWidth="1"/>
    <col min="19" max="19" width="4.140625" style="6" customWidth="1"/>
    <col min="20" max="20" width="4.7109375" style="6" customWidth="1"/>
    <col min="21" max="21" width="4.5703125" style="6" customWidth="1"/>
    <col min="22" max="22" width="4.85546875" style="6" customWidth="1"/>
    <col min="23" max="23" width="3.85546875" style="6" customWidth="1"/>
    <col min="24" max="24" width="4" style="6" customWidth="1"/>
    <col min="25" max="25" width="3.5703125" style="6" customWidth="1"/>
    <col min="26" max="26" width="3.85546875" style="6" customWidth="1"/>
    <col min="27" max="28" width="4.140625" style="6" customWidth="1"/>
    <col min="29" max="29" width="4.28515625" style="6" customWidth="1"/>
    <col min="30" max="30" width="4.140625" style="6" customWidth="1"/>
    <col min="31" max="32" width="4.42578125" style="6" customWidth="1"/>
    <col min="33" max="33" width="6.85546875" style="4" customWidth="1"/>
    <col min="34" max="34" width="9.140625" style="11"/>
  </cols>
  <sheetData>
    <row r="1" spans="2:34" ht="15" customHeight="1" x14ac:dyDescent="0.25">
      <c r="G1" s="2"/>
      <c r="H1" s="2"/>
      <c r="I1" s="2"/>
    </row>
    <row r="2" spans="2:34" ht="21" x14ac:dyDescent="0.35">
      <c r="B2" s="64" t="s">
        <v>28</v>
      </c>
      <c r="G2" s="2"/>
      <c r="H2" s="2"/>
      <c r="I2" s="2"/>
    </row>
    <row r="3" spans="2:34" ht="15" customHeight="1" x14ac:dyDescent="0.25">
      <c r="B3" s="93" t="s">
        <v>1</v>
      </c>
      <c r="C3" s="95" t="s">
        <v>21</v>
      </c>
      <c r="D3" s="96"/>
      <c r="E3" s="96"/>
      <c r="F3" s="96"/>
      <c r="G3" s="96"/>
      <c r="H3" s="96"/>
      <c r="I3" s="97"/>
      <c r="K3" s="90" t="s">
        <v>29</v>
      </c>
      <c r="L3" s="91" t="s">
        <v>26</v>
      </c>
      <c r="M3" s="95" t="s">
        <v>30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104" t="s">
        <v>24</v>
      </c>
    </row>
    <row r="4" spans="2:34" x14ac:dyDescent="0.25">
      <c r="B4" s="94"/>
      <c r="C4" s="36" t="s">
        <v>16</v>
      </c>
      <c r="D4" s="36" t="s">
        <v>17</v>
      </c>
      <c r="E4" s="36" t="s">
        <v>18</v>
      </c>
      <c r="F4" s="36" t="s">
        <v>19</v>
      </c>
      <c r="G4" s="36" t="s">
        <v>14</v>
      </c>
      <c r="H4" s="36" t="s">
        <v>15</v>
      </c>
      <c r="I4" s="36" t="s">
        <v>2</v>
      </c>
      <c r="K4" s="90"/>
      <c r="L4" s="92"/>
      <c r="M4" s="53">
        <v>1</v>
      </c>
      <c r="N4" s="53">
        <v>2</v>
      </c>
      <c r="O4" s="53">
        <v>3</v>
      </c>
      <c r="P4" s="53">
        <v>4</v>
      </c>
      <c r="Q4" s="53">
        <v>5</v>
      </c>
      <c r="R4" s="53">
        <v>6</v>
      </c>
      <c r="S4" s="53">
        <v>7</v>
      </c>
      <c r="T4" s="53">
        <v>8</v>
      </c>
      <c r="U4" s="53">
        <v>9</v>
      </c>
      <c r="V4" s="53">
        <v>10</v>
      </c>
      <c r="W4" s="53">
        <v>11</v>
      </c>
      <c r="X4" s="53">
        <v>12</v>
      </c>
      <c r="Y4" s="53">
        <v>13</v>
      </c>
      <c r="Z4" s="53">
        <v>14</v>
      </c>
      <c r="AA4" s="53">
        <v>15</v>
      </c>
      <c r="AB4" s="53">
        <v>16</v>
      </c>
      <c r="AC4" s="53">
        <v>17</v>
      </c>
      <c r="AD4" s="53">
        <v>18</v>
      </c>
      <c r="AE4" s="53">
        <v>19</v>
      </c>
      <c r="AF4" s="53">
        <v>20</v>
      </c>
      <c r="AG4" s="104"/>
    </row>
    <row r="5" spans="2:34" x14ac:dyDescent="0.25">
      <c r="B5" s="5" t="s">
        <v>3</v>
      </c>
      <c r="C5" s="56">
        <v>3</v>
      </c>
      <c r="D5" s="56">
        <v>9</v>
      </c>
      <c r="E5" s="56">
        <v>10</v>
      </c>
      <c r="F5" s="56">
        <v>7</v>
      </c>
      <c r="G5" s="57">
        <f>AVERAGE(C5:F5)</f>
        <v>7.25</v>
      </c>
      <c r="H5" s="7">
        <f>STDEV(C5:F5)</f>
        <v>3.0956959368344519</v>
      </c>
      <c r="I5" s="7">
        <f>H5/SQRT(4)</f>
        <v>1.5478479684172259</v>
      </c>
      <c r="K5" s="5" t="s">
        <v>3</v>
      </c>
      <c r="L5" s="98">
        <v>1</v>
      </c>
      <c r="M5" s="5">
        <v>0</v>
      </c>
      <c r="N5" s="5">
        <v>0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2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8">
        <f>SUM(M5:AF5)</f>
        <v>3</v>
      </c>
      <c r="AH5" s="55"/>
    </row>
    <row r="6" spans="2:34" x14ac:dyDescent="0.25">
      <c r="B6" s="5" t="s">
        <v>4</v>
      </c>
      <c r="C6" s="56">
        <v>2</v>
      </c>
      <c r="D6" s="56">
        <v>8</v>
      </c>
      <c r="E6" s="56">
        <v>3</v>
      </c>
      <c r="F6" s="56">
        <v>6</v>
      </c>
      <c r="G6" s="57">
        <f t="shared" ref="G6:G15" si="0">AVERAGE(C6:F6)</f>
        <v>4.75</v>
      </c>
      <c r="H6" s="7">
        <f t="shared" ref="H6:H15" si="1">STDEV(C6:F6)</f>
        <v>2.753785273643051</v>
      </c>
      <c r="I6" s="7">
        <f t="shared" ref="I6:I15" si="2">H6/SQRT(4)</f>
        <v>1.3768926368215255</v>
      </c>
      <c r="K6" s="5" t="s">
        <v>4</v>
      </c>
      <c r="L6" s="99"/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8">
        <f t="shared" ref="AG6:AG48" si="3">SUM(M6:AF6)</f>
        <v>2</v>
      </c>
      <c r="AH6" s="55"/>
    </row>
    <row r="7" spans="2:34" ht="14.25" customHeight="1" x14ac:dyDescent="0.25">
      <c r="B7" s="5" t="s">
        <v>5</v>
      </c>
      <c r="C7" s="56">
        <v>8</v>
      </c>
      <c r="D7" s="56">
        <v>5</v>
      </c>
      <c r="E7" s="56">
        <v>5</v>
      </c>
      <c r="F7" s="56">
        <v>6</v>
      </c>
      <c r="G7" s="57">
        <f t="shared" si="0"/>
        <v>6</v>
      </c>
      <c r="H7" s="7">
        <f t="shared" si="1"/>
        <v>1.4142135623730951</v>
      </c>
      <c r="I7" s="7">
        <f t="shared" si="2"/>
        <v>0.70710678118654757</v>
      </c>
      <c r="K7" s="5" t="s">
        <v>5</v>
      </c>
      <c r="L7" s="99"/>
      <c r="M7" s="5">
        <v>1</v>
      </c>
      <c r="N7" s="5">
        <v>1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2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8">
        <f t="shared" si="3"/>
        <v>8</v>
      </c>
      <c r="AH7" s="55"/>
    </row>
    <row r="8" spans="2:34" ht="14.25" customHeight="1" x14ac:dyDescent="0.25">
      <c r="B8" s="5" t="s">
        <v>6</v>
      </c>
      <c r="C8" s="56">
        <v>6</v>
      </c>
      <c r="D8" s="56">
        <v>6</v>
      </c>
      <c r="E8" s="56">
        <v>5</v>
      </c>
      <c r="F8" s="56">
        <v>5</v>
      </c>
      <c r="G8" s="57">
        <f t="shared" si="0"/>
        <v>5.5</v>
      </c>
      <c r="H8" s="7">
        <f t="shared" si="1"/>
        <v>0.57735026918962573</v>
      </c>
      <c r="I8" s="7">
        <f t="shared" si="2"/>
        <v>0.28867513459481287</v>
      </c>
      <c r="K8" s="5" t="s">
        <v>6</v>
      </c>
      <c r="L8" s="99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>
        <v>0</v>
      </c>
      <c r="Y8" s="5">
        <v>1</v>
      </c>
      <c r="Z8" s="5">
        <v>1</v>
      </c>
      <c r="AA8" s="5">
        <v>1</v>
      </c>
      <c r="AB8" s="5">
        <v>1</v>
      </c>
      <c r="AC8" s="5">
        <v>0</v>
      </c>
      <c r="AD8" s="5">
        <v>0</v>
      </c>
      <c r="AE8" s="5">
        <v>0</v>
      </c>
      <c r="AF8" s="5">
        <v>0</v>
      </c>
      <c r="AG8" s="58">
        <f t="shared" si="3"/>
        <v>6</v>
      </c>
      <c r="AH8" s="55"/>
    </row>
    <row r="9" spans="2:34" ht="15" customHeight="1" x14ac:dyDescent="0.25">
      <c r="B9" s="5" t="s">
        <v>7</v>
      </c>
      <c r="C9" s="56">
        <v>5</v>
      </c>
      <c r="D9" s="56">
        <v>5</v>
      </c>
      <c r="E9" s="56">
        <v>8</v>
      </c>
      <c r="F9" s="56">
        <v>6</v>
      </c>
      <c r="G9" s="57">
        <f t="shared" si="0"/>
        <v>6</v>
      </c>
      <c r="H9" s="7">
        <f t="shared" si="1"/>
        <v>1.4142135623730951</v>
      </c>
      <c r="I9" s="7">
        <f t="shared" si="2"/>
        <v>0.70710678118654757</v>
      </c>
      <c r="K9" s="5" t="s">
        <v>7</v>
      </c>
      <c r="L9" s="99"/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2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</v>
      </c>
      <c r="AE9" s="5">
        <v>0</v>
      </c>
      <c r="AF9" s="5">
        <v>0</v>
      </c>
      <c r="AG9" s="58">
        <f t="shared" si="3"/>
        <v>5</v>
      </c>
      <c r="AH9" s="55"/>
    </row>
    <row r="10" spans="2:34" x14ac:dyDescent="0.25">
      <c r="B10" s="5" t="s">
        <v>8</v>
      </c>
      <c r="C10" s="56">
        <v>6</v>
      </c>
      <c r="D10" s="56">
        <v>3</v>
      </c>
      <c r="E10" s="56">
        <v>6</v>
      </c>
      <c r="F10" s="56">
        <v>5</v>
      </c>
      <c r="G10" s="57">
        <f t="shared" si="0"/>
        <v>5</v>
      </c>
      <c r="H10" s="7">
        <f t="shared" si="1"/>
        <v>1.4142135623730951</v>
      </c>
      <c r="I10" s="7">
        <f t="shared" si="2"/>
        <v>0.70710678118654757</v>
      </c>
      <c r="K10" s="5" t="s">
        <v>8</v>
      </c>
      <c r="L10" s="99"/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2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  <c r="AE10" s="5">
        <v>1</v>
      </c>
      <c r="AF10" s="5">
        <v>0</v>
      </c>
      <c r="AG10" s="58">
        <f t="shared" si="3"/>
        <v>6</v>
      </c>
      <c r="AH10" s="55"/>
    </row>
    <row r="11" spans="2:34" ht="15" customHeight="1" x14ac:dyDescent="0.25">
      <c r="B11" s="5" t="s">
        <v>9</v>
      </c>
      <c r="C11" s="56">
        <v>8</v>
      </c>
      <c r="D11" s="56">
        <v>5</v>
      </c>
      <c r="E11" s="56">
        <v>4</v>
      </c>
      <c r="F11" s="56">
        <v>4</v>
      </c>
      <c r="G11" s="57">
        <f t="shared" si="0"/>
        <v>5.25</v>
      </c>
      <c r="H11" s="7">
        <f t="shared" si="1"/>
        <v>1.8929694486000912</v>
      </c>
      <c r="I11" s="7">
        <f t="shared" si="2"/>
        <v>0.9464847243000456</v>
      </c>
      <c r="K11" s="5" t="s">
        <v>9</v>
      </c>
      <c r="L11" s="99"/>
      <c r="M11" s="5">
        <v>0</v>
      </c>
      <c r="N11" s="5">
        <v>0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2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1</v>
      </c>
      <c r="AG11" s="58">
        <f t="shared" si="3"/>
        <v>8</v>
      </c>
      <c r="AH11" s="55"/>
    </row>
    <row r="12" spans="2:34" ht="15.75" customHeight="1" x14ac:dyDescent="0.25">
      <c r="B12" s="5" t="s">
        <v>10</v>
      </c>
      <c r="C12" s="56">
        <v>5</v>
      </c>
      <c r="D12" s="56">
        <v>4</v>
      </c>
      <c r="E12" s="56">
        <v>4</v>
      </c>
      <c r="F12" s="56">
        <v>5</v>
      </c>
      <c r="G12" s="57">
        <f t="shared" si="0"/>
        <v>4.5</v>
      </c>
      <c r="H12" s="7">
        <f t="shared" si="1"/>
        <v>0.57735026918962573</v>
      </c>
      <c r="I12" s="7">
        <f t="shared" si="2"/>
        <v>0.28867513459481287</v>
      </c>
      <c r="K12" s="5" t="s">
        <v>10</v>
      </c>
      <c r="L12" s="99"/>
      <c r="M12" s="5">
        <v>1</v>
      </c>
      <c r="N12" s="5">
        <v>1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8">
        <f t="shared" si="3"/>
        <v>5</v>
      </c>
      <c r="AH12" s="55"/>
    </row>
    <row r="13" spans="2:34" x14ac:dyDescent="0.25">
      <c r="B13" s="5" t="s">
        <v>11</v>
      </c>
      <c r="C13" s="56">
        <v>5</v>
      </c>
      <c r="D13" s="56">
        <v>7</v>
      </c>
      <c r="E13" s="56">
        <v>5</v>
      </c>
      <c r="F13" s="56">
        <v>2</v>
      </c>
      <c r="G13" s="57">
        <f t="shared" si="0"/>
        <v>4.75</v>
      </c>
      <c r="H13" s="7">
        <f t="shared" si="1"/>
        <v>2.0615528128088303</v>
      </c>
      <c r="I13" s="7">
        <f t="shared" si="2"/>
        <v>1.0307764064044151</v>
      </c>
      <c r="K13" s="5" t="s">
        <v>11</v>
      </c>
      <c r="L13" s="99"/>
      <c r="M13" s="5">
        <v>1</v>
      </c>
      <c r="N13" s="5">
        <v>1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0</v>
      </c>
      <c r="AF13" s="5">
        <v>0</v>
      </c>
      <c r="AG13" s="58">
        <f t="shared" si="3"/>
        <v>5</v>
      </c>
      <c r="AH13" s="55"/>
    </row>
    <row r="14" spans="2:34" x14ac:dyDescent="0.25">
      <c r="B14" s="5" t="s">
        <v>12</v>
      </c>
      <c r="C14" s="56">
        <v>13</v>
      </c>
      <c r="D14" s="56">
        <v>7</v>
      </c>
      <c r="E14" s="56">
        <v>6</v>
      </c>
      <c r="F14" s="56">
        <v>3</v>
      </c>
      <c r="G14" s="57">
        <f t="shared" si="0"/>
        <v>7.25</v>
      </c>
      <c r="H14" s="7">
        <f t="shared" si="1"/>
        <v>4.1932485418030412</v>
      </c>
      <c r="I14" s="7">
        <f t="shared" si="2"/>
        <v>2.0966242709015206</v>
      </c>
      <c r="K14" s="5" t="s">
        <v>12</v>
      </c>
      <c r="L14" s="99"/>
      <c r="M14" s="5">
        <v>1</v>
      </c>
      <c r="N14" s="5">
        <v>1</v>
      </c>
      <c r="O14" s="5">
        <v>1</v>
      </c>
      <c r="P14" s="5">
        <v>0</v>
      </c>
      <c r="Q14" s="5">
        <v>0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1</v>
      </c>
      <c r="Z14" s="5">
        <v>1</v>
      </c>
      <c r="AA14" s="5">
        <v>2</v>
      </c>
      <c r="AB14" s="5">
        <v>1</v>
      </c>
      <c r="AC14" s="5">
        <v>0</v>
      </c>
      <c r="AD14" s="5">
        <v>1</v>
      </c>
      <c r="AE14" s="5">
        <v>0</v>
      </c>
      <c r="AF14" s="5">
        <v>0</v>
      </c>
      <c r="AG14" s="58">
        <f t="shared" si="3"/>
        <v>13</v>
      </c>
      <c r="AH14" s="55"/>
    </row>
    <row r="15" spans="2:34" x14ac:dyDescent="0.25">
      <c r="B15" s="5" t="s">
        <v>13</v>
      </c>
      <c r="C15" s="56">
        <v>17</v>
      </c>
      <c r="D15" s="56">
        <v>11</v>
      </c>
      <c r="E15" s="56">
        <v>12</v>
      </c>
      <c r="F15" s="56">
        <v>11</v>
      </c>
      <c r="G15" s="57">
        <f t="shared" si="0"/>
        <v>12.75</v>
      </c>
      <c r="H15" s="7">
        <f t="shared" si="1"/>
        <v>2.8722813232690143</v>
      </c>
      <c r="I15" s="7">
        <f t="shared" si="2"/>
        <v>1.4361406616345072</v>
      </c>
      <c r="K15" s="5" t="s">
        <v>13</v>
      </c>
      <c r="L15" s="100"/>
      <c r="M15" s="5">
        <v>1</v>
      </c>
      <c r="N15" s="5">
        <v>1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1</v>
      </c>
      <c r="U15" s="5">
        <v>2</v>
      </c>
      <c r="V15" s="5">
        <v>1</v>
      </c>
      <c r="W15" s="5">
        <v>1</v>
      </c>
      <c r="X15" s="5">
        <v>2</v>
      </c>
      <c r="Y15" s="5">
        <v>1</v>
      </c>
      <c r="Z15" s="5">
        <v>1</v>
      </c>
      <c r="AA15" s="5">
        <v>1</v>
      </c>
      <c r="AB15" s="5">
        <v>0</v>
      </c>
      <c r="AC15" s="5">
        <v>0</v>
      </c>
      <c r="AD15" s="5">
        <v>1</v>
      </c>
      <c r="AE15" s="5">
        <v>1</v>
      </c>
      <c r="AF15" s="5">
        <v>0</v>
      </c>
      <c r="AG15" s="58">
        <f t="shared" si="3"/>
        <v>17</v>
      </c>
      <c r="AH15" s="55"/>
    </row>
    <row r="16" spans="2:34" x14ac:dyDescent="0.25">
      <c r="K16" s="37" t="s">
        <v>3</v>
      </c>
      <c r="L16" s="101">
        <v>2</v>
      </c>
      <c r="M16" s="37">
        <v>1</v>
      </c>
      <c r="N16" s="37">
        <v>0</v>
      </c>
      <c r="O16" s="37">
        <v>0</v>
      </c>
      <c r="P16" s="37">
        <v>1</v>
      </c>
      <c r="Q16" s="37">
        <v>1</v>
      </c>
      <c r="R16" s="37">
        <v>0</v>
      </c>
      <c r="S16" s="37">
        <v>0</v>
      </c>
      <c r="T16" s="37">
        <v>1</v>
      </c>
      <c r="U16" s="37">
        <v>1</v>
      </c>
      <c r="V16" s="37">
        <v>1</v>
      </c>
      <c r="W16" s="37">
        <v>0</v>
      </c>
      <c r="X16" s="37">
        <v>0</v>
      </c>
      <c r="Y16" s="37">
        <v>2</v>
      </c>
      <c r="Z16" s="37">
        <v>0</v>
      </c>
      <c r="AA16" s="37">
        <v>0</v>
      </c>
      <c r="AB16" s="37">
        <v>0</v>
      </c>
      <c r="AC16" s="37">
        <v>1</v>
      </c>
      <c r="AD16" s="37">
        <v>0</v>
      </c>
      <c r="AE16" s="37">
        <v>0</v>
      </c>
      <c r="AF16" s="37">
        <v>0</v>
      </c>
      <c r="AG16" s="59">
        <f t="shared" si="3"/>
        <v>9</v>
      </c>
    </row>
    <row r="17" spans="11:33" x14ac:dyDescent="0.25">
      <c r="K17" s="37" t="s">
        <v>4</v>
      </c>
      <c r="L17" s="102"/>
      <c r="M17" s="37">
        <v>0</v>
      </c>
      <c r="N17" s="37">
        <v>0</v>
      </c>
      <c r="O17" s="37">
        <v>0</v>
      </c>
      <c r="P17" s="37">
        <v>1</v>
      </c>
      <c r="Q17" s="37">
        <v>0</v>
      </c>
      <c r="R17" s="37">
        <v>0</v>
      </c>
      <c r="S17" s="37">
        <v>1</v>
      </c>
      <c r="T17" s="37">
        <v>1</v>
      </c>
      <c r="U17" s="37">
        <v>1</v>
      </c>
      <c r="V17" s="37">
        <v>0</v>
      </c>
      <c r="W17" s="37">
        <v>0</v>
      </c>
      <c r="X17" s="37">
        <v>1</v>
      </c>
      <c r="Y17" s="37">
        <v>0</v>
      </c>
      <c r="Z17" s="37">
        <v>2</v>
      </c>
      <c r="AA17" s="37">
        <v>0</v>
      </c>
      <c r="AB17" s="37">
        <v>0</v>
      </c>
      <c r="AC17" s="37">
        <v>0</v>
      </c>
      <c r="AD17" s="37">
        <v>1</v>
      </c>
      <c r="AE17" s="37">
        <v>0</v>
      </c>
      <c r="AF17" s="37">
        <v>0</v>
      </c>
      <c r="AG17" s="59">
        <f t="shared" si="3"/>
        <v>8</v>
      </c>
    </row>
    <row r="18" spans="11:33" x14ac:dyDescent="0.25">
      <c r="K18" s="37" t="s">
        <v>5</v>
      </c>
      <c r="L18" s="102"/>
      <c r="M18" s="37">
        <v>0</v>
      </c>
      <c r="N18" s="37">
        <v>0</v>
      </c>
      <c r="O18" s="37">
        <v>1</v>
      </c>
      <c r="P18" s="37">
        <v>0</v>
      </c>
      <c r="Q18" s="37">
        <v>0</v>
      </c>
      <c r="R18" s="37">
        <v>0</v>
      </c>
      <c r="S18" s="37">
        <v>1</v>
      </c>
      <c r="T18" s="37">
        <v>0</v>
      </c>
      <c r="U18" s="37">
        <v>1</v>
      </c>
      <c r="V18" s="37">
        <v>1</v>
      </c>
      <c r="W18" s="37">
        <v>0</v>
      </c>
      <c r="X18" s="37">
        <v>0</v>
      </c>
      <c r="Y18" s="37">
        <v>0</v>
      </c>
      <c r="Z18" s="37">
        <v>1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59">
        <f t="shared" si="3"/>
        <v>5</v>
      </c>
    </row>
    <row r="19" spans="11:33" x14ac:dyDescent="0.25">
      <c r="K19" s="37" t="s">
        <v>6</v>
      </c>
      <c r="L19" s="102"/>
      <c r="M19" s="37">
        <v>0</v>
      </c>
      <c r="N19" s="37">
        <v>0</v>
      </c>
      <c r="O19" s="37">
        <v>1</v>
      </c>
      <c r="P19" s="37">
        <v>0</v>
      </c>
      <c r="Q19" s="37">
        <v>0</v>
      </c>
      <c r="R19" s="37">
        <v>1</v>
      </c>
      <c r="S19" s="37">
        <v>1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2</v>
      </c>
      <c r="Z19" s="37">
        <v>0</v>
      </c>
      <c r="AA19" s="37">
        <v>0</v>
      </c>
      <c r="AB19" s="37">
        <v>1</v>
      </c>
      <c r="AC19" s="37">
        <v>0</v>
      </c>
      <c r="AD19" s="37">
        <v>0</v>
      </c>
      <c r="AE19" s="37">
        <v>0</v>
      </c>
      <c r="AF19" s="37">
        <v>0</v>
      </c>
      <c r="AG19" s="59">
        <f t="shared" si="3"/>
        <v>6</v>
      </c>
    </row>
    <row r="20" spans="11:33" x14ac:dyDescent="0.25">
      <c r="K20" s="37" t="s">
        <v>7</v>
      </c>
      <c r="L20" s="102"/>
      <c r="M20" s="37">
        <v>0</v>
      </c>
      <c r="N20" s="37">
        <v>0</v>
      </c>
      <c r="O20" s="37">
        <v>0</v>
      </c>
      <c r="P20" s="37">
        <v>0</v>
      </c>
      <c r="Q20" s="37">
        <v>1</v>
      </c>
      <c r="R20" s="37">
        <v>0</v>
      </c>
      <c r="S20" s="37">
        <v>0</v>
      </c>
      <c r="T20" s="37">
        <v>0</v>
      </c>
      <c r="U20" s="37">
        <v>1</v>
      </c>
      <c r="V20" s="37">
        <v>0</v>
      </c>
      <c r="W20" s="37">
        <v>0</v>
      </c>
      <c r="X20" s="37">
        <v>1</v>
      </c>
      <c r="Y20" s="37">
        <v>0</v>
      </c>
      <c r="Z20" s="37">
        <v>0</v>
      </c>
      <c r="AA20" s="37">
        <v>0</v>
      </c>
      <c r="AB20" s="37">
        <v>1</v>
      </c>
      <c r="AC20" s="37">
        <v>0</v>
      </c>
      <c r="AD20" s="37">
        <v>0</v>
      </c>
      <c r="AE20" s="37">
        <v>1</v>
      </c>
      <c r="AF20" s="37">
        <v>0</v>
      </c>
      <c r="AG20" s="59">
        <f t="shared" si="3"/>
        <v>5</v>
      </c>
    </row>
    <row r="21" spans="11:33" x14ac:dyDescent="0.25">
      <c r="K21" s="37" t="s">
        <v>8</v>
      </c>
      <c r="L21" s="102"/>
      <c r="M21" s="37">
        <v>0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2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59">
        <f t="shared" si="3"/>
        <v>3</v>
      </c>
    </row>
    <row r="22" spans="11:33" x14ac:dyDescent="0.25">
      <c r="K22" s="37" t="s">
        <v>9</v>
      </c>
      <c r="L22" s="102"/>
      <c r="M22" s="37">
        <v>0</v>
      </c>
      <c r="N22" s="37">
        <v>1</v>
      </c>
      <c r="O22" s="37">
        <v>0</v>
      </c>
      <c r="P22" s="37">
        <v>0</v>
      </c>
      <c r="Q22" s="37">
        <v>1</v>
      </c>
      <c r="R22" s="37">
        <v>0</v>
      </c>
      <c r="S22" s="37">
        <v>1</v>
      </c>
      <c r="T22" s="37">
        <v>1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1</v>
      </c>
      <c r="AE22" s="37">
        <v>0</v>
      </c>
      <c r="AF22" s="37">
        <v>0</v>
      </c>
      <c r="AG22" s="59">
        <f t="shared" si="3"/>
        <v>5</v>
      </c>
    </row>
    <row r="23" spans="11:33" x14ac:dyDescent="0.25">
      <c r="K23" s="37" t="s">
        <v>10</v>
      </c>
      <c r="L23" s="102"/>
      <c r="M23" s="37">
        <v>0</v>
      </c>
      <c r="N23" s="37">
        <v>0</v>
      </c>
      <c r="O23" s="37">
        <v>0</v>
      </c>
      <c r="P23" s="37">
        <v>1</v>
      </c>
      <c r="Q23" s="37">
        <v>0</v>
      </c>
      <c r="R23" s="37">
        <v>0</v>
      </c>
      <c r="S23" s="37">
        <v>0</v>
      </c>
      <c r="T23" s="37">
        <v>1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2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59">
        <f t="shared" si="3"/>
        <v>4</v>
      </c>
    </row>
    <row r="24" spans="11:33" x14ac:dyDescent="0.25">
      <c r="K24" s="37" t="s">
        <v>11</v>
      </c>
      <c r="L24" s="102"/>
      <c r="M24" s="37">
        <v>0</v>
      </c>
      <c r="N24" s="37">
        <v>0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2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59">
        <f t="shared" si="3"/>
        <v>7</v>
      </c>
    </row>
    <row r="25" spans="11:33" x14ac:dyDescent="0.25">
      <c r="K25" s="37" t="s">
        <v>12</v>
      </c>
      <c r="L25" s="102"/>
      <c r="M25" s="37">
        <v>0</v>
      </c>
      <c r="N25" s="37">
        <v>1</v>
      </c>
      <c r="O25" s="37">
        <v>1</v>
      </c>
      <c r="P25" s="37">
        <v>0</v>
      </c>
      <c r="Q25" s="37">
        <v>1</v>
      </c>
      <c r="R25" s="37">
        <v>0</v>
      </c>
      <c r="S25" s="37">
        <v>0</v>
      </c>
      <c r="T25" s="37">
        <v>2</v>
      </c>
      <c r="U25" s="37">
        <v>0</v>
      </c>
      <c r="V25" s="37">
        <v>0</v>
      </c>
      <c r="W25" s="37">
        <v>0</v>
      </c>
      <c r="X25" s="37">
        <v>1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1</v>
      </c>
      <c r="AE25" s="37">
        <v>0</v>
      </c>
      <c r="AF25" s="37">
        <v>0</v>
      </c>
      <c r="AG25" s="59">
        <f t="shared" si="3"/>
        <v>7</v>
      </c>
    </row>
    <row r="26" spans="11:33" x14ac:dyDescent="0.25">
      <c r="K26" s="37" t="s">
        <v>13</v>
      </c>
      <c r="L26" s="103"/>
      <c r="M26" s="37">
        <v>1</v>
      </c>
      <c r="N26" s="37">
        <v>1</v>
      </c>
      <c r="O26" s="37">
        <v>0</v>
      </c>
      <c r="P26" s="37">
        <v>1</v>
      </c>
      <c r="Q26" s="37">
        <v>0</v>
      </c>
      <c r="R26" s="37">
        <v>0</v>
      </c>
      <c r="S26" s="37">
        <v>1</v>
      </c>
      <c r="T26" s="37">
        <v>2</v>
      </c>
      <c r="U26" s="37">
        <v>0</v>
      </c>
      <c r="V26" s="37">
        <v>1</v>
      </c>
      <c r="W26" s="37">
        <v>2</v>
      </c>
      <c r="X26" s="37">
        <v>0</v>
      </c>
      <c r="Y26" s="37">
        <v>0</v>
      </c>
      <c r="Z26" s="37">
        <v>1</v>
      </c>
      <c r="AA26" s="37">
        <v>0</v>
      </c>
      <c r="AB26" s="37">
        <v>0</v>
      </c>
      <c r="AC26" s="37">
        <v>1</v>
      </c>
      <c r="AD26" s="37">
        <v>0</v>
      </c>
      <c r="AE26" s="37">
        <v>0</v>
      </c>
      <c r="AF26" s="37">
        <v>0</v>
      </c>
      <c r="AG26" s="59">
        <f t="shared" si="3"/>
        <v>11</v>
      </c>
    </row>
    <row r="27" spans="11:33" x14ac:dyDescent="0.25">
      <c r="K27" s="5" t="s">
        <v>3</v>
      </c>
      <c r="L27" s="98">
        <v>3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0</v>
      </c>
      <c r="S27" s="5">
        <v>2</v>
      </c>
      <c r="T27" s="5">
        <v>0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5">
        <v>1</v>
      </c>
      <c r="AD27" s="5">
        <v>0</v>
      </c>
      <c r="AE27" s="5">
        <v>0</v>
      </c>
      <c r="AF27" s="5">
        <v>0</v>
      </c>
      <c r="AG27" s="58">
        <f t="shared" si="3"/>
        <v>10</v>
      </c>
    </row>
    <row r="28" spans="11:33" x14ac:dyDescent="0.25">
      <c r="K28" s="5" t="s">
        <v>4</v>
      </c>
      <c r="L28" s="99"/>
      <c r="M28" s="5">
        <v>0</v>
      </c>
      <c r="N28" s="5">
        <v>0</v>
      </c>
      <c r="O28" s="5">
        <v>1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8">
        <f t="shared" si="3"/>
        <v>3</v>
      </c>
    </row>
    <row r="29" spans="11:33" x14ac:dyDescent="0.25">
      <c r="K29" s="5" t="s">
        <v>5</v>
      </c>
      <c r="L29" s="99"/>
      <c r="M29" s="5">
        <v>1</v>
      </c>
      <c r="N29" s="5">
        <v>0</v>
      </c>
      <c r="O29" s="5">
        <v>0</v>
      </c>
      <c r="P29" s="5">
        <v>1</v>
      </c>
      <c r="Q29" s="5">
        <v>1</v>
      </c>
      <c r="R29" s="5">
        <v>0</v>
      </c>
      <c r="S29" s="5">
        <v>0</v>
      </c>
      <c r="T29" s="5">
        <v>2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8">
        <f t="shared" si="3"/>
        <v>5</v>
      </c>
    </row>
    <row r="30" spans="11:33" x14ac:dyDescent="0.25">
      <c r="K30" s="5" t="s">
        <v>6</v>
      </c>
      <c r="L30" s="99"/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2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8">
        <f t="shared" si="3"/>
        <v>5</v>
      </c>
    </row>
    <row r="31" spans="11:33" x14ac:dyDescent="0.25">
      <c r="K31" s="5" t="s">
        <v>7</v>
      </c>
      <c r="L31" s="99"/>
      <c r="M31" s="5">
        <v>0</v>
      </c>
      <c r="N31" s="5">
        <v>1</v>
      </c>
      <c r="O31" s="5">
        <v>1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0</v>
      </c>
      <c r="Y31" s="5">
        <v>1</v>
      </c>
      <c r="Z31" s="5">
        <v>0</v>
      </c>
      <c r="AA31" s="5">
        <v>2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8">
        <f t="shared" si="3"/>
        <v>8</v>
      </c>
    </row>
    <row r="32" spans="11:33" x14ac:dyDescent="0.25">
      <c r="K32" s="5" t="s">
        <v>8</v>
      </c>
      <c r="L32" s="99"/>
      <c r="M32" s="5">
        <v>0</v>
      </c>
      <c r="N32" s="5">
        <v>0</v>
      </c>
      <c r="O32" s="5">
        <v>0</v>
      </c>
      <c r="P32" s="5">
        <v>1</v>
      </c>
      <c r="Q32" s="5">
        <v>1</v>
      </c>
      <c r="R32" s="5">
        <v>2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5">
        <v>0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8">
        <f t="shared" si="3"/>
        <v>6</v>
      </c>
    </row>
    <row r="33" spans="11:33" x14ac:dyDescent="0.25">
      <c r="K33" s="5" t="s">
        <v>9</v>
      </c>
      <c r="L33" s="99"/>
      <c r="M33" s="5">
        <v>0</v>
      </c>
      <c r="N33" s="5">
        <v>0</v>
      </c>
      <c r="O33" s="5">
        <v>1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8">
        <f t="shared" si="3"/>
        <v>4</v>
      </c>
    </row>
    <row r="34" spans="11:33" x14ac:dyDescent="0.25">
      <c r="K34" s="5" t="s">
        <v>10</v>
      </c>
      <c r="L34" s="99"/>
      <c r="M34" s="5">
        <v>0</v>
      </c>
      <c r="N34" s="5">
        <v>0</v>
      </c>
      <c r="O34" s="5">
        <v>1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8">
        <f t="shared" si="3"/>
        <v>4</v>
      </c>
    </row>
    <row r="35" spans="11:33" x14ac:dyDescent="0.25">
      <c r="K35" s="5" t="s">
        <v>11</v>
      </c>
      <c r="L35" s="99"/>
      <c r="M35" s="5">
        <v>0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2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8">
        <f t="shared" si="3"/>
        <v>5</v>
      </c>
    </row>
    <row r="36" spans="11:33" x14ac:dyDescent="0.25">
      <c r="K36" s="5" t="s">
        <v>12</v>
      </c>
      <c r="L36" s="99"/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1</v>
      </c>
      <c r="S36" s="5">
        <v>2</v>
      </c>
      <c r="T36" s="5">
        <v>0</v>
      </c>
      <c r="U36" s="5">
        <v>0</v>
      </c>
      <c r="V36" s="5">
        <v>0</v>
      </c>
      <c r="W36" s="5">
        <v>0</v>
      </c>
      <c r="X36" s="5">
        <v>1</v>
      </c>
      <c r="Y36" s="5">
        <v>0</v>
      </c>
      <c r="Z36" s="5">
        <v>0</v>
      </c>
      <c r="AA36" s="5"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8">
        <f t="shared" si="3"/>
        <v>6</v>
      </c>
    </row>
    <row r="37" spans="11:33" x14ac:dyDescent="0.25">
      <c r="K37" s="5" t="s">
        <v>13</v>
      </c>
      <c r="L37" s="100"/>
      <c r="M37" s="5">
        <v>1</v>
      </c>
      <c r="N37" s="5">
        <v>0</v>
      </c>
      <c r="O37" s="5">
        <v>1</v>
      </c>
      <c r="P37" s="5">
        <v>1</v>
      </c>
      <c r="Q37" s="5">
        <v>0</v>
      </c>
      <c r="R37" s="5">
        <v>1</v>
      </c>
      <c r="S37" s="5">
        <v>0</v>
      </c>
      <c r="T37" s="5">
        <v>0</v>
      </c>
      <c r="U37" s="5">
        <v>2</v>
      </c>
      <c r="V37" s="5">
        <v>1</v>
      </c>
      <c r="W37" s="5">
        <v>0</v>
      </c>
      <c r="X37" s="5">
        <v>2</v>
      </c>
      <c r="Y37" s="5">
        <v>1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1</v>
      </c>
      <c r="AG37" s="58">
        <f t="shared" si="3"/>
        <v>12</v>
      </c>
    </row>
    <row r="38" spans="11:33" x14ac:dyDescent="0.25">
      <c r="K38" s="37" t="s">
        <v>3</v>
      </c>
      <c r="L38" s="101">
        <v>4</v>
      </c>
      <c r="M38" s="37">
        <v>1</v>
      </c>
      <c r="N38" s="37">
        <v>0</v>
      </c>
      <c r="O38" s="37">
        <v>1</v>
      </c>
      <c r="P38" s="37">
        <v>1</v>
      </c>
      <c r="Q38" s="37">
        <v>0</v>
      </c>
      <c r="R38" s="37">
        <v>0</v>
      </c>
      <c r="S38" s="37">
        <v>0</v>
      </c>
      <c r="T38" s="37">
        <v>1</v>
      </c>
      <c r="U38" s="37">
        <v>0</v>
      </c>
      <c r="V38" s="37">
        <v>0</v>
      </c>
      <c r="W38" s="37">
        <v>1</v>
      </c>
      <c r="X38" s="37">
        <v>0</v>
      </c>
      <c r="Y38" s="37">
        <v>0</v>
      </c>
      <c r="Z38" s="37">
        <v>1</v>
      </c>
      <c r="AA38" s="37">
        <v>1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59">
        <f t="shared" si="3"/>
        <v>7</v>
      </c>
    </row>
    <row r="39" spans="11:33" x14ac:dyDescent="0.25">
      <c r="K39" s="37" t="s">
        <v>4</v>
      </c>
      <c r="L39" s="102"/>
      <c r="M39" s="37">
        <v>0</v>
      </c>
      <c r="N39" s="37">
        <v>1</v>
      </c>
      <c r="O39" s="37">
        <v>0</v>
      </c>
      <c r="P39" s="37">
        <v>1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1</v>
      </c>
      <c r="AB39" s="37">
        <v>1</v>
      </c>
      <c r="AC39" s="37">
        <v>0</v>
      </c>
      <c r="AD39" s="37">
        <v>1</v>
      </c>
      <c r="AE39" s="37">
        <v>0</v>
      </c>
      <c r="AF39" s="37">
        <v>0</v>
      </c>
      <c r="AG39" s="59">
        <f t="shared" si="3"/>
        <v>6</v>
      </c>
    </row>
    <row r="40" spans="11:33" x14ac:dyDescent="0.25">
      <c r="K40" s="37" t="s">
        <v>5</v>
      </c>
      <c r="L40" s="102"/>
      <c r="M40" s="37">
        <v>1</v>
      </c>
      <c r="N40" s="37">
        <v>0</v>
      </c>
      <c r="O40" s="37">
        <v>0</v>
      </c>
      <c r="P40" s="37">
        <v>1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1</v>
      </c>
      <c r="W40" s="37">
        <v>1</v>
      </c>
      <c r="X40" s="37">
        <v>1</v>
      </c>
      <c r="Y40" s="37">
        <v>0</v>
      </c>
      <c r="Z40" s="37">
        <v>0</v>
      </c>
      <c r="AA40" s="37">
        <v>0</v>
      </c>
      <c r="AB40" s="37">
        <v>0</v>
      </c>
      <c r="AC40" s="37">
        <v>1</v>
      </c>
      <c r="AD40" s="37">
        <v>0</v>
      </c>
      <c r="AE40" s="37">
        <v>0</v>
      </c>
      <c r="AF40" s="37">
        <v>0</v>
      </c>
      <c r="AG40" s="59">
        <f t="shared" si="3"/>
        <v>6</v>
      </c>
    </row>
    <row r="41" spans="11:33" x14ac:dyDescent="0.25">
      <c r="K41" s="37" t="s">
        <v>6</v>
      </c>
      <c r="L41" s="102"/>
      <c r="M41" s="37">
        <v>1</v>
      </c>
      <c r="N41" s="37">
        <v>0</v>
      </c>
      <c r="O41" s="37">
        <v>0</v>
      </c>
      <c r="P41" s="37">
        <v>1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1</v>
      </c>
      <c r="W41" s="37">
        <v>0</v>
      </c>
      <c r="X41" s="37">
        <v>0</v>
      </c>
      <c r="Y41" s="37">
        <v>0</v>
      </c>
      <c r="Z41" s="37">
        <v>1</v>
      </c>
      <c r="AA41" s="37">
        <v>0</v>
      </c>
      <c r="AB41" s="37">
        <v>0</v>
      </c>
      <c r="AC41" s="37">
        <v>0</v>
      </c>
      <c r="AD41" s="37">
        <v>0</v>
      </c>
      <c r="AE41" s="37">
        <v>1</v>
      </c>
      <c r="AF41" s="37">
        <v>0</v>
      </c>
      <c r="AG41" s="59">
        <f t="shared" si="3"/>
        <v>5</v>
      </c>
    </row>
    <row r="42" spans="11:33" x14ac:dyDescent="0.25">
      <c r="K42" s="37" t="s">
        <v>7</v>
      </c>
      <c r="L42" s="102"/>
      <c r="M42" s="37">
        <v>0</v>
      </c>
      <c r="N42" s="37">
        <v>0</v>
      </c>
      <c r="O42" s="37">
        <v>0</v>
      </c>
      <c r="P42" s="37">
        <v>0</v>
      </c>
      <c r="Q42" s="37">
        <v>1</v>
      </c>
      <c r="R42" s="37">
        <v>0</v>
      </c>
      <c r="S42" s="37">
        <v>0</v>
      </c>
      <c r="T42" s="37">
        <v>0</v>
      </c>
      <c r="U42" s="37">
        <v>1</v>
      </c>
      <c r="V42" s="37">
        <v>0</v>
      </c>
      <c r="W42" s="37">
        <v>0</v>
      </c>
      <c r="X42" s="37">
        <v>0</v>
      </c>
      <c r="Y42" s="37">
        <v>1</v>
      </c>
      <c r="Z42" s="37">
        <v>0</v>
      </c>
      <c r="AA42" s="37">
        <v>1</v>
      </c>
      <c r="AB42" s="37">
        <v>0</v>
      </c>
      <c r="AC42" s="37">
        <v>1</v>
      </c>
      <c r="AD42" s="37">
        <v>1</v>
      </c>
      <c r="AE42" s="37">
        <v>0</v>
      </c>
      <c r="AF42" s="37">
        <v>0</v>
      </c>
      <c r="AG42" s="59">
        <f t="shared" si="3"/>
        <v>6</v>
      </c>
    </row>
    <row r="43" spans="11:33" x14ac:dyDescent="0.25">
      <c r="K43" s="37" t="s">
        <v>8</v>
      </c>
      <c r="L43" s="102"/>
      <c r="M43" s="37">
        <v>1</v>
      </c>
      <c r="N43" s="37">
        <v>0</v>
      </c>
      <c r="O43" s="37">
        <v>0</v>
      </c>
      <c r="P43" s="37">
        <v>0</v>
      </c>
      <c r="Q43" s="37">
        <v>0</v>
      </c>
      <c r="R43" s="37">
        <v>1</v>
      </c>
      <c r="S43" s="37">
        <v>0</v>
      </c>
      <c r="T43" s="37">
        <v>0</v>
      </c>
      <c r="U43" s="37">
        <v>0</v>
      </c>
      <c r="V43" s="37">
        <v>1</v>
      </c>
      <c r="W43" s="37">
        <v>0</v>
      </c>
      <c r="X43" s="37">
        <v>0</v>
      </c>
      <c r="Y43" s="37">
        <v>1</v>
      </c>
      <c r="Z43" s="37">
        <v>0</v>
      </c>
      <c r="AA43" s="37">
        <v>0</v>
      </c>
      <c r="AB43" s="37">
        <v>0</v>
      </c>
      <c r="AC43" s="37">
        <v>0</v>
      </c>
      <c r="AD43" s="37">
        <v>1</v>
      </c>
      <c r="AE43" s="37">
        <v>0</v>
      </c>
      <c r="AF43" s="37">
        <v>0</v>
      </c>
      <c r="AG43" s="59">
        <f t="shared" si="3"/>
        <v>5</v>
      </c>
    </row>
    <row r="44" spans="11:33" x14ac:dyDescent="0.25">
      <c r="K44" s="37" t="s">
        <v>9</v>
      </c>
      <c r="L44" s="102"/>
      <c r="M44" s="37">
        <v>1</v>
      </c>
      <c r="N44" s="37">
        <v>0</v>
      </c>
      <c r="O44" s="37">
        <v>0</v>
      </c>
      <c r="P44" s="37">
        <v>0</v>
      </c>
      <c r="Q44" s="37">
        <v>1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1</v>
      </c>
      <c r="AC44" s="37">
        <v>0</v>
      </c>
      <c r="AD44" s="37">
        <v>1</v>
      </c>
      <c r="AE44" s="37">
        <v>0</v>
      </c>
      <c r="AF44" s="37">
        <v>0</v>
      </c>
      <c r="AG44" s="59">
        <f t="shared" si="3"/>
        <v>4</v>
      </c>
    </row>
    <row r="45" spans="11:33" x14ac:dyDescent="0.25">
      <c r="K45" s="37" t="s">
        <v>10</v>
      </c>
      <c r="L45" s="102"/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</v>
      </c>
      <c r="S45" s="37">
        <v>0</v>
      </c>
      <c r="T45" s="37">
        <v>0</v>
      </c>
      <c r="U45" s="37">
        <v>1</v>
      </c>
      <c r="V45" s="37">
        <v>0</v>
      </c>
      <c r="W45" s="37">
        <v>1</v>
      </c>
      <c r="X45" s="37">
        <v>0</v>
      </c>
      <c r="Y45" s="37">
        <v>1</v>
      </c>
      <c r="Z45" s="37">
        <v>0</v>
      </c>
      <c r="AA45" s="37">
        <v>0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59">
        <f t="shared" si="3"/>
        <v>5</v>
      </c>
    </row>
    <row r="46" spans="11:33" x14ac:dyDescent="0.25">
      <c r="K46" s="37" t="s">
        <v>11</v>
      </c>
      <c r="L46" s="102"/>
      <c r="M46" s="37">
        <v>1</v>
      </c>
      <c r="N46" s="37">
        <v>0</v>
      </c>
      <c r="O46" s="37">
        <v>0</v>
      </c>
      <c r="P46" s="37">
        <v>0</v>
      </c>
      <c r="Q46" s="37">
        <v>0</v>
      </c>
      <c r="R46" s="37">
        <v>1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59">
        <f t="shared" si="3"/>
        <v>2</v>
      </c>
    </row>
    <row r="47" spans="11:33" x14ac:dyDescent="0.25">
      <c r="K47" s="37" t="s">
        <v>12</v>
      </c>
      <c r="L47" s="102"/>
      <c r="M47" s="37">
        <v>1</v>
      </c>
      <c r="N47" s="37">
        <v>0</v>
      </c>
      <c r="O47" s="37">
        <v>0</v>
      </c>
      <c r="P47" s="37">
        <v>0</v>
      </c>
      <c r="Q47" s="37">
        <v>0</v>
      </c>
      <c r="R47" s="37">
        <v>1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1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59">
        <f t="shared" si="3"/>
        <v>3</v>
      </c>
    </row>
    <row r="48" spans="11:33" x14ac:dyDescent="0.25">
      <c r="K48" s="37" t="s">
        <v>13</v>
      </c>
      <c r="L48" s="103"/>
      <c r="M48" s="37">
        <v>0</v>
      </c>
      <c r="N48" s="37">
        <v>0</v>
      </c>
      <c r="O48" s="37">
        <v>1</v>
      </c>
      <c r="P48" s="37">
        <v>1</v>
      </c>
      <c r="Q48" s="37">
        <v>0</v>
      </c>
      <c r="R48" s="37">
        <v>0</v>
      </c>
      <c r="S48" s="37">
        <v>1</v>
      </c>
      <c r="T48" s="37">
        <v>1</v>
      </c>
      <c r="U48" s="37">
        <v>0</v>
      </c>
      <c r="V48" s="37">
        <v>1</v>
      </c>
      <c r="W48" s="37">
        <v>0</v>
      </c>
      <c r="X48" s="37">
        <v>1</v>
      </c>
      <c r="Y48" s="37">
        <v>1</v>
      </c>
      <c r="Z48" s="37">
        <v>1</v>
      </c>
      <c r="AA48" s="37">
        <v>0</v>
      </c>
      <c r="AB48" s="37">
        <v>1</v>
      </c>
      <c r="AC48" s="37">
        <v>1</v>
      </c>
      <c r="AD48" s="37">
        <v>0</v>
      </c>
      <c r="AE48" s="37">
        <v>1</v>
      </c>
      <c r="AF48" s="37">
        <v>0</v>
      </c>
      <c r="AG48" s="59">
        <f t="shared" si="3"/>
        <v>11</v>
      </c>
    </row>
  </sheetData>
  <mergeCells count="10">
    <mergeCell ref="L16:L26"/>
    <mergeCell ref="L27:L37"/>
    <mergeCell ref="L38:L48"/>
    <mergeCell ref="AG3:AG4"/>
    <mergeCell ref="M3:AF3"/>
    <mergeCell ref="K3:K4"/>
    <mergeCell ref="L3:L4"/>
    <mergeCell ref="B3:B4"/>
    <mergeCell ref="C3:I3"/>
    <mergeCell ref="L5:L15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"/>
  <sheetViews>
    <sheetView topLeftCell="F1" workbookViewId="0">
      <selection activeCell="AH50" sqref="AH50"/>
    </sheetView>
  </sheetViews>
  <sheetFormatPr defaultRowHeight="15" x14ac:dyDescent="0.25"/>
  <cols>
    <col min="2" max="2" width="18.42578125" customWidth="1"/>
    <col min="11" max="11" width="19.140625" customWidth="1"/>
    <col min="12" max="12" width="12.28515625" customWidth="1"/>
    <col min="13" max="13" width="5.28515625" customWidth="1"/>
    <col min="14" max="14" width="5.140625" customWidth="1"/>
    <col min="15" max="15" width="4.7109375" customWidth="1"/>
    <col min="16" max="16" width="5" customWidth="1"/>
    <col min="17" max="17" width="4" customWidth="1"/>
    <col min="18" max="18" width="4.42578125" customWidth="1"/>
    <col min="19" max="19" width="4.140625" customWidth="1"/>
    <col min="20" max="20" width="4.7109375" customWidth="1"/>
    <col min="21" max="21" width="4.5703125" customWidth="1"/>
    <col min="22" max="22" width="4.85546875" customWidth="1"/>
    <col min="23" max="23" width="3.85546875" customWidth="1"/>
    <col min="24" max="24" width="4" customWidth="1"/>
    <col min="25" max="25" width="3.5703125" customWidth="1"/>
    <col min="26" max="26" width="3.85546875" customWidth="1"/>
    <col min="27" max="28" width="4.140625" customWidth="1"/>
    <col min="29" max="29" width="4.28515625" customWidth="1"/>
    <col min="30" max="30" width="4.140625" customWidth="1"/>
    <col min="31" max="32" width="4.42578125" customWidth="1"/>
    <col min="33" max="33" width="6.85546875" customWidth="1"/>
  </cols>
  <sheetData>
    <row r="1" spans="2:33" s="17" customFormat="1" x14ac:dyDescent="0.25"/>
    <row r="2" spans="2:33" ht="21" x14ac:dyDescent="0.35">
      <c r="B2" s="110" t="s">
        <v>22</v>
      </c>
      <c r="C2" s="111"/>
      <c r="D2" s="111"/>
      <c r="E2" s="111"/>
      <c r="F2" s="111"/>
      <c r="G2" s="111"/>
      <c r="H2" s="112"/>
    </row>
    <row r="3" spans="2:33" ht="15" customHeight="1" x14ac:dyDescent="0.25">
      <c r="B3" s="105" t="s">
        <v>1</v>
      </c>
      <c r="C3" s="107" t="s">
        <v>23</v>
      </c>
      <c r="D3" s="108"/>
      <c r="E3" s="108"/>
      <c r="F3" s="108"/>
      <c r="G3" s="108"/>
      <c r="H3" s="108"/>
      <c r="I3" s="109"/>
      <c r="K3" s="113" t="s">
        <v>29</v>
      </c>
      <c r="L3" s="114" t="s">
        <v>26</v>
      </c>
      <c r="M3" s="107" t="s">
        <v>31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  <c r="AG3" s="116" t="s">
        <v>24</v>
      </c>
    </row>
    <row r="4" spans="2:33" x14ac:dyDescent="0.25">
      <c r="B4" s="106"/>
      <c r="C4" s="62" t="s">
        <v>16</v>
      </c>
      <c r="D4" s="62" t="s">
        <v>17</v>
      </c>
      <c r="E4" s="62" t="s">
        <v>18</v>
      </c>
      <c r="F4" s="62" t="s">
        <v>19</v>
      </c>
      <c r="G4" s="54" t="s">
        <v>14</v>
      </c>
      <c r="H4" s="54" t="s">
        <v>15</v>
      </c>
      <c r="I4" s="54" t="s">
        <v>2</v>
      </c>
      <c r="K4" s="113"/>
      <c r="L4" s="115"/>
      <c r="M4" s="63">
        <v>1</v>
      </c>
      <c r="N4" s="63">
        <v>2</v>
      </c>
      <c r="O4" s="63">
        <v>3</v>
      </c>
      <c r="P4" s="63">
        <v>4</v>
      </c>
      <c r="Q4" s="63">
        <v>5</v>
      </c>
      <c r="R4" s="63">
        <v>6</v>
      </c>
      <c r="S4" s="63">
        <v>7</v>
      </c>
      <c r="T4" s="63">
        <v>8</v>
      </c>
      <c r="U4" s="63">
        <v>9</v>
      </c>
      <c r="V4" s="63">
        <v>10</v>
      </c>
      <c r="W4" s="63">
        <v>11</v>
      </c>
      <c r="X4" s="63">
        <v>12</v>
      </c>
      <c r="Y4" s="63">
        <v>13</v>
      </c>
      <c r="Z4" s="63">
        <v>14</v>
      </c>
      <c r="AA4" s="63">
        <v>15</v>
      </c>
      <c r="AB4" s="63">
        <v>16</v>
      </c>
      <c r="AC4" s="63">
        <v>17</v>
      </c>
      <c r="AD4" s="63">
        <v>18</v>
      </c>
      <c r="AE4" s="63">
        <v>19</v>
      </c>
      <c r="AF4" s="63">
        <v>20</v>
      </c>
      <c r="AG4" s="116"/>
    </row>
    <row r="5" spans="2:33" x14ac:dyDescent="0.25">
      <c r="B5" s="9" t="s">
        <v>3</v>
      </c>
      <c r="C5" s="60">
        <v>4</v>
      </c>
      <c r="D5" s="60">
        <v>74</v>
      </c>
      <c r="E5" s="60">
        <v>106</v>
      </c>
      <c r="F5" s="60">
        <v>97</v>
      </c>
      <c r="G5" s="61">
        <f t="shared" ref="G5:G15" si="0">AVERAGE(C5:F5)</f>
        <v>70.25</v>
      </c>
      <c r="H5" s="7">
        <f t="shared" ref="H5:H15" si="1">STDEV(C5:F5)</f>
        <v>46.176292618615456</v>
      </c>
      <c r="I5" s="7">
        <f t="shared" ref="I5:I15" si="2">H5/SQRT(4)</f>
        <v>23.088146309307728</v>
      </c>
      <c r="K5" s="5" t="s">
        <v>3</v>
      </c>
      <c r="L5" s="98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2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2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8">
        <f>SUM(M5:AF5)</f>
        <v>4</v>
      </c>
    </row>
    <row r="6" spans="2:33" x14ac:dyDescent="0.25">
      <c r="B6" s="9" t="s">
        <v>4</v>
      </c>
      <c r="C6" s="60">
        <v>6</v>
      </c>
      <c r="D6" s="60">
        <v>80</v>
      </c>
      <c r="E6" s="60">
        <v>15</v>
      </c>
      <c r="F6" s="60">
        <v>96</v>
      </c>
      <c r="G6" s="61">
        <f t="shared" si="0"/>
        <v>49.25</v>
      </c>
      <c r="H6" s="7">
        <f t="shared" si="1"/>
        <v>45.367940222143652</v>
      </c>
      <c r="I6" s="7">
        <f t="shared" si="2"/>
        <v>22.683970111071826</v>
      </c>
      <c r="K6" s="5" t="s">
        <v>4</v>
      </c>
      <c r="L6" s="99"/>
      <c r="M6" s="5">
        <v>0</v>
      </c>
      <c r="N6" s="5">
        <v>2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4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8">
        <f t="shared" ref="AG6:AG48" si="3">SUM(M6:AF6)</f>
        <v>6</v>
      </c>
    </row>
    <row r="7" spans="2:33" x14ac:dyDescent="0.25">
      <c r="B7" s="9" t="s">
        <v>5</v>
      </c>
      <c r="C7" s="60">
        <v>117</v>
      </c>
      <c r="D7" s="60">
        <v>60</v>
      </c>
      <c r="E7" s="60">
        <v>141</v>
      </c>
      <c r="F7" s="60">
        <v>99</v>
      </c>
      <c r="G7" s="61">
        <f t="shared" si="0"/>
        <v>104.25</v>
      </c>
      <c r="H7" s="7">
        <f t="shared" si="1"/>
        <v>34.15040263305837</v>
      </c>
      <c r="I7" s="7">
        <f t="shared" si="2"/>
        <v>17.075201316529185</v>
      </c>
      <c r="K7" s="5" t="s">
        <v>5</v>
      </c>
      <c r="L7" s="99"/>
      <c r="M7" s="5">
        <v>72</v>
      </c>
      <c r="N7" s="5">
        <v>4</v>
      </c>
      <c r="O7" s="5">
        <v>17</v>
      </c>
      <c r="P7" s="5">
        <v>2</v>
      </c>
      <c r="Q7" s="5">
        <v>0</v>
      </c>
      <c r="R7" s="5">
        <v>0</v>
      </c>
      <c r="S7" s="5">
        <v>0</v>
      </c>
      <c r="T7" s="5">
        <v>11</v>
      </c>
      <c r="U7" s="5">
        <v>2</v>
      </c>
      <c r="V7" s="5">
        <v>6</v>
      </c>
      <c r="W7" s="5">
        <v>0</v>
      </c>
      <c r="X7" s="5">
        <v>0</v>
      </c>
      <c r="Y7" s="5">
        <v>0</v>
      </c>
      <c r="Z7" s="5">
        <v>0</v>
      </c>
      <c r="AA7" s="5">
        <v>3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8">
        <f t="shared" si="3"/>
        <v>117</v>
      </c>
    </row>
    <row r="8" spans="2:33" x14ac:dyDescent="0.25">
      <c r="B8" s="9" t="s">
        <v>6</v>
      </c>
      <c r="C8" s="60">
        <v>27</v>
      </c>
      <c r="D8" s="60">
        <v>58</v>
      </c>
      <c r="E8" s="60">
        <v>142</v>
      </c>
      <c r="F8" s="60">
        <v>135</v>
      </c>
      <c r="G8" s="61">
        <f t="shared" si="0"/>
        <v>90.5</v>
      </c>
      <c r="H8" s="7">
        <f t="shared" si="1"/>
        <v>56.923925842595693</v>
      </c>
      <c r="I8" s="7">
        <f t="shared" si="2"/>
        <v>28.461962921297847</v>
      </c>
      <c r="K8" s="5" t="s">
        <v>6</v>
      </c>
      <c r="L8" s="99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2</v>
      </c>
      <c r="S8" s="5">
        <v>0</v>
      </c>
      <c r="T8" s="5">
        <v>0</v>
      </c>
      <c r="U8" s="5">
        <v>4</v>
      </c>
      <c r="V8" s="5">
        <v>0</v>
      </c>
      <c r="W8" s="5">
        <v>0</v>
      </c>
      <c r="X8" s="5">
        <v>0</v>
      </c>
      <c r="Y8" s="5">
        <v>7</v>
      </c>
      <c r="Z8" s="5">
        <v>3</v>
      </c>
      <c r="AA8" s="5">
        <v>9</v>
      </c>
      <c r="AB8" s="5">
        <v>2</v>
      </c>
      <c r="AC8" s="5">
        <v>0</v>
      </c>
      <c r="AD8" s="5">
        <v>0</v>
      </c>
      <c r="AE8" s="5">
        <v>0</v>
      </c>
      <c r="AF8" s="5">
        <v>0</v>
      </c>
      <c r="AG8" s="58">
        <f t="shared" si="3"/>
        <v>27</v>
      </c>
    </row>
    <row r="9" spans="2:33" x14ac:dyDescent="0.25">
      <c r="B9" s="9" t="s">
        <v>7</v>
      </c>
      <c r="C9" s="60">
        <v>14</v>
      </c>
      <c r="D9" s="60">
        <v>74</v>
      </c>
      <c r="E9" s="60">
        <v>66</v>
      </c>
      <c r="F9" s="60">
        <v>124</v>
      </c>
      <c r="G9" s="61">
        <f t="shared" si="0"/>
        <v>69.5</v>
      </c>
      <c r="H9" s="7">
        <f t="shared" si="1"/>
        <v>45.02961988143656</v>
      </c>
      <c r="I9" s="7">
        <f t="shared" si="2"/>
        <v>22.51480994071828</v>
      </c>
      <c r="K9" s="5" t="s">
        <v>7</v>
      </c>
      <c r="L9" s="99"/>
      <c r="M9" s="5">
        <v>0</v>
      </c>
      <c r="N9" s="5">
        <v>0</v>
      </c>
      <c r="O9" s="5">
        <v>0</v>
      </c>
      <c r="P9" s="5">
        <v>4</v>
      </c>
      <c r="Q9" s="5">
        <v>0</v>
      </c>
      <c r="R9" s="5">
        <v>0</v>
      </c>
      <c r="S9" s="5">
        <v>3</v>
      </c>
      <c r="T9" s="5">
        <v>0</v>
      </c>
      <c r="U9" s="5">
        <v>0</v>
      </c>
      <c r="V9" s="5">
        <v>0</v>
      </c>
      <c r="W9" s="5">
        <v>5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2</v>
      </c>
      <c r="AE9" s="5">
        <v>0</v>
      </c>
      <c r="AF9" s="5">
        <v>0</v>
      </c>
      <c r="AG9" s="58">
        <f t="shared" si="3"/>
        <v>14</v>
      </c>
    </row>
    <row r="10" spans="2:33" x14ac:dyDescent="0.25">
      <c r="B10" s="9" t="s">
        <v>8</v>
      </c>
      <c r="C10" s="60">
        <v>88</v>
      </c>
      <c r="D10" s="60">
        <v>16</v>
      </c>
      <c r="E10" s="60">
        <v>174</v>
      </c>
      <c r="F10" s="60">
        <v>130</v>
      </c>
      <c r="G10" s="61">
        <f t="shared" si="0"/>
        <v>102</v>
      </c>
      <c r="H10" s="7">
        <f t="shared" si="1"/>
        <v>67.230945255886439</v>
      </c>
      <c r="I10" s="7">
        <f t="shared" si="2"/>
        <v>33.61547262794322</v>
      </c>
      <c r="K10" s="5" t="s">
        <v>8</v>
      </c>
      <c r="L10" s="99"/>
      <c r="M10" s="5">
        <v>0</v>
      </c>
      <c r="N10" s="5">
        <v>0</v>
      </c>
      <c r="O10" s="5">
        <v>0</v>
      </c>
      <c r="P10" s="5">
        <v>74</v>
      </c>
      <c r="Q10" s="5">
        <v>0</v>
      </c>
      <c r="R10" s="5">
        <v>0</v>
      </c>
      <c r="S10" s="5">
        <v>4</v>
      </c>
      <c r="T10" s="5">
        <v>0</v>
      </c>
      <c r="U10" s="5">
        <v>0</v>
      </c>
      <c r="V10" s="5">
        <v>0</v>
      </c>
      <c r="W10" s="5">
        <v>3</v>
      </c>
      <c r="X10" s="5">
        <v>0</v>
      </c>
      <c r="Y10" s="5">
        <v>0</v>
      </c>
      <c r="Z10" s="5">
        <v>5</v>
      </c>
      <c r="AA10" s="5">
        <v>0</v>
      </c>
      <c r="AB10" s="5">
        <v>0</v>
      </c>
      <c r="AC10" s="5">
        <v>0</v>
      </c>
      <c r="AD10" s="5">
        <v>0</v>
      </c>
      <c r="AE10" s="5">
        <v>2</v>
      </c>
      <c r="AF10" s="5">
        <v>0</v>
      </c>
      <c r="AG10" s="58">
        <f t="shared" si="3"/>
        <v>88</v>
      </c>
    </row>
    <row r="11" spans="2:33" x14ac:dyDescent="0.25">
      <c r="B11" s="9" t="s">
        <v>9</v>
      </c>
      <c r="C11" s="60">
        <v>119</v>
      </c>
      <c r="D11" s="60">
        <v>47</v>
      </c>
      <c r="E11" s="60">
        <v>45</v>
      </c>
      <c r="F11" s="60">
        <v>93</v>
      </c>
      <c r="G11" s="61">
        <f t="shared" si="0"/>
        <v>76</v>
      </c>
      <c r="H11" s="7">
        <f t="shared" si="1"/>
        <v>36.239941133138352</v>
      </c>
      <c r="I11" s="7">
        <f t="shared" si="2"/>
        <v>18.119970566569176</v>
      </c>
      <c r="K11" s="5" t="s">
        <v>9</v>
      </c>
      <c r="L11" s="99"/>
      <c r="M11" s="5">
        <v>0</v>
      </c>
      <c r="N11" s="5">
        <v>0</v>
      </c>
      <c r="O11" s="5">
        <v>55</v>
      </c>
      <c r="P11" s="5">
        <v>3</v>
      </c>
      <c r="Q11" s="5">
        <v>0</v>
      </c>
      <c r="R11" s="5">
        <v>0</v>
      </c>
      <c r="S11" s="5">
        <v>0</v>
      </c>
      <c r="T11" s="5">
        <v>3</v>
      </c>
      <c r="U11" s="5">
        <v>0</v>
      </c>
      <c r="V11" s="5">
        <v>4</v>
      </c>
      <c r="W11" s="5">
        <v>0</v>
      </c>
      <c r="X11" s="5">
        <v>0</v>
      </c>
      <c r="Y11" s="5">
        <v>0</v>
      </c>
      <c r="Z11" s="5">
        <v>47</v>
      </c>
      <c r="AA11" s="5">
        <v>0</v>
      </c>
      <c r="AB11" s="5">
        <v>0</v>
      </c>
      <c r="AC11" s="5">
        <v>0</v>
      </c>
      <c r="AD11" s="5">
        <v>2</v>
      </c>
      <c r="AE11" s="5">
        <v>0</v>
      </c>
      <c r="AF11" s="5">
        <v>5</v>
      </c>
      <c r="AG11" s="58">
        <f t="shared" si="3"/>
        <v>119</v>
      </c>
    </row>
    <row r="12" spans="2:33" x14ac:dyDescent="0.25">
      <c r="B12" s="9" t="s">
        <v>10</v>
      </c>
      <c r="C12" s="60">
        <v>37</v>
      </c>
      <c r="D12" s="60">
        <v>48</v>
      </c>
      <c r="E12" s="60">
        <v>50</v>
      </c>
      <c r="F12" s="60">
        <v>113</v>
      </c>
      <c r="G12" s="61">
        <f t="shared" si="0"/>
        <v>62</v>
      </c>
      <c r="H12" s="7">
        <f t="shared" si="1"/>
        <v>34.477045503735766</v>
      </c>
      <c r="I12" s="7">
        <f t="shared" si="2"/>
        <v>17.238522751867883</v>
      </c>
      <c r="K12" s="5" t="s">
        <v>10</v>
      </c>
      <c r="L12" s="99"/>
      <c r="M12" s="5">
        <v>13</v>
      </c>
      <c r="N12" s="5">
        <v>2</v>
      </c>
      <c r="O12" s="5">
        <v>0</v>
      </c>
      <c r="P12" s="5">
        <v>0</v>
      </c>
      <c r="Q12" s="5">
        <v>14</v>
      </c>
      <c r="R12" s="5">
        <v>5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3</v>
      </c>
      <c r="AG12" s="58">
        <f t="shared" si="3"/>
        <v>37</v>
      </c>
    </row>
    <row r="13" spans="2:33" x14ac:dyDescent="0.25">
      <c r="B13" s="9" t="s">
        <v>11</v>
      </c>
      <c r="C13" s="60">
        <v>24</v>
      </c>
      <c r="D13" s="60">
        <v>75</v>
      </c>
      <c r="E13" s="60">
        <v>133</v>
      </c>
      <c r="F13" s="60">
        <v>37</v>
      </c>
      <c r="G13" s="61">
        <f t="shared" si="0"/>
        <v>67.25</v>
      </c>
      <c r="H13" s="7">
        <f t="shared" si="1"/>
        <v>48.883364586874883</v>
      </c>
      <c r="I13" s="7">
        <f t="shared" si="2"/>
        <v>24.441682293437442</v>
      </c>
      <c r="K13" s="5" t="s">
        <v>11</v>
      </c>
      <c r="L13" s="99"/>
      <c r="M13" s="5">
        <v>4</v>
      </c>
      <c r="N13" s="5">
        <v>16</v>
      </c>
      <c r="O13" s="5">
        <v>0</v>
      </c>
      <c r="P13" s="5">
        <v>0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0</v>
      </c>
      <c r="AF13" s="5">
        <v>0</v>
      </c>
      <c r="AG13" s="58">
        <f t="shared" si="3"/>
        <v>24</v>
      </c>
    </row>
    <row r="14" spans="2:33" x14ac:dyDescent="0.25">
      <c r="B14" s="9" t="s">
        <v>12</v>
      </c>
      <c r="C14" s="60">
        <v>218</v>
      </c>
      <c r="D14" s="60">
        <v>25</v>
      </c>
      <c r="E14" s="60">
        <v>80</v>
      </c>
      <c r="F14" s="60">
        <v>95</v>
      </c>
      <c r="G14" s="61">
        <f t="shared" si="0"/>
        <v>104.5</v>
      </c>
      <c r="H14" s="7">
        <f t="shared" si="1"/>
        <v>81.430952346144153</v>
      </c>
      <c r="I14" s="7">
        <f t="shared" si="2"/>
        <v>40.715476173072076</v>
      </c>
      <c r="K14" s="5" t="s">
        <v>12</v>
      </c>
      <c r="L14" s="99"/>
      <c r="M14" s="5">
        <v>3</v>
      </c>
      <c r="N14" s="5">
        <v>12</v>
      </c>
      <c r="O14" s="5">
        <v>4</v>
      </c>
      <c r="P14" s="5">
        <v>0</v>
      </c>
      <c r="Q14" s="5">
        <v>0</v>
      </c>
      <c r="R14" s="5">
        <v>8</v>
      </c>
      <c r="S14" s="5">
        <v>11</v>
      </c>
      <c r="T14" s="5">
        <v>0</v>
      </c>
      <c r="U14" s="5">
        <v>0</v>
      </c>
      <c r="V14" s="5">
        <v>0</v>
      </c>
      <c r="W14" s="5">
        <v>4</v>
      </c>
      <c r="X14" s="5">
        <v>2</v>
      </c>
      <c r="Y14" s="5">
        <v>2</v>
      </c>
      <c r="Z14" s="5">
        <v>19</v>
      </c>
      <c r="AA14" s="5">
        <v>54</v>
      </c>
      <c r="AB14" s="5">
        <v>96</v>
      </c>
      <c r="AC14" s="5">
        <v>0</v>
      </c>
      <c r="AD14" s="5">
        <v>3</v>
      </c>
      <c r="AE14" s="5">
        <v>0</v>
      </c>
      <c r="AF14" s="5">
        <v>0</v>
      </c>
      <c r="AG14" s="58">
        <f t="shared" si="3"/>
        <v>218</v>
      </c>
    </row>
    <row r="15" spans="2:33" x14ac:dyDescent="0.25">
      <c r="B15" s="9" t="s">
        <v>13</v>
      </c>
      <c r="C15" s="60">
        <v>192</v>
      </c>
      <c r="D15" s="60">
        <v>203</v>
      </c>
      <c r="E15" s="60">
        <v>193</v>
      </c>
      <c r="F15" s="60">
        <v>201</v>
      </c>
      <c r="G15" s="61">
        <f t="shared" si="0"/>
        <v>197.25</v>
      </c>
      <c r="H15" s="7">
        <f t="shared" si="1"/>
        <v>5.5602757725374259</v>
      </c>
      <c r="I15" s="7">
        <f t="shared" si="2"/>
        <v>2.7801378862687129</v>
      </c>
      <c r="K15" s="5" t="s">
        <v>13</v>
      </c>
      <c r="L15" s="100"/>
      <c r="M15" s="5">
        <v>7</v>
      </c>
      <c r="N15" s="5">
        <v>6</v>
      </c>
      <c r="O15" s="5">
        <v>0</v>
      </c>
      <c r="P15" s="5">
        <v>0</v>
      </c>
      <c r="Q15" s="5">
        <v>17</v>
      </c>
      <c r="R15" s="5">
        <v>12</v>
      </c>
      <c r="S15" s="5">
        <v>98</v>
      </c>
      <c r="T15" s="5">
        <v>3</v>
      </c>
      <c r="U15" s="5">
        <v>2</v>
      </c>
      <c r="V15" s="5">
        <v>3</v>
      </c>
      <c r="W15" s="5">
        <v>2</v>
      </c>
      <c r="X15" s="5">
        <v>4</v>
      </c>
      <c r="Y15" s="5">
        <v>6</v>
      </c>
      <c r="Z15" s="5">
        <v>2</v>
      </c>
      <c r="AA15" s="5">
        <v>6</v>
      </c>
      <c r="AB15" s="5">
        <v>0</v>
      </c>
      <c r="AC15" s="5">
        <v>0</v>
      </c>
      <c r="AD15" s="5">
        <v>18</v>
      </c>
      <c r="AE15" s="5">
        <v>6</v>
      </c>
      <c r="AF15" s="5">
        <v>0</v>
      </c>
      <c r="AG15" s="58">
        <f t="shared" si="3"/>
        <v>192</v>
      </c>
    </row>
    <row r="16" spans="2:33" x14ac:dyDescent="0.25">
      <c r="K16" s="37" t="s">
        <v>3</v>
      </c>
      <c r="L16" s="101">
        <v>2</v>
      </c>
      <c r="M16" s="37">
        <v>1</v>
      </c>
      <c r="N16" s="37">
        <v>0</v>
      </c>
      <c r="O16" s="37">
        <v>0</v>
      </c>
      <c r="P16" s="37">
        <v>3</v>
      </c>
      <c r="Q16" s="37">
        <v>43</v>
      </c>
      <c r="R16" s="37">
        <v>0</v>
      </c>
      <c r="S16" s="37">
        <v>0</v>
      </c>
      <c r="T16" s="37">
        <v>7</v>
      </c>
      <c r="U16" s="37">
        <v>4</v>
      </c>
      <c r="V16" s="37">
        <v>7</v>
      </c>
      <c r="W16" s="37">
        <v>0</v>
      </c>
      <c r="X16" s="37">
        <v>0</v>
      </c>
      <c r="Y16" s="37">
        <v>4</v>
      </c>
      <c r="Z16" s="37">
        <v>0</v>
      </c>
      <c r="AA16" s="37">
        <v>0</v>
      </c>
      <c r="AB16" s="37">
        <v>0</v>
      </c>
      <c r="AC16" s="37">
        <v>5</v>
      </c>
      <c r="AD16" s="37">
        <v>0</v>
      </c>
      <c r="AE16" s="37">
        <v>0</v>
      </c>
      <c r="AF16" s="37">
        <v>0</v>
      </c>
      <c r="AG16" s="59">
        <f t="shared" si="3"/>
        <v>74</v>
      </c>
    </row>
    <row r="17" spans="11:33" x14ac:dyDescent="0.25">
      <c r="K17" s="37" t="s">
        <v>4</v>
      </c>
      <c r="L17" s="102"/>
      <c r="M17" s="37">
        <v>0</v>
      </c>
      <c r="N17" s="37">
        <v>0</v>
      </c>
      <c r="O17" s="37">
        <v>0</v>
      </c>
      <c r="P17" s="37">
        <v>4</v>
      </c>
      <c r="Q17" s="37">
        <v>0</v>
      </c>
      <c r="R17" s="37">
        <v>0</v>
      </c>
      <c r="S17" s="37">
        <v>8</v>
      </c>
      <c r="T17" s="37">
        <v>8</v>
      </c>
      <c r="U17" s="37">
        <v>14</v>
      </c>
      <c r="V17" s="37">
        <v>0</v>
      </c>
      <c r="W17" s="37">
        <v>0</v>
      </c>
      <c r="X17" s="37">
        <v>32</v>
      </c>
      <c r="Y17" s="37">
        <v>0</v>
      </c>
      <c r="Z17" s="37">
        <v>2</v>
      </c>
      <c r="AA17" s="37">
        <v>0</v>
      </c>
      <c r="AB17" s="37">
        <v>0</v>
      </c>
      <c r="AC17" s="37">
        <v>0</v>
      </c>
      <c r="AD17" s="37">
        <v>12</v>
      </c>
      <c r="AE17" s="37">
        <v>0</v>
      </c>
      <c r="AF17" s="37">
        <v>0</v>
      </c>
      <c r="AG17" s="59">
        <f t="shared" si="3"/>
        <v>80</v>
      </c>
    </row>
    <row r="18" spans="11:33" x14ac:dyDescent="0.25">
      <c r="K18" s="37" t="s">
        <v>5</v>
      </c>
      <c r="L18" s="102"/>
      <c r="M18" s="37">
        <v>0</v>
      </c>
      <c r="N18" s="37">
        <v>0</v>
      </c>
      <c r="O18" s="37">
        <v>5</v>
      </c>
      <c r="P18" s="37">
        <v>0</v>
      </c>
      <c r="Q18" s="37">
        <v>0</v>
      </c>
      <c r="R18" s="37">
        <v>0</v>
      </c>
      <c r="S18" s="37">
        <v>37</v>
      </c>
      <c r="T18" s="37">
        <v>0</v>
      </c>
      <c r="U18" s="37">
        <v>7</v>
      </c>
      <c r="V18" s="37">
        <v>8</v>
      </c>
      <c r="W18" s="37">
        <v>0</v>
      </c>
      <c r="X18" s="37">
        <v>0</v>
      </c>
      <c r="Y18" s="37">
        <v>0</v>
      </c>
      <c r="Z18" s="37">
        <v>3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59">
        <f t="shared" si="3"/>
        <v>60</v>
      </c>
    </row>
    <row r="19" spans="11:33" x14ac:dyDescent="0.25">
      <c r="K19" s="37" t="s">
        <v>6</v>
      </c>
      <c r="L19" s="102"/>
      <c r="M19" s="37">
        <v>0</v>
      </c>
      <c r="N19" s="37">
        <v>0</v>
      </c>
      <c r="O19" s="37">
        <v>2</v>
      </c>
      <c r="P19" s="37">
        <v>0</v>
      </c>
      <c r="Q19" s="37">
        <v>0</v>
      </c>
      <c r="R19" s="37">
        <v>5</v>
      </c>
      <c r="S19" s="37">
        <v>23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24</v>
      </c>
      <c r="Z19" s="37">
        <v>0</v>
      </c>
      <c r="AA19" s="37">
        <v>0</v>
      </c>
      <c r="AB19" s="37">
        <v>4</v>
      </c>
      <c r="AC19" s="37">
        <v>0</v>
      </c>
      <c r="AD19" s="37">
        <v>0</v>
      </c>
      <c r="AE19" s="37">
        <v>0</v>
      </c>
      <c r="AF19" s="37">
        <v>0</v>
      </c>
      <c r="AG19" s="59">
        <f t="shared" si="3"/>
        <v>58</v>
      </c>
    </row>
    <row r="20" spans="11:33" x14ac:dyDescent="0.25">
      <c r="K20" s="37" t="s">
        <v>7</v>
      </c>
      <c r="L20" s="102"/>
      <c r="M20" s="37">
        <v>0</v>
      </c>
      <c r="N20" s="37">
        <v>0</v>
      </c>
      <c r="O20" s="37">
        <v>0</v>
      </c>
      <c r="P20" s="37">
        <v>0</v>
      </c>
      <c r="Q20" s="37">
        <v>18</v>
      </c>
      <c r="R20" s="37">
        <v>0</v>
      </c>
      <c r="S20" s="37">
        <v>0</v>
      </c>
      <c r="T20" s="37">
        <v>0</v>
      </c>
      <c r="U20" s="37">
        <v>3</v>
      </c>
      <c r="V20" s="37">
        <v>0</v>
      </c>
      <c r="W20" s="37">
        <v>0</v>
      </c>
      <c r="X20" s="37">
        <v>32</v>
      </c>
      <c r="Y20" s="37">
        <v>0</v>
      </c>
      <c r="Z20" s="37">
        <v>0</v>
      </c>
      <c r="AA20" s="37">
        <v>0</v>
      </c>
      <c r="AB20" s="37">
        <v>9</v>
      </c>
      <c r="AC20" s="37">
        <v>0</v>
      </c>
      <c r="AD20" s="37">
        <v>0</v>
      </c>
      <c r="AE20" s="37">
        <v>12</v>
      </c>
      <c r="AF20" s="37">
        <v>0</v>
      </c>
      <c r="AG20" s="59">
        <f t="shared" si="3"/>
        <v>74</v>
      </c>
    </row>
    <row r="21" spans="11:33" x14ac:dyDescent="0.25">
      <c r="K21" s="37" t="s">
        <v>8</v>
      </c>
      <c r="L21" s="102"/>
      <c r="M21" s="37">
        <v>0</v>
      </c>
      <c r="N21" s="37">
        <v>0</v>
      </c>
      <c r="O21" s="37">
        <v>12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4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59">
        <f t="shared" si="3"/>
        <v>16</v>
      </c>
    </row>
    <row r="22" spans="11:33" x14ac:dyDescent="0.25">
      <c r="K22" s="37" t="s">
        <v>9</v>
      </c>
      <c r="L22" s="102"/>
      <c r="M22" s="37">
        <v>0</v>
      </c>
      <c r="N22" s="37">
        <v>17</v>
      </c>
      <c r="O22" s="37">
        <v>0</v>
      </c>
      <c r="P22" s="37">
        <v>0</v>
      </c>
      <c r="Q22" s="37">
        <v>12</v>
      </c>
      <c r="R22" s="37">
        <v>0</v>
      </c>
      <c r="S22" s="37">
        <v>4</v>
      </c>
      <c r="T22" s="37">
        <v>6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8</v>
      </c>
      <c r="AE22" s="37">
        <v>0</v>
      </c>
      <c r="AF22" s="37">
        <v>0</v>
      </c>
      <c r="AG22" s="59">
        <f t="shared" si="3"/>
        <v>47</v>
      </c>
    </row>
    <row r="23" spans="11:33" x14ac:dyDescent="0.25">
      <c r="K23" s="37" t="s">
        <v>10</v>
      </c>
      <c r="L23" s="102"/>
      <c r="M23" s="37">
        <v>0</v>
      </c>
      <c r="N23" s="37">
        <v>0</v>
      </c>
      <c r="O23" s="37">
        <v>0</v>
      </c>
      <c r="P23" s="37">
        <v>37</v>
      </c>
      <c r="Q23" s="37">
        <v>0</v>
      </c>
      <c r="R23" s="37">
        <v>0</v>
      </c>
      <c r="S23" s="37">
        <v>0</v>
      </c>
      <c r="T23" s="37">
        <v>7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4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59">
        <f t="shared" si="3"/>
        <v>48</v>
      </c>
    </row>
    <row r="24" spans="11:33" x14ac:dyDescent="0.25">
      <c r="K24" s="37" t="s">
        <v>11</v>
      </c>
      <c r="L24" s="102"/>
      <c r="M24" s="37">
        <v>0</v>
      </c>
      <c r="N24" s="37">
        <v>0</v>
      </c>
      <c r="O24" s="37">
        <v>56</v>
      </c>
      <c r="P24" s="37">
        <v>4</v>
      </c>
      <c r="Q24" s="37">
        <v>5</v>
      </c>
      <c r="R24" s="37">
        <v>2</v>
      </c>
      <c r="S24" s="37">
        <v>6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2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59">
        <f t="shared" si="3"/>
        <v>75</v>
      </c>
    </row>
    <row r="25" spans="11:33" x14ac:dyDescent="0.25">
      <c r="K25" s="37" t="s">
        <v>12</v>
      </c>
      <c r="L25" s="102"/>
      <c r="M25" s="37">
        <v>0</v>
      </c>
      <c r="N25" s="37">
        <v>4</v>
      </c>
      <c r="O25" s="37">
        <v>7</v>
      </c>
      <c r="P25" s="37">
        <v>0</v>
      </c>
      <c r="Q25" s="37">
        <v>3</v>
      </c>
      <c r="R25" s="37">
        <v>0</v>
      </c>
      <c r="S25" s="37">
        <v>0</v>
      </c>
      <c r="T25" s="37">
        <v>3</v>
      </c>
      <c r="U25" s="37">
        <v>0</v>
      </c>
      <c r="V25" s="37">
        <v>0</v>
      </c>
      <c r="W25" s="37">
        <v>0</v>
      </c>
      <c r="X25" s="37">
        <v>4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4</v>
      </c>
      <c r="AE25" s="37">
        <v>0</v>
      </c>
      <c r="AF25" s="37">
        <v>0</v>
      </c>
      <c r="AG25" s="59">
        <f t="shared" si="3"/>
        <v>25</v>
      </c>
    </row>
    <row r="26" spans="11:33" x14ac:dyDescent="0.25">
      <c r="K26" s="37" t="s">
        <v>13</v>
      </c>
      <c r="L26" s="103"/>
      <c r="M26" s="37">
        <v>14</v>
      </c>
      <c r="N26" s="37">
        <v>8</v>
      </c>
      <c r="O26" s="37">
        <v>0</v>
      </c>
      <c r="P26" s="37">
        <v>3</v>
      </c>
      <c r="Q26" s="37">
        <v>0</v>
      </c>
      <c r="R26" s="37">
        <v>0</v>
      </c>
      <c r="S26" s="37">
        <v>94</v>
      </c>
      <c r="T26" s="37">
        <v>8</v>
      </c>
      <c r="U26" s="37">
        <v>0</v>
      </c>
      <c r="V26" s="37">
        <v>8</v>
      </c>
      <c r="W26" s="37">
        <v>17</v>
      </c>
      <c r="X26" s="37">
        <v>0</v>
      </c>
      <c r="Y26" s="37">
        <v>0</v>
      </c>
      <c r="Z26" s="37">
        <v>45</v>
      </c>
      <c r="AA26" s="37">
        <v>0</v>
      </c>
      <c r="AB26" s="37">
        <v>0</v>
      </c>
      <c r="AC26" s="37">
        <v>6</v>
      </c>
      <c r="AD26" s="37">
        <v>0</v>
      </c>
      <c r="AE26" s="37">
        <v>0</v>
      </c>
      <c r="AF26" s="37">
        <v>0</v>
      </c>
      <c r="AG26" s="59">
        <f t="shared" si="3"/>
        <v>203</v>
      </c>
    </row>
    <row r="27" spans="11:33" x14ac:dyDescent="0.25">
      <c r="K27" s="5" t="s">
        <v>3</v>
      </c>
      <c r="L27" s="98">
        <v>3</v>
      </c>
      <c r="M27" s="5">
        <v>17</v>
      </c>
      <c r="N27" s="5">
        <v>5</v>
      </c>
      <c r="O27" s="5">
        <v>5</v>
      </c>
      <c r="P27" s="5">
        <v>0</v>
      </c>
      <c r="Q27" s="5">
        <v>22</v>
      </c>
      <c r="R27" s="5">
        <v>0</v>
      </c>
      <c r="S27" s="5">
        <v>2</v>
      </c>
      <c r="T27" s="5">
        <v>0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7</v>
      </c>
      <c r="AA27" s="5">
        <v>0</v>
      </c>
      <c r="AB27" s="5">
        <v>0</v>
      </c>
      <c r="AC27" s="5">
        <v>46</v>
      </c>
      <c r="AD27" s="5">
        <v>0</v>
      </c>
      <c r="AE27" s="5">
        <v>0</v>
      </c>
      <c r="AF27" s="5">
        <v>0</v>
      </c>
      <c r="AG27" s="58">
        <f t="shared" si="3"/>
        <v>106</v>
      </c>
    </row>
    <row r="28" spans="11:33" x14ac:dyDescent="0.25">
      <c r="K28" s="5" t="s">
        <v>4</v>
      </c>
      <c r="L28" s="99"/>
      <c r="M28" s="5">
        <v>0</v>
      </c>
      <c r="N28" s="5">
        <v>0</v>
      </c>
      <c r="O28" s="5">
        <v>3</v>
      </c>
      <c r="P28" s="5">
        <v>0</v>
      </c>
      <c r="Q28" s="5">
        <v>12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8">
        <f t="shared" si="3"/>
        <v>15</v>
      </c>
    </row>
    <row r="29" spans="11:33" x14ac:dyDescent="0.25">
      <c r="K29" s="5" t="s">
        <v>5</v>
      </c>
      <c r="L29" s="99"/>
      <c r="M29" s="5">
        <v>18</v>
      </c>
      <c r="N29" s="5">
        <v>0</v>
      </c>
      <c r="O29" s="5">
        <v>0</v>
      </c>
      <c r="P29" s="5">
        <v>2</v>
      </c>
      <c r="Q29" s="5">
        <v>6</v>
      </c>
      <c r="R29" s="5">
        <v>0</v>
      </c>
      <c r="S29" s="5">
        <v>0</v>
      </c>
      <c r="T29" s="5">
        <v>37</v>
      </c>
      <c r="U29" s="5">
        <v>0</v>
      </c>
      <c r="V29" s="5">
        <v>0</v>
      </c>
      <c r="W29" s="5">
        <v>0</v>
      </c>
      <c r="X29" s="5">
        <v>0</v>
      </c>
      <c r="Y29" s="5">
        <v>78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8">
        <f t="shared" si="3"/>
        <v>141</v>
      </c>
    </row>
    <row r="30" spans="11:33" x14ac:dyDescent="0.25">
      <c r="K30" s="5" t="s">
        <v>6</v>
      </c>
      <c r="L30" s="99"/>
      <c r="M30" s="5">
        <v>0</v>
      </c>
      <c r="N30" s="5">
        <v>0</v>
      </c>
      <c r="O30" s="5">
        <v>32</v>
      </c>
      <c r="P30" s="5">
        <v>0</v>
      </c>
      <c r="Q30" s="5">
        <v>0</v>
      </c>
      <c r="R30" s="5">
        <v>0</v>
      </c>
      <c r="S30" s="5">
        <v>0</v>
      </c>
      <c r="T30" s="5">
        <v>98</v>
      </c>
      <c r="U30" s="5">
        <v>0</v>
      </c>
      <c r="V30" s="5">
        <v>8</v>
      </c>
      <c r="W30" s="5">
        <v>0</v>
      </c>
      <c r="X30" s="5">
        <v>4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8">
        <f t="shared" si="3"/>
        <v>142</v>
      </c>
    </row>
    <row r="31" spans="11:33" x14ac:dyDescent="0.25">
      <c r="K31" s="5" t="s">
        <v>7</v>
      </c>
      <c r="L31" s="99"/>
      <c r="M31" s="5">
        <v>0</v>
      </c>
      <c r="N31" s="5">
        <v>2</v>
      </c>
      <c r="O31" s="5">
        <v>14</v>
      </c>
      <c r="P31" s="5">
        <v>0</v>
      </c>
      <c r="Q31" s="5">
        <v>8</v>
      </c>
      <c r="R31" s="5">
        <v>0</v>
      </c>
      <c r="S31" s="5">
        <v>0</v>
      </c>
      <c r="T31" s="5">
        <v>0</v>
      </c>
      <c r="U31" s="5">
        <v>23</v>
      </c>
      <c r="V31" s="5">
        <v>8</v>
      </c>
      <c r="W31" s="5">
        <v>0</v>
      </c>
      <c r="X31" s="5">
        <v>0</v>
      </c>
      <c r="Y31" s="5">
        <v>7</v>
      </c>
      <c r="Z31" s="5">
        <v>0</v>
      </c>
      <c r="AA31" s="5">
        <v>4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8">
        <f t="shared" si="3"/>
        <v>66</v>
      </c>
    </row>
    <row r="32" spans="11:33" x14ac:dyDescent="0.25">
      <c r="K32" s="5" t="s">
        <v>8</v>
      </c>
      <c r="L32" s="99"/>
      <c r="M32" s="5">
        <v>0</v>
      </c>
      <c r="N32" s="5">
        <v>0</v>
      </c>
      <c r="O32" s="5">
        <v>0</v>
      </c>
      <c r="P32" s="5">
        <v>107</v>
      </c>
      <c r="Q32" s="5">
        <v>2</v>
      </c>
      <c r="R32" s="5">
        <v>8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48</v>
      </c>
      <c r="Z32" s="5">
        <v>0</v>
      </c>
      <c r="AA32" s="5">
        <v>9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8">
        <f t="shared" si="3"/>
        <v>174</v>
      </c>
    </row>
    <row r="33" spans="11:33" x14ac:dyDescent="0.25">
      <c r="K33" s="5" t="s">
        <v>9</v>
      </c>
      <c r="L33" s="99"/>
      <c r="M33" s="5">
        <v>0</v>
      </c>
      <c r="N33" s="5">
        <v>0</v>
      </c>
      <c r="O33" s="5">
        <v>35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8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8">
        <f t="shared" si="3"/>
        <v>45</v>
      </c>
    </row>
    <row r="34" spans="11:33" x14ac:dyDescent="0.25">
      <c r="K34" s="5" t="s">
        <v>10</v>
      </c>
      <c r="L34" s="99"/>
      <c r="M34" s="5">
        <v>0</v>
      </c>
      <c r="N34" s="5">
        <v>0</v>
      </c>
      <c r="O34" s="5">
        <v>12</v>
      </c>
      <c r="P34" s="5">
        <v>21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17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8">
        <f t="shared" si="3"/>
        <v>50</v>
      </c>
    </row>
    <row r="35" spans="11:33" x14ac:dyDescent="0.25">
      <c r="K35" s="5" t="s">
        <v>11</v>
      </c>
      <c r="L35" s="99"/>
      <c r="M35" s="5">
        <v>0</v>
      </c>
      <c r="N35" s="5">
        <v>0</v>
      </c>
      <c r="O35" s="5">
        <v>97</v>
      </c>
      <c r="P35" s="5">
        <v>17</v>
      </c>
      <c r="Q35" s="5">
        <v>0</v>
      </c>
      <c r="R35" s="5">
        <v>0</v>
      </c>
      <c r="S35" s="5">
        <v>16</v>
      </c>
      <c r="T35" s="5">
        <v>0</v>
      </c>
      <c r="U35" s="5">
        <v>0</v>
      </c>
      <c r="V35" s="5">
        <v>0</v>
      </c>
      <c r="W35" s="5">
        <v>0</v>
      </c>
      <c r="X35" s="5">
        <v>3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8">
        <f t="shared" si="3"/>
        <v>133</v>
      </c>
    </row>
    <row r="36" spans="11:33" x14ac:dyDescent="0.25">
      <c r="K36" s="5" t="s">
        <v>12</v>
      </c>
      <c r="L36" s="99"/>
      <c r="M36" s="5">
        <v>0</v>
      </c>
      <c r="N36" s="5">
        <v>0</v>
      </c>
      <c r="O36" s="5">
        <v>4</v>
      </c>
      <c r="P36" s="5">
        <v>0</v>
      </c>
      <c r="Q36" s="5">
        <v>0</v>
      </c>
      <c r="R36" s="5">
        <v>12</v>
      </c>
      <c r="S36" s="5">
        <v>8</v>
      </c>
      <c r="T36" s="5">
        <v>0</v>
      </c>
      <c r="U36" s="5">
        <v>0</v>
      </c>
      <c r="V36" s="5">
        <v>0</v>
      </c>
      <c r="W36" s="5">
        <v>0</v>
      </c>
      <c r="X36" s="5">
        <v>49</v>
      </c>
      <c r="Y36" s="5">
        <v>0</v>
      </c>
      <c r="Z36" s="5">
        <v>0</v>
      </c>
      <c r="AA36" s="5">
        <v>7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8">
        <f t="shared" si="3"/>
        <v>80</v>
      </c>
    </row>
    <row r="37" spans="11:33" x14ac:dyDescent="0.25">
      <c r="K37" s="5" t="s">
        <v>13</v>
      </c>
      <c r="L37" s="100"/>
      <c r="M37" s="5">
        <v>2</v>
      </c>
      <c r="N37" s="5">
        <v>0</v>
      </c>
      <c r="O37" s="5">
        <v>4</v>
      </c>
      <c r="P37" s="5">
        <v>8</v>
      </c>
      <c r="Q37" s="5">
        <v>0</v>
      </c>
      <c r="R37" s="5">
        <v>14</v>
      </c>
      <c r="S37" s="5">
        <v>0</v>
      </c>
      <c r="T37" s="5">
        <v>0</v>
      </c>
      <c r="U37" s="5">
        <v>2</v>
      </c>
      <c r="V37" s="5">
        <v>76</v>
      </c>
      <c r="W37" s="5">
        <v>0</v>
      </c>
      <c r="X37" s="5">
        <v>4</v>
      </c>
      <c r="Y37" s="5">
        <v>64</v>
      </c>
      <c r="Z37" s="5">
        <v>0</v>
      </c>
      <c r="AA37" s="5">
        <v>0</v>
      </c>
      <c r="AB37" s="5">
        <v>5</v>
      </c>
      <c r="AC37" s="5">
        <v>0</v>
      </c>
      <c r="AD37" s="5">
        <v>0</v>
      </c>
      <c r="AE37" s="5">
        <v>0</v>
      </c>
      <c r="AF37" s="5">
        <v>14</v>
      </c>
      <c r="AG37" s="58">
        <f t="shared" si="3"/>
        <v>193</v>
      </c>
    </row>
    <row r="38" spans="11:33" x14ac:dyDescent="0.25">
      <c r="K38" s="37" t="s">
        <v>3</v>
      </c>
      <c r="L38" s="101">
        <v>4</v>
      </c>
      <c r="M38" s="37">
        <v>21</v>
      </c>
      <c r="N38" s="37">
        <v>0</v>
      </c>
      <c r="O38" s="37">
        <v>4</v>
      </c>
      <c r="P38" s="37">
        <v>6</v>
      </c>
      <c r="Q38" s="37">
        <v>0</v>
      </c>
      <c r="R38" s="37">
        <v>0</v>
      </c>
      <c r="S38" s="37">
        <v>0</v>
      </c>
      <c r="T38" s="37">
        <v>12</v>
      </c>
      <c r="U38" s="37">
        <v>0</v>
      </c>
      <c r="V38" s="37">
        <v>0</v>
      </c>
      <c r="W38" s="37">
        <v>16</v>
      </c>
      <c r="X38" s="37">
        <v>0</v>
      </c>
      <c r="Y38" s="37">
        <v>0</v>
      </c>
      <c r="Z38" s="37">
        <v>4</v>
      </c>
      <c r="AA38" s="37">
        <v>34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59">
        <f t="shared" si="3"/>
        <v>97</v>
      </c>
    </row>
    <row r="39" spans="11:33" x14ac:dyDescent="0.25">
      <c r="K39" s="37" t="s">
        <v>4</v>
      </c>
      <c r="L39" s="102"/>
      <c r="M39" s="37">
        <v>0</v>
      </c>
      <c r="N39" s="37">
        <v>12</v>
      </c>
      <c r="O39" s="37">
        <v>0</v>
      </c>
      <c r="P39" s="37">
        <v>21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29</v>
      </c>
      <c r="X39" s="37">
        <v>0</v>
      </c>
      <c r="Y39" s="37">
        <v>0</v>
      </c>
      <c r="Z39" s="37">
        <v>0</v>
      </c>
      <c r="AA39" s="37">
        <v>23</v>
      </c>
      <c r="AB39" s="37">
        <v>7</v>
      </c>
      <c r="AC39" s="37">
        <v>0</v>
      </c>
      <c r="AD39" s="37">
        <v>4</v>
      </c>
      <c r="AE39" s="37">
        <v>0</v>
      </c>
      <c r="AF39" s="37">
        <v>0</v>
      </c>
      <c r="AG39" s="59">
        <f t="shared" si="3"/>
        <v>96</v>
      </c>
    </row>
    <row r="40" spans="11:33" x14ac:dyDescent="0.25">
      <c r="K40" s="37" t="s">
        <v>5</v>
      </c>
      <c r="L40" s="102"/>
      <c r="M40" s="37">
        <v>12</v>
      </c>
      <c r="N40" s="37">
        <v>0</v>
      </c>
      <c r="O40" s="37">
        <v>0</v>
      </c>
      <c r="P40" s="37">
        <v>2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24</v>
      </c>
      <c r="W40" s="37">
        <v>3</v>
      </c>
      <c r="X40" s="37">
        <v>15</v>
      </c>
      <c r="Y40" s="37">
        <v>0</v>
      </c>
      <c r="Z40" s="37">
        <v>0</v>
      </c>
      <c r="AA40" s="37">
        <v>0</v>
      </c>
      <c r="AB40" s="37">
        <v>0</v>
      </c>
      <c r="AC40" s="37">
        <v>43</v>
      </c>
      <c r="AD40" s="37">
        <v>0</v>
      </c>
      <c r="AE40" s="37">
        <v>0</v>
      </c>
      <c r="AF40" s="37">
        <v>0</v>
      </c>
      <c r="AG40" s="59">
        <f t="shared" si="3"/>
        <v>99</v>
      </c>
    </row>
    <row r="41" spans="11:33" x14ac:dyDescent="0.25">
      <c r="K41" s="37" t="s">
        <v>6</v>
      </c>
      <c r="L41" s="102"/>
      <c r="M41" s="37">
        <v>32</v>
      </c>
      <c r="N41" s="37">
        <v>0</v>
      </c>
      <c r="O41" s="37">
        <v>0</v>
      </c>
      <c r="P41" s="37">
        <v>78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5</v>
      </c>
      <c r="W41" s="37">
        <v>0</v>
      </c>
      <c r="X41" s="37">
        <v>0</v>
      </c>
      <c r="Y41" s="37">
        <v>0</v>
      </c>
      <c r="Z41" s="37">
        <v>16</v>
      </c>
      <c r="AA41" s="37">
        <v>0</v>
      </c>
      <c r="AB41" s="37">
        <v>0</v>
      </c>
      <c r="AC41" s="37">
        <v>0</v>
      </c>
      <c r="AD41" s="37">
        <v>0</v>
      </c>
      <c r="AE41" s="37">
        <v>4</v>
      </c>
      <c r="AF41" s="37">
        <v>0</v>
      </c>
      <c r="AG41" s="59">
        <f t="shared" si="3"/>
        <v>135</v>
      </c>
    </row>
    <row r="42" spans="11:33" x14ac:dyDescent="0.25">
      <c r="K42" s="37" t="s">
        <v>7</v>
      </c>
      <c r="L42" s="102"/>
      <c r="M42" s="37">
        <v>0</v>
      </c>
      <c r="N42" s="37">
        <v>0</v>
      </c>
      <c r="O42" s="37">
        <v>0</v>
      </c>
      <c r="P42" s="37">
        <v>0</v>
      </c>
      <c r="Q42" s="37">
        <v>23</v>
      </c>
      <c r="R42" s="37">
        <v>0</v>
      </c>
      <c r="S42" s="37">
        <v>0</v>
      </c>
      <c r="T42" s="37">
        <v>0</v>
      </c>
      <c r="U42" s="37">
        <v>3</v>
      </c>
      <c r="V42" s="37">
        <v>0</v>
      </c>
      <c r="W42" s="37">
        <v>0</v>
      </c>
      <c r="X42" s="37">
        <v>0</v>
      </c>
      <c r="Y42" s="37">
        <v>4</v>
      </c>
      <c r="Z42" s="37">
        <v>0</v>
      </c>
      <c r="AA42" s="37">
        <v>3</v>
      </c>
      <c r="AB42" s="37">
        <v>0</v>
      </c>
      <c r="AC42" s="37">
        <v>53</v>
      </c>
      <c r="AD42" s="37">
        <v>38</v>
      </c>
      <c r="AE42" s="37">
        <v>0</v>
      </c>
      <c r="AF42" s="37">
        <v>0</v>
      </c>
      <c r="AG42" s="59">
        <f t="shared" si="3"/>
        <v>124</v>
      </c>
    </row>
    <row r="43" spans="11:33" x14ac:dyDescent="0.25">
      <c r="K43" s="37" t="s">
        <v>8</v>
      </c>
      <c r="L43" s="102"/>
      <c r="M43" s="37">
        <v>4</v>
      </c>
      <c r="N43" s="37">
        <v>0</v>
      </c>
      <c r="O43" s="37">
        <v>0</v>
      </c>
      <c r="P43" s="37">
        <v>0</v>
      </c>
      <c r="Q43" s="37">
        <v>0</v>
      </c>
      <c r="R43" s="37">
        <v>63</v>
      </c>
      <c r="S43" s="37">
        <v>0</v>
      </c>
      <c r="T43" s="37">
        <v>0</v>
      </c>
      <c r="U43" s="37">
        <v>0</v>
      </c>
      <c r="V43" s="37">
        <v>53</v>
      </c>
      <c r="W43" s="37">
        <v>0</v>
      </c>
      <c r="X43" s="37">
        <v>0</v>
      </c>
      <c r="Y43" s="37">
        <v>3</v>
      </c>
      <c r="Z43" s="37">
        <v>0</v>
      </c>
      <c r="AA43" s="37">
        <v>0</v>
      </c>
      <c r="AB43" s="37">
        <v>0</v>
      </c>
      <c r="AC43" s="37">
        <v>0</v>
      </c>
      <c r="AD43" s="37">
        <v>7</v>
      </c>
      <c r="AE43" s="37">
        <v>0</v>
      </c>
      <c r="AF43" s="37">
        <v>0</v>
      </c>
      <c r="AG43" s="59">
        <f t="shared" si="3"/>
        <v>130</v>
      </c>
    </row>
    <row r="44" spans="11:33" x14ac:dyDescent="0.25">
      <c r="K44" s="37" t="s">
        <v>9</v>
      </c>
      <c r="L44" s="102"/>
      <c r="M44" s="37">
        <v>17</v>
      </c>
      <c r="N44" s="37">
        <v>0</v>
      </c>
      <c r="O44" s="37">
        <v>0</v>
      </c>
      <c r="P44" s="37">
        <v>0</v>
      </c>
      <c r="Q44" s="37">
        <v>25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32</v>
      </c>
      <c r="AC44" s="37">
        <v>0</v>
      </c>
      <c r="AD44" s="37">
        <v>19</v>
      </c>
      <c r="AE44" s="37">
        <v>0</v>
      </c>
      <c r="AF44" s="37">
        <v>0</v>
      </c>
      <c r="AG44" s="59">
        <f t="shared" si="3"/>
        <v>93</v>
      </c>
    </row>
    <row r="45" spans="11:33" x14ac:dyDescent="0.25">
      <c r="K45" s="37" t="s">
        <v>10</v>
      </c>
      <c r="L45" s="102"/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43</v>
      </c>
      <c r="S45" s="37">
        <v>0</v>
      </c>
      <c r="T45" s="37">
        <v>0</v>
      </c>
      <c r="U45" s="37">
        <v>12</v>
      </c>
      <c r="V45" s="37">
        <v>0</v>
      </c>
      <c r="W45" s="37">
        <v>4</v>
      </c>
      <c r="X45" s="37">
        <v>0</v>
      </c>
      <c r="Y45" s="37">
        <v>37</v>
      </c>
      <c r="Z45" s="37">
        <v>0</v>
      </c>
      <c r="AA45" s="37">
        <v>0</v>
      </c>
      <c r="AB45" s="37">
        <v>17</v>
      </c>
      <c r="AC45" s="37">
        <v>0</v>
      </c>
      <c r="AD45" s="37">
        <v>0</v>
      </c>
      <c r="AE45" s="37">
        <v>0</v>
      </c>
      <c r="AF45" s="37">
        <v>0</v>
      </c>
      <c r="AG45" s="59">
        <f t="shared" si="3"/>
        <v>113</v>
      </c>
    </row>
    <row r="46" spans="11:33" x14ac:dyDescent="0.25">
      <c r="K46" s="37" t="s">
        <v>11</v>
      </c>
      <c r="L46" s="102"/>
      <c r="M46" s="37">
        <v>5</v>
      </c>
      <c r="N46" s="37">
        <v>0</v>
      </c>
      <c r="O46" s="37">
        <v>0</v>
      </c>
      <c r="P46" s="37">
        <v>0</v>
      </c>
      <c r="Q46" s="37">
        <v>0</v>
      </c>
      <c r="R46" s="37">
        <v>32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59">
        <f t="shared" si="3"/>
        <v>37</v>
      </c>
    </row>
    <row r="47" spans="11:33" x14ac:dyDescent="0.25">
      <c r="K47" s="37" t="s">
        <v>12</v>
      </c>
      <c r="L47" s="102"/>
      <c r="M47" s="37">
        <v>6</v>
      </c>
      <c r="N47" s="37">
        <v>0</v>
      </c>
      <c r="O47" s="37">
        <v>0</v>
      </c>
      <c r="P47" s="37">
        <v>0</v>
      </c>
      <c r="Q47" s="37">
        <v>0</v>
      </c>
      <c r="R47" s="37">
        <v>46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43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59">
        <f t="shared" si="3"/>
        <v>95</v>
      </c>
    </row>
    <row r="48" spans="11:33" x14ac:dyDescent="0.25">
      <c r="K48" s="37" t="s">
        <v>13</v>
      </c>
      <c r="L48" s="103"/>
      <c r="M48" s="37">
        <v>0</v>
      </c>
      <c r="N48" s="37">
        <v>0</v>
      </c>
      <c r="O48" s="37">
        <v>11</v>
      </c>
      <c r="P48" s="37">
        <v>32</v>
      </c>
      <c r="Q48" s="37">
        <v>0</v>
      </c>
      <c r="R48" s="37">
        <v>0</v>
      </c>
      <c r="S48" s="37">
        <v>12</v>
      </c>
      <c r="T48" s="37">
        <v>35</v>
      </c>
      <c r="U48" s="37">
        <v>0</v>
      </c>
      <c r="V48" s="37">
        <v>43</v>
      </c>
      <c r="W48" s="37">
        <v>0</v>
      </c>
      <c r="X48" s="37">
        <v>4</v>
      </c>
      <c r="Y48" s="37">
        <v>5</v>
      </c>
      <c r="Z48" s="37">
        <v>12</v>
      </c>
      <c r="AA48" s="37">
        <v>0</v>
      </c>
      <c r="AB48" s="37">
        <v>3</v>
      </c>
      <c r="AC48" s="37">
        <v>21</v>
      </c>
      <c r="AD48" s="37">
        <v>0</v>
      </c>
      <c r="AE48" s="37">
        <v>23</v>
      </c>
      <c r="AF48" s="37">
        <v>0</v>
      </c>
      <c r="AG48" s="59">
        <f t="shared" si="3"/>
        <v>201</v>
      </c>
    </row>
  </sheetData>
  <mergeCells count="11">
    <mergeCell ref="AG3:AG4"/>
    <mergeCell ref="L5:L15"/>
    <mergeCell ref="L16:L26"/>
    <mergeCell ref="L27:L37"/>
    <mergeCell ref="L38:L48"/>
    <mergeCell ref="M3:AF3"/>
    <mergeCell ref="B3:B4"/>
    <mergeCell ref="C3:I3"/>
    <mergeCell ref="B2:H2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2"/>
  <sheetViews>
    <sheetView topLeftCell="F30" workbookViewId="0">
      <selection activeCell="G18" sqref="G18"/>
    </sheetView>
  </sheetViews>
  <sheetFormatPr defaultRowHeight="15" x14ac:dyDescent="0.25"/>
  <cols>
    <col min="1" max="1" width="9.140625" style="17"/>
    <col min="2" max="2" width="18.42578125" style="17" customWidth="1"/>
    <col min="3" max="9" width="9.140625" style="17"/>
    <col min="10" max="10" width="9.140625" style="17" customWidth="1"/>
    <col min="11" max="11" width="19.140625" style="17" customWidth="1"/>
    <col min="12" max="12" width="12.28515625" style="17" customWidth="1"/>
    <col min="13" max="13" width="5.28515625" style="17" customWidth="1"/>
    <col min="14" max="14" width="5.140625" style="17" customWidth="1"/>
    <col min="15" max="15" width="4.7109375" style="17" customWidth="1"/>
    <col min="16" max="16" width="5" style="17" customWidth="1"/>
    <col min="17" max="17" width="4" style="17" customWidth="1"/>
    <col min="18" max="18" width="4.42578125" style="17" customWidth="1"/>
    <col min="19" max="19" width="4.140625" style="17" customWidth="1"/>
    <col min="20" max="20" width="4.7109375" style="17" customWidth="1"/>
    <col min="21" max="21" width="4.5703125" style="17" customWidth="1"/>
    <col min="22" max="22" width="4.85546875" style="17" customWidth="1"/>
    <col min="23" max="23" width="3.85546875" style="17" customWidth="1"/>
    <col min="24" max="24" width="4" style="17" customWidth="1"/>
    <col min="25" max="25" width="3.5703125" style="17" customWidth="1"/>
    <col min="26" max="26" width="3.85546875" style="17" customWidth="1"/>
    <col min="27" max="28" width="4.140625" style="17" customWidth="1"/>
    <col min="29" max="29" width="4.28515625" style="17" customWidth="1"/>
    <col min="30" max="30" width="4.140625" style="17" customWidth="1"/>
    <col min="31" max="32" width="4.42578125" style="17" customWidth="1"/>
    <col min="33" max="33" width="6.85546875" style="4" customWidth="1"/>
    <col min="34" max="34" width="11.42578125" style="17" customWidth="1"/>
    <col min="35" max="16384" width="9.140625" style="17"/>
  </cols>
  <sheetData>
    <row r="2" spans="2:34" ht="21" x14ac:dyDescent="0.35">
      <c r="B2" s="118" t="s">
        <v>35</v>
      </c>
      <c r="C2" s="118"/>
      <c r="D2" s="118"/>
      <c r="E2" s="118"/>
      <c r="F2" s="118"/>
      <c r="G2" s="118"/>
      <c r="H2" s="118"/>
    </row>
    <row r="3" spans="2:34" ht="15" customHeight="1" x14ac:dyDescent="0.25">
      <c r="B3" s="119" t="s">
        <v>1</v>
      </c>
      <c r="C3" s="120" t="s">
        <v>32</v>
      </c>
      <c r="D3" s="120"/>
      <c r="E3" s="120"/>
      <c r="F3" s="120"/>
      <c r="G3" s="120"/>
      <c r="H3" s="120"/>
      <c r="I3" s="120"/>
      <c r="K3" s="113" t="s">
        <v>29</v>
      </c>
      <c r="L3" s="114" t="s">
        <v>26</v>
      </c>
      <c r="M3" s="107" t="s">
        <v>36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  <c r="AG3" s="116" t="s">
        <v>24</v>
      </c>
      <c r="AH3" s="121" t="s">
        <v>34</v>
      </c>
    </row>
    <row r="4" spans="2:34" x14ac:dyDescent="0.25">
      <c r="B4" s="119"/>
      <c r="C4" s="70" t="s">
        <v>16</v>
      </c>
      <c r="D4" s="70" t="s">
        <v>17</v>
      </c>
      <c r="E4" s="70" t="s">
        <v>18</v>
      </c>
      <c r="F4" s="70" t="s">
        <v>19</v>
      </c>
      <c r="G4" s="70" t="s">
        <v>14</v>
      </c>
      <c r="H4" s="70" t="s">
        <v>15</v>
      </c>
      <c r="I4" s="70" t="s">
        <v>2</v>
      </c>
      <c r="K4" s="113"/>
      <c r="L4" s="115"/>
      <c r="M4" s="63">
        <v>1</v>
      </c>
      <c r="N4" s="63">
        <v>2</v>
      </c>
      <c r="O4" s="63">
        <v>3</v>
      </c>
      <c r="P4" s="63">
        <v>4</v>
      </c>
      <c r="Q4" s="63">
        <v>5</v>
      </c>
      <c r="R4" s="63">
        <v>6</v>
      </c>
      <c r="S4" s="63">
        <v>7</v>
      </c>
      <c r="T4" s="63">
        <v>8</v>
      </c>
      <c r="U4" s="63">
        <v>9</v>
      </c>
      <c r="V4" s="63">
        <v>10</v>
      </c>
      <c r="W4" s="63">
        <v>11</v>
      </c>
      <c r="X4" s="63">
        <v>12</v>
      </c>
      <c r="Y4" s="63">
        <v>13</v>
      </c>
      <c r="Z4" s="63">
        <v>14</v>
      </c>
      <c r="AA4" s="63">
        <v>15</v>
      </c>
      <c r="AB4" s="63">
        <v>16</v>
      </c>
      <c r="AC4" s="63">
        <v>17</v>
      </c>
      <c r="AD4" s="63">
        <v>18</v>
      </c>
      <c r="AE4" s="63">
        <v>19</v>
      </c>
      <c r="AF4" s="63">
        <v>20</v>
      </c>
      <c r="AG4" s="116"/>
      <c r="AH4" s="121"/>
    </row>
    <row r="5" spans="2:34" x14ac:dyDescent="0.25">
      <c r="B5" s="9" t="s">
        <v>3</v>
      </c>
      <c r="C5" s="8">
        <v>10</v>
      </c>
      <c r="D5" s="8">
        <v>40</v>
      </c>
      <c r="E5" s="8">
        <v>40</v>
      </c>
      <c r="F5" s="8">
        <v>35</v>
      </c>
      <c r="G5" s="61">
        <f t="shared" ref="G5:G15" si="0">AVERAGE(C5:F5)</f>
        <v>31.25</v>
      </c>
      <c r="H5" s="7">
        <f t="shared" ref="H5:H15" si="1">STDEV(C5:F5)</f>
        <v>14.361406616345072</v>
      </c>
      <c r="I5" s="7">
        <f t="shared" ref="I5:I15" si="2">H5/SQRT(4)</f>
        <v>7.1807033081725358</v>
      </c>
      <c r="K5" s="5" t="s">
        <v>3</v>
      </c>
      <c r="L5" s="98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1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8">
        <f>SUM(M5:AF5)</f>
        <v>2</v>
      </c>
      <c r="AH5" s="67">
        <f>(AG5/20)*100</f>
        <v>10</v>
      </c>
    </row>
    <row r="6" spans="2:34" x14ac:dyDescent="0.25">
      <c r="B6" s="9" t="s">
        <v>4</v>
      </c>
      <c r="C6" s="8">
        <v>10</v>
      </c>
      <c r="D6" s="8">
        <v>35</v>
      </c>
      <c r="E6" s="8">
        <v>10</v>
      </c>
      <c r="F6" s="8">
        <v>30</v>
      </c>
      <c r="G6" s="61">
        <f t="shared" si="0"/>
        <v>21.25</v>
      </c>
      <c r="H6" s="7">
        <f t="shared" si="1"/>
        <v>13.149778198382917</v>
      </c>
      <c r="I6" s="7">
        <f t="shared" si="2"/>
        <v>6.5748890991914584</v>
      </c>
      <c r="K6" s="5" t="s">
        <v>4</v>
      </c>
      <c r="L6" s="99"/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8">
        <f t="shared" ref="AG6:AG48" si="3">SUM(M6:AF6)</f>
        <v>2</v>
      </c>
      <c r="AH6" s="67">
        <f t="shared" ref="AH6:AH48" si="4">(AG6/20)*100</f>
        <v>10</v>
      </c>
    </row>
    <row r="7" spans="2:34" x14ac:dyDescent="0.25">
      <c r="B7" s="9" t="s">
        <v>5</v>
      </c>
      <c r="C7" s="8">
        <v>40</v>
      </c>
      <c r="D7" s="8">
        <v>25</v>
      </c>
      <c r="E7" s="8">
        <v>25</v>
      </c>
      <c r="F7" s="8">
        <v>30</v>
      </c>
      <c r="G7" s="61">
        <f t="shared" si="0"/>
        <v>30</v>
      </c>
      <c r="H7" s="7">
        <f t="shared" si="1"/>
        <v>7.0710678118654755</v>
      </c>
      <c r="I7" s="7">
        <f t="shared" si="2"/>
        <v>3.5355339059327378</v>
      </c>
      <c r="K7" s="5" t="s">
        <v>5</v>
      </c>
      <c r="L7" s="99"/>
      <c r="M7" s="5">
        <v>1</v>
      </c>
      <c r="N7" s="5">
        <v>1</v>
      </c>
      <c r="O7" s="5">
        <v>1</v>
      </c>
      <c r="P7" s="5">
        <v>1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8">
        <f t="shared" si="3"/>
        <v>8</v>
      </c>
      <c r="AH7" s="67">
        <f t="shared" si="4"/>
        <v>40</v>
      </c>
    </row>
    <row r="8" spans="2:34" x14ac:dyDescent="0.25">
      <c r="B8" s="9" t="s">
        <v>6</v>
      </c>
      <c r="C8" s="8">
        <v>30</v>
      </c>
      <c r="D8" s="8">
        <v>25</v>
      </c>
      <c r="E8" s="8">
        <v>20</v>
      </c>
      <c r="F8" s="8">
        <v>25</v>
      </c>
      <c r="G8" s="61">
        <f t="shared" si="0"/>
        <v>25</v>
      </c>
      <c r="H8" s="7">
        <f t="shared" si="1"/>
        <v>4.0824829046386304</v>
      </c>
      <c r="I8" s="7">
        <f t="shared" si="2"/>
        <v>2.0412414523193152</v>
      </c>
      <c r="K8" s="5" t="s">
        <v>6</v>
      </c>
      <c r="L8" s="99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>
        <v>0</v>
      </c>
      <c r="Y8" s="5">
        <v>1</v>
      </c>
      <c r="Z8" s="5">
        <v>1</v>
      </c>
      <c r="AA8" s="5">
        <v>1</v>
      </c>
      <c r="AB8" s="5">
        <v>1</v>
      </c>
      <c r="AC8" s="5">
        <v>0</v>
      </c>
      <c r="AD8" s="5">
        <v>0</v>
      </c>
      <c r="AE8" s="5">
        <v>0</v>
      </c>
      <c r="AF8" s="5">
        <v>0</v>
      </c>
      <c r="AG8" s="58">
        <f t="shared" si="3"/>
        <v>6</v>
      </c>
      <c r="AH8" s="67">
        <f t="shared" si="4"/>
        <v>30</v>
      </c>
    </row>
    <row r="9" spans="2:34" x14ac:dyDescent="0.25">
      <c r="B9" s="9" t="s">
        <v>7</v>
      </c>
      <c r="C9" s="8">
        <v>20</v>
      </c>
      <c r="D9" s="8">
        <v>25</v>
      </c>
      <c r="E9" s="8">
        <v>35</v>
      </c>
      <c r="F9" s="8">
        <v>30</v>
      </c>
      <c r="G9" s="61">
        <f t="shared" si="0"/>
        <v>27.5</v>
      </c>
      <c r="H9" s="7">
        <f t="shared" si="1"/>
        <v>6.4549722436790278</v>
      </c>
      <c r="I9" s="7">
        <f t="shared" si="2"/>
        <v>3.2274861218395139</v>
      </c>
      <c r="K9" s="5" t="s">
        <v>7</v>
      </c>
      <c r="L9" s="99"/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</v>
      </c>
      <c r="AE9" s="5">
        <v>0</v>
      </c>
      <c r="AF9" s="5">
        <v>0</v>
      </c>
      <c r="AG9" s="58">
        <f t="shared" si="3"/>
        <v>4</v>
      </c>
      <c r="AH9" s="67">
        <f t="shared" si="4"/>
        <v>20</v>
      </c>
    </row>
    <row r="10" spans="2:34" x14ac:dyDescent="0.25">
      <c r="B10" s="9" t="s">
        <v>8</v>
      </c>
      <c r="C10" s="8">
        <v>25</v>
      </c>
      <c r="D10" s="8">
        <v>10</v>
      </c>
      <c r="E10" s="8">
        <v>25</v>
      </c>
      <c r="F10" s="8">
        <v>25</v>
      </c>
      <c r="G10" s="61">
        <f t="shared" si="0"/>
        <v>21.25</v>
      </c>
      <c r="H10" s="7">
        <f t="shared" si="1"/>
        <v>7.5</v>
      </c>
      <c r="I10" s="7">
        <f t="shared" si="2"/>
        <v>3.75</v>
      </c>
      <c r="K10" s="5" t="s">
        <v>8</v>
      </c>
      <c r="L10" s="99"/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  <c r="AE10" s="5">
        <v>1</v>
      </c>
      <c r="AF10" s="5">
        <v>0</v>
      </c>
      <c r="AG10" s="58">
        <f t="shared" si="3"/>
        <v>5</v>
      </c>
      <c r="AH10" s="67">
        <f t="shared" si="4"/>
        <v>25</v>
      </c>
    </row>
    <row r="11" spans="2:34" x14ac:dyDescent="0.25">
      <c r="B11" s="9" t="s">
        <v>9</v>
      </c>
      <c r="C11" s="8">
        <v>35</v>
      </c>
      <c r="D11" s="8">
        <v>25</v>
      </c>
      <c r="E11" s="8">
        <v>15</v>
      </c>
      <c r="F11" s="8">
        <v>20</v>
      </c>
      <c r="G11" s="61">
        <f t="shared" si="0"/>
        <v>23.75</v>
      </c>
      <c r="H11" s="7">
        <f t="shared" si="1"/>
        <v>8.5391256382996659</v>
      </c>
      <c r="I11" s="7">
        <f t="shared" si="2"/>
        <v>4.2695628191498329</v>
      </c>
      <c r="K11" s="5" t="s">
        <v>9</v>
      </c>
      <c r="L11" s="99"/>
      <c r="M11" s="5">
        <v>0</v>
      </c>
      <c r="N11" s="5">
        <v>0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1</v>
      </c>
      <c r="AG11" s="58">
        <f t="shared" si="3"/>
        <v>7</v>
      </c>
      <c r="AH11" s="67">
        <f t="shared" si="4"/>
        <v>35</v>
      </c>
    </row>
    <row r="12" spans="2:34" x14ac:dyDescent="0.25">
      <c r="B12" s="9" t="s">
        <v>10</v>
      </c>
      <c r="C12" s="8">
        <v>25</v>
      </c>
      <c r="D12" s="8">
        <v>15</v>
      </c>
      <c r="E12" s="8">
        <v>15</v>
      </c>
      <c r="F12" s="8">
        <v>25</v>
      </c>
      <c r="G12" s="61">
        <f t="shared" si="0"/>
        <v>20</v>
      </c>
      <c r="H12" s="7">
        <f t="shared" si="1"/>
        <v>5.7735026918962582</v>
      </c>
      <c r="I12" s="7">
        <f t="shared" si="2"/>
        <v>2.8867513459481291</v>
      </c>
      <c r="K12" s="5" t="s">
        <v>10</v>
      </c>
      <c r="L12" s="99"/>
      <c r="M12" s="5">
        <v>1</v>
      </c>
      <c r="N12" s="5">
        <v>1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8">
        <f t="shared" si="3"/>
        <v>5</v>
      </c>
      <c r="AH12" s="67">
        <f t="shared" si="4"/>
        <v>25</v>
      </c>
    </row>
    <row r="13" spans="2:34" x14ac:dyDescent="0.25">
      <c r="B13" s="9" t="s">
        <v>11</v>
      </c>
      <c r="C13" s="8">
        <v>20</v>
      </c>
      <c r="D13" s="8">
        <v>30</v>
      </c>
      <c r="E13" s="8">
        <v>20</v>
      </c>
      <c r="F13" s="8">
        <v>10</v>
      </c>
      <c r="G13" s="61">
        <f t="shared" si="0"/>
        <v>20</v>
      </c>
      <c r="H13" s="7">
        <f t="shared" si="1"/>
        <v>8.1649658092772608</v>
      </c>
      <c r="I13" s="7">
        <f t="shared" si="2"/>
        <v>4.0824829046386304</v>
      </c>
      <c r="K13" s="5" t="s">
        <v>11</v>
      </c>
      <c r="L13" s="99"/>
      <c r="M13" s="5">
        <v>1</v>
      </c>
      <c r="N13" s="5">
        <v>1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8">
        <f t="shared" si="3"/>
        <v>4</v>
      </c>
      <c r="AH13" s="67">
        <f t="shared" si="4"/>
        <v>20</v>
      </c>
    </row>
    <row r="14" spans="2:34" x14ac:dyDescent="0.25">
      <c r="B14" s="9" t="s">
        <v>12</v>
      </c>
      <c r="C14" s="8">
        <v>60</v>
      </c>
      <c r="D14" s="8">
        <v>30</v>
      </c>
      <c r="E14" s="8">
        <v>25</v>
      </c>
      <c r="F14" s="8">
        <v>15</v>
      </c>
      <c r="G14" s="61">
        <f t="shared" si="0"/>
        <v>32.5</v>
      </c>
      <c r="H14" s="7">
        <f t="shared" si="1"/>
        <v>19.364916731037084</v>
      </c>
      <c r="I14" s="7">
        <f t="shared" si="2"/>
        <v>9.6824583655185421</v>
      </c>
      <c r="K14" s="5" t="s">
        <v>12</v>
      </c>
      <c r="L14" s="99"/>
      <c r="M14" s="5">
        <v>1</v>
      </c>
      <c r="N14" s="5">
        <v>1</v>
      </c>
      <c r="O14" s="5">
        <v>1</v>
      </c>
      <c r="P14" s="5">
        <v>0</v>
      </c>
      <c r="Q14" s="5">
        <v>0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0</v>
      </c>
      <c r="AD14" s="5">
        <v>1</v>
      </c>
      <c r="AE14" s="5">
        <v>0</v>
      </c>
      <c r="AF14" s="5">
        <v>0</v>
      </c>
      <c r="AG14" s="58">
        <f t="shared" si="3"/>
        <v>12</v>
      </c>
      <c r="AH14" s="67">
        <f t="shared" si="4"/>
        <v>60</v>
      </c>
    </row>
    <row r="15" spans="2:34" x14ac:dyDescent="0.25">
      <c r="B15" s="9" t="s">
        <v>13</v>
      </c>
      <c r="C15" s="8">
        <v>75</v>
      </c>
      <c r="D15" s="8">
        <v>45</v>
      </c>
      <c r="E15" s="8">
        <v>50</v>
      </c>
      <c r="F15" s="8">
        <v>55</v>
      </c>
      <c r="G15" s="61">
        <f t="shared" si="0"/>
        <v>56.25</v>
      </c>
      <c r="H15" s="7">
        <f t="shared" si="1"/>
        <v>13.149778198382917</v>
      </c>
      <c r="I15" s="7">
        <f t="shared" si="2"/>
        <v>6.5748890991914584</v>
      </c>
      <c r="K15" s="5" t="s">
        <v>13</v>
      </c>
      <c r="L15" s="100"/>
      <c r="M15" s="5">
        <v>1</v>
      </c>
      <c r="N15" s="5">
        <v>1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0</v>
      </c>
      <c r="AC15" s="5">
        <v>0</v>
      </c>
      <c r="AD15" s="5">
        <v>1</v>
      </c>
      <c r="AE15" s="5">
        <v>1</v>
      </c>
      <c r="AF15" s="5">
        <v>0</v>
      </c>
      <c r="AG15" s="58">
        <f t="shared" si="3"/>
        <v>15</v>
      </c>
      <c r="AH15" s="67">
        <f t="shared" si="4"/>
        <v>75</v>
      </c>
    </row>
    <row r="16" spans="2:34" x14ac:dyDescent="0.25">
      <c r="K16" s="37" t="s">
        <v>3</v>
      </c>
      <c r="L16" s="101">
        <v>2</v>
      </c>
      <c r="M16" s="37">
        <v>1</v>
      </c>
      <c r="N16" s="37">
        <v>0</v>
      </c>
      <c r="O16" s="37">
        <v>0</v>
      </c>
      <c r="P16" s="37">
        <v>1</v>
      </c>
      <c r="Q16" s="37">
        <v>1</v>
      </c>
      <c r="R16" s="37">
        <v>0</v>
      </c>
      <c r="S16" s="37">
        <v>0</v>
      </c>
      <c r="T16" s="37">
        <v>1</v>
      </c>
      <c r="U16" s="37">
        <v>1</v>
      </c>
      <c r="V16" s="37">
        <v>1</v>
      </c>
      <c r="W16" s="37">
        <v>0</v>
      </c>
      <c r="X16" s="37">
        <v>0</v>
      </c>
      <c r="Y16" s="37">
        <v>1</v>
      </c>
      <c r="Z16" s="37">
        <v>0</v>
      </c>
      <c r="AA16" s="37">
        <v>0</v>
      </c>
      <c r="AB16" s="37">
        <v>0</v>
      </c>
      <c r="AC16" s="37">
        <v>1</v>
      </c>
      <c r="AD16" s="37">
        <v>0</v>
      </c>
      <c r="AE16" s="37">
        <v>0</v>
      </c>
      <c r="AF16" s="37">
        <v>0</v>
      </c>
      <c r="AG16" s="59">
        <f t="shared" si="3"/>
        <v>8</v>
      </c>
      <c r="AH16" s="69">
        <f t="shared" si="4"/>
        <v>40</v>
      </c>
    </row>
    <row r="17" spans="7:34" x14ac:dyDescent="0.25">
      <c r="K17" s="37" t="s">
        <v>4</v>
      </c>
      <c r="L17" s="102"/>
      <c r="M17" s="37">
        <v>0</v>
      </c>
      <c r="N17" s="37">
        <v>0</v>
      </c>
      <c r="O17" s="37">
        <v>0</v>
      </c>
      <c r="P17" s="37">
        <v>1</v>
      </c>
      <c r="Q17" s="37">
        <v>0</v>
      </c>
      <c r="R17" s="37">
        <v>0</v>
      </c>
      <c r="S17" s="37">
        <v>1</v>
      </c>
      <c r="T17" s="37">
        <v>1</v>
      </c>
      <c r="U17" s="37">
        <v>1</v>
      </c>
      <c r="V17" s="37">
        <v>0</v>
      </c>
      <c r="W17" s="37">
        <v>0</v>
      </c>
      <c r="X17" s="37">
        <v>1</v>
      </c>
      <c r="Y17" s="37">
        <v>0</v>
      </c>
      <c r="Z17" s="37">
        <v>1</v>
      </c>
      <c r="AA17" s="37">
        <v>0</v>
      </c>
      <c r="AB17" s="37">
        <v>0</v>
      </c>
      <c r="AC17" s="37">
        <v>0</v>
      </c>
      <c r="AD17" s="37">
        <v>1</v>
      </c>
      <c r="AE17" s="37">
        <v>0</v>
      </c>
      <c r="AF17" s="37">
        <v>0</v>
      </c>
      <c r="AG17" s="59">
        <f t="shared" si="3"/>
        <v>7</v>
      </c>
      <c r="AH17" s="69">
        <f t="shared" si="4"/>
        <v>35</v>
      </c>
    </row>
    <row r="18" spans="7:34" x14ac:dyDescent="0.25">
      <c r="K18" s="37" t="s">
        <v>5</v>
      </c>
      <c r="L18" s="102"/>
      <c r="M18" s="37">
        <v>0</v>
      </c>
      <c r="N18" s="37">
        <v>0</v>
      </c>
      <c r="O18" s="37">
        <v>1</v>
      </c>
      <c r="P18" s="37">
        <v>0</v>
      </c>
      <c r="Q18" s="37">
        <v>0</v>
      </c>
      <c r="R18" s="37">
        <v>0</v>
      </c>
      <c r="S18" s="37">
        <v>1</v>
      </c>
      <c r="T18" s="37">
        <v>0</v>
      </c>
      <c r="U18" s="37">
        <v>1</v>
      </c>
      <c r="V18" s="37">
        <v>1</v>
      </c>
      <c r="W18" s="37">
        <v>0</v>
      </c>
      <c r="X18" s="37">
        <v>0</v>
      </c>
      <c r="Y18" s="37">
        <v>0</v>
      </c>
      <c r="Z18" s="37">
        <v>1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59">
        <f t="shared" si="3"/>
        <v>5</v>
      </c>
      <c r="AH18" s="69">
        <f t="shared" si="4"/>
        <v>25</v>
      </c>
    </row>
    <row r="19" spans="7:34" x14ac:dyDescent="0.25">
      <c r="K19" s="37" t="s">
        <v>6</v>
      </c>
      <c r="L19" s="102"/>
      <c r="M19" s="37">
        <v>0</v>
      </c>
      <c r="N19" s="37">
        <v>0</v>
      </c>
      <c r="O19" s="37">
        <v>1</v>
      </c>
      <c r="P19" s="37">
        <v>0</v>
      </c>
      <c r="Q19" s="37">
        <v>0</v>
      </c>
      <c r="R19" s="37">
        <v>1</v>
      </c>
      <c r="S19" s="37">
        <v>1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1</v>
      </c>
      <c r="Z19" s="37">
        <v>0</v>
      </c>
      <c r="AA19" s="37">
        <v>0</v>
      </c>
      <c r="AB19" s="37">
        <v>1</v>
      </c>
      <c r="AC19" s="37">
        <v>0</v>
      </c>
      <c r="AD19" s="37">
        <v>0</v>
      </c>
      <c r="AE19" s="37">
        <v>0</v>
      </c>
      <c r="AF19" s="37">
        <v>0</v>
      </c>
      <c r="AG19" s="59">
        <f t="shared" si="3"/>
        <v>5</v>
      </c>
      <c r="AH19" s="69">
        <f t="shared" si="4"/>
        <v>25</v>
      </c>
    </row>
    <row r="20" spans="7:34" x14ac:dyDescent="0.25">
      <c r="G20" s="6"/>
      <c r="K20" s="37" t="s">
        <v>7</v>
      </c>
      <c r="L20" s="102"/>
      <c r="M20" s="37">
        <v>0</v>
      </c>
      <c r="N20" s="37">
        <v>0</v>
      </c>
      <c r="O20" s="37">
        <v>0</v>
      </c>
      <c r="P20" s="37">
        <v>0</v>
      </c>
      <c r="Q20" s="37">
        <v>1</v>
      </c>
      <c r="R20" s="37">
        <v>0</v>
      </c>
      <c r="S20" s="37">
        <v>0</v>
      </c>
      <c r="T20" s="37">
        <v>0</v>
      </c>
      <c r="U20" s="37">
        <v>1</v>
      </c>
      <c r="V20" s="37">
        <v>0</v>
      </c>
      <c r="W20" s="37">
        <v>0</v>
      </c>
      <c r="X20" s="37">
        <v>1</v>
      </c>
      <c r="Y20" s="37">
        <v>0</v>
      </c>
      <c r="Z20" s="37">
        <v>0</v>
      </c>
      <c r="AA20" s="37">
        <v>0</v>
      </c>
      <c r="AB20" s="37">
        <v>1</v>
      </c>
      <c r="AC20" s="37">
        <v>0</v>
      </c>
      <c r="AD20" s="37">
        <v>0</v>
      </c>
      <c r="AE20" s="37">
        <v>1</v>
      </c>
      <c r="AF20" s="37">
        <v>0</v>
      </c>
      <c r="AG20" s="59">
        <f t="shared" si="3"/>
        <v>5</v>
      </c>
      <c r="AH20" s="69">
        <f t="shared" si="4"/>
        <v>25</v>
      </c>
    </row>
    <row r="21" spans="7:34" x14ac:dyDescent="0.25">
      <c r="K21" s="37" t="s">
        <v>8</v>
      </c>
      <c r="L21" s="102"/>
      <c r="M21" s="37">
        <v>0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1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59">
        <f t="shared" si="3"/>
        <v>2</v>
      </c>
      <c r="AH21" s="69">
        <f t="shared" si="4"/>
        <v>10</v>
      </c>
    </row>
    <row r="22" spans="7:34" x14ac:dyDescent="0.25">
      <c r="K22" s="37" t="s">
        <v>9</v>
      </c>
      <c r="L22" s="102"/>
      <c r="M22" s="37">
        <v>0</v>
      </c>
      <c r="N22" s="37">
        <v>1</v>
      </c>
      <c r="O22" s="37">
        <v>0</v>
      </c>
      <c r="P22" s="37">
        <v>0</v>
      </c>
      <c r="Q22" s="37">
        <v>1</v>
      </c>
      <c r="R22" s="37">
        <v>0</v>
      </c>
      <c r="S22" s="37">
        <v>1</v>
      </c>
      <c r="T22" s="37">
        <v>1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1</v>
      </c>
      <c r="AE22" s="37">
        <v>0</v>
      </c>
      <c r="AF22" s="37">
        <v>0</v>
      </c>
      <c r="AG22" s="59">
        <f t="shared" si="3"/>
        <v>5</v>
      </c>
      <c r="AH22" s="69">
        <f t="shared" si="4"/>
        <v>25</v>
      </c>
    </row>
    <row r="23" spans="7:34" x14ac:dyDescent="0.25">
      <c r="K23" s="37" t="s">
        <v>10</v>
      </c>
      <c r="L23" s="102"/>
      <c r="M23" s="37">
        <v>0</v>
      </c>
      <c r="N23" s="37">
        <v>0</v>
      </c>
      <c r="O23" s="37">
        <v>0</v>
      </c>
      <c r="P23" s="37">
        <v>1</v>
      </c>
      <c r="Q23" s="37">
        <v>0</v>
      </c>
      <c r="R23" s="37">
        <v>0</v>
      </c>
      <c r="S23" s="37">
        <v>0</v>
      </c>
      <c r="T23" s="37">
        <v>1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1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59">
        <f t="shared" si="3"/>
        <v>3</v>
      </c>
      <c r="AH23" s="69">
        <f t="shared" si="4"/>
        <v>15</v>
      </c>
    </row>
    <row r="24" spans="7:34" x14ac:dyDescent="0.25">
      <c r="K24" s="37" t="s">
        <v>11</v>
      </c>
      <c r="L24" s="102"/>
      <c r="M24" s="37">
        <v>0</v>
      </c>
      <c r="N24" s="37">
        <v>0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1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59">
        <f t="shared" si="3"/>
        <v>6</v>
      </c>
      <c r="AH24" s="69">
        <f t="shared" si="4"/>
        <v>30</v>
      </c>
    </row>
    <row r="25" spans="7:34" x14ac:dyDescent="0.25">
      <c r="K25" s="37" t="s">
        <v>12</v>
      </c>
      <c r="L25" s="102"/>
      <c r="M25" s="37">
        <v>0</v>
      </c>
      <c r="N25" s="37">
        <v>1</v>
      </c>
      <c r="O25" s="37">
        <v>1</v>
      </c>
      <c r="P25" s="37">
        <v>0</v>
      </c>
      <c r="Q25" s="37">
        <v>1</v>
      </c>
      <c r="R25" s="37">
        <v>0</v>
      </c>
      <c r="S25" s="37">
        <v>0</v>
      </c>
      <c r="T25" s="37">
        <v>1</v>
      </c>
      <c r="U25" s="37">
        <v>0</v>
      </c>
      <c r="V25" s="37">
        <v>0</v>
      </c>
      <c r="W25" s="37">
        <v>0</v>
      </c>
      <c r="X25" s="37">
        <v>1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1</v>
      </c>
      <c r="AE25" s="37">
        <v>0</v>
      </c>
      <c r="AF25" s="37">
        <v>0</v>
      </c>
      <c r="AG25" s="59">
        <f t="shared" si="3"/>
        <v>6</v>
      </c>
      <c r="AH25" s="69">
        <f t="shared" si="4"/>
        <v>30</v>
      </c>
    </row>
    <row r="26" spans="7:34" x14ac:dyDescent="0.25">
      <c r="K26" s="37" t="s">
        <v>13</v>
      </c>
      <c r="L26" s="103"/>
      <c r="M26" s="37">
        <v>1</v>
      </c>
      <c r="N26" s="37">
        <v>1</v>
      </c>
      <c r="O26" s="37">
        <v>0</v>
      </c>
      <c r="P26" s="37">
        <v>1</v>
      </c>
      <c r="Q26" s="37">
        <v>0</v>
      </c>
      <c r="R26" s="37">
        <v>0</v>
      </c>
      <c r="S26" s="37">
        <v>1</v>
      </c>
      <c r="T26" s="37">
        <v>1</v>
      </c>
      <c r="U26" s="37">
        <v>0</v>
      </c>
      <c r="V26" s="37">
        <v>1</v>
      </c>
      <c r="W26" s="37">
        <v>1</v>
      </c>
      <c r="X26" s="37">
        <v>0</v>
      </c>
      <c r="Y26" s="37">
        <v>0</v>
      </c>
      <c r="Z26" s="37">
        <v>1</v>
      </c>
      <c r="AA26" s="37">
        <v>0</v>
      </c>
      <c r="AB26" s="37">
        <v>0</v>
      </c>
      <c r="AC26" s="37">
        <v>1</v>
      </c>
      <c r="AD26" s="37">
        <v>0</v>
      </c>
      <c r="AE26" s="37">
        <v>0</v>
      </c>
      <c r="AF26" s="37">
        <v>0</v>
      </c>
      <c r="AG26" s="59">
        <f t="shared" si="3"/>
        <v>9</v>
      </c>
      <c r="AH26" s="69">
        <f t="shared" si="4"/>
        <v>45</v>
      </c>
    </row>
    <row r="27" spans="7:34" x14ac:dyDescent="0.25">
      <c r="K27" s="5" t="s">
        <v>3</v>
      </c>
      <c r="L27" s="98">
        <v>3</v>
      </c>
      <c r="M27" s="5">
        <v>1</v>
      </c>
      <c r="N27" s="5">
        <v>1</v>
      </c>
      <c r="O27" s="5">
        <v>1</v>
      </c>
      <c r="P27" s="5">
        <v>0</v>
      </c>
      <c r="Q27" s="5">
        <v>1</v>
      </c>
      <c r="R27" s="5">
        <v>0</v>
      </c>
      <c r="S27" s="5">
        <v>1</v>
      </c>
      <c r="T27" s="5">
        <v>0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5">
        <v>1</v>
      </c>
      <c r="AD27" s="5">
        <v>0</v>
      </c>
      <c r="AE27" s="5">
        <v>0</v>
      </c>
      <c r="AF27" s="5">
        <v>0</v>
      </c>
      <c r="AG27" s="58">
        <f t="shared" si="3"/>
        <v>8</v>
      </c>
      <c r="AH27" s="68">
        <f t="shared" si="4"/>
        <v>40</v>
      </c>
    </row>
    <row r="28" spans="7:34" x14ac:dyDescent="0.25">
      <c r="K28" s="5" t="s">
        <v>4</v>
      </c>
      <c r="L28" s="99"/>
      <c r="M28" s="5">
        <v>0</v>
      </c>
      <c r="N28" s="5">
        <v>0</v>
      </c>
      <c r="O28" s="5">
        <v>1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8">
        <f t="shared" si="3"/>
        <v>2</v>
      </c>
      <c r="AH28" s="68">
        <f t="shared" si="4"/>
        <v>10</v>
      </c>
    </row>
    <row r="29" spans="7:34" x14ac:dyDescent="0.25">
      <c r="K29" s="5" t="s">
        <v>5</v>
      </c>
      <c r="L29" s="99"/>
      <c r="M29" s="5">
        <v>1</v>
      </c>
      <c r="N29" s="5">
        <v>0</v>
      </c>
      <c r="O29" s="5">
        <v>0</v>
      </c>
      <c r="P29" s="5">
        <v>1</v>
      </c>
      <c r="Q29" s="5">
        <v>1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8">
        <f t="shared" si="3"/>
        <v>5</v>
      </c>
      <c r="AH29" s="68">
        <f t="shared" si="4"/>
        <v>25</v>
      </c>
    </row>
    <row r="30" spans="7:34" x14ac:dyDescent="0.25">
      <c r="K30" s="5" t="s">
        <v>6</v>
      </c>
      <c r="L30" s="99"/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1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8">
        <f t="shared" si="3"/>
        <v>4</v>
      </c>
      <c r="AH30" s="68">
        <f t="shared" si="4"/>
        <v>20</v>
      </c>
    </row>
    <row r="31" spans="7:34" x14ac:dyDescent="0.25">
      <c r="K31" s="5" t="s">
        <v>7</v>
      </c>
      <c r="L31" s="99"/>
      <c r="M31" s="5">
        <v>0</v>
      </c>
      <c r="N31" s="5">
        <v>1</v>
      </c>
      <c r="O31" s="5">
        <v>1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0</v>
      </c>
      <c r="Y31" s="5">
        <v>1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8">
        <f t="shared" si="3"/>
        <v>7</v>
      </c>
      <c r="AH31" s="68">
        <f t="shared" si="4"/>
        <v>35</v>
      </c>
    </row>
    <row r="32" spans="7:34" x14ac:dyDescent="0.25">
      <c r="K32" s="5" t="s">
        <v>8</v>
      </c>
      <c r="L32" s="99"/>
      <c r="M32" s="5">
        <v>0</v>
      </c>
      <c r="N32" s="5">
        <v>0</v>
      </c>
      <c r="O32" s="5">
        <v>0</v>
      </c>
      <c r="P32" s="5">
        <v>1</v>
      </c>
      <c r="Q32" s="5">
        <v>1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5">
        <v>0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8">
        <f t="shared" si="3"/>
        <v>5</v>
      </c>
      <c r="AH32" s="68">
        <f t="shared" si="4"/>
        <v>25</v>
      </c>
    </row>
    <row r="33" spans="11:34" x14ac:dyDescent="0.25">
      <c r="K33" s="5" t="s">
        <v>9</v>
      </c>
      <c r="L33" s="99"/>
      <c r="M33" s="5">
        <v>0</v>
      </c>
      <c r="N33" s="5">
        <v>0</v>
      </c>
      <c r="O33" s="5">
        <v>1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8">
        <f t="shared" si="3"/>
        <v>3</v>
      </c>
      <c r="AH33" s="68">
        <f t="shared" si="4"/>
        <v>15</v>
      </c>
    </row>
    <row r="34" spans="11:34" x14ac:dyDescent="0.25">
      <c r="K34" s="5" t="s">
        <v>10</v>
      </c>
      <c r="L34" s="99"/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8">
        <f t="shared" si="3"/>
        <v>3</v>
      </c>
      <c r="AH34" s="68">
        <f t="shared" si="4"/>
        <v>15</v>
      </c>
    </row>
    <row r="35" spans="11:34" x14ac:dyDescent="0.25">
      <c r="K35" s="5" t="s">
        <v>11</v>
      </c>
      <c r="L35" s="99"/>
      <c r="M35" s="5">
        <v>0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8">
        <f t="shared" si="3"/>
        <v>4</v>
      </c>
      <c r="AH35" s="68">
        <f t="shared" si="4"/>
        <v>20</v>
      </c>
    </row>
    <row r="36" spans="11:34" x14ac:dyDescent="0.25">
      <c r="K36" s="5" t="s">
        <v>12</v>
      </c>
      <c r="L36" s="99"/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1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  <c r="X36" s="5">
        <v>1</v>
      </c>
      <c r="Y36" s="5">
        <v>0</v>
      </c>
      <c r="Z36" s="5">
        <v>0</v>
      </c>
      <c r="AA36" s="5"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8">
        <f t="shared" si="3"/>
        <v>5</v>
      </c>
      <c r="AH36" s="68">
        <f t="shared" si="4"/>
        <v>25</v>
      </c>
    </row>
    <row r="37" spans="11:34" x14ac:dyDescent="0.25">
      <c r="K37" s="5" t="s">
        <v>13</v>
      </c>
      <c r="L37" s="100"/>
      <c r="M37" s="5">
        <v>1</v>
      </c>
      <c r="N37" s="5">
        <v>0</v>
      </c>
      <c r="O37" s="5">
        <v>1</v>
      </c>
      <c r="P37" s="5">
        <v>1</v>
      </c>
      <c r="Q37" s="5">
        <v>0</v>
      </c>
      <c r="R37" s="5">
        <v>1</v>
      </c>
      <c r="S37" s="5">
        <v>0</v>
      </c>
      <c r="T37" s="5">
        <v>0</v>
      </c>
      <c r="U37" s="5">
        <v>1</v>
      </c>
      <c r="V37" s="5">
        <v>1</v>
      </c>
      <c r="W37" s="5">
        <v>0</v>
      </c>
      <c r="X37" s="5">
        <v>1</v>
      </c>
      <c r="Y37" s="5">
        <v>1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1</v>
      </c>
      <c r="AG37" s="58">
        <f t="shared" si="3"/>
        <v>10</v>
      </c>
      <c r="AH37" s="68">
        <f t="shared" si="4"/>
        <v>50</v>
      </c>
    </row>
    <row r="38" spans="11:34" x14ac:dyDescent="0.25">
      <c r="K38" s="37" t="s">
        <v>3</v>
      </c>
      <c r="L38" s="101">
        <v>4</v>
      </c>
      <c r="M38" s="37">
        <v>1</v>
      </c>
      <c r="N38" s="37">
        <v>0</v>
      </c>
      <c r="O38" s="37">
        <v>1</v>
      </c>
      <c r="P38" s="37">
        <v>1</v>
      </c>
      <c r="Q38" s="37">
        <v>0</v>
      </c>
      <c r="R38" s="37">
        <v>0</v>
      </c>
      <c r="S38" s="37">
        <v>0</v>
      </c>
      <c r="T38" s="37">
        <v>1</v>
      </c>
      <c r="U38" s="37">
        <v>0</v>
      </c>
      <c r="V38" s="37">
        <v>0</v>
      </c>
      <c r="W38" s="37">
        <v>1</v>
      </c>
      <c r="X38" s="37">
        <v>0</v>
      </c>
      <c r="Y38" s="37">
        <v>0</v>
      </c>
      <c r="Z38" s="37">
        <v>1</v>
      </c>
      <c r="AA38" s="37">
        <v>1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59">
        <f t="shared" si="3"/>
        <v>7</v>
      </c>
      <c r="AH38" s="69">
        <f t="shared" si="4"/>
        <v>35</v>
      </c>
    </row>
    <row r="39" spans="11:34" x14ac:dyDescent="0.25">
      <c r="K39" s="37" t="s">
        <v>4</v>
      </c>
      <c r="L39" s="102"/>
      <c r="M39" s="37">
        <v>0</v>
      </c>
      <c r="N39" s="37">
        <v>1</v>
      </c>
      <c r="O39" s="37">
        <v>0</v>
      </c>
      <c r="P39" s="37">
        <v>1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1</v>
      </c>
      <c r="AB39" s="37">
        <v>1</v>
      </c>
      <c r="AC39" s="37">
        <v>0</v>
      </c>
      <c r="AD39" s="37">
        <v>1</v>
      </c>
      <c r="AE39" s="37">
        <v>0</v>
      </c>
      <c r="AF39" s="37">
        <v>0</v>
      </c>
      <c r="AG39" s="59">
        <f t="shared" si="3"/>
        <v>6</v>
      </c>
      <c r="AH39" s="69">
        <f t="shared" si="4"/>
        <v>30</v>
      </c>
    </row>
    <row r="40" spans="11:34" x14ac:dyDescent="0.25">
      <c r="K40" s="37" t="s">
        <v>5</v>
      </c>
      <c r="L40" s="102"/>
      <c r="M40" s="37">
        <v>1</v>
      </c>
      <c r="N40" s="37">
        <v>0</v>
      </c>
      <c r="O40" s="37">
        <v>0</v>
      </c>
      <c r="P40" s="37">
        <v>1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1</v>
      </c>
      <c r="W40" s="37">
        <v>1</v>
      </c>
      <c r="X40" s="37">
        <v>1</v>
      </c>
      <c r="Y40" s="37">
        <v>0</v>
      </c>
      <c r="Z40" s="37">
        <v>0</v>
      </c>
      <c r="AA40" s="37">
        <v>0</v>
      </c>
      <c r="AB40" s="37">
        <v>0</v>
      </c>
      <c r="AC40" s="37">
        <v>1</v>
      </c>
      <c r="AD40" s="37">
        <v>0</v>
      </c>
      <c r="AE40" s="37">
        <v>0</v>
      </c>
      <c r="AF40" s="37">
        <v>0</v>
      </c>
      <c r="AG40" s="59">
        <f t="shared" si="3"/>
        <v>6</v>
      </c>
      <c r="AH40" s="69">
        <f t="shared" si="4"/>
        <v>30</v>
      </c>
    </row>
    <row r="41" spans="11:34" x14ac:dyDescent="0.25">
      <c r="K41" s="37" t="s">
        <v>6</v>
      </c>
      <c r="L41" s="102"/>
      <c r="M41" s="37">
        <v>1</v>
      </c>
      <c r="N41" s="37">
        <v>0</v>
      </c>
      <c r="O41" s="37">
        <v>0</v>
      </c>
      <c r="P41" s="37">
        <v>1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1</v>
      </c>
      <c r="W41" s="37">
        <v>0</v>
      </c>
      <c r="X41" s="37">
        <v>0</v>
      </c>
      <c r="Y41" s="37">
        <v>0</v>
      </c>
      <c r="Z41" s="37">
        <v>1</v>
      </c>
      <c r="AA41" s="37">
        <v>0</v>
      </c>
      <c r="AB41" s="37">
        <v>0</v>
      </c>
      <c r="AC41" s="37">
        <v>0</v>
      </c>
      <c r="AD41" s="37">
        <v>0</v>
      </c>
      <c r="AE41" s="37">
        <v>1</v>
      </c>
      <c r="AF41" s="37">
        <v>0</v>
      </c>
      <c r="AG41" s="59">
        <f t="shared" si="3"/>
        <v>5</v>
      </c>
      <c r="AH41" s="69">
        <f t="shared" si="4"/>
        <v>25</v>
      </c>
    </row>
    <row r="42" spans="11:34" x14ac:dyDescent="0.25">
      <c r="K42" s="37" t="s">
        <v>7</v>
      </c>
      <c r="L42" s="102"/>
      <c r="M42" s="37">
        <v>0</v>
      </c>
      <c r="N42" s="37">
        <v>0</v>
      </c>
      <c r="O42" s="37">
        <v>0</v>
      </c>
      <c r="P42" s="37">
        <v>0</v>
      </c>
      <c r="Q42" s="37">
        <v>1</v>
      </c>
      <c r="R42" s="37">
        <v>0</v>
      </c>
      <c r="S42" s="37">
        <v>0</v>
      </c>
      <c r="T42" s="37">
        <v>0</v>
      </c>
      <c r="U42" s="37">
        <v>1</v>
      </c>
      <c r="V42" s="37">
        <v>0</v>
      </c>
      <c r="W42" s="37">
        <v>0</v>
      </c>
      <c r="X42" s="37">
        <v>0</v>
      </c>
      <c r="Y42" s="37">
        <v>1</v>
      </c>
      <c r="Z42" s="37">
        <v>0</v>
      </c>
      <c r="AA42" s="37">
        <v>1</v>
      </c>
      <c r="AB42" s="37">
        <v>0</v>
      </c>
      <c r="AC42" s="37">
        <v>1</v>
      </c>
      <c r="AD42" s="37">
        <v>1</v>
      </c>
      <c r="AE42" s="37">
        <v>0</v>
      </c>
      <c r="AF42" s="37">
        <v>0</v>
      </c>
      <c r="AG42" s="59">
        <f t="shared" si="3"/>
        <v>6</v>
      </c>
      <c r="AH42" s="69">
        <f t="shared" si="4"/>
        <v>30</v>
      </c>
    </row>
    <row r="43" spans="11:34" x14ac:dyDescent="0.25">
      <c r="K43" s="37" t="s">
        <v>8</v>
      </c>
      <c r="L43" s="102"/>
      <c r="M43" s="37">
        <v>1</v>
      </c>
      <c r="N43" s="37">
        <v>0</v>
      </c>
      <c r="O43" s="37">
        <v>0</v>
      </c>
      <c r="P43" s="37">
        <v>0</v>
      </c>
      <c r="Q43" s="37">
        <v>0</v>
      </c>
      <c r="R43" s="37">
        <v>1</v>
      </c>
      <c r="S43" s="37">
        <v>0</v>
      </c>
      <c r="T43" s="37">
        <v>0</v>
      </c>
      <c r="U43" s="37">
        <v>0</v>
      </c>
      <c r="V43" s="37">
        <v>1</v>
      </c>
      <c r="W43" s="37">
        <v>0</v>
      </c>
      <c r="X43" s="37">
        <v>0</v>
      </c>
      <c r="Y43" s="37">
        <v>1</v>
      </c>
      <c r="Z43" s="37">
        <v>0</v>
      </c>
      <c r="AA43" s="37">
        <v>0</v>
      </c>
      <c r="AB43" s="37">
        <v>0</v>
      </c>
      <c r="AC43" s="37">
        <v>0</v>
      </c>
      <c r="AD43" s="37">
        <v>1</v>
      </c>
      <c r="AE43" s="37">
        <v>0</v>
      </c>
      <c r="AF43" s="37">
        <v>0</v>
      </c>
      <c r="AG43" s="59">
        <f t="shared" si="3"/>
        <v>5</v>
      </c>
      <c r="AH43" s="69">
        <f t="shared" si="4"/>
        <v>25</v>
      </c>
    </row>
    <row r="44" spans="11:34" x14ac:dyDescent="0.25">
      <c r="K44" s="37" t="s">
        <v>9</v>
      </c>
      <c r="L44" s="102"/>
      <c r="M44" s="37">
        <v>1</v>
      </c>
      <c r="N44" s="37">
        <v>0</v>
      </c>
      <c r="O44" s="37">
        <v>0</v>
      </c>
      <c r="P44" s="37">
        <v>0</v>
      </c>
      <c r="Q44" s="37">
        <v>1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1</v>
      </c>
      <c r="AC44" s="37">
        <v>0</v>
      </c>
      <c r="AD44" s="37">
        <v>1</v>
      </c>
      <c r="AE44" s="37">
        <v>0</v>
      </c>
      <c r="AF44" s="37">
        <v>0</v>
      </c>
      <c r="AG44" s="59">
        <f t="shared" si="3"/>
        <v>4</v>
      </c>
      <c r="AH44" s="69">
        <f t="shared" si="4"/>
        <v>20</v>
      </c>
    </row>
    <row r="45" spans="11:34" x14ac:dyDescent="0.25">
      <c r="K45" s="37" t="s">
        <v>10</v>
      </c>
      <c r="L45" s="102"/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</v>
      </c>
      <c r="S45" s="37">
        <v>0</v>
      </c>
      <c r="T45" s="37">
        <v>0</v>
      </c>
      <c r="U45" s="37">
        <v>1</v>
      </c>
      <c r="V45" s="37">
        <v>0</v>
      </c>
      <c r="W45" s="37">
        <v>1</v>
      </c>
      <c r="X45" s="37">
        <v>0</v>
      </c>
      <c r="Y45" s="37">
        <v>1</v>
      </c>
      <c r="Z45" s="37">
        <v>0</v>
      </c>
      <c r="AA45" s="37">
        <v>0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59">
        <f t="shared" si="3"/>
        <v>5</v>
      </c>
      <c r="AH45" s="69">
        <f t="shared" si="4"/>
        <v>25</v>
      </c>
    </row>
    <row r="46" spans="11:34" x14ac:dyDescent="0.25">
      <c r="K46" s="37" t="s">
        <v>11</v>
      </c>
      <c r="L46" s="102"/>
      <c r="M46" s="37">
        <v>1</v>
      </c>
      <c r="N46" s="37">
        <v>0</v>
      </c>
      <c r="O46" s="37">
        <v>0</v>
      </c>
      <c r="P46" s="37">
        <v>0</v>
      </c>
      <c r="Q46" s="37">
        <v>0</v>
      </c>
      <c r="R46" s="37">
        <v>1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59">
        <f t="shared" si="3"/>
        <v>2</v>
      </c>
      <c r="AH46" s="69">
        <f t="shared" si="4"/>
        <v>10</v>
      </c>
    </row>
    <row r="47" spans="11:34" x14ac:dyDescent="0.25">
      <c r="K47" s="37" t="s">
        <v>12</v>
      </c>
      <c r="L47" s="102"/>
      <c r="M47" s="37">
        <v>1</v>
      </c>
      <c r="N47" s="37">
        <v>0</v>
      </c>
      <c r="O47" s="37">
        <v>0</v>
      </c>
      <c r="P47" s="37">
        <v>0</v>
      </c>
      <c r="Q47" s="37">
        <v>0</v>
      </c>
      <c r="R47" s="37">
        <v>1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1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59">
        <f t="shared" si="3"/>
        <v>3</v>
      </c>
      <c r="AH47" s="69">
        <f t="shared" si="4"/>
        <v>15</v>
      </c>
    </row>
    <row r="48" spans="11:34" x14ac:dyDescent="0.25">
      <c r="K48" s="37" t="s">
        <v>13</v>
      </c>
      <c r="L48" s="103"/>
      <c r="M48" s="37">
        <v>0</v>
      </c>
      <c r="N48" s="37">
        <v>0</v>
      </c>
      <c r="O48" s="37">
        <v>1</v>
      </c>
      <c r="P48" s="37">
        <v>1</v>
      </c>
      <c r="Q48" s="37">
        <v>0</v>
      </c>
      <c r="R48" s="37">
        <v>0</v>
      </c>
      <c r="S48" s="37">
        <v>1</v>
      </c>
      <c r="T48" s="37">
        <v>1</v>
      </c>
      <c r="U48" s="37">
        <v>0</v>
      </c>
      <c r="V48" s="37">
        <v>1</v>
      </c>
      <c r="W48" s="37">
        <v>0</v>
      </c>
      <c r="X48" s="37">
        <v>1</v>
      </c>
      <c r="Y48" s="37">
        <v>1</v>
      </c>
      <c r="Z48" s="37">
        <v>1</v>
      </c>
      <c r="AA48" s="37">
        <v>0</v>
      </c>
      <c r="AB48" s="37">
        <v>1</v>
      </c>
      <c r="AC48" s="37">
        <v>1</v>
      </c>
      <c r="AD48" s="37">
        <v>0</v>
      </c>
      <c r="AE48" s="37">
        <v>1</v>
      </c>
      <c r="AF48" s="37">
        <v>0</v>
      </c>
      <c r="AG48" s="59">
        <f t="shared" si="3"/>
        <v>11</v>
      </c>
      <c r="AH48" s="69">
        <f t="shared" si="4"/>
        <v>55.000000000000007</v>
      </c>
    </row>
    <row r="50" spans="9:34" x14ac:dyDescent="0.25">
      <c r="K50" s="117" t="s">
        <v>33</v>
      </c>
      <c r="L50" s="117"/>
      <c r="M50" s="117"/>
    </row>
    <row r="51" spans="9:34" x14ac:dyDescent="0.25">
      <c r="K51" s="66" t="s">
        <v>37</v>
      </c>
      <c r="L51" s="66"/>
      <c r="M51" s="66"/>
    </row>
    <row r="52" spans="9:34" x14ac:dyDescent="0.25"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50"/>
      <c r="AH52" s="15"/>
    </row>
  </sheetData>
  <mergeCells count="13">
    <mergeCell ref="AH3:AH4"/>
    <mergeCell ref="AG3:AG4"/>
    <mergeCell ref="L5:L15"/>
    <mergeCell ref="L16:L26"/>
    <mergeCell ref="L27:L37"/>
    <mergeCell ref="L38:L48"/>
    <mergeCell ref="K50:M50"/>
    <mergeCell ref="B2:H2"/>
    <mergeCell ref="B3:B4"/>
    <mergeCell ref="C3:I3"/>
    <mergeCell ref="K3:K4"/>
    <mergeCell ref="L3:L4"/>
    <mergeCell ref="M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Visit</vt:lpstr>
      <vt:lpstr>Holes</vt:lpstr>
      <vt:lpstr>Egg</vt:lpstr>
      <vt:lpstr>Infested Fruits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Yusup Hidayat</dc:creator>
  <cp:lastModifiedBy>Yusup Hidayat</cp:lastModifiedBy>
  <dcterms:created xsi:type="dcterms:W3CDTF">2021-07-29T23:28:12Z</dcterms:created>
  <dcterms:modified xsi:type="dcterms:W3CDTF">2021-09-22T05:35:06Z</dcterms:modified>
</cp:coreProperties>
</file>