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tpakj\Documents\COVID 19 paper\"/>
    </mc:Choice>
  </mc:AlternateContent>
  <xr:revisionPtr revIDLastSave="0" documentId="13_ncr:1_{042EFF44-3442-4B8D-A96E-7D0B29977D23}" xr6:coauthVersionLast="47" xr6:coauthVersionMax="47" xr10:uidLastSave="{00000000-0000-0000-0000-000000000000}"/>
  <bookViews>
    <workbookView xWindow="720" yWindow="0" windowWidth="18930" windowHeight="12945" xr2:uid="{00000000-000D-0000-FFFF-FFFF00000000}"/>
  </bookViews>
  <sheets>
    <sheet name="Table 1 and Supp Table 1" sheetId="1" r:id="rId1"/>
    <sheet name="Table 2" sheetId="2" r:id="rId2"/>
    <sheet name="Table 3" sheetId="3" r:id="rId3"/>
    <sheet name="Table 4, 5, 6" sheetId="4" r:id="rId4"/>
    <sheet name="Table 7" sheetId="5" r:id="rId5"/>
    <sheet name="Table 8 and Summary Statistics" sheetId="6" r:id="rId6"/>
    <sheet name="Table 8 Pooled Data of 4" sheetId="7" r:id="rId7"/>
    <sheet name="Table 8 Pooled Data of 2" sheetId="8" r:id="rId8"/>
    <sheet name="Supplemental Figure 2" sheetId="9" r:id="rId9"/>
    <sheet name="Sept 2020" sheetId="10" r:id="rId10"/>
    <sheet name="Oct 2020" sheetId="11" r:id="rId11"/>
    <sheet name="Nov 2020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6" l="1"/>
  <c r="E9" i="6" s="1"/>
  <c r="C9" i="6"/>
  <c r="E8" i="6"/>
  <c r="E7" i="6"/>
  <c r="E6" i="6"/>
  <c r="D37" i="5"/>
  <c r="D36" i="5"/>
  <c r="E183" i="4"/>
  <c r="D183" i="4"/>
  <c r="C183" i="4"/>
  <c r="E182" i="4"/>
  <c r="D182" i="4"/>
  <c r="C182" i="4"/>
  <c r="E166" i="4"/>
  <c r="D166" i="4"/>
  <c r="C166" i="4"/>
  <c r="E165" i="4"/>
  <c r="D165" i="4"/>
  <c r="C165" i="4"/>
  <c r="E149" i="4"/>
  <c r="D149" i="4"/>
  <c r="C149" i="4"/>
  <c r="E148" i="4"/>
  <c r="D148" i="4"/>
  <c r="C148" i="4"/>
  <c r="E122" i="4"/>
  <c r="D122" i="4"/>
  <c r="C122" i="4"/>
  <c r="E121" i="4"/>
  <c r="D121" i="4"/>
  <c r="C121" i="4"/>
  <c r="E104" i="4"/>
  <c r="D104" i="4"/>
  <c r="C104" i="4"/>
  <c r="E103" i="4"/>
  <c r="D103" i="4"/>
  <c r="C103" i="4"/>
  <c r="E86" i="4"/>
  <c r="D86" i="4"/>
  <c r="C86" i="4"/>
  <c r="E85" i="4"/>
  <c r="D85" i="4"/>
  <c r="C85" i="4"/>
  <c r="E58" i="4"/>
  <c r="D58" i="4"/>
  <c r="C58" i="4"/>
  <c r="E57" i="4"/>
  <c r="D57" i="4"/>
  <c r="C57" i="4"/>
  <c r="E42" i="4"/>
  <c r="D42" i="4"/>
  <c r="C42" i="4"/>
  <c r="E41" i="4"/>
  <c r="D41" i="4"/>
  <c r="C41" i="4"/>
  <c r="E27" i="4"/>
  <c r="D27" i="4"/>
  <c r="C27" i="4"/>
  <c r="E26" i="4"/>
  <c r="D26" i="4"/>
  <c r="C26" i="4"/>
  <c r="H35" i="3"/>
  <c r="E35" i="3"/>
  <c r="H34" i="3"/>
  <c r="E34" i="3"/>
  <c r="H17" i="3"/>
  <c r="G17" i="3"/>
  <c r="F17" i="3"/>
  <c r="E17" i="3"/>
  <c r="D17" i="3"/>
  <c r="C17" i="3"/>
  <c r="H16" i="3"/>
  <c r="G16" i="3"/>
  <c r="F16" i="3"/>
  <c r="E16" i="3"/>
  <c r="D16" i="3"/>
  <c r="C16" i="3"/>
  <c r="E60" i="2"/>
  <c r="D60" i="2"/>
  <c r="C60" i="2"/>
  <c r="E59" i="2"/>
  <c r="D59" i="2"/>
  <c r="C59" i="2"/>
  <c r="E33" i="2"/>
  <c r="D33" i="2"/>
  <c r="C33" i="2"/>
  <c r="E32" i="2"/>
  <c r="D32" i="2"/>
  <c r="C32" i="2"/>
  <c r="E28" i="2"/>
  <c r="D28" i="2"/>
  <c r="C28" i="2"/>
  <c r="E27" i="2"/>
  <c r="D27" i="2"/>
  <c r="C27" i="2"/>
  <c r="E23" i="2"/>
  <c r="D23" i="2"/>
  <c r="C23" i="2"/>
  <c r="E22" i="2"/>
  <c r="D22" i="2"/>
  <c r="C22" i="2"/>
  <c r="E18" i="2"/>
  <c r="D18" i="2"/>
  <c r="C18" i="2"/>
  <c r="E17" i="2"/>
  <c r="D17" i="2"/>
  <c r="C17" i="2"/>
  <c r="E13" i="2"/>
  <c r="D13" i="2"/>
  <c r="C13" i="2"/>
  <c r="E12" i="2"/>
  <c r="D12" i="2"/>
  <c r="C12" i="2"/>
  <c r="E8" i="2"/>
  <c r="D8" i="2"/>
  <c r="C8" i="2"/>
  <c r="E7" i="2"/>
  <c r="D7" i="2"/>
  <c r="C7" i="2"/>
  <c r="H85" i="1"/>
  <c r="D85" i="1"/>
  <c r="H84" i="1"/>
  <c r="D84" i="1"/>
  <c r="G49" i="1"/>
  <c r="F49" i="1"/>
  <c r="E49" i="1"/>
  <c r="G48" i="1"/>
  <c r="F48" i="1"/>
  <c r="E48" i="1"/>
</calcChain>
</file>

<file path=xl/sharedStrings.xml><?xml version="1.0" encoding="utf-8"?>
<sst xmlns="http://schemas.openxmlformats.org/spreadsheetml/2006/main" count="1505" uniqueCount="246">
  <si>
    <t>Results obtained from parallel testing of COVID positve samples tested with an independent CLIA Laboratory and our PSCS-CoV2 method</t>
  </si>
  <si>
    <t xml:space="preserve">NP Swab Ct </t>
  </si>
  <si>
    <t>NOF Ct</t>
  </si>
  <si>
    <t>NOF Interpretation</t>
  </si>
  <si>
    <t>% Agreement</t>
  </si>
  <si>
    <t>Patient ID</t>
  </si>
  <si>
    <t>N1</t>
  </si>
  <si>
    <t>N2</t>
  </si>
  <si>
    <t>RP</t>
  </si>
  <si>
    <t>E</t>
  </si>
  <si>
    <t>P001</t>
  </si>
  <si>
    <t>&lt;40</t>
  </si>
  <si>
    <t>Positive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</si>
  <si>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</si>
  <si>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</si>
  <si>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</si>
  <si>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</si>
  <si>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</si>
  <si>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</si>
  <si>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</si>
  <si>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</si>
  <si>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</si>
  <si>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</si>
  <si>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</si>
  <si>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</si>
  <si>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</si>
  <si>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</si>
  <si>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</si>
  <si>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</si>
  <si>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</si>
  <si>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</si>
  <si>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</si>
  <si>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</si>
  <si>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</si>
  <si>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P023</t>
  </si>
  <si>
    <t>P024</t>
  </si>
  <si>
    <t>P025</t>
  </si>
  <si>
    <t>P026</t>
  </si>
  <si>
    <t>P027</t>
  </si>
  <si>
    <t>P028</t>
  </si>
  <si>
    <t>P029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</si>
  <si>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</si>
  <si>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</si>
  <si>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</si>
  <si>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</si>
  <si>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</si>
  <si>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</si>
  <si>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</si>
  <si>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</si>
  <si>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</si>
  <si>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</si>
  <si>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</si>
  <si>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</si>
  <si>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P042</t>
  </si>
  <si>
    <t>average</t>
  </si>
  <si>
    <t>std dev</t>
  </si>
  <si>
    <t>Results obtained from parallel testing of COVID negative samples tested with an independent CLIA Laboratory and our PSCS-CoV2 method</t>
  </si>
  <si>
    <t>NP Swab Ct</t>
  </si>
  <si>
    <t>N001</t>
  </si>
  <si>
    <t>n.d.</t>
  </si>
  <si>
    <t>Negative</t>
  </si>
  <si>
    <t>N002</t>
  </si>
  <si>
    <t>N003</t>
  </si>
  <si>
    <t>N004</t>
  </si>
  <si>
    <t>N005</t>
  </si>
  <si>
    <t>N006</t>
  </si>
  <si>
    <t>N007</t>
  </si>
  <si>
    <t>N008</t>
  </si>
  <si>
    <t>N009</t>
  </si>
  <si>
    <t>N010</t>
  </si>
  <si>
    <t>N011</t>
  </si>
  <si>
    <t>N012</t>
  </si>
  <si>
    <t>N013</t>
  </si>
  <si>
    <t>N014</t>
  </si>
  <si>
    <t>N015</t>
  </si>
  <si>
    <t>N016</t>
  </si>
  <si>
    <t>N017</t>
  </si>
  <si>
    <t>N018</t>
  </si>
  <si>
    <t>N019</t>
  </si>
  <si>
    <t>N020</t>
  </si>
  <si>
    <t>N021</t>
  </si>
  <si>
    <t>N022</t>
  </si>
  <si>
    <t>N023</t>
  </si>
  <si>
    <t>N024</t>
  </si>
  <si>
    <t>N025</t>
  </si>
  <si>
    <t>N026</t>
  </si>
  <si>
    <t>N027</t>
  </si>
  <si>
    <t>N028</t>
  </si>
  <si>
    <t>N029</t>
  </si>
  <si>
    <t>N030</t>
  </si>
  <si>
    <t>Patient Type (total cases)</t>
  </si>
  <si>
    <t>Sample Type</t>
  </si>
  <si>
    <t>Analysis</t>
  </si>
  <si>
    <t>Target</t>
  </si>
  <si>
    <t>Positive Cases (42)</t>
  </si>
  <si>
    <t>NP Swab</t>
  </si>
  <si>
    <t>Positives/Total</t>
  </si>
  <si>
    <t>42/42</t>
  </si>
  <si>
    <t>not tested</t>
  </si>
  <si>
    <t>Mean Ct ± SD</t>
  </si>
  <si>
    <t>not given</t>
  </si>
  <si>
    <t>NOF</t>
  </si>
  <si>
    <t>N/A</t>
  </si>
  <si>
    <t>&lt;40 (25.2 ± 5.3)</t>
  </si>
  <si>
    <t>&lt;40 (25.3 ± 5.1)</t>
  </si>
  <si>
    <t>&lt;34 (22.6 ± 2.1)</t>
  </si>
  <si>
    <t>Negative Cases (30)</t>
  </si>
  <si>
    <t>0/30</t>
  </si>
  <si>
    <t>30/30</t>
  </si>
  <si>
    <t>&lt;34 (23.3 ± 2.3)</t>
  </si>
  <si>
    <t>&lt;34 (22.6 ± 2.8)</t>
  </si>
  <si>
    <t>Dilution of Positive RNA</t>
  </si>
  <si>
    <t>Replicate</t>
  </si>
  <si>
    <t>Ct Value</t>
  </si>
  <si>
    <t>Positive/Total</t>
  </si>
  <si>
    <t xml:space="preserve">Mean Ct </t>
  </si>
  <si>
    <t>Std dev</t>
  </si>
  <si>
    <t>1/100</t>
  </si>
  <si>
    <t>1/10^3</t>
  </si>
  <si>
    <t>1/10^4</t>
  </si>
  <si>
    <t>1/10^5</t>
  </si>
  <si>
    <t>LoD Confirmation of 1/5000 Dilution (2X LoD)</t>
  </si>
  <si>
    <t>Dilution of Positive Sample</t>
  </si>
  <si>
    <t>1/5000 (2X LoD)</t>
  </si>
  <si>
    <t>20/20</t>
  </si>
  <si>
    <t>Mean Ct (SD)</t>
  </si>
  <si>
    <t>13.2 (0.2)</t>
  </si>
  <si>
    <t>15.9 (0.1)</t>
  </si>
  <si>
    <t>21.8 (0.1)</t>
  </si>
  <si>
    <t>15 (0.9)</t>
  </si>
  <si>
    <t>18.1 (1.2)</t>
  </si>
  <si>
    <t>28.1 (0.2)</t>
  </si>
  <si>
    <t>17.7 (0.2)</t>
  </si>
  <si>
    <t>21.2 (0.3)</t>
  </si>
  <si>
    <t>24.2 (0.2)</t>
  </si>
  <si>
    <t>21.4 (0.5)</t>
  </si>
  <si>
    <t>24.7 (0.8)</t>
  </si>
  <si>
    <t>25 (0.3)</t>
  </si>
  <si>
    <t>24.5 (0.3)</t>
  </si>
  <si>
    <t>27.9 (0.3)</t>
  </si>
  <si>
    <t>24.7 (0.3)</t>
  </si>
  <si>
    <t>28.1 (0.3)</t>
  </si>
  <si>
    <t>31.1 (0.4)</t>
  </si>
  <si>
    <t>24.4 (0.3)</t>
  </si>
  <si>
    <t>24.2 (0.9)</t>
  </si>
  <si>
    <t>27.1 (0.7)</t>
  </si>
  <si>
    <t>25.6 (0.5)</t>
  </si>
  <si>
    <t>Table 8. Nasal/Oral Fluid (NOF) VIS Equivalency Study Positives</t>
  </si>
  <si>
    <t>Concentration of Positive RNA in NOF</t>
  </si>
  <si>
    <t>No VIS Ct</t>
  </si>
  <si>
    <t>VIS Ct</t>
  </si>
  <si>
    <t>2x LoD</t>
  </si>
  <si>
    <t>Table 9. Nasal/Oral Fluid (NOF) VIS Equivalency Study Negatives</t>
  </si>
  <si>
    <t>Negative
 (no viral RNA added)</t>
  </si>
  <si>
    <t>Replicates</t>
  </si>
  <si>
    <t>No VIS: Mean Ct (SD)</t>
  </si>
  <si>
    <t>VIS Ct: Mean Ct (SD)</t>
  </si>
  <si>
    <t>28.3 (1.3)</t>
  </si>
  <si>
    <t>28.8 (1.3)</t>
  </si>
  <si>
    <t>22.6 (0.3)</t>
  </si>
  <si>
    <t>26.4 (3.3)</t>
  </si>
  <si>
    <t>27.8 (2.2)</t>
  </si>
  <si>
    <t>23.3 (0.5)</t>
  </si>
  <si>
    <t>22.5 (.2)</t>
  </si>
  <si>
    <t>23.6 (0.4)</t>
  </si>
  <si>
    <t>Table 12. Stability of 2x LoD samples at 40°C for 56 hours</t>
  </si>
  <si>
    <t>Concentration</t>
  </si>
  <si>
    <t xml:space="preserve">average </t>
  </si>
  <si>
    <t>10x LoD</t>
  </si>
  <si>
    <t>Table 16. Stability of 2x LoD samples at 25°C for 56 hours</t>
  </si>
  <si>
    <t>Table 17. Stability of 10x LoD samples at 25°C for 56 hours</t>
  </si>
  <si>
    <t>Table 18. Stability of negative samples at 25°C for 56 hours</t>
  </si>
  <si>
    <t>Table 20. Stability of 2x LoD samples at 4°C for 56 hours</t>
  </si>
  <si>
    <t>Table 21. Stability of 10x LoD samples at 4°C for 56 hours</t>
  </si>
  <si>
    <t>Table 22. Stability of negative samples at 25°C for 56 hours</t>
  </si>
  <si>
    <t xml:space="preserve">Test Number </t>
  </si>
  <si>
    <t>SARS-CoV-2 Test Date</t>
  </si>
  <si>
    <t xml:space="preserve">SARS-CoV-2 Positive </t>
  </si>
  <si>
    <t>&gt;40</t>
  </si>
  <si>
    <t xml:space="preserve">Secondary Testing of Field Samples for SARS-CoV-2 </t>
  </si>
  <si>
    <t>Category</t>
  </si>
  <si>
    <t xml:space="preserve">Initially Tested Positive (PSCS-CoV2) </t>
  </si>
  <si>
    <t>Re-tested Positive</t>
  </si>
  <si>
    <t xml:space="preserve">Percent agreement </t>
  </si>
  <si>
    <t>N1&lt;30</t>
  </si>
  <si>
    <t>N1&gt;30</t>
  </si>
  <si>
    <t xml:space="preserve">Initially Tested Negative (PSCS-CoV2) </t>
  </si>
  <si>
    <t>Re-Tested Negative</t>
  </si>
  <si>
    <t>Total</t>
  </si>
  <si>
    <t>COVID +</t>
  </si>
  <si>
    <t>% positive</t>
  </si>
  <si>
    <t>RP mean (SD)</t>
  </si>
  <si>
    <t>September</t>
  </si>
  <si>
    <t>22.4 (1.7)</t>
  </si>
  <si>
    <t>October</t>
  </si>
  <si>
    <t>23.77 (2.1)</t>
  </si>
  <si>
    <t>November</t>
  </si>
  <si>
    <t>22.6 (1.8)</t>
  </si>
  <si>
    <t>Type of Pools</t>
  </si>
  <si>
    <t>Positivity Rate (p)</t>
  </si>
  <si>
    <t>Size of the Pools (k)</t>
  </si>
  <si>
    <t>Total Number of Samples (s)</t>
  </si>
  <si>
    <t>Number of Samples positive for sARS-COV-2</t>
  </si>
  <si>
    <t>Total Number of Trials (number of pools + number of individual samples tested)</t>
  </si>
  <si>
    <t>Number of Trials Saved by the Pooling Method</t>
  </si>
  <si>
    <t xml:space="preserve">Number of Pools positive for SARS-COV-2 </t>
  </si>
  <si>
    <t>Number of Individual Samples Tested</t>
  </si>
  <si>
    <t>Average CT of RP</t>
  </si>
  <si>
    <t>Pools A (Low-Risk for COVID-19)</t>
  </si>
  <si>
    <t>Pool B (High-Risk for COVID-19)</t>
  </si>
  <si>
    <t>Test Date</t>
  </si>
  <si>
    <t>general count</t>
  </si>
  <si>
    <t>Diagnosis</t>
  </si>
  <si>
    <t>Pool 1</t>
  </si>
  <si>
    <t>Pool 2</t>
  </si>
  <si>
    <t>Pool 3</t>
  </si>
  <si>
    <t>Pool 4</t>
  </si>
  <si>
    <t>Pool 5</t>
  </si>
  <si>
    <t>Pool 6</t>
  </si>
  <si>
    <t>Pool 7</t>
  </si>
  <si>
    <t>Pool 8</t>
  </si>
  <si>
    <t>Pool 9</t>
  </si>
  <si>
    <t>Pool 10</t>
  </si>
  <si>
    <t>Pool 11</t>
  </si>
  <si>
    <t>Pool 12</t>
  </si>
  <si>
    <t>RDRP</t>
  </si>
  <si>
    <t>pool 1</t>
  </si>
  <si>
    <t>pool 2</t>
  </si>
  <si>
    <t>pool 3</t>
  </si>
  <si>
    <t>pool 4</t>
  </si>
  <si>
    <t>pool 5</t>
  </si>
  <si>
    <t>pool 6</t>
  </si>
  <si>
    <t>pool 7</t>
  </si>
  <si>
    <t>pool 8</t>
  </si>
  <si>
    <t>pool 9</t>
  </si>
  <si>
    <t>pool 10</t>
  </si>
  <si>
    <t>pool 11</t>
  </si>
  <si>
    <t>pool 12</t>
  </si>
  <si>
    <t>pool 13</t>
  </si>
  <si>
    <t>pool 14</t>
  </si>
  <si>
    <t>Date the test was run</t>
  </si>
  <si>
    <t>Time (Day) of collection</t>
  </si>
  <si>
    <t>Test #</t>
  </si>
  <si>
    <t>Date Sample Collected</t>
  </si>
  <si>
    <t>Date</t>
  </si>
  <si>
    <t>SARS-CoV-2 Positive (Testing from an results)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</si>
</sst>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m/d"/>
    <numFmt numFmtId="166" formatCode="m/d/yy"/>
    <numFmt numFmtId="167" formatCode="mm\-dd\-yy"/>
  </numFmts>
  <fonts count="32">
    <font>
      <sz val="10"/>
      <color rgb="FF000000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0"/>
      <color rgb="FF000000"/>
      <name val="Arial"/>
    </font>
    <font>
      <sz val="10"/>
      <color theme="1"/>
      <name val="Arial"/>
    </font>
    <font>
      <sz val="10"/>
      <color theme="1"/>
      <name val="Calibri"/>
    </font>
    <font>
      <b/>
      <sz val="10"/>
      <color theme="1"/>
      <name val="Arial"/>
    </font>
    <font>
      <b/>
      <sz val="12"/>
      <color rgb="FF000000"/>
      <name val="Arial"/>
    </font>
    <font>
      <b/>
      <sz val="11"/>
      <color rgb="FF000000"/>
      <name val="Calibri"/>
    </font>
    <font>
      <b/>
      <sz val="5"/>
      <color rgb="FF000000"/>
      <name val="Arial"/>
    </font>
    <font>
      <b/>
      <sz val="10"/>
      <color rgb="FF000000"/>
      <name val="&quot;Microsoft Sans Serif&quot;"/>
    </font>
    <font>
      <b/>
      <sz val="12"/>
      <color rgb="FF000000"/>
      <name val="&quot;Times New Roman&quot;"/>
    </font>
    <font>
      <b/>
      <sz val="9"/>
      <color rgb="FF000000"/>
      <name val="Arial"/>
    </font>
    <font>
      <b/>
      <i/>
      <sz val="11"/>
      <color rgb="FF000000"/>
      <name val="Arial"/>
    </font>
    <font>
      <b/>
      <i/>
      <sz val="11"/>
      <color rgb="FF000000"/>
      <name val="Calibri"/>
    </font>
    <font>
      <b/>
      <i/>
      <sz val="10"/>
      <color rgb="FF000000"/>
      <name val="Arial"/>
    </font>
    <font>
      <i/>
      <sz val="10"/>
      <color rgb="FF000000"/>
      <name val="Arial"/>
    </font>
    <font>
      <b/>
      <sz val="8"/>
      <color rgb="FF000000"/>
      <name val="Arial"/>
    </font>
    <font>
      <b/>
      <sz val="8"/>
      <color rgb="FF000000"/>
      <name val="Calibri"/>
    </font>
    <font>
      <b/>
      <sz val="12"/>
      <name val="Arial"/>
    </font>
    <font>
      <sz val="12"/>
      <name val="Arial"/>
    </font>
    <font>
      <sz val="12"/>
      <name val="Arial"/>
    </font>
    <font>
      <sz val="12"/>
      <color theme="1"/>
      <name val="Arial"/>
    </font>
    <font>
      <sz val="11"/>
      <color rgb="FF000000"/>
      <name val="Arial"/>
    </font>
    <font>
      <sz val="12"/>
      <color theme="1"/>
      <name val="&quot;Microsoft Sans Serif&quot;"/>
    </font>
    <font>
      <b/>
      <sz val="10"/>
      <name val="Arial"/>
    </font>
    <font>
      <b/>
      <sz val="10"/>
      <name val="Arial"/>
    </font>
    <font>
      <sz val="10"/>
      <name val="Arial"/>
    </font>
    <font>
      <sz val="12"/>
      <name val="&quot;Microsoft Sans Serif&quot;"/>
    </font>
    <font>
      <sz val="8"/>
      <name val="&quot;Microsoft Sans Serif&quot;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F2F2F2"/>
        <bgColor rgb="FFF2F2F2"/>
      </patternFill>
    </fill>
    <fill>
      <patternFill patternType="solid">
        <fgColor rgb="FFCFCFCD"/>
        <bgColor rgb="FFCFCFCD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147">
    <xf numFmtId="0" fontId="0" fillId="0" borderId="0" xfId="0" applyFont="1" applyAlignment="1"/>
    <xf numFmtId="0" fontId="1" fillId="0" borderId="0" xfId="0" applyFont="1" applyAlignment="1"/>
    <xf numFmtId="0" fontId="2" fillId="2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9" fontId="4" fillId="0" borderId="8" xfId="0" applyNumberFormat="1" applyFont="1" applyBorder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2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8" xfId="0" applyFont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2" fillId="6" borderId="8" xfId="0" applyNumberFormat="1" applyFont="1" applyFill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0" xfId="0" applyFont="1" applyAlignment="1"/>
    <xf numFmtId="0" fontId="9" fillId="0" borderId="0" xfId="0" applyFont="1"/>
    <xf numFmtId="0" fontId="11" fillId="0" borderId="8" xfId="0" applyFont="1" applyBorder="1" applyAlignment="1">
      <alignment horizontal="center"/>
    </xf>
    <xf numFmtId="0" fontId="12" fillId="0" borderId="0" xfId="0" applyFont="1" applyAlignment="1">
      <alignment horizontal="center"/>
    </xf>
    <xf numFmtId="164" fontId="5" fillId="0" borderId="0" xfId="0" applyNumberFormat="1" applyFont="1"/>
    <xf numFmtId="0" fontId="5" fillId="0" borderId="5" xfId="0" applyFont="1" applyBorder="1" applyAlignment="1">
      <alignment horizontal="left"/>
    </xf>
    <xf numFmtId="0" fontId="2" fillId="6" borderId="5" xfId="0" applyFont="1" applyFill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9" fontId="2" fillId="0" borderId="8" xfId="0" applyNumberFormat="1" applyFont="1" applyBorder="1" applyAlignment="1">
      <alignment horizontal="center"/>
    </xf>
    <xf numFmtId="0" fontId="14" fillId="0" borderId="0" xfId="0" applyFont="1" applyAlignment="1"/>
    <xf numFmtId="0" fontId="15" fillId="0" borderId="0" xfId="0" applyFont="1"/>
    <xf numFmtId="0" fontId="16" fillId="2" borderId="8" xfId="0" applyFont="1" applyFill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9" fontId="16" fillId="0" borderId="8" xfId="0" applyNumberFormat="1" applyFont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8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Alignment="1"/>
    <xf numFmtId="0" fontId="21" fillId="0" borderId="0" xfId="0" applyFont="1" applyAlignment="1"/>
    <xf numFmtId="166" fontId="21" fillId="0" borderId="0" xfId="0" applyNumberFormat="1" applyFont="1" applyAlignment="1"/>
    <xf numFmtId="0" fontId="2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3" fillId="0" borderId="0" xfId="0" applyFont="1"/>
    <xf numFmtId="0" fontId="5" fillId="6" borderId="5" xfId="0" applyFont="1" applyFill="1" applyBorder="1" applyAlignment="1"/>
    <xf numFmtId="0" fontId="5" fillId="0" borderId="5" xfId="0" applyFont="1" applyBorder="1" applyAlignment="1"/>
    <xf numFmtId="164" fontId="5" fillId="0" borderId="5" xfId="0" applyNumberFormat="1" applyFont="1" applyBorder="1"/>
    <xf numFmtId="0" fontId="5" fillId="0" borderId="5" xfId="0" applyFont="1" applyBorder="1" applyAlignment="1">
      <alignment vertical="top"/>
    </xf>
    <xf numFmtId="0" fontId="24" fillId="0" borderId="3" xfId="0" applyFont="1" applyBorder="1" applyAlignment="1">
      <alignment vertical="top"/>
    </xf>
    <xf numFmtId="0" fontId="24" fillId="0" borderId="6" xfId="0" applyFont="1" applyBorder="1" applyAlignment="1">
      <alignment vertical="top"/>
    </xf>
    <xf numFmtId="0" fontId="24" fillId="0" borderId="8" xfId="0" applyFont="1" applyBorder="1" applyAlignment="1">
      <alignment horizontal="right" vertical="top"/>
    </xf>
    <xf numFmtId="0" fontId="5" fillId="0" borderId="5" xfId="0" applyFont="1" applyBorder="1" applyAlignment="1">
      <alignment wrapText="1"/>
    </xf>
    <xf numFmtId="0" fontId="5" fillId="0" borderId="12" xfId="0" applyFont="1" applyBorder="1" applyAlignment="1"/>
    <xf numFmtId="14" fontId="5" fillId="0" borderId="0" xfId="0" applyNumberFormat="1" applyFont="1" applyAlignment="1"/>
    <xf numFmtId="0" fontId="5" fillId="0" borderId="0" xfId="0" applyFont="1" applyAlignment="1">
      <alignment horizontal="center" vertical="center"/>
    </xf>
    <xf numFmtId="0" fontId="5" fillId="0" borderId="12" xfId="0" applyFont="1" applyBorder="1"/>
    <xf numFmtId="0" fontId="25" fillId="0" borderId="12" xfId="0" applyFont="1" applyBorder="1" applyAlignment="1">
      <alignment horizontal="right"/>
    </xf>
    <xf numFmtId="0" fontId="2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right"/>
    </xf>
    <xf numFmtId="14" fontId="5" fillId="0" borderId="13" xfId="0" applyNumberFormat="1" applyFont="1" applyBorder="1" applyAlignment="1">
      <alignment horizontal="right"/>
    </xf>
    <xf numFmtId="0" fontId="3" fillId="0" borderId="5" xfId="0" applyFont="1" applyBorder="1" applyAlignment="1"/>
    <xf numFmtId="14" fontId="3" fillId="0" borderId="5" xfId="0" applyNumberFormat="1" applyFont="1" applyBorder="1" applyAlignment="1"/>
    <xf numFmtId="0" fontId="3" fillId="0" borderId="5" xfId="0" applyFont="1" applyBorder="1" applyAlignment="1"/>
    <xf numFmtId="0" fontId="3" fillId="0" borderId="5" xfId="0" applyFont="1" applyBorder="1"/>
    <xf numFmtId="14" fontId="3" fillId="2" borderId="5" xfId="0" applyNumberFormat="1" applyFont="1" applyFill="1" applyBorder="1" applyAlignment="1"/>
    <xf numFmtId="0" fontId="3" fillId="2" borderId="5" xfId="0" applyFont="1" applyFill="1" applyBorder="1" applyAlignment="1"/>
    <xf numFmtId="0" fontId="3" fillId="2" borderId="5" xfId="0" applyFont="1" applyFill="1" applyBorder="1"/>
    <xf numFmtId="0" fontId="3" fillId="2" borderId="0" xfId="0" applyFont="1" applyFill="1"/>
    <xf numFmtId="0" fontId="3" fillId="2" borderId="5" xfId="0" applyFont="1" applyFill="1" applyBorder="1" applyAlignment="1"/>
    <xf numFmtId="14" fontId="5" fillId="0" borderId="5" xfId="0" applyNumberFormat="1" applyFont="1" applyBorder="1" applyAlignment="1"/>
    <xf numFmtId="0" fontId="5" fillId="0" borderId="5" xfId="0" applyFont="1" applyBorder="1"/>
    <xf numFmtId="0" fontId="5" fillId="2" borderId="0" xfId="0" applyFont="1" applyFill="1"/>
    <xf numFmtId="0" fontId="26" fillId="0" borderId="0" xfId="0" applyFont="1" applyAlignment="1"/>
    <xf numFmtId="0" fontId="26" fillId="0" borderId="0" xfId="0" applyFont="1" applyAlignment="1"/>
    <xf numFmtId="0" fontId="27" fillId="0" borderId="0" xfId="0" applyFont="1" applyAlignment="1"/>
    <xf numFmtId="0" fontId="28" fillId="0" borderId="0" xfId="0" applyFont="1" applyAlignment="1">
      <alignment horizontal="right"/>
    </xf>
    <xf numFmtId="14" fontId="28" fillId="0" borderId="0" xfId="0" applyNumberFormat="1" applyFont="1" applyAlignment="1">
      <alignment horizontal="right"/>
    </xf>
    <xf numFmtId="0" fontId="28" fillId="0" borderId="0" xfId="0" applyFont="1" applyAlignment="1">
      <alignment horizontal="right"/>
    </xf>
    <xf numFmtId="167" fontId="3" fillId="0" borderId="0" xfId="0" applyNumberFormat="1" applyFont="1" applyAlignment="1"/>
    <xf numFmtId="0" fontId="3" fillId="0" borderId="0" xfId="0" applyFont="1" applyAlignment="1"/>
    <xf numFmtId="0" fontId="28" fillId="0" borderId="0" xfId="0" applyFont="1" applyAlignment="1"/>
    <xf numFmtId="0" fontId="28" fillId="0" borderId="0" xfId="0" applyFont="1" applyAlignment="1"/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14" fontId="3" fillId="0" borderId="0" xfId="0" applyNumberFormat="1" applyFont="1" applyAlignment="1"/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28" fillId="0" borderId="0" xfId="0" applyFont="1" applyAlignment="1"/>
    <xf numFmtId="0" fontId="31" fillId="0" borderId="0" xfId="0" applyFont="1" applyAlignment="1"/>
    <xf numFmtId="0" fontId="31" fillId="0" borderId="12" xfId="0" applyFont="1" applyBorder="1" applyAlignment="1"/>
    <xf numFmtId="0" fontId="2" fillId="2" borderId="2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2" fillId="2" borderId="9" xfId="0" applyFont="1" applyFill="1" applyBorder="1" applyAlignment="1">
      <alignment horizontal="center"/>
    </xf>
    <xf numFmtId="0" fontId="3" fillId="0" borderId="8" xfId="0" applyFont="1" applyBorder="1"/>
    <xf numFmtId="0" fontId="4" fillId="0" borderId="7" xfId="0" applyFont="1" applyBorder="1" applyAlignment="1">
      <alignment horizontal="center"/>
    </xf>
    <xf numFmtId="0" fontId="3" fillId="0" borderId="7" xfId="0" applyFont="1" applyBorder="1"/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6" xfId="0" applyFont="1" applyBorder="1"/>
    <xf numFmtId="0" fontId="2" fillId="0" borderId="10" xfId="0" applyFont="1" applyBorder="1" applyAlignment="1">
      <alignment horizontal="center"/>
    </xf>
    <xf numFmtId="0" fontId="3" fillId="0" borderId="10" xfId="0" applyFont="1" applyBorder="1"/>
    <xf numFmtId="0" fontId="2" fillId="0" borderId="11" xfId="0" applyFont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165" fontId="4" fillId="0" borderId="11" xfId="0" applyNumberFormat="1" applyFont="1" applyBorder="1" applyAlignment="1">
      <alignment horizontal="center"/>
    </xf>
    <xf numFmtId="0" fontId="3" fillId="0" borderId="11" xfId="0" applyFont="1" applyBorder="1"/>
    <xf numFmtId="0" fontId="10" fillId="2" borderId="2" xfId="0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2" borderId="4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/>
    <xf numFmtId="0" fontId="5" fillId="0" borderId="0" xfId="0" applyFont="1" applyAlignment="1">
      <alignment horizontal="center" vertical="center"/>
    </xf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0" fontId="5" fillId="0" borderId="0" xfId="0" applyFont="1" applyAlignment="1"/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J98"/>
  <sheetViews>
    <sheetView tabSelected="1" topLeftCell="A79" workbookViewId="0">
      <selection activeCell="A27" sqref="A27"/>
    </sheetView>
  </sheetViews>
  <sheetFormatPr defaultColWidth="14.3984375" defaultRowHeight="15.75" customHeight="1"/>
  <cols>
    <col min="1" max="1" width="20.86328125" customWidth="1"/>
    <col min="8" max="8" width="17.86328125" customWidth="1"/>
  </cols>
  <sheetData>
    <row r="2" spans="1:9" ht="15.75" customHeight="1">
      <c r="B2" s="1" t="s">
        <v>0</v>
      </c>
    </row>
    <row r="4" spans="1:9" ht="13.15">
      <c r="B4" s="115" t="s">
        <v>1</v>
      </c>
      <c r="C4" s="108"/>
      <c r="D4" s="109"/>
      <c r="E4" s="115" t="s">
        <v>2</v>
      </c>
      <c r="F4" s="108"/>
      <c r="G4" s="109"/>
      <c r="H4" s="116" t="s">
        <v>3</v>
      </c>
      <c r="I4" s="116" t="s">
        <v>4</v>
      </c>
    </row>
    <row r="5" spans="1:9" ht="13.15">
      <c r="A5" s="2" t="s">
        <v>5</v>
      </c>
      <c r="B5" s="2" t="s">
        <v>6</v>
      </c>
      <c r="C5" s="2" t="s">
        <v>7</v>
      </c>
      <c r="D5" s="2" t="s">
        <v>8</v>
      </c>
      <c r="E5" s="2" t="s">
        <v>6</v>
      </c>
      <c r="F5" s="2" t="s">
        <v>9</v>
      </c>
      <c r="G5" s="2" t="s">
        <v>8</v>
      </c>
      <c r="H5" s="117"/>
      <c r="I5" s="117"/>
    </row>
    <row r="6" spans="1:9" ht="13.15">
      <c r="A6" s="3" t="s">
        <v>10</v>
      </c>
      <c r="B6" s="112" t="s">
        <v>11</v>
      </c>
      <c r="C6" s="113"/>
      <c r="D6" s="111"/>
      <c r="E6" s="5">
        <v>28.7</v>
      </c>
      <c r="F6" s="5">
        <v>28.2</v>
      </c>
      <c r="G6" s="4">
        <v>24.6</v>
      </c>
      <c r="H6" s="6" t="s">
        <v>12</v>
      </c>
      <c r="I6" s="7">
        <v>1</v>
      </c>
    </row>
    <row r="7" spans="1:9" ht="13.15">
      <c r="A7" s="3" t="s">
        <v>13</v>
      </c>
      <c r="B7" s="112" t="s">
        <v>11</v>
      </c>
      <c r="C7" s="113"/>
      <c r="D7" s="111"/>
      <c r="E7" s="5">
        <v>25.3</v>
      </c>
      <c r="F7" s="5">
        <v>26.6</v>
      </c>
      <c r="G7" s="4">
        <v>21.2</v>
      </c>
      <c r="H7" s="6" t="s">
        <v>12</v>
      </c>
      <c r="I7" s="7">
        <v>1</v>
      </c>
    </row>
    <row r="8" spans="1:9" ht="13.15">
      <c r="A8" s="3" t="s">
        <v>14</v>
      </c>
      <c r="B8" s="112" t="s">
        <v>11</v>
      </c>
      <c r="C8" s="113"/>
      <c r="D8" s="111"/>
      <c r="E8" s="5">
        <v>32.200000000000003</v>
      </c>
      <c r="F8" s="5">
        <v>31</v>
      </c>
      <c r="G8" s="4">
        <v>21.2</v>
      </c>
      <c r="H8" s="6" t="s">
        <v>12</v>
      </c>
      <c r="I8" s="7">
        <v>1</v>
      </c>
    </row>
    <row r="9" spans="1:9" ht="13.15">
      <c r="A9" s="3" t="s">
        <v>15</v>
      </c>
      <c r="B9" s="112" t="s">
        <v>11</v>
      </c>
      <c r="C9" s="113"/>
      <c r="D9" s="111"/>
      <c r="E9" s="5">
        <v>19.100000000000001</v>
      </c>
      <c r="F9" s="5">
        <v>20.3</v>
      </c>
      <c r="G9" s="4">
        <v>24</v>
      </c>
      <c r="H9" s="6" t="s">
        <v>12</v>
      </c>
      <c r="I9" s="7">
        <v>1</v>
      </c>
    </row>
    <row r="10" spans="1:9" ht="13.15">
      <c r="A10" s="3" t="s">
        <v>16</v>
      </c>
      <c r="B10" s="112" t="s">
        <v>11</v>
      </c>
      <c r="C10" s="113"/>
      <c r="D10" s="111"/>
      <c r="E10" s="5">
        <v>19.399999999999999</v>
      </c>
      <c r="F10" s="5">
        <v>25.2</v>
      </c>
      <c r="G10" s="4">
        <v>20.399999999999999</v>
      </c>
      <c r="H10" s="6" t="s">
        <v>12</v>
      </c>
      <c r="I10" s="7">
        <v>1</v>
      </c>
    </row>
    <row r="11" spans="1:9" ht="13.15">
      <c r="A11" s="3" t="s">
        <v>17</v>
      </c>
      <c r="B11" s="112" t="s">
        <v>11</v>
      </c>
      <c r="C11" s="113"/>
      <c r="D11" s="111"/>
      <c r="E11" s="5">
        <v>26.8</v>
      </c>
      <c r="F11" s="5">
        <v>27.4</v>
      </c>
      <c r="G11" s="4">
        <v>21.8</v>
      </c>
      <c r="H11" s="6" t="s">
        <v>12</v>
      </c>
      <c r="I11" s="7">
        <v>1</v>
      </c>
    </row>
    <row r="12" spans="1:9" ht="13.15">
      <c r="A12" s="3" t="s">
        <v>18</v>
      </c>
      <c r="B12" s="112" t="s">
        <v>11</v>
      </c>
      <c r="C12" s="113"/>
      <c r="D12" s="111"/>
      <c r="E12" s="5">
        <v>31.5</v>
      </c>
      <c r="F12" s="5">
        <v>30.4</v>
      </c>
      <c r="G12" s="4">
        <v>21.2</v>
      </c>
      <c r="H12" s="6" t="s">
        <v>12</v>
      </c>
      <c r="I12" s="7">
        <v>1</v>
      </c>
    </row>
    <row r="13" spans="1:9" ht="13.15">
      <c r="A13" s="3" t="s">
        <v>19</v>
      </c>
      <c r="B13" s="112" t="s">
        <v>11</v>
      </c>
      <c r="C13" s="113"/>
      <c r="D13" s="111"/>
      <c r="E13" s="5">
        <v>24.2</v>
      </c>
      <c r="F13" s="5">
        <v>26.8</v>
      </c>
      <c r="G13" s="4">
        <v>22.2</v>
      </c>
      <c r="H13" s="6" t="s">
        <v>12</v>
      </c>
      <c r="I13" s="7">
        <v>1</v>
      </c>
    </row>
    <row r="14" spans="1:9" ht="13.15">
      <c r="A14" s="3" t="s">
        <v>20</v>
      </c>
      <c r="B14" s="112" t="s">
        <v>11</v>
      </c>
      <c r="C14" s="113"/>
      <c r="D14" s="111"/>
      <c r="E14" s="5">
        <v>33.9</v>
      </c>
      <c r="F14" s="5">
        <v>32.200000000000003</v>
      </c>
      <c r="G14" s="4">
        <v>18.100000000000001</v>
      </c>
      <c r="H14" s="6" t="s">
        <v>12</v>
      </c>
      <c r="I14" s="7">
        <v>1</v>
      </c>
    </row>
    <row r="15" spans="1:9" ht="13.15">
      <c r="A15" s="3" t="s">
        <v>21</v>
      </c>
      <c r="B15" s="112" t="s">
        <v>11</v>
      </c>
      <c r="C15" s="113"/>
      <c r="D15" s="111"/>
      <c r="E15" s="5">
        <v>20.2</v>
      </c>
      <c r="F15" s="5">
        <v>21.2</v>
      </c>
      <c r="G15" s="4">
        <v>19.3</v>
      </c>
      <c r="H15" s="6" t="s">
        <v>12</v>
      </c>
      <c r="I15" s="7">
        <v>1</v>
      </c>
    </row>
    <row r="16" spans="1:9" ht="13.15">
      <c r="A16" s="3" t="s">
        <v>22</v>
      </c>
      <c r="B16" s="112" t="s">
        <v>11</v>
      </c>
      <c r="C16" s="113"/>
      <c r="D16" s="111"/>
      <c r="E16" s="5">
        <v>23.1</v>
      </c>
      <c r="F16" s="5">
        <v>24.6</v>
      </c>
      <c r="G16" s="4">
        <v>19.8</v>
      </c>
      <c r="H16" s="6" t="s">
        <v>12</v>
      </c>
      <c r="I16" s="7">
        <v>1</v>
      </c>
    </row>
    <row r="17" spans="1:9" ht="13.15">
      <c r="A17" s="3" t="s">
        <v>23</v>
      </c>
      <c r="B17" s="112" t="s">
        <v>11</v>
      </c>
      <c r="C17" s="113"/>
      <c r="D17" s="111"/>
      <c r="E17" s="5">
        <v>28.1</v>
      </c>
      <c r="F17" s="5">
        <v>27.1</v>
      </c>
      <c r="G17" s="4">
        <v>22</v>
      </c>
      <c r="H17" s="6" t="s">
        <v>12</v>
      </c>
      <c r="I17" s="7">
        <v>1</v>
      </c>
    </row>
    <row r="18" spans="1:9" ht="13.15">
      <c r="A18" s="3" t="s">
        <v>24</v>
      </c>
      <c r="B18" s="112" t="s">
        <v>11</v>
      </c>
      <c r="C18" s="113"/>
      <c r="D18" s="111"/>
      <c r="E18" s="5">
        <v>22.9</v>
      </c>
      <c r="F18" s="5">
        <v>26.1</v>
      </c>
      <c r="G18" s="4">
        <v>20.5</v>
      </c>
      <c r="H18" s="6" t="s">
        <v>12</v>
      </c>
      <c r="I18" s="7">
        <v>1</v>
      </c>
    </row>
    <row r="19" spans="1:9" ht="13.15">
      <c r="A19" s="3" t="s">
        <v>25</v>
      </c>
      <c r="B19" s="112" t="s">
        <v>11</v>
      </c>
      <c r="C19" s="113"/>
      <c r="D19" s="111"/>
      <c r="E19" s="5">
        <v>31.3</v>
      </c>
      <c r="F19" s="5">
        <v>30.3</v>
      </c>
      <c r="G19" s="4">
        <v>22.6</v>
      </c>
      <c r="H19" s="6" t="s">
        <v>12</v>
      </c>
      <c r="I19" s="7">
        <v>1</v>
      </c>
    </row>
    <row r="20" spans="1:9" ht="13.15">
      <c r="A20" s="3" t="s">
        <v>26</v>
      </c>
      <c r="B20" s="112" t="s">
        <v>11</v>
      </c>
      <c r="C20" s="113"/>
      <c r="D20" s="111"/>
      <c r="E20" s="5">
        <v>29</v>
      </c>
      <c r="F20" s="5">
        <v>28</v>
      </c>
      <c r="G20" s="4">
        <v>21.4</v>
      </c>
      <c r="H20" s="6" t="s">
        <v>12</v>
      </c>
      <c r="I20" s="7">
        <v>1</v>
      </c>
    </row>
    <row r="21" spans="1:9" ht="13.15">
      <c r="A21" s="3" t="s">
        <v>27</v>
      </c>
      <c r="B21" s="112" t="s">
        <v>11</v>
      </c>
      <c r="C21" s="113"/>
      <c r="D21" s="111"/>
      <c r="E21" s="5">
        <v>32.299999999999997</v>
      </c>
      <c r="F21" s="5">
        <v>31.8</v>
      </c>
      <c r="G21" s="4">
        <v>22.3</v>
      </c>
      <c r="H21" s="6" t="s">
        <v>12</v>
      </c>
      <c r="I21" s="7">
        <v>1</v>
      </c>
    </row>
    <row r="22" spans="1:9" ht="13.15">
      <c r="A22" s="3" t="s">
        <v>28</v>
      </c>
      <c r="B22" s="112" t="s">
        <v>11</v>
      </c>
      <c r="C22" s="113"/>
      <c r="D22" s="111"/>
      <c r="E22" s="5">
        <v>26.7</v>
      </c>
      <c r="F22" s="5">
        <v>27.7</v>
      </c>
      <c r="G22" s="4">
        <v>20.7</v>
      </c>
      <c r="H22" s="6" t="s">
        <v>12</v>
      </c>
      <c r="I22" s="7">
        <v>1</v>
      </c>
    </row>
    <row r="23" spans="1:9" ht="13.15">
      <c r="A23" s="3" t="s">
        <v>29</v>
      </c>
      <c r="B23" s="112" t="s">
        <v>11</v>
      </c>
      <c r="C23" s="113"/>
      <c r="D23" s="111"/>
      <c r="E23" s="5">
        <v>20.5</v>
      </c>
      <c r="F23" s="5">
        <v>21.1</v>
      </c>
      <c r="G23" s="4">
        <v>20.100000000000001</v>
      </c>
      <c r="H23" s="6" t="s">
        <v>12</v>
      </c>
      <c r="I23" s="7">
        <v>1</v>
      </c>
    </row>
    <row r="24" spans="1:9" ht="13.15">
      <c r="A24" s="3" t="s">
        <v>30</v>
      </c>
      <c r="B24" s="112" t="s">
        <v>11</v>
      </c>
      <c r="C24" s="113"/>
      <c r="D24" s="111"/>
      <c r="E24" s="5">
        <v>15.3</v>
      </c>
      <c r="F24" s="5">
        <v>15.2</v>
      </c>
      <c r="G24" s="4">
        <v>19</v>
      </c>
      <c r="H24" s="6" t="s">
        <v>12</v>
      </c>
      <c r="I24" s="7">
        <v>1</v>
      </c>
    </row>
    <row r="25" spans="1:9" ht="13.15">
      <c r="A25" s="3" t="s">
        <v>31</v>
      </c>
      <c r="B25" s="112" t="s">
        <v>11</v>
      </c>
      <c r="C25" s="113"/>
      <c r="D25" s="111"/>
      <c r="E25" s="5">
        <v>24.3</v>
      </c>
      <c r="F25" s="5">
        <v>22.9</v>
      </c>
      <c r="G25" s="4">
        <v>22.4</v>
      </c>
      <c r="H25" s="6" t="s">
        <v>12</v>
      </c>
      <c r="I25" s="7">
        <v>1</v>
      </c>
    </row>
    <row r="26" spans="1:9" ht="13.15">
      <c r="A26" s="3" t="s">
        <v>32</v>
      </c>
      <c r="B26" s="112" t="s">
        <v>11</v>
      </c>
      <c r="C26" s="113"/>
      <c r="D26" s="111"/>
      <c r="E26" s="5">
        <v>17.399999999999999</v>
      </c>
      <c r="F26" s="5">
        <v>18.3</v>
      </c>
      <c r="G26" s="4">
        <v>23.3</v>
      </c>
      <c r="H26" s="6" t="s">
        <v>12</v>
      </c>
      <c r="I26" s="7">
        <v>1</v>
      </c>
    </row>
    <row r="27" spans="1:9" ht="13.15">
      <c r="A27" s="3" t="s">
        <v>33</v>
      </c>
      <c r="B27" s="112" t="s">
        <v>11</v>
      </c>
      <c r="C27" s="113"/>
      <c r="D27" s="111"/>
      <c r="E27" s="5">
        <v>25.2</v>
      </c>
      <c r="F27" s="5">
        <v>25.6</v>
      </c>
      <c r="G27" s="4">
        <v>24</v>
      </c>
      <c r="H27" s="6" t="s">
        <v>12</v>
      </c>
      <c r="I27" s="7">
        <v>1</v>
      </c>
    </row>
    <row r="28" spans="1:9" ht="13.15">
      <c r="A28" s="3" t="s">
        <v>34</v>
      </c>
      <c r="B28" s="112" t="s">
        <v>11</v>
      </c>
      <c r="C28" s="113"/>
      <c r="D28" s="111"/>
      <c r="E28" s="5">
        <v>20.100000000000001</v>
      </c>
      <c r="F28" s="5">
        <v>18.8</v>
      </c>
      <c r="G28" s="4">
        <v>22</v>
      </c>
      <c r="H28" s="6" t="s">
        <v>12</v>
      </c>
      <c r="I28" s="7">
        <v>1</v>
      </c>
    </row>
    <row r="29" spans="1:9" ht="13.15">
      <c r="A29" s="3" t="s">
        <v>35</v>
      </c>
      <c r="B29" s="112" t="s">
        <v>11</v>
      </c>
      <c r="C29" s="113"/>
      <c r="D29" s="111"/>
      <c r="E29" s="5">
        <v>30.7</v>
      </c>
      <c r="F29" s="5">
        <v>25.9</v>
      </c>
      <c r="G29" s="4">
        <v>25.3</v>
      </c>
      <c r="H29" s="6" t="s">
        <v>12</v>
      </c>
      <c r="I29" s="7">
        <v>1</v>
      </c>
    </row>
    <row r="30" spans="1:9" ht="13.15">
      <c r="A30" s="3" t="s">
        <v>36</v>
      </c>
      <c r="B30" s="112" t="s">
        <v>11</v>
      </c>
      <c r="C30" s="113"/>
      <c r="D30" s="111"/>
      <c r="E30" s="5">
        <v>34.200000000000003</v>
      </c>
      <c r="F30" s="5">
        <v>34.6</v>
      </c>
      <c r="G30" s="4">
        <v>22.3</v>
      </c>
      <c r="H30" s="6" t="s">
        <v>12</v>
      </c>
      <c r="I30" s="7">
        <v>1</v>
      </c>
    </row>
    <row r="31" spans="1:9" ht="13.15">
      <c r="A31" s="3" t="s">
        <v>37</v>
      </c>
      <c r="B31" s="112" t="s">
        <v>11</v>
      </c>
      <c r="C31" s="113"/>
      <c r="D31" s="111"/>
      <c r="E31" s="5">
        <v>25.6</v>
      </c>
      <c r="F31" s="5">
        <v>24.5</v>
      </c>
      <c r="G31" s="4">
        <v>23.9</v>
      </c>
      <c r="H31" s="6" t="s">
        <v>12</v>
      </c>
      <c r="I31" s="7">
        <v>1</v>
      </c>
    </row>
    <row r="32" spans="1:9" ht="13.15">
      <c r="A32" s="3" t="s">
        <v>38</v>
      </c>
      <c r="B32" s="112" t="s">
        <v>11</v>
      </c>
      <c r="C32" s="113"/>
      <c r="D32" s="111"/>
      <c r="E32" s="5">
        <v>32.200000000000003</v>
      </c>
      <c r="F32" s="5">
        <v>28.2</v>
      </c>
      <c r="G32" s="4">
        <v>25.8</v>
      </c>
      <c r="H32" s="6" t="s">
        <v>12</v>
      </c>
      <c r="I32" s="7">
        <v>1</v>
      </c>
    </row>
    <row r="33" spans="1:9" ht="13.15">
      <c r="A33" s="3" t="s">
        <v>39</v>
      </c>
      <c r="B33" s="112" t="s">
        <v>11</v>
      </c>
      <c r="C33" s="113"/>
      <c r="D33" s="111"/>
      <c r="E33" s="5">
        <v>19.7</v>
      </c>
      <c r="F33" s="5">
        <v>19.2</v>
      </c>
      <c r="G33" s="4">
        <v>24.4</v>
      </c>
      <c r="H33" s="6" t="s">
        <v>12</v>
      </c>
      <c r="I33" s="7">
        <v>1</v>
      </c>
    </row>
    <row r="34" spans="1:9" ht="13.15">
      <c r="A34" s="3" t="s">
        <v>40</v>
      </c>
      <c r="B34" s="112" t="s">
        <v>11</v>
      </c>
      <c r="C34" s="113"/>
      <c r="D34" s="111"/>
      <c r="E34" s="5">
        <v>18.8</v>
      </c>
      <c r="F34" s="5">
        <v>17.899999999999999</v>
      </c>
      <c r="G34" s="4">
        <v>22.8</v>
      </c>
      <c r="H34" s="6" t="s">
        <v>12</v>
      </c>
      <c r="I34" s="7">
        <v>1</v>
      </c>
    </row>
    <row r="35" spans="1:9" ht="13.15">
      <c r="A35" s="3" t="s">
        <v>41</v>
      </c>
      <c r="B35" s="112" t="s">
        <v>11</v>
      </c>
      <c r="C35" s="113"/>
      <c r="D35" s="111"/>
      <c r="E35" s="5">
        <v>17.7</v>
      </c>
      <c r="F35" s="5">
        <v>17.2</v>
      </c>
      <c r="G35" s="4">
        <v>24.3</v>
      </c>
      <c r="H35" s="6" t="s">
        <v>12</v>
      </c>
      <c r="I35" s="7">
        <v>1</v>
      </c>
    </row>
    <row r="36" spans="1:9" ht="13.15">
      <c r="A36" s="3" t="s">
        <v>42</v>
      </c>
      <c r="B36" s="112" t="s">
        <v>11</v>
      </c>
      <c r="C36" s="113"/>
      <c r="D36" s="111"/>
      <c r="E36" s="5">
        <v>24.6</v>
      </c>
      <c r="F36" s="5">
        <v>23</v>
      </c>
      <c r="G36" s="4">
        <v>23.1</v>
      </c>
      <c r="H36" s="6" t="s">
        <v>12</v>
      </c>
      <c r="I36" s="7">
        <v>1</v>
      </c>
    </row>
    <row r="37" spans="1:9" ht="13.15">
      <c r="A37" s="3" t="s">
        <v>43</v>
      </c>
      <c r="B37" s="112" t="s">
        <v>11</v>
      </c>
      <c r="C37" s="113"/>
      <c r="D37" s="111"/>
      <c r="E37" s="5">
        <v>24.3</v>
      </c>
      <c r="F37" s="5">
        <v>24.3</v>
      </c>
      <c r="G37" s="4">
        <v>24.9</v>
      </c>
      <c r="H37" s="6" t="s">
        <v>12</v>
      </c>
      <c r="I37" s="7">
        <v>1</v>
      </c>
    </row>
    <row r="38" spans="1:9" ht="13.15">
      <c r="A38" s="3" t="s">
        <v>44</v>
      </c>
      <c r="B38" s="112" t="s">
        <v>11</v>
      </c>
      <c r="C38" s="113"/>
      <c r="D38" s="111"/>
      <c r="E38" s="5">
        <v>27</v>
      </c>
      <c r="F38" s="5">
        <v>36.200000000000003</v>
      </c>
      <c r="G38" s="4">
        <v>29.4</v>
      </c>
      <c r="H38" s="6" t="s">
        <v>12</v>
      </c>
      <c r="I38" s="7">
        <v>1</v>
      </c>
    </row>
    <row r="39" spans="1:9" ht="13.15">
      <c r="A39" s="3" t="s">
        <v>45</v>
      </c>
      <c r="B39" s="112" t="s">
        <v>11</v>
      </c>
      <c r="C39" s="113"/>
      <c r="D39" s="111"/>
      <c r="E39" s="5">
        <v>26.9</v>
      </c>
      <c r="F39" s="5">
        <v>26.3</v>
      </c>
      <c r="G39" s="4">
        <v>23.8</v>
      </c>
      <c r="H39" s="6" t="s">
        <v>12</v>
      </c>
      <c r="I39" s="7">
        <v>1</v>
      </c>
    </row>
    <row r="40" spans="1:9" ht="13.15">
      <c r="A40" s="3" t="s">
        <v>46</v>
      </c>
      <c r="B40" s="112" t="s">
        <v>11</v>
      </c>
      <c r="C40" s="113"/>
      <c r="D40" s="111"/>
      <c r="E40" s="5">
        <v>23.1</v>
      </c>
      <c r="F40" s="5">
        <v>23.1</v>
      </c>
      <c r="G40" s="4">
        <v>23</v>
      </c>
      <c r="H40" s="6" t="s">
        <v>12</v>
      </c>
      <c r="I40" s="7">
        <v>1</v>
      </c>
    </row>
    <row r="41" spans="1:9" ht="13.15">
      <c r="A41" s="3" t="s">
        <v>47</v>
      </c>
      <c r="B41" s="112" t="s">
        <v>11</v>
      </c>
      <c r="C41" s="113"/>
      <c r="D41" s="111"/>
      <c r="E41" s="5">
        <v>22.8</v>
      </c>
      <c r="F41" s="5">
        <v>22.8</v>
      </c>
      <c r="G41" s="4">
        <v>25.1</v>
      </c>
      <c r="H41" s="6" t="s">
        <v>12</v>
      </c>
      <c r="I41" s="7">
        <v>1</v>
      </c>
    </row>
    <row r="42" spans="1:9" ht="13.15">
      <c r="A42" s="3" t="s">
        <v>48</v>
      </c>
      <c r="B42" s="112" t="s">
        <v>11</v>
      </c>
      <c r="C42" s="113"/>
      <c r="D42" s="111"/>
      <c r="E42" s="5">
        <v>23.7</v>
      </c>
      <c r="F42" s="5">
        <v>23.6</v>
      </c>
      <c r="G42" s="4">
        <v>23.4</v>
      </c>
      <c r="H42" s="6" t="s">
        <v>12</v>
      </c>
      <c r="I42" s="7">
        <v>1</v>
      </c>
    </row>
    <row r="43" spans="1:9" ht="13.15">
      <c r="A43" s="3" t="s">
        <v>49</v>
      </c>
      <c r="B43" s="112" t="s">
        <v>11</v>
      </c>
      <c r="C43" s="113"/>
      <c r="D43" s="111"/>
      <c r="E43" s="5">
        <v>15.2</v>
      </c>
      <c r="F43" s="5">
        <v>16.399999999999999</v>
      </c>
      <c r="G43" s="4">
        <v>21.5</v>
      </c>
      <c r="H43" s="6" t="s">
        <v>12</v>
      </c>
      <c r="I43" s="7">
        <v>1</v>
      </c>
    </row>
    <row r="44" spans="1:9" ht="13.15">
      <c r="A44" s="3" t="s">
        <v>50</v>
      </c>
      <c r="B44" s="112" t="s">
        <v>11</v>
      </c>
      <c r="C44" s="113"/>
      <c r="D44" s="111"/>
      <c r="E44" s="5">
        <v>29</v>
      </c>
      <c r="F44" s="5">
        <v>30</v>
      </c>
      <c r="G44" s="4">
        <v>24.4</v>
      </c>
      <c r="H44" s="6" t="s">
        <v>12</v>
      </c>
      <c r="I44" s="7">
        <v>1</v>
      </c>
    </row>
    <row r="45" spans="1:9" ht="13.15">
      <c r="A45" s="3" t="s">
        <v>51</v>
      </c>
      <c r="B45" s="112" t="s">
        <v>11</v>
      </c>
      <c r="C45" s="113"/>
      <c r="D45" s="111"/>
      <c r="E45" s="5">
        <v>22.1</v>
      </c>
      <c r="F45" s="5">
        <v>22.1</v>
      </c>
      <c r="G45" s="4">
        <v>22.7</v>
      </c>
      <c r="H45" s="6" t="s">
        <v>12</v>
      </c>
      <c r="I45" s="7">
        <v>1</v>
      </c>
    </row>
    <row r="46" spans="1:9" ht="13.15">
      <c r="A46" s="3" t="s">
        <v>52</v>
      </c>
      <c r="B46" s="112" t="s">
        <v>11</v>
      </c>
      <c r="C46" s="113"/>
      <c r="D46" s="111"/>
      <c r="E46" s="5">
        <v>27.2</v>
      </c>
      <c r="F46" s="5">
        <v>26.7</v>
      </c>
      <c r="G46" s="4">
        <v>23.2</v>
      </c>
      <c r="H46" s="6" t="s">
        <v>12</v>
      </c>
      <c r="I46" s="7">
        <v>1</v>
      </c>
    </row>
    <row r="47" spans="1:9" ht="13.15">
      <c r="A47" s="3" t="s">
        <v>53</v>
      </c>
      <c r="B47" s="112" t="s">
        <v>11</v>
      </c>
      <c r="C47" s="113"/>
      <c r="D47" s="111"/>
      <c r="E47" s="5">
        <v>34.9</v>
      </c>
      <c r="F47" s="5">
        <v>34.799999999999997</v>
      </c>
      <c r="G47" s="4">
        <v>23.5</v>
      </c>
      <c r="H47" s="6" t="s">
        <v>12</v>
      </c>
      <c r="I47" s="7">
        <v>1</v>
      </c>
    </row>
    <row r="48" spans="1:9" ht="12.75">
      <c r="A48" s="8" t="s">
        <v>54</v>
      </c>
      <c r="E48" s="9">
        <f t="shared" ref="E48:G48" si="0">AVERAGE(E6:E47)</f>
        <v>25.171428571428585</v>
      </c>
      <c r="F48" s="9">
        <f t="shared" si="0"/>
        <v>25.323809523809526</v>
      </c>
      <c r="G48" s="9">
        <f t="shared" si="0"/>
        <v>22.640476190476186</v>
      </c>
    </row>
    <row r="49" spans="1:10" ht="12.75">
      <c r="A49" s="8" t="s">
        <v>55</v>
      </c>
      <c r="E49" s="9">
        <f t="shared" ref="E49:G49" si="1">STDEV(E6:E47)</f>
        <v>5.2636019251535613</v>
      </c>
      <c r="F49" s="9">
        <f t="shared" si="1"/>
        <v>5.0927882785993246</v>
      </c>
      <c r="G49" s="9">
        <f t="shared" si="1"/>
        <v>2.0937840086859567</v>
      </c>
    </row>
    <row r="50" spans="1:10" ht="13.9">
      <c r="B50" s="1" t="s">
        <v>56</v>
      </c>
    </row>
    <row r="52" spans="1:10" ht="13.15">
      <c r="B52" s="114" t="s">
        <v>57</v>
      </c>
      <c r="C52" s="108"/>
      <c r="D52" s="109"/>
      <c r="E52" s="107" t="s">
        <v>2</v>
      </c>
      <c r="F52" s="108"/>
      <c r="G52" s="108"/>
      <c r="H52" s="109"/>
      <c r="I52" s="110" t="s">
        <v>3</v>
      </c>
      <c r="J52" s="110" t="s">
        <v>4</v>
      </c>
    </row>
    <row r="53" spans="1:10" ht="13.15">
      <c r="A53" s="2" t="s">
        <v>5</v>
      </c>
      <c r="B53" s="10" t="s">
        <v>6</v>
      </c>
      <c r="C53" s="11" t="s">
        <v>7</v>
      </c>
      <c r="D53" s="10" t="s">
        <v>8</v>
      </c>
      <c r="E53" s="10" t="s">
        <v>6</v>
      </c>
      <c r="F53" s="12" t="s">
        <v>7</v>
      </c>
      <c r="G53" s="12" t="s">
        <v>9</v>
      </c>
      <c r="H53" s="10" t="s">
        <v>8</v>
      </c>
      <c r="I53" s="111"/>
      <c r="J53" s="111"/>
    </row>
    <row r="54" spans="1:10" ht="13.15">
      <c r="A54" s="3" t="s">
        <v>58</v>
      </c>
      <c r="B54" s="5" t="s">
        <v>59</v>
      </c>
      <c r="C54" s="5" t="s">
        <v>59</v>
      </c>
      <c r="D54" s="5">
        <v>25.3</v>
      </c>
      <c r="E54" s="5" t="s">
        <v>59</v>
      </c>
      <c r="F54" s="5" t="s">
        <v>59</v>
      </c>
      <c r="G54" s="5" t="s">
        <v>59</v>
      </c>
      <c r="H54" s="5">
        <v>24.3</v>
      </c>
      <c r="I54" s="5" t="s">
        <v>60</v>
      </c>
      <c r="J54" s="7">
        <v>1</v>
      </c>
    </row>
    <row r="55" spans="1:10" ht="13.15">
      <c r="A55" s="3" t="s">
        <v>61</v>
      </c>
      <c r="B55" s="5" t="s">
        <v>59</v>
      </c>
      <c r="C55" s="5" t="s">
        <v>59</v>
      </c>
      <c r="D55" s="5">
        <v>25.1</v>
      </c>
      <c r="E55" s="5" t="s">
        <v>59</v>
      </c>
      <c r="F55" s="5" t="s">
        <v>59</v>
      </c>
      <c r="G55" s="5" t="s">
        <v>59</v>
      </c>
      <c r="H55" s="5">
        <v>24.1</v>
      </c>
      <c r="I55" s="5" t="s">
        <v>60</v>
      </c>
      <c r="J55" s="7">
        <v>1</v>
      </c>
    </row>
    <row r="56" spans="1:10" ht="13.15">
      <c r="A56" s="3" t="s">
        <v>62</v>
      </c>
      <c r="B56" s="5" t="s">
        <v>59</v>
      </c>
      <c r="C56" s="5" t="s">
        <v>59</v>
      </c>
      <c r="D56" s="5">
        <v>26</v>
      </c>
      <c r="E56" s="5" t="s">
        <v>59</v>
      </c>
      <c r="F56" s="5" t="s">
        <v>59</v>
      </c>
      <c r="G56" s="5" t="s">
        <v>59</v>
      </c>
      <c r="H56" s="5">
        <v>23.6</v>
      </c>
      <c r="I56" s="5" t="s">
        <v>60</v>
      </c>
      <c r="J56" s="7">
        <v>1</v>
      </c>
    </row>
    <row r="57" spans="1:10" ht="13.15">
      <c r="A57" s="3" t="s">
        <v>63</v>
      </c>
      <c r="B57" s="5" t="s">
        <v>59</v>
      </c>
      <c r="C57" s="5" t="s">
        <v>59</v>
      </c>
      <c r="D57" s="5">
        <v>25.2</v>
      </c>
      <c r="E57" s="5" t="s">
        <v>59</v>
      </c>
      <c r="F57" s="5" t="s">
        <v>59</v>
      </c>
      <c r="G57" s="5" t="s">
        <v>59</v>
      </c>
      <c r="H57" s="5">
        <v>24</v>
      </c>
      <c r="I57" s="5" t="s">
        <v>60</v>
      </c>
      <c r="J57" s="7">
        <v>1</v>
      </c>
    </row>
    <row r="58" spans="1:10" ht="13.15">
      <c r="A58" s="3" t="s">
        <v>64</v>
      </c>
      <c r="B58" s="5" t="s">
        <v>59</v>
      </c>
      <c r="C58" s="5" t="s">
        <v>59</v>
      </c>
      <c r="D58" s="5">
        <v>22.3</v>
      </c>
      <c r="E58" s="5" t="s">
        <v>59</v>
      </c>
      <c r="F58" s="5" t="s">
        <v>59</v>
      </c>
      <c r="G58" s="5" t="s">
        <v>59</v>
      </c>
      <c r="H58" s="5">
        <v>26.1</v>
      </c>
      <c r="I58" s="5" t="s">
        <v>60</v>
      </c>
      <c r="J58" s="7">
        <v>1</v>
      </c>
    </row>
    <row r="59" spans="1:10" ht="13.15">
      <c r="A59" s="3" t="s">
        <v>65</v>
      </c>
      <c r="B59" s="5" t="s">
        <v>59</v>
      </c>
      <c r="C59" s="5" t="s">
        <v>59</v>
      </c>
      <c r="D59" s="5">
        <v>22.6</v>
      </c>
      <c r="E59" s="5" t="s">
        <v>59</v>
      </c>
      <c r="F59" s="5" t="s">
        <v>59</v>
      </c>
      <c r="G59" s="5" t="s">
        <v>59</v>
      </c>
      <c r="H59" s="5">
        <v>29.1</v>
      </c>
      <c r="I59" s="5" t="s">
        <v>60</v>
      </c>
      <c r="J59" s="7">
        <v>1</v>
      </c>
    </row>
    <row r="60" spans="1:10" ht="13.15">
      <c r="A60" s="3" t="s">
        <v>66</v>
      </c>
      <c r="B60" s="5" t="s">
        <v>59</v>
      </c>
      <c r="C60" s="5" t="s">
        <v>59</v>
      </c>
      <c r="D60" s="5">
        <v>21.6</v>
      </c>
      <c r="E60" s="5" t="s">
        <v>59</v>
      </c>
      <c r="F60" s="5" t="s">
        <v>59</v>
      </c>
      <c r="G60" s="5" t="s">
        <v>59</v>
      </c>
      <c r="H60" s="5">
        <v>19.600000000000001</v>
      </c>
      <c r="I60" s="5" t="s">
        <v>60</v>
      </c>
      <c r="J60" s="7">
        <v>1</v>
      </c>
    </row>
    <row r="61" spans="1:10" ht="13.15">
      <c r="A61" s="3" t="s">
        <v>67</v>
      </c>
      <c r="B61" s="5" t="s">
        <v>59</v>
      </c>
      <c r="C61" s="5" t="s">
        <v>59</v>
      </c>
      <c r="D61" s="5">
        <v>22.8</v>
      </c>
      <c r="E61" s="5" t="s">
        <v>59</v>
      </c>
      <c r="F61" s="5" t="s">
        <v>59</v>
      </c>
      <c r="G61" s="5" t="s">
        <v>59</v>
      </c>
      <c r="H61" s="5">
        <v>19.3</v>
      </c>
      <c r="I61" s="5" t="s">
        <v>60</v>
      </c>
      <c r="J61" s="7">
        <v>1</v>
      </c>
    </row>
    <row r="62" spans="1:10" ht="13.15">
      <c r="A62" s="3" t="s">
        <v>68</v>
      </c>
      <c r="B62" s="5" t="s">
        <v>59</v>
      </c>
      <c r="C62" s="5" t="s">
        <v>59</v>
      </c>
      <c r="D62" s="5">
        <v>21.4</v>
      </c>
      <c r="E62" s="5" t="s">
        <v>59</v>
      </c>
      <c r="F62" s="5" t="s">
        <v>59</v>
      </c>
      <c r="G62" s="5" t="s">
        <v>59</v>
      </c>
      <c r="H62" s="5">
        <v>25.9</v>
      </c>
      <c r="I62" s="5" t="s">
        <v>60</v>
      </c>
      <c r="J62" s="7">
        <v>1</v>
      </c>
    </row>
    <row r="63" spans="1:10" ht="13.15">
      <c r="A63" s="3" t="s">
        <v>69</v>
      </c>
      <c r="B63" s="5" t="s">
        <v>59</v>
      </c>
      <c r="C63" s="5" t="s">
        <v>59</v>
      </c>
      <c r="D63" s="5">
        <v>23</v>
      </c>
      <c r="E63" s="5" t="s">
        <v>59</v>
      </c>
      <c r="F63" s="5" t="s">
        <v>59</v>
      </c>
      <c r="G63" s="5" t="s">
        <v>59</v>
      </c>
      <c r="H63" s="5">
        <v>24.6</v>
      </c>
      <c r="I63" s="5" t="s">
        <v>60</v>
      </c>
      <c r="J63" s="7">
        <v>1</v>
      </c>
    </row>
    <row r="64" spans="1:10" ht="13.15">
      <c r="A64" s="3" t="s">
        <v>70</v>
      </c>
      <c r="B64" s="5" t="s">
        <v>59</v>
      </c>
      <c r="C64" s="5" t="s">
        <v>59</v>
      </c>
      <c r="D64" s="5">
        <v>23.6</v>
      </c>
      <c r="E64" s="5" t="s">
        <v>59</v>
      </c>
      <c r="F64" s="5" t="s">
        <v>59</v>
      </c>
      <c r="G64" s="5" t="s">
        <v>59</v>
      </c>
      <c r="H64" s="5">
        <v>25.3</v>
      </c>
      <c r="I64" s="5" t="s">
        <v>60</v>
      </c>
      <c r="J64" s="7">
        <v>1</v>
      </c>
    </row>
    <row r="65" spans="1:10" ht="13.15">
      <c r="A65" s="3" t="s">
        <v>71</v>
      </c>
      <c r="B65" s="5" t="s">
        <v>59</v>
      </c>
      <c r="C65" s="5" t="s">
        <v>59</v>
      </c>
      <c r="D65" s="5">
        <v>16.899999999999999</v>
      </c>
      <c r="E65" s="5" t="s">
        <v>59</v>
      </c>
      <c r="F65" s="5" t="s">
        <v>59</v>
      </c>
      <c r="G65" s="5" t="s">
        <v>59</v>
      </c>
      <c r="H65" s="5">
        <v>18.600000000000001</v>
      </c>
      <c r="I65" s="5" t="s">
        <v>60</v>
      </c>
      <c r="J65" s="7">
        <v>1</v>
      </c>
    </row>
    <row r="66" spans="1:10" ht="13.15">
      <c r="A66" s="3" t="s">
        <v>72</v>
      </c>
      <c r="B66" s="5" t="s">
        <v>59</v>
      </c>
      <c r="C66" s="5" t="s">
        <v>59</v>
      </c>
      <c r="D66" s="5">
        <v>18.899999999999999</v>
      </c>
      <c r="E66" s="5" t="s">
        <v>59</v>
      </c>
      <c r="F66" s="5" t="s">
        <v>59</v>
      </c>
      <c r="G66" s="5" t="s">
        <v>59</v>
      </c>
      <c r="H66" s="5">
        <v>18.2</v>
      </c>
      <c r="I66" s="5" t="s">
        <v>60</v>
      </c>
      <c r="J66" s="7">
        <v>1</v>
      </c>
    </row>
    <row r="67" spans="1:10" ht="13.15">
      <c r="A67" s="3" t="s">
        <v>73</v>
      </c>
      <c r="B67" s="5" t="s">
        <v>59</v>
      </c>
      <c r="C67" s="5" t="s">
        <v>59</v>
      </c>
      <c r="D67" s="5">
        <v>24.2</v>
      </c>
      <c r="E67" s="5" t="s">
        <v>59</v>
      </c>
      <c r="F67" s="5" t="s">
        <v>59</v>
      </c>
      <c r="G67" s="5" t="s">
        <v>59</v>
      </c>
      <c r="H67" s="5">
        <v>20.6</v>
      </c>
      <c r="I67" s="5" t="s">
        <v>60</v>
      </c>
      <c r="J67" s="7">
        <v>1</v>
      </c>
    </row>
    <row r="68" spans="1:10" ht="13.15">
      <c r="A68" s="3" t="s">
        <v>74</v>
      </c>
      <c r="B68" s="5" t="s">
        <v>59</v>
      </c>
      <c r="C68" s="5" t="s">
        <v>59</v>
      </c>
      <c r="D68" s="5">
        <v>24.3</v>
      </c>
      <c r="E68" s="5" t="s">
        <v>59</v>
      </c>
      <c r="F68" s="5" t="s">
        <v>59</v>
      </c>
      <c r="G68" s="5" t="s">
        <v>59</v>
      </c>
      <c r="H68" s="5">
        <v>22.1</v>
      </c>
      <c r="I68" s="5" t="s">
        <v>60</v>
      </c>
      <c r="J68" s="7">
        <v>1</v>
      </c>
    </row>
    <row r="69" spans="1:10" ht="13.15">
      <c r="A69" s="3" t="s">
        <v>75</v>
      </c>
      <c r="B69" s="5" t="s">
        <v>59</v>
      </c>
      <c r="C69" s="5" t="s">
        <v>59</v>
      </c>
      <c r="D69" s="5">
        <v>24.4</v>
      </c>
      <c r="E69" s="5" t="s">
        <v>59</v>
      </c>
      <c r="F69" s="5" t="s">
        <v>59</v>
      </c>
      <c r="G69" s="5" t="s">
        <v>59</v>
      </c>
      <c r="H69" s="5">
        <v>21.6</v>
      </c>
      <c r="I69" s="5" t="s">
        <v>60</v>
      </c>
      <c r="J69" s="7">
        <v>1</v>
      </c>
    </row>
    <row r="70" spans="1:10" ht="13.15">
      <c r="A70" s="3" t="s">
        <v>76</v>
      </c>
      <c r="B70" s="5" t="s">
        <v>59</v>
      </c>
      <c r="C70" s="5" t="s">
        <v>59</v>
      </c>
      <c r="D70" s="5">
        <v>23.4</v>
      </c>
      <c r="E70" s="5" t="s">
        <v>59</v>
      </c>
      <c r="F70" s="5" t="s">
        <v>59</v>
      </c>
      <c r="G70" s="5" t="s">
        <v>59</v>
      </c>
      <c r="H70" s="5">
        <v>20.399999999999999</v>
      </c>
      <c r="I70" s="5" t="s">
        <v>60</v>
      </c>
      <c r="J70" s="7">
        <v>1</v>
      </c>
    </row>
    <row r="71" spans="1:10" ht="13.15">
      <c r="A71" s="3" t="s">
        <v>77</v>
      </c>
      <c r="B71" s="5" t="s">
        <v>59</v>
      </c>
      <c r="C71" s="5" t="s">
        <v>59</v>
      </c>
      <c r="D71" s="5">
        <v>22.3</v>
      </c>
      <c r="E71" s="5" t="s">
        <v>59</v>
      </c>
      <c r="F71" s="5" t="s">
        <v>59</v>
      </c>
      <c r="G71" s="5" t="s">
        <v>59</v>
      </c>
      <c r="H71" s="5">
        <v>20.3</v>
      </c>
      <c r="I71" s="5" t="s">
        <v>60</v>
      </c>
      <c r="J71" s="7">
        <v>1</v>
      </c>
    </row>
    <row r="72" spans="1:10" ht="13.15">
      <c r="A72" s="3" t="s">
        <v>78</v>
      </c>
      <c r="B72" s="5" t="s">
        <v>59</v>
      </c>
      <c r="C72" s="5" t="s">
        <v>59</v>
      </c>
      <c r="D72" s="5">
        <v>23.7</v>
      </c>
      <c r="E72" s="5" t="s">
        <v>59</v>
      </c>
      <c r="F72" s="5" t="s">
        <v>59</v>
      </c>
      <c r="G72" s="5" t="s">
        <v>59</v>
      </c>
      <c r="H72" s="5">
        <v>24.6</v>
      </c>
      <c r="I72" s="5" t="s">
        <v>60</v>
      </c>
      <c r="J72" s="7">
        <v>1</v>
      </c>
    </row>
    <row r="73" spans="1:10" ht="13.15">
      <c r="A73" s="3" t="s">
        <v>79</v>
      </c>
      <c r="B73" s="5" t="s">
        <v>59</v>
      </c>
      <c r="C73" s="5" t="s">
        <v>59</v>
      </c>
      <c r="D73" s="5">
        <v>21.2</v>
      </c>
      <c r="E73" s="5" t="s">
        <v>59</v>
      </c>
      <c r="F73" s="5" t="s">
        <v>59</v>
      </c>
      <c r="G73" s="5" t="s">
        <v>59</v>
      </c>
      <c r="H73" s="5">
        <v>24.8</v>
      </c>
      <c r="I73" s="5" t="s">
        <v>60</v>
      </c>
      <c r="J73" s="7">
        <v>1</v>
      </c>
    </row>
    <row r="74" spans="1:10" ht="13.15">
      <c r="A74" s="3" t="s">
        <v>80</v>
      </c>
      <c r="B74" s="5" t="s">
        <v>59</v>
      </c>
      <c r="C74" s="5" t="s">
        <v>59</v>
      </c>
      <c r="D74" s="5">
        <v>23.2</v>
      </c>
      <c r="E74" s="5" t="s">
        <v>59</v>
      </c>
      <c r="F74" s="5" t="s">
        <v>59</v>
      </c>
      <c r="G74" s="5" t="s">
        <v>59</v>
      </c>
      <c r="H74" s="5">
        <v>21.3</v>
      </c>
      <c r="I74" s="5" t="s">
        <v>60</v>
      </c>
      <c r="J74" s="7">
        <v>1</v>
      </c>
    </row>
    <row r="75" spans="1:10" ht="13.15">
      <c r="A75" s="3" t="s">
        <v>81</v>
      </c>
      <c r="B75" s="5" t="s">
        <v>59</v>
      </c>
      <c r="C75" s="5" t="s">
        <v>59</v>
      </c>
      <c r="D75" s="5">
        <v>21.3</v>
      </c>
      <c r="E75" s="5" t="s">
        <v>59</v>
      </c>
      <c r="F75" s="5" t="s">
        <v>59</v>
      </c>
      <c r="G75" s="5" t="s">
        <v>59</v>
      </c>
      <c r="H75" s="5">
        <v>18.5</v>
      </c>
      <c r="I75" s="5" t="s">
        <v>60</v>
      </c>
      <c r="J75" s="7">
        <v>1</v>
      </c>
    </row>
    <row r="76" spans="1:10" ht="13.15">
      <c r="A76" s="3" t="s">
        <v>82</v>
      </c>
      <c r="B76" s="5" t="s">
        <v>59</v>
      </c>
      <c r="C76" s="5" t="s">
        <v>59</v>
      </c>
      <c r="D76" s="5">
        <v>26.8</v>
      </c>
      <c r="E76" s="5" t="s">
        <v>59</v>
      </c>
      <c r="F76" s="5" t="s">
        <v>59</v>
      </c>
      <c r="G76" s="5" t="s">
        <v>59</v>
      </c>
      <c r="H76" s="5">
        <v>21.4</v>
      </c>
      <c r="I76" s="5" t="s">
        <v>60</v>
      </c>
      <c r="J76" s="7">
        <v>1</v>
      </c>
    </row>
    <row r="77" spans="1:10" ht="13.15">
      <c r="A77" s="3" t="s">
        <v>83</v>
      </c>
      <c r="B77" s="5" t="s">
        <v>59</v>
      </c>
      <c r="C77" s="5" t="s">
        <v>59</v>
      </c>
      <c r="D77" s="5">
        <v>23.2</v>
      </c>
      <c r="E77" s="5" t="s">
        <v>59</v>
      </c>
      <c r="F77" s="5" t="s">
        <v>59</v>
      </c>
      <c r="G77" s="5" t="s">
        <v>59</v>
      </c>
      <c r="H77" s="5">
        <v>20.5</v>
      </c>
      <c r="I77" s="5" t="s">
        <v>60</v>
      </c>
      <c r="J77" s="7">
        <v>1</v>
      </c>
    </row>
    <row r="78" spans="1:10" ht="13.15">
      <c r="A78" s="3" t="s">
        <v>84</v>
      </c>
      <c r="B78" s="5" t="s">
        <v>59</v>
      </c>
      <c r="C78" s="5" t="s">
        <v>59</v>
      </c>
      <c r="D78" s="5">
        <v>24.1</v>
      </c>
      <c r="E78" s="5" t="s">
        <v>59</v>
      </c>
      <c r="F78" s="5" t="s">
        <v>59</v>
      </c>
      <c r="G78" s="5" t="s">
        <v>59</v>
      </c>
      <c r="H78" s="5">
        <v>20.7</v>
      </c>
      <c r="I78" s="5" t="s">
        <v>60</v>
      </c>
      <c r="J78" s="7">
        <v>1</v>
      </c>
    </row>
    <row r="79" spans="1:10" ht="13.15">
      <c r="A79" s="3" t="s">
        <v>85</v>
      </c>
      <c r="B79" s="5" t="s">
        <v>59</v>
      </c>
      <c r="C79" s="5" t="s">
        <v>59</v>
      </c>
      <c r="D79" s="5">
        <v>24.4</v>
      </c>
      <c r="E79" s="5" t="s">
        <v>59</v>
      </c>
      <c r="F79" s="5" t="s">
        <v>59</v>
      </c>
      <c r="G79" s="5" t="s">
        <v>59</v>
      </c>
      <c r="H79" s="5">
        <v>25.9</v>
      </c>
      <c r="I79" s="5" t="s">
        <v>60</v>
      </c>
      <c r="J79" s="7">
        <v>1</v>
      </c>
    </row>
    <row r="80" spans="1:10" ht="13.15">
      <c r="A80" s="3" t="s">
        <v>86</v>
      </c>
      <c r="B80" s="5" t="s">
        <v>59</v>
      </c>
      <c r="C80" s="5" t="s">
        <v>59</v>
      </c>
      <c r="D80" s="5">
        <v>25</v>
      </c>
      <c r="E80" s="5" t="s">
        <v>59</v>
      </c>
      <c r="F80" s="5" t="s">
        <v>59</v>
      </c>
      <c r="G80" s="5" t="s">
        <v>59</v>
      </c>
      <c r="H80" s="5">
        <v>25.9</v>
      </c>
      <c r="I80" s="5" t="s">
        <v>60</v>
      </c>
      <c r="J80" s="7">
        <v>1</v>
      </c>
    </row>
    <row r="81" spans="1:10" ht="13.15">
      <c r="A81" s="3" t="s">
        <v>87</v>
      </c>
      <c r="B81" s="5" t="s">
        <v>59</v>
      </c>
      <c r="C81" s="5" t="s">
        <v>59</v>
      </c>
      <c r="D81" s="5">
        <v>28.8</v>
      </c>
      <c r="E81" s="5" t="s">
        <v>59</v>
      </c>
      <c r="F81" s="5" t="s">
        <v>59</v>
      </c>
      <c r="G81" s="5" t="s">
        <v>59</v>
      </c>
      <c r="H81" s="5">
        <v>22.1</v>
      </c>
      <c r="I81" s="5" t="s">
        <v>60</v>
      </c>
      <c r="J81" s="7">
        <v>1</v>
      </c>
    </row>
    <row r="82" spans="1:10" ht="13.15">
      <c r="A82" s="3" t="s">
        <v>88</v>
      </c>
      <c r="B82" s="5" t="s">
        <v>59</v>
      </c>
      <c r="C82" s="5" t="s">
        <v>59</v>
      </c>
      <c r="D82" s="5">
        <v>22.7</v>
      </c>
      <c r="E82" s="5" t="s">
        <v>59</v>
      </c>
      <c r="F82" s="5" t="s">
        <v>59</v>
      </c>
      <c r="G82" s="5" t="s">
        <v>59</v>
      </c>
      <c r="H82" s="5">
        <v>20.6</v>
      </c>
      <c r="I82" s="5" t="s">
        <v>60</v>
      </c>
      <c r="J82" s="7">
        <v>1</v>
      </c>
    </row>
    <row r="83" spans="1:10" ht="13.15">
      <c r="A83" s="3" t="s">
        <v>89</v>
      </c>
      <c r="B83" s="5" t="s">
        <v>59</v>
      </c>
      <c r="C83" s="5" t="s">
        <v>59</v>
      </c>
      <c r="D83" s="5">
        <v>20.7</v>
      </c>
      <c r="E83" s="5" t="s">
        <v>59</v>
      </c>
      <c r="F83" s="5" t="s">
        <v>59</v>
      </c>
      <c r="G83" s="5" t="s">
        <v>59</v>
      </c>
      <c r="H83" s="5">
        <v>23.9</v>
      </c>
      <c r="I83" s="5" t="s">
        <v>60</v>
      </c>
      <c r="J83" s="7">
        <v>1</v>
      </c>
    </row>
    <row r="84" spans="1:10" ht="12.75">
      <c r="A84" s="8" t="s">
        <v>54</v>
      </c>
      <c r="D84" s="9">
        <f>AVERAGE(D54:D83)</f>
        <v>23.279999999999998</v>
      </c>
      <c r="H84" s="9">
        <f>AVERAGE(H54:H83)</f>
        <v>22.596666666666671</v>
      </c>
    </row>
    <row r="85" spans="1:10" ht="12.75">
      <c r="A85" s="8" t="s">
        <v>55</v>
      </c>
      <c r="D85" s="9">
        <f>STDEV(D54:D83)</f>
        <v>2.3032810180861265</v>
      </c>
      <c r="H85" s="9">
        <f>STDEV(H54:H83)</f>
        <v>2.7538666651083816</v>
      </c>
    </row>
    <row r="86" spans="1:10" ht="13.15">
      <c r="A86" s="13"/>
    </row>
    <row r="87" spans="1:10" ht="13.15">
      <c r="A87" s="14"/>
    </row>
    <row r="89" spans="1:10" ht="13.15">
      <c r="A89" s="122" t="s">
        <v>90</v>
      </c>
      <c r="B89" s="110" t="s">
        <v>91</v>
      </c>
      <c r="C89" s="110" t="s">
        <v>92</v>
      </c>
      <c r="D89" s="107" t="s">
        <v>93</v>
      </c>
      <c r="E89" s="108"/>
      <c r="F89" s="109"/>
      <c r="G89" s="11"/>
    </row>
    <row r="90" spans="1:10" ht="13.15">
      <c r="A90" s="117"/>
      <c r="B90" s="111"/>
      <c r="C90" s="111"/>
      <c r="D90" s="10" t="s">
        <v>6</v>
      </c>
      <c r="E90" s="10" t="s">
        <v>7</v>
      </c>
      <c r="F90" s="10" t="s">
        <v>9</v>
      </c>
      <c r="G90" s="10" t="s">
        <v>8</v>
      </c>
    </row>
    <row r="91" spans="1:10" ht="13.15">
      <c r="A91" s="118" t="s">
        <v>94</v>
      </c>
      <c r="B91" s="120" t="s">
        <v>95</v>
      </c>
      <c r="C91" s="15" t="s">
        <v>96</v>
      </c>
      <c r="D91" s="15" t="s">
        <v>97</v>
      </c>
      <c r="E91" s="15" t="s">
        <v>97</v>
      </c>
      <c r="F91" s="15" t="s">
        <v>98</v>
      </c>
      <c r="G91" s="15" t="s">
        <v>98</v>
      </c>
    </row>
    <row r="92" spans="1:10" ht="13.15">
      <c r="A92" s="119"/>
      <c r="B92" s="111"/>
      <c r="C92" s="15" t="s">
        <v>99</v>
      </c>
      <c r="D92" s="15" t="s">
        <v>100</v>
      </c>
      <c r="E92" s="15" t="s">
        <v>100</v>
      </c>
      <c r="F92" s="15" t="s">
        <v>98</v>
      </c>
      <c r="G92" s="15" t="s">
        <v>98</v>
      </c>
    </row>
    <row r="93" spans="1:10" ht="13.15">
      <c r="A93" s="119"/>
      <c r="B93" s="121" t="s">
        <v>101</v>
      </c>
      <c r="C93" s="16" t="s">
        <v>96</v>
      </c>
      <c r="D93" s="16" t="s">
        <v>97</v>
      </c>
      <c r="E93" s="16" t="s">
        <v>102</v>
      </c>
      <c r="F93" s="16" t="s">
        <v>97</v>
      </c>
      <c r="G93" s="16" t="s">
        <v>97</v>
      </c>
    </row>
    <row r="94" spans="1:10" ht="13.15">
      <c r="A94" s="117"/>
      <c r="B94" s="111"/>
      <c r="C94" s="16" t="s">
        <v>99</v>
      </c>
      <c r="D94" s="16" t="s">
        <v>103</v>
      </c>
      <c r="E94" s="16" t="s">
        <v>102</v>
      </c>
      <c r="F94" s="16" t="s">
        <v>104</v>
      </c>
      <c r="G94" s="16" t="s">
        <v>105</v>
      </c>
    </row>
    <row r="95" spans="1:10" ht="13.15">
      <c r="A95" s="118" t="s">
        <v>106</v>
      </c>
      <c r="B95" s="120" t="s">
        <v>95</v>
      </c>
      <c r="C95" s="15" t="s">
        <v>96</v>
      </c>
      <c r="D95" s="15" t="s">
        <v>107</v>
      </c>
      <c r="E95" s="15" t="s">
        <v>107</v>
      </c>
      <c r="F95" s="15" t="s">
        <v>98</v>
      </c>
      <c r="G95" s="15" t="s">
        <v>108</v>
      </c>
    </row>
    <row r="96" spans="1:10" ht="13.15">
      <c r="A96" s="119"/>
      <c r="B96" s="111"/>
      <c r="C96" s="15" t="s">
        <v>99</v>
      </c>
      <c r="D96" s="15" t="s">
        <v>59</v>
      </c>
      <c r="E96" s="15" t="s">
        <v>59</v>
      </c>
      <c r="F96" s="15" t="s">
        <v>98</v>
      </c>
      <c r="G96" s="15" t="s">
        <v>109</v>
      </c>
    </row>
    <row r="97" spans="1:7" ht="13.15">
      <c r="A97" s="119"/>
      <c r="B97" s="121" t="s">
        <v>101</v>
      </c>
      <c r="C97" s="16" t="s">
        <v>96</v>
      </c>
      <c r="D97" s="16" t="s">
        <v>107</v>
      </c>
      <c r="E97" s="16" t="s">
        <v>107</v>
      </c>
      <c r="F97" s="16" t="s">
        <v>107</v>
      </c>
      <c r="G97" s="16" t="s">
        <v>108</v>
      </c>
    </row>
    <row r="98" spans="1:7" ht="13.15">
      <c r="A98" s="117"/>
      <c r="B98" s="111"/>
      <c r="C98" s="16" t="s">
        <v>99</v>
      </c>
      <c r="D98" s="16" t="s">
        <v>59</v>
      </c>
      <c r="E98" s="16" t="s">
        <v>59</v>
      </c>
      <c r="F98" s="16" t="s">
        <v>59</v>
      </c>
      <c r="G98" s="16" t="s">
        <v>110</v>
      </c>
    </row>
  </sheetData>
  <mergeCells count="60">
    <mergeCell ref="D89:F89"/>
    <mergeCell ref="A91:A94"/>
    <mergeCell ref="B91:B92"/>
    <mergeCell ref="A95:A98"/>
    <mergeCell ref="B97:B98"/>
    <mergeCell ref="B93:B94"/>
    <mergeCell ref="B95:B96"/>
    <mergeCell ref="A89:A90"/>
    <mergeCell ref="B89:B90"/>
    <mergeCell ref="C89:C90"/>
    <mergeCell ref="B4:D4"/>
    <mergeCell ref="E4:G4"/>
    <mergeCell ref="H4:H5"/>
    <mergeCell ref="I4:I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E52:H52"/>
    <mergeCell ref="I52:I53"/>
    <mergeCell ref="J52:J53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52:D5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Q15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4.3984375" defaultRowHeight="15.75" customHeight="1"/>
  <cols>
    <col min="1" max="1" width="9.3984375" customWidth="1"/>
    <col min="2" max="2" width="14" customWidth="1"/>
    <col min="3" max="3" width="11.3984375" customWidth="1"/>
    <col min="4" max="4" width="11.59765625" customWidth="1"/>
    <col min="11" max="11" width="23.3984375" customWidth="1"/>
    <col min="13" max="13" width="44.265625" customWidth="1"/>
  </cols>
  <sheetData>
    <row r="1" spans="1:17" ht="15.75" customHeight="1">
      <c r="A1" s="89" t="s">
        <v>242</v>
      </c>
      <c r="B1" s="89" t="s">
        <v>243</v>
      </c>
      <c r="C1" s="90" t="s">
        <v>12</v>
      </c>
      <c r="D1" s="89" t="s">
        <v>8</v>
      </c>
      <c r="E1" s="89" t="s">
        <v>6</v>
      </c>
      <c r="F1" s="89" t="s">
        <v>7</v>
      </c>
      <c r="G1" s="91"/>
      <c r="H1" s="91"/>
      <c r="I1" s="91"/>
      <c r="J1" s="91"/>
      <c r="K1" s="91"/>
      <c r="M1" s="91"/>
    </row>
    <row r="2" spans="1:17">
      <c r="A2" s="92">
        <v>581</v>
      </c>
      <c r="B2" s="93">
        <v>44074</v>
      </c>
      <c r="C2" s="92">
        <v>1</v>
      </c>
      <c r="D2" s="94">
        <v>24.01</v>
      </c>
      <c r="E2" s="92">
        <v>35.11</v>
      </c>
      <c r="F2" s="94">
        <v>37.31</v>
      </c>
      <c r="H2" s="95"/>
      <c r="I2" s="95"/>
      <c r="M2" s="96"/>
      <c r="N2" s="92"/>
      <c r="O2" s="93"/>
      <c r="P2" s="97"/>
      <c r="Q2" s="97"/>
    </row>
    <row r="3" spans="1:17">
      <c r="A3" s="92">
        <v>610</v>
      </c>
      <c r="B3" s="93">
        <v>44074</v>
      </c>
      <c r="C3" s="97"/>
      <c r="D3" s="94">
        <v>20.18</v>
      </c>
      <c r="E3" s="92">
        <v>37.19</v>
      </c>
      <c r="F3" s="98" t="s">
        <v>178</v>
      </c>
      <c r="H3" s="95"/>
      <c r="I3" s="95"/>
      <c r="N3" s="92"/>
      <c r="O3" s="93"/>
      <c r="P3" s="97"/>
      <c r="Q3" s="97"/>
    </row>
    <row r="4" spans="1:17">
      <c r="A4" s="92">
        <v>612</v>
      </c>
      <c r="B4" s="93">
        <v>44074</v>
      </c>
      <c r="C4" s="97"/>
      <c r="D4" s="94">
        <v>21.73</v>
      </c>
      <c r="E4" s="92">
        <v>37.119999999999997</v>
      </c>
      <c r="F4" s="98" t="s">
        <v>178</v>
      </c>
      <c r="H4" s="95"/>
      <c r="I4" s="95"/>
      <c r="N4" s="92"/>
      <c r="O4" s="93"/>
      <c r="P4" s="97"/>
      <c r="Q4" s="97"/>
    </row>
    <row r="5" spans="1:17">
      <c r="A5" s="92">
        <v>613</v>
      </c>
      <c r="B5" s="93">
        <v>44074</v>
      </c>
      <c r="C5" s="97"/>
      <c r="D5" s="94">
        <v>20.99</v>
      </c>
      <c r="E5" s="92">
        <v>36.26</v>
      </c>
      <c r="F5" s="98" t="s">
        <v>178</v>
      </c>
      <c r="H5" s="95"/>
      <c r="I5" s="95"/>
      <c r="N5" s="92"/>
      <c r="O5" s="93"/>
      <c r="P5" s="97"/>
      <c r="Q5" s="97"/>
    </row>
    <row r="6" spans="1:17">
      <c r="A6" s="92">
        <v>614</v>
      </c>
      <c r="B6" s="93">
        <v>44074</v>
      </c>
      <c r="C6" s="97"/>
      <c r="D6" s="94">
        <v>20.329999999999998</v>
      </c>
      <c r="E6" s="97" t="s">
        <v>178</v>
      </c>
      <c r="F6" s="97" t="s">
        <v>178</v>
      </c>
      <c r="H6" s="95"/>
      <c r="I6" s="95"/>
      <c r="N6" s="92"/>
      <c r="O6" s="93"/>
      <c r="P6" s="97"/>
      <c r="Q6" s="97"/>
    </row>
    <row r="7" spans="1:17">
      <c r="A7" s="92">
        <v>618</v>
      </c>
      <c r="B7" s="93">
        <v>44075</v>
      </c>
      <c r="C7" s="97"/>
      <c r="D7" s="94">
        <v>23.89</v>
      </c>
      <c r="E7" s="92">
        <v>35.950000000000003</v>
      </c>
      <c r="F7" s="98" t="s">
        <v>178</v>
      </c>
      <c r="H7" s="95"/>
      <c r="I7" s="95"/>
      <c r="N7" s="92"/>
      <c r="O7" s="93"/>
      <c r="P7" s="97"/>
      <c r="Q7" s="97"/>
    </row>
    <row r="8" spans="1:17">
      <c r="A8" s="92">
        <v>619</v>
      </c>
      <c r="B8" s="93">
        <v>44075</v>
      </c>
      <c r="C8" s="97"/>
      <c r="D8" s="94">
        <v>20.059999999999999</v>
      </c>
      <c r="E8" s="97" t="s">
        <v>178</v>
      </c>
      <c r="F8" s="97" t="s">
        <v>178</v>
      </c>
      <c r="H8" s="95"/>
      <c r="I8" s="95"/>
      <c r="N8" s="92"/>
      <c r="O8" s="93"/>
      <c r="P8" s="97"/>
      <c r="Q8" s="97"/>
    </row>
    <row r="9" spans="1:17">
      <c r="A9" s="92">
        <v>620</v>
      </c>
      <c r="B9" s="93">
        <v>44075</v>
      </c>
      <c r="C9" s="97"/>
      <c r="D9" s="94">
        <v>22.41</v>
      </c>
      <c r="E9" s="92">
        <v>36</v>
      </c>
      <c r="F9" s="98" t="s">
        <v>178</v>
      </c>
      <c r="H9" s="95"/>
      <c r="I9" s="95"/>
      <c r="N9" s="92"/>
      <c r="O9" s="93"/>
      <c r="P9" s="97"/>
      <c r="Q9" s="97"/>
    </row>
    <row r="10" spans="1:17">
      <c r="A10" s="92">
        <v>621</v>
      </c>
      <c r="B10" s="93">
        <v>44075</v>
      </c>
      <c r="C10" s="97"/>
      <c r="D10" s="94">
        <v>20.74</v>
      </c>
      <c r="E10" s="92">
        <v>36.81</v>
      </c>
      <c r="F10" s="98" t="s">
        <v>178</v>
      </c>
      <c r="H10" s="95"/>
      <c r="I10" s="95"/>
      <c r="N10" s="92"/>
      <c r="O10" s="93"/>
      <c r="P10" s="97"/>
      <c r="Q10" s="97"/>
    </row>
    <row r="11" spans="1:17">
      <c r="A11" s="92">
        <v>622</v>
      </c>
      <c r="B11" s="93">
        <v>44075</v>
      </c>
      <c r="C11" s="97"/>
      <c r="D11" s="94">
        <v>20.350000000000001</v>
      </c>
      <c r="E11" s="97" t="s">
        <v>178</v>
      </c>
      <c r="F11" s="97" t="s">
        <v>178</v>
      </c>
      <c r="H11" s="95"/>
      <c r="I11" s="95"/>
      <c r="N11" s="92"/>
      <c r="O11" s="93"/>
      <c r="P11" s="97"/>
      <c r="Q11" s="97"/>
    </row>
    <row r="12" spans="1:17">
      <c r="A12" s="92">
        <v>623</v>
      </c>
      <c r="B12" s="93">
        <v>44075</v>
      </c>
      <c r="C12" s="97"/>
      <c r="D12" s="94">
        <v>23</v>
      </c>
      <c r="E12" s="97" t="s">
        <v>178</v>
      </c>
      <c r="F12" s="97" t="s">
        <v>178</v>
      </c>
      <c r="H12" s="95"/>
      <c r="I12" s="95"/>
      <c r="N12" s="92"/>
      <c r="O12" s="93"/>
      <c r="P12" s="97"/>
      <c r="Q12" s="97"/>
    </row>
    <row r="13" spans="1:17">
      <c r="A13" s="92">
        <v>624</v>
      </c>
      <c r="B13" s="93">
        <v>44075</v>
      </c>
      <c r="C13" s="97"/>
      <c r="D13" s="94">
        <v>21.71</v>
      </c>
      <c r="E13" s="97" t="s">
        <v>178</v>
      </c>
      <c r="F13" s="97" t="s">
        <v>178</v>
      </c>
      <c r="H13" s="95"/>
      <c r="I13" s="95"/>
      <c r="N13" s="92"/>
      <c r="O13" s="93"/>
      <c r="P13" s="97"/>
      <c r="Q13" s="97"/>
    </row>
    <row r="14" spans="1:17">
      <c r="A14" s="92">
        <v>625</v>
      </c>
      <c r="B14" s="93">
        <v>44074</v>
      </c>
      <c r="C14" s="97"/>
      <c r="D14" s="94">
        <v>20.239999999999998</v>
      </c>
      <c r="E14" s="97" t="s">
        <v>178</v>
      </c>
      <c r="F14" s="97" t="s">
        <v>178</v>
      </c>
      <c r="H14" s="95"/>
      <c r="I14" s="95"/>
      <c r="N14" s="92"/>
      <c r="O14" s="93"/>
      <c r="P14" s="97"/>
      <c r="Q14" s="97"/>
    </row>
    <row r="15" spans="1:17">
      <c r="A15" s="92">
        <v>626</v>
      </c>
      <c r="B15" s="93">
        <v>44074</v>
      </c>
      <c r="C15" s="97"/>
      <c r="D15" s="94">
        <v>26.46</v>
      </c>
      <c r="E15" s="97" t="s">
        <v>178</v>
      </c>
      <c r="F15" s="97" t="s">
        <v>178</v>
      </c>
      <c r="H15" s="95"/>
      <c r="I15" s="95"/>
      <c r="N15" s="92"/>
      <c r="O15" s="93"/>
      <c r="P15" s="99"/>
      <c r="Q15" s="97"/>
    </row>
    <row r="16" spans="1:17">
      <c r="A16" s="92">
        <v>627</v>
      </c>
      <c r="B16" s="93">
        <v>44074</v>
      </c>
      <c r="C16" s="97"/>
      <c r="D16" s="94">
        <v>22.91</v>
      </c>
      <c r="E16" s="97" t="s">
        <v>178</v>
      </c>
      <c r="F16" s="97" t="s">
        <v>178</v>
      </c>
      <c r="H16" s="95"/>
      <c r="I16" s="95"/>
      <c r="N16" s="92"/>
      <c r="O16" s="93"/>
      <c r="P16" s="97"/>
      <c r="Q16" s="97"/>
    </row>
    <row r="17" spans="1:17">
      <c r="A17" s="92">
        <v>628</v>
      </c>
      <c r="B17" s="93">
        <v>44075</v>
      </c>
      <c r="C17" s="97"/>
      <c r="D17" s="94">
        <v>19.600000000000001</v>
      </c>
      <c r="E17" s="92">
        <v>37.159999999999997</v>
      </c>
      <c r="F17" s="98" t="s">
        <v>178</v>
      </c>
      <c r="H17" s="95"/>
      <c r="I17" s="95"/>
      <c r="N17" s="92"/>
      <c r="O17" s="93"/>
      <c r="P17" s="97"/>
      <c r="Q17" s="97"/>
    </row>
    <row r="18" spans="1:17">
      <c r="A18" s="92">
        <v>629</v>
      </c>
      <c r="B18" s="93">
        <v>44075</v>
      </c>
      <c r="C18" s="97"/>
      <c r="D18" s="94">
        <v>20.36</v>
      </c>
      <c r="E18" s="97" t="s">
        <v>178</v>
      </c>
      <c r="F18" s="97" t="s">
        <v>178</v>
      </c>
      <c r="H18" s="95"/>
      <c r="I18" s="95"/>
      <c r="N18" s="92"/>
      <c r="O18" s="93"/>
      <c r="P18" s="97"/>
      <c r="Q18" s="97"/>
    </row>
    <row r="19" spans="1:17">
      <c r="A19" s="92">
        <v>630</v>
      </c>
      <c r="B19" s="93">
        <v>44075</v>
      </c>
      <c r="C19" s="97"/>
      <c r="D19" s="94">
        <v>21.37</v>
      </c>
      <c r="E19" s="92">
        <v>36.97</v>
      </c>
      <c r="F19" s="98" t="s">
        <v>178</v>
      </c>
      <c r="H19" s="95"/>
      <c r="I19" s="95"/>
      <c r="N19" s="92"/>
      <c r="O19" s="93"/>
      <c r="P19" s="97"/>
      <c r="Q19" s="97"/>
    </row>
    <row r="20" spans="1:17">
      <c r="A20" s="92">
        <v>631</v>
      </c>
      <c r="B20" s="93">
        <v>44075</v>
      </c>
      <c r="C20" s="97"/>
      <c r="D20" s="94">
        <v>22.17</v>
      </c>
      <c r="E20" s="92">
        <v>36.700000000000003</v>
      </c>
      <c r="F20" s="98" t="s">
        <v>178</v>
      </c>
      <c r="H20" s="95"/>
      <c r="I20" s="95"/>
      <c r="N20" s="92"/>
      <c r="O20" s="93"/>
      <c r="P20" s="97"/>
      <c r="Q20" s="97"/>
    </row>
    <row r="21" spans="1:17">
      <c r="A21" s="94">
        <v>632</v>
      </c>
      <c r="B21" s="93">
        <v>44075</v>
      </c>
      <c r="C21" s="97"/>
      <c r="D21" s="94">
        <v>22.32</v>
      </c>
      <c r="E21" s="97" t="s">
        <v>178</v>
      </c>
      <c r="F21" s="97" t="s">
        <v>178</v>
      </c>
      <c r="H21" s="95"/>
      <c r="I21" s="95"/>
      <c r="J21" s="96"/>
      <c r="K21" s="96"/>
      <c r="M21" s="96"/>
      <c r="N21" s="92"/>
      <c r="O21" s="93"/>
      <c r="P21" s="97"/>
      <c r="Q21" s="97"/>
    </row>
    <row r="22" spans="1:17">
      <c r="A22" s="92">
        <v>633</v>
      </c>
      <c r="B22" s="93">
        <v>44076</v>
      </c>
      <c r="C22" s="97"/>
      <c r="D22" s="94">
        <v>23.57</v>
      </c>
      <c r="E22" s="97" t="s">
        <v>178</v>
      </c>
      <c r="F22" s="97" t="s">
        <v>178</v>
      </c>
      <c r="H22" s="95"/>
      <c r="I22" s="95"/>
      <c r="N22" s="92"/>
      <c r="O22" s="93"/>
      <c r="P22" s="97"/>
      <c r="Q22" s="97"/>
    </row>
    <row r="23" spans="1:17">
      <c r="A23" s="92">
        <v>639</v>
      </c>
      <c r="B23" s="93">
        <v>44076</v>
      </c>
      <c r="C23" s="97"/>
      <c r="D23" s="94">
        <v>20.010000000000002</v>
      </c>
      <c r="E23" s="97" t="s">
        <v>178</v>
      </c>
      <c r="F23" s="97" t="s">
        <v>178</v>
      </c>
      <c r="H23" s="95"/>
      <c r="I23" s="95"/>
      <c r="N23" s="92"/>
      <c r="O23" s="93"/>
      <c r="P23" s="97"/>
      <c r="Q23" s="97"/>
    </row>
    <row r="24" spans="1:17">
      <c r="A24" s="92">
        <v>640</v>
      </c>
      <c r="B24" s="93">
        <v>44076</v>
      </c>
      <c r="C24" s="92">
        <v>1</v>
      </c>
      <c r="D24" s="94">
        <v>22.96</v>
      </c>
      <c r="E24" s="92">
        <v>24.26</v>
      </c>
      <c r="F24" s="94">
        <v>27.34</v>
      </c>
      <c r="H24" s="95"/>
      <c r="I24" s="95"/>
      <c r="M24" s="96"/>
      <c r="N24" s="92"/>
      <c r="O24" s="93"/>
      <c r="P24" s="97"/>
      <c r="Q24" s="97"/>
    </row>
    <row r="25" spans="1:17">
      <c r="A25" s="92">
        <v>641</v>
      </c>
      <c r="B25" s="93">
        <v>44076</v>
      </c>
      <c r="C25" s="97"/>
      <c r="D25" s="94">
        <v>21.31</v>
      </c>
      <c r="E25" s="97" t="s">
        <v>178</v>
      </c>
      <c r="F25" s="97" t="s">
        <v>178</v>
      </c>
      <c r="H25" s="95"/>
      <c r="I25" s="95"/>
      <c r="N25" s="92"/>
      <c r="O25" s="93"/>
      <c r="P25" s="97"/>
      <c r="Q25" s="97"/>
    </row>
    <row r="26" spans="1:17">
      <c r="A26" s="92">
        <v>643</v>
      </c>
      <c r="B26" s="93">
        <v>44076</v>
      </c>
      <c r="C26" s="97"/>
      <c r="D26" s="94">
        <v>21.29</v>
      </c>
      <c r="E26" s="97" t="s">
        <v>178</v>
      </c>
      <c r="F26" s="97" t="s">
        <v>178</v>
      </c>
      <c r="H26" s="95"/>
      <c r="I26" s="95"/>
      <c r="N26" s="92"/>
      <c r="O26" s="93"/>
      <c r="P26" s="97"/>
      <c r="Q26" s="97"/>
    </row>
    <row r="27" spans="1:17">
      <c r="A27" s="92">
        <v>645</v>
      </c>
      <c r="B27" s="93">
        <v>44076</v>
      </c>
      <c r="C27" s="97"/>
      <c r="D27" s="94">
        <v>20.05</v>
      </c>
      <c r="E27" s="97" t="s">
        <v>178</v>
      </c>
      <c r="F27" s="97" t="s">
        <v>178</v>
      </c>
      <c r="H27" s="95"/>
      <c r="I27" s="95"/>
      <c r="N27" s="92"/>
      <c r="O27" s="93"/>
      <c r="P27" s="97"/>
      <c r="Q27" s="97"/>
    </row>
    <row r="28" spans="1:17">
      <c r="A28" s="92">
        <v>648</v>
      </c>
      <c r="B28" s="93">
        <v>44076</v>
      </c>
      <c r="C28" s="97"/>
      <c r="D28" s="94">
        <v>20.16</v>
      </c>
      <c r="E28" s="97" t="s">
        <v>178</v>
      </c>
      <c r="F28" s="97" t="s">
        <v>178</v>
      </c>
      <c r="H28" s="95"/>
      <c r="I28" s="95"/>
      <c r="N28" s="92"/>
      <c r="O28" s="93"/>
      <c r="P28" s="97"/>
      <c r="Q28" s="97"/>
    </row>
    <row r="29" spans="1:17">
      <c r="A29" s="92">
        <v>649</v>
      </c>
      <c r="B29" s="93">
        <v>44076</v>
      </c>
      <c r="C29" s="97"/>
      <c r="D29" s="94">
        <v>21.51</v>
      </c>
      <c r="E29" s="97" t="s">
        <v>178</v>
      </c>
      <c r="F29" s="97" t="s">
        <v>178</v>
      </c>
      <c r="H29" s="95"/>
      <c r="I29" s="95"/>
      <c r="N29" s="92"/>
      <c r="O29" s="93"/>
      <c r="P29" s="97"/>
      <c r="Q29" s="97"/>
    </row>
    <row r="30" spans="1:17">
      <c r="A30" s="92">
        <v>650</v>
      </c>
      <c r="B30" s="93">
        <v>44076</v>
      </c>
      <c r="C30" s="97"/>
      <c r="D30" s="94">
        <v>22.1</v>
      </c>
      <c r="E30" s="97" t="s">
        <v>178</v>
      </c>
      <c r="F30" s="97" t="s">
        <v>178</v>
      </c>
      <c r="H30" s="95"/>
      <c r="I30" s="95"/>
      <c r="N30" s="92"/>
      <c r="O30" s="93"/>
      <c r="P30" s="97"/>
      <c r="Q30" s="97"/>
    </row>
    <row r="31" spans="1:17" ht="12.75">
      <c r="A31" s="92">
        <v>651</v>
      </c>
      <c r="B31" s="93">
        <v>44076</v>
      </c>
      <c r="C31" s="97"/>
      <c r="D31" s="94">
        <v>21.71</v>
      </c>
      <c r="E31" s="97" t="s">
        <v>178</v>
      </c>
      <c r="F31" s="97" t="s">
        <v>178</v>
      </c>
      <c r="H31" s="95"/>
      <c r="I31" s="95"/>
      <c r="N31" s="92"/>
      <c r="O31" s="93"/>
      <c r="P31" s="97"/>
      <c r="Q31" s="97"/>
    </row>
    <row r="32" spans="1:17" ht="12.75">
      <c r="A32" s="92">
        <v>654</v>
      </c>
      <c r="B32" s="93">
        <v>44076</v>
      </c>
      <c r="C32" s="97"/>
      <c r="D32" s="94">
        <v>22.63</v>
      </c>
      <c r="E32" s="97" t="s">
        <v>178</v>
      </c>
      <c r="F32" s="97" t="s">
        <v>178</v>
      </c>
      <c r="H32" s="95"/>
      <c r="I32" s="95"/>
      <c r="N32" s="92"/>
      <c r="O32" s="93"/>
      <c r="P32" s="97"/>
      <c r="Q32" s="97"/>
    </row>
    <row r="33" spans="1:17" ht="12.75">
      <c r="A33" s="94">
        <v>659</v>
      </c>
      <c r="B33" s="93">
        <v>44076</v>
      </c>
      <c r="C33" s="97"/>
      <c r="D33" s="94">
        <v>21.01</v>
      </c>
      <c r="E33" s="97" t="s">
        <v>178</v>
      </c>
      <c r="F33" s="98" t="s">
        <v>178</v>
      </c>
      <c r="H33" s="95"/>
      <c r="I33" s="95"/>
      <c r="J33" s="96"/>
      <c r="K33" s="96"/>
      <c r="M33" s="96"/>
      <c r="N33" s="92"/>
      <c r="O33" s="93"/>
      <c r="P33" s="97"/>
      <c r="Q33" s="97"/>
    </row>
    <row r="34" spans="1:17" ht="12.75">
      <c r="A34" s="92">
        <v>660</v>
      </c>
      <c r="B34" s="93">
        <v>44076</v>
      </c>
      <c r="C34" s="97"/>
      <c r="D34" s="94">
        <v>23.77</v>
      </c>
      <c r="E34" s="97" t="s">
        <v>178</v>
      </c>
      <c r="F34" s="97" t="s">
        <v>178</v>
      </c>
      <c r="H34" s="95"/>
      <c r="I34" s="95"/>
      <c r="N34" s="92"/>
      <c r="O34" s="93"/>
      <c r="P34" s="97"/>
      <c r="Q34" s="97"/>
    </row>
    <row r="35" spans="1:17" ht="12.75">
      <c r="A35" s="92">
        <v>662</v>
      </c>
      <c r="B35" s="93">
        <v>44076</v>
      </c>
      <c r="C35" s="97"/>
      <c r="D35" s="94">
        <v>26.37</v>
      </c>
      <c r="E35" s="97" t="s">
        <v>178</v>
      </c>
      <c r="F35" s="97" t="s">
        <v>178</v>
      </c>
      <c r="H35" s="95"/>
      <c r="I35" s="95"/>
      <c r="N35" s="92"/>
      <c r="O35" s="93"/>
      <c r="P35" s="97"/>
      <c r="Q35" s="97"/>
    </row>
    <row r="36" spans="1:17" ht="12.75">
      <c r="A36" s="92">
        <v>663</v>
      </c>
      <c r="B36" s="93">
        <v>44076</v>
      </c>
      <c r="C36" s="97"/>
      <c r="D36" s="94">
        <v>30.41</v>
      </c>
      <c r="E36" s="97" t="s">
        <v>178</v>
      </c>
      <c r="F36" s="97" t="s">
        <v>178</v>
      </c>
      <c r="H36" s="95"/>
      <c r="I36" s="95"/>
      <c r="N36" s="92"/>
      <c r="O36" s="93"/>
      <c r="P36" s="97"/>
      <c r="Q36" s="97"/>
    </row>
    <row r="37" spans="1:17" ht="12.75">
      <c r="A37" s="92">
        <v>664</v>
      </c>
      <c r="B37" s="93">
        <v>44076</v>
      </c>
      <c r="C37" s="97"/>
      <c r="D37" s="94">
        <v>21.73</v>
      </c>
      <c r="E37" s="97" t="s">
        <v>178</v>
      </c>
      <c r="F37" s="97" t="s">
        <v>178</v>
      </c>
      <c r="H37" s="95"/>
      <c r="I37" s="95"/>
      <c r="N37" s="92"/>
      <c r="O37" s="93"/>
      <c r="P37" s="97"/>
      <c r="Q37" s="97"/>
    </row>
    <row r="38" spans="1:17" ht="12.75">
      <c r="A38" s="92">
        <v>665</v>
      </c>
      <c r="B38" s="93">
        <v>44076</v>
      </c>
      <c r="C38" s="97"/>
      <c r="D38" s="94">
        <v>23.36</v>
      </c>
      <c r="E38" s="97" t="s">
        <v>178</v>
      </c>
      <c r="F38" s="97" t="s">
        <v>178</v>
      </c>
      <c r="H38" s="95"/>
      <c r="I38" s="95"/>
      <c r="N38" s="92"/>
      <c r="O38" s="93"/>
      <c r="P38" s="97"/>
      <c r="Q38" s="97"/>
    </row>
    <row r="39" spans="1:17" ht="12.75">
      <c r="A39" s="92">
        <v>667</v>
      </c>
      <c r="B39" s="93">
        <v>44076</v>
      </c>
      <c r="C39" s="97"/>
      <c r="D39" s="94">
        <v>22.28</v>
      </c>
      <c r="E39" s="97" t="s">
        <v>178</v>
      </c>
      <c r="F39" s="97" t="s">
        <v>178</v>
      </c>
      <c r="H39" s="95"/>
      <c r="I39" s="95"/>
      <c r="N39" s="92"/>
      <c r="O39" s="93"/>
      <c r="P39" s="97"/>
      <c r="Q39" s="97"/>
    </row>
    <row r="40" spans="1:17" ht="12.75">
      <c r="A40" s="92">
        <v>668</v>
      </c>
      <c r="B40" s="93">
        <v>44076</v>
      </c>
      <c r="C40" s="97"/>
      <c r="D40" s="94">
        <v>24.27</v>
      </c>
      <c r="E40" s="97" t="s">
        <v>178</v>
      </c>
      <c r="F40" s="97" t="s">
        <v>178</v>
      </c>
      <c r="H40" s="95"/>
      <c r="I40" s="95"/>
      <c r="N40" s="92"/>
      <c r="O40" s="93"/>
      <c r="P40" s="97"/>
      <c r="Q40" s="97"/>
    </row>
    <row r="41" spans="1:17" ht="12.75">
      <c r="A41" s="92">
        <v>669</v>
      </c>
      <c r="B41" s="93">
        <v>44076</v>
      </c>
      <c r="C41" s="97"/>
      <c r="D41" s="94">
        <v>21.53</v>
      </c>
      <c r="E41" s="97" t="s">
        <v>178</v>
      </c>
      <c r="F41" s="97" t="s">
        <v>178</v>
      </c>
      <c r="H41" s="95"/>
      <c r="I41" s="95"/>
      <c r="N41" s="92"/>
      <c r="O41" s="93"/>
      <c r="P41" s="97"/>
      <c r="Q41" s="97"/>
    </row>
    <row r="42" spans="1:17" ht="12.75">
      <c r="A42" s="92">
        <v>670</v>
      </c>
      <c r="B42" s="93">
        <v>44076</v>
      </c>
      <c r="C42" s="97"/>
      <c r="D42" s="94">
        <v>22.12</v>
      </c>
      <c r="E42" s="97" t="s">
        <v>178</v>
      </c>
      <c r="F42" s="97" t="s">
        <v>178</v>
      </c>
      <c r="H42" s="95"/>
      <c r="I42" s="95"/>
      <c r="N42" s="92"/>
      <c r="O42" s="93"/>
      <c r="P42" s="97"/>
      <c r="Q42" s="97"/>
    </row>
    <row r="43" spans="1:17" ht="12.75">
      <c r="A43" s="92">
        <v>671</v>
      </c>
      <c r="B43" s="93">
        <v>44076</v>
      </c>
      <c r="C43" s="97"/>
      <c r="D43" s="94">
        <v>20.94</v>
      </c>
      <c r="E43" s="97" t="s">
        <v>178</v>
      </c>
      <c r="F43" s="97" t="s">
        <v>178</v>
      </c>
      <c r="H43" s="95"/>
      <c r="I43" s="95"/>
      <c r="N43" s="92"/>
      <c r="O43" s="93"/>
      <c r="P43" s="97"/>
      <c r="Q43" s="97"/>
    </row>
    <row r="44" spans="1:17" ht="12.75">
      <c r="A44" s="92">
        <v>672</v>
      </c>
      <c r="B44" s="93">
        <v>44076</v>
      </c>
      <c r="C44" s="97"/>
      <c r="D44" s="94">
        <v>19.09</v>
      </c>
      <c r="E44" s="97" t="s">
        <v>178</v>
      </c>
      <c r="F44" s="97" t="s">
        <v>178</v>
      </c>
      <c r="H44" s="95"/>
      <c r="I44" s="95"/>
      <c r="N44" s="92"/>
      <c r="O44" s="93"/>
      <c r="P44" s="97"/>
      <c r="Q44" s="97"/>
    </row>
    <row r="45" spans="1:17" ht="12.75">
      <c r="A45" s="92">
        <v>673</v>
      </c>
      <c r="B45" s="93">
        <v>44076</v>
      </c>
      <c r="C45" s="97"/>
      <c r="D45" s="94">
        <v>23.51</v>
      </c>
      <c r="E45" s="97" t="s">
        <v>178</v>
      </c>
      <c r="F45" s="97" t="s">
        <v>178</v>
      </c>
      <c r="H45" s="95"/>
      <c r="I45" s="95"/>
      <c r="N45" s="92"/>
      <c r="O45" s="93"/>
      <c r="P45" s="97"/>
      <c r="Q45" s="97"/>
    </row>
    <row r="46" spans="1:17" ht="12.75">
      <c r="A46" s="92">
        <v>615</v>
      </c>
      <c r="B46" s="93">
        <v>44076</v>
      </c>
      <c r="C46" s="97"/>
      <c r="D46" s="94">
        <v>20.65</v>
      </c>
      <c r="E46" s="97" t="s">
        <v>178</v>
      </c>
      <c r="F46" s="97" t="s">
        <v>178</v>
      </c>
      <c r="H46" s="95"/>
      <c r="I46" s="95"/>
      <c r="N46" s="92"/>
      <c r="O46" s="93"/>
      <c r="P46" s="97"/>
      <c r="Q46" s="97"/>
    </row>
    <row r="47" spans="1:17" ht="12.75">
      <c r="A47" s="92">
        <v>616</v>
      </c>
      <c r="B47" s="93">
        <v>44076</v>
      </c>
      <c r="C47" s="97"/>
      <c r="D47" s="94">
        <v>24</v>
      </c>
      <c r="E47" s="97" t="s">
        <v>178</v>
      </c>
      <c r="F47" s="97" t="s">
        <v>178</v>
      </c>
      <c r="H47" s="95"/>
      <c r="I47" s="95"/>
      <c r="N47" s="92"/>
      <c r="O47" s="93"/>
      <c r="P47" s="97"/>
      <c r="Q47" s="97"/>
    </row>
    <row r="48" spans="1:17" ht="12.75">
      <c r="A48" s="94">
        <v>617</v>
      </c>
      <c r="B48" s="93">
        <v>44082</v>
      </c>
      <c r="C48" s="97"/>
      <c r="D48" s="94">
        <v>24.46</v>
      </c>
      <c r="E48" s="92">
        <v>37.5</v>
      </c>
      <c r="F48" s="97" t="s">
        <v>178</v>
      </c>
      <c r="H48" s="95"/>
      <c r="I48" s="95"/>
      <c r="J48" s="96"/>
      <c r="K48" s="96"/>
      <c r="M48" s="96"/>
      <c r="N48" s="92"/>
      <c r="O48" s="93"/>
      <c r="P48" s="97"/>
      <c r="Q48" s="97"/>
    </row>
    <row r="49" spans="1:17" ht="12.75">
      <c r="A49" s="92">
        <v>634</v>
      </c>
      <c r="B49" s="93">
        <v>44082</v>
      </c>
      <c r="C49" s="97"/>
      <c r="D49" s="94">
        <v>21.06</v>
      </c>
      <c r="E49" s="97" t="s">
        <v>178</v>
      </c>
      <c r="F49" s="98" t="s">
        <v>178</v>
      </c>
      <c r="H49" s="95"/>
      <c r="I49" s="95"/>
      <c r="N49" s="92"/>
      <c r="O49" s="93"/>
      <c r="P49" s="99"/>
      <c r="Q49" s="97"/>
    </row>
    <row r="50" spans="1:17" ht="12.75">
      <c r="A50" s="92">
        <v>635</v>
      </c>
      <c r="B50" s="93">
        <v>44082</v>
      </c>
      <c r="C50" s="97"/>
      <c r="D50" s="94">
        <v>20.190000000000001</v>
      </c>
      <c r="E50" s="97" t="s">
        <v>178</v>
      </c>
      <c r="F50" s="97" t="s">
        <v>178</v>
      </c>
      <c r="H50" s="95"/>
      <c r="I50" s="95"/>
      <c r="N50" s="92"/>
      <c r="O50" s="93"/>
      <c r="P50" s="97"/>
      <c r="Q50" s="97"/>
    </row>
    <row r="51" spans="1:17" ht="12.75">
      <c r="A51" s="92">
        <v>636</v>
      </c>
      <c r="B51" s="93">
        <v>44082</v>
      </c>
      <c r="C51" s="97"/>
      <c r="D51" s="94">
        <v>22.32</v>
      </c>
      <c r="E51" s="97" t="s">
        <v>178</v>
      </c>
      <c r="F51" s="97" t="s">
        <v>178</v>
      </c>
      <c r="H51" s="95"/>
      <c r="I51" s="95"/>
      <c r="N51" s="92"/>
      <c r="O51" s="93"/>
      <c r="P51" s="97"/>
      <c r="Q51" s="97"/>
    </row>
    <row r="52" spans="1:17" ht="12.75">
      <c r="A52" s="92">
        <v>637</v>
      </c>
      <c r="B52" s="93">
        <v>44082</v>
      </c>
      <c r="C52" s="97"/>
      <c r="D52" s="94">
        <v>21.26</v>
      </c>
      <c r="E52" s="97" t="s">
        <v>178</v>
      </c>
      <c r="F52" s="97" t="s">
        <v>178</v>
      </c>
      <c r="H52" s="95"/>
      <c r="I52" s="95"/>
      <c r="N52" s="92"/>
      <c r="O52" s="93"/>
      <c r="P52" s="97"/>
      <c r="Q52" s="97"/>
    </row>
    <row r="53" spans="1:17" ht="12.75">
      <c r="A53" s="92">
        <v>638</v>
      </c>
      <c r="B53" s="93">
        <v>44082</v>
      </c>
      <c r="C53" s="97"/>
      <c r="D53" s="94">
        <v>21.24</v>
      </c>
      <c r="E53" s="97" t="s">
        <v>178</v>
      </c>
      <c r="F53" s="97" t="s">
        <v>178</v>
      </c>
      <c r="H53" s="95"/>
      <c r="I53" s="95"/>
      <c r="N53" s="92"/>
      <c r="O53" s="93"/>
      <c r="P53" s="97"/>
      <c r="Q53" s="97"/>
    </row>
    <row r="54" spans="1:17" ht="12.75">
      <c r="A54" s="92">
        <v>642</v>
      </c>
      <c r="B54" s="93">
        <v>44082</v>
      </c>
      <c r="C54" s="97"/>
      <c r="D54" s="94">
        <v>20.83</v>
      </c>
      <c r="E54" s="92">
        <v>36.29</v>
      </c>
      <c r="F54" s="97" t="s">
        <v>178</v>
      </c>
      <c r="H54" s="95"/>
      <c r="I54" s="95"/>
      <c r="N54" s="92"/>
      <c r="O54" s="93"/>
      <c r="P54" s="97"/>
      <c r="Q54" s="97"/>
    </row>
    <row r="55" spans="1:17" ht="12.75">
      <c r="A55" s="92">
        <v>644</v>
      </c>
      <c r="B55" s="93">
        <v>44082</v>
      </c>
      <c r="C55" s="97"/>
      <c r="D55" s="94">
        <v>20.81</v>
      </c>
      <c r="E55" s="97" t="s">
        <v>178</v>
      </c>
      <c r="F55" s="98" t="s">
        <v>178</v>
      </c>
      <c r="H55" s="95"/>
      <c r="I55" s="95"/>
      <c r="N55" s="92"/>
      <c r="O55" s="93"/>
      <c r="P55" s="97"/>
      <c r="Q55" s="97"/>
    </row>
    <row r="56" spans="1:17" ht="12.75">
      <c r="A56" s="92">
        <v>646</v>
      </c>
      <c r="B56" s="93">
        <v>44082</v>
      </c>
      <c r="C56" s="97"/>
      <c r="D56" s="94">
        <v>23.19</v>
      </c>
      <c r="E56" s="97" t="s">
        <v>178</v>
      </c>
      <c r="F56" s="97" t="s">
        <v>178</v>
      </c>
      <c r="H56" s="95"/>
      <c r="I56" s="95"/>
      <c r="N56" s="92"/>
      <c r="O56" s="93"/>
      <c r="P56" s="97"/>
      <c r="Q56" s="97"/>
    </row>
    <row r="57" spans="1:17" ht="12.75">
      <c r="A57" s="92">
        <v>647</v>
      </c>
      <c r="B57" s="93">
        <v>44082</v>
      </c>
      <c r="C57" s="97"/>
      <c r="D57" s="94">
        <v>23.45</v>
      </c>
      <c r="E57" s="97" t="s">
        <v>178</v>
      </c>
      <c r="F57" s="97" t="s">
        <v>178</v>
      </c>
      <c r="H57" s="95"/>
      <c r="I57" s="95"/>
      <c r="N57" s="92"/>
      <c r="O57" s="93"/>
      <c r="P57" s="97"/>
      <c r="Q57" s="97"/>
    </row>
    <row r="58" spans="1:17" ht="12.75">
      <c r="A58" s="92">
        <v>652</v>
      </c>
      <c r="B58" s="93">
        <v>44082</v>
      </c>
      <c r="C58" s="97"/>
      <c r="D58" s="94">
        <v>21.62</v>
      </c>
      <c r="E58" s="97" t="s">
        <v>178</v>
      </c>
      <c r="F58" s="97" t="s">
        <v>178</v>
      </c>
      <c r="H58" s="95"/>
      <c r="I58" s="95"/>
      <c r="N58" s="92"/>
      <c r="O58" s="93"/>
      <c r="P58" s="97"/>
      <c r="Q58" s="97"/>
    </row>
    <row r="59" spans="1:17" ht="12.75">
      <c r="A59" s="92">
        <v>653</v>
      </c>
      <c r="B59" s="93">
        <v>44082</v>
      </c>
      <c r="C59" s="97"/>
      <c r="D59" s="94">
        <v>22.18</v>
      </c>
      <c r="E59" s="97" t="s">
        <v>178</v>
      </c>
      <c r="F59" s="97" t="s">
        <v>178</v>
      </c>
      <c r="H59" s="95"/>
      <c r="I59" s="95"/>
      <c r="N59" s="92"/>
      <c r="O59" s="93"/>
      <c r="P59" s="97"/>
      <c r="Q59" s="97"/>
    </row>
    <row r="60" spans="1:17" ht="12.75">
      <c r="A60" s="92">
        <v>655</v>
      </c>
      <c r="B60" s="93">
        <v>44082</v>
      </c>
      <c r="C60" s="97"/>
      <c r="D60" s="94">
        <v>22.55</v>
      </c>
      <c r="E60" s="97" t="s">
        <v>178</v>
      </c>
      <c r="F60" s="97" t="s">
        <v>178</v>
      </c>
      <c r="H60" s="95"/>
      <c r="I60" s="95"/>
      <c r="N60" s="92"/>
      <c r="O60" s="93"/>
      <c r="P60" s="97"/>
      <c r="Q60" s="97"/>
    </row>
    <row r="61" spans="1:17" ht="12.75">
      <c r="A61" s="92">
        <v>656</v>
      </c>
      <c r="B61" s="93">
        <v>44082</v>
      </c>
      <c r="C61" s="97"/>
      <c r="D61" s="94">
        <v>19.47</v>
      </c>
      <c r="E61" s="97" t="s">
        <v>178</v>
      </c>
      <c r="F61" s="97" t="s">
        <v>178</v>
      </c>
      <c r="H61" s="95"/>
      <c r="I61" s="95"/>
      <c r="N61" s="92"/>
      <c r="O61" s="93"/>
      <c r="P61" s="97"/>
      <c r="Q61" s="97"/>
    </row>
    <row r="62" spans="1:17" ht="12.75">
      <c r="A62" s="92">
        <v>657</v>
      </c>
      <c r="B62" s="93">
        <v>44082</v>
      </c>
      <c r="C62" s="97"/>
      <c r="D62" s="94">
        <v>23.07</v>
      </c>
      <c r="E62" s="97" t="s">
        <v>178</v>
      </c>
      <c r="F62" s="97" t="s">
        <v>178</v>
      </c>
      <c r="H62" s="95"/>
      <c r="I62" s="95"/>
      <c r="N62" s="92"/>
      <c r="O62" s="93"/>
      <c r="P62" s="97"/>
      <c r="Q62" s="97"/>
    </row>
    <row r="63" spans="1:17" ht="12.75">
      <c r="A63" s="92">
        <v>661</v>
      </c>
      <c r="B63" s="93">
        <v>44082</v>
      </c>
      <c r="C63" s="97"/>
      <c r="D63" s="94">
        <v>21.47</v>
      </c>
      <c r="E63" s="97" t="s">
        <v>178</v>
      </c>
      <c r="F63" s="97" t="s">
        <v>178</v>
      </c>
      <c r="H63" s="95"/>
      <c r="I63" s="95"/>
      <c r="N63" s="92"/>
      <c r="O63" s="93"/>
      <c r="P63" s="97"/>
      <c r="Q63" s="97"/>
    </row>
    <row r="64" spans="1:17" ht="12.75">
      <c r="A64" s="92">
        <v>666</v>
      </c>
      <c r="B64" s="93">
        <v>44082</v>
      </c>
      <c r="C64" s="97"/>
      <c r="D64" s="94">
        <v>19.5</v>
      </c>
      <c r="E64" s="97" t="s">
        <v>178</v>
      </c>
      <c r="F64" s="97" t="s">
        <v>178</v>
      </c>
      <c r="H64" s="95"/>
      <c r="I64" s="95"/>
      <c r="N64" s="92"/>
      <c r="O64" s="93"/>
      <c r="P64" s="97"/>
      <c r="Q64" s="97"/>
    </row>
    <row r="65" spans="1:17" ht="12.75">
      <c r="A65" s="92">
        <v>676</v>
      </c>
      <c r="B65" s="93">
        <v>44082</v>
      </c>
      <c r="C65" s="97"/>
      <c r="D65" s="94">
        <v>24.2</v>
      </c>
      <c r="E65" s="97" t="s">
        <v>178</v>
      </c>
      <c r="F65" s="97" t="s">
        <v>178</v>
      </c>
      <c r="H65" s="95"/>
      <c r="I65" s="95"/>
      <c r="N65" s="92"/>
      <c r="O65" s="93"/>
      <c r="P65" s="97"/>
      <c r="Q65" s="97"/>
    </row>
    <row r="66" spans="1:17" ht="12.75">
      <c r="A66" s="92">
        <v>677</v>
      </c>
      <c r="B66" s="93">
        <v>44082</v>
      </c>
      <c r="C66" s="97"/>
      <c r="D66" s="94">
        <v>23.67</v>
      </c>
      <c r="E66" s="97" t="s">
        <v>178</v>
      </c>
      <c r="F66" s="97" t="s">
        <v>178</v>
      </c>
      <c r="H66" s="95"/>
      <c r="I66" s="95"/>
      <c r="N66" s="92"/>
      <c r="O66" s="93"/>
      <c r="P66" s="97"/>
      <c r="Q66" s="97"/>
    </row>
    <row r="67" spans="1:17" ht="12.75">
      <c r="A67" s="92">
        <v>678</v>
      </c>
      <c r="B67" s="93">
        <v>44082</v>
      </c>
      <c r="C67" s="97"/>
      <c r="D67" s="94">
        <v>23.99</v>
      </c>
      <c r="E67" s="97" t="s">
        <v>178</v>
      </c>
      <c r="F67" s="97" t="s">
        <v>178</v>
      </c>
      <c r="H67" s="95"/>
      <c r="I67" s="95"/>
      <c r="N67" s="92"/>
      <c r="O67" s="93"/>
      <c r="P67" s="97"/>
      <c r="Q67" s="97"/>
    </row>
    <row r="68" spans="1:17" ht="12.75">
      <c r="A68" s="92">
        <v>679</v>
      </c>
      <c r="B68" s="93">
        <v>44082</v>
      </c>
      <c r="C68" s="97"/>
      <c r="D68" s="94">
        <v>20.64</v>
      </c>
      <c r="E68" s="97" t="s">
        <v>178</v>
      </c>
      <c r="F68" s="97" t="s">
        <v>178</v>
      </c>
      <c r="H68" s="95"/>
      <c r="I68" s="95"/>
      <c r="N68" s="92"/>
      <c r="O68" s="93"/>
      <c r="P68" s="97"/>
      <c r="Q68" s="97"/>
    </row>
    <row r="69" spans="1:17" ht="12.75">
      <c r="A69" s="92">
        <v>680</v>
      </c>
      <c r="B69" s="93">
        <v>44082</v>
      </c>
      <c r="C69" s="97"/>
      <c r="D69" s="94">
        <v>21.43</v>
      </c>
      <c r="E69" s="97" t="s">
        <v>178</v>
      </c>
      <c r="F69" s="97" t="s">
        <v>178</v>
      </c>
      <c r="H69" s="95"/>
      <c r="I69" s="95"/>
      <c r="N69" s="92"/>
      <c r="O69" s="93"/>
      <c r="P69" s="97"/>
      <c r="Q69" s="97"/>
    </row>
    <row r="70" spans="1:17" ht="12.75">
      <c r="A70" s="92">
        <v>681</v>
      </c>
      <c r="B70" s="93">
        <v>44082</v>
      </c>
      <c r="C70" s="97"/>
      <c r="D70" s="94">
        <v>23.1</v>
      </c>
      <c r="E70" s="97" t="s">
        <v>178</v>
      </c>
      <c r="F70" s="97" t="s">
        <v>178</v>
      </c>
      <c r="H70" s="95"/>
      <c r="I70" s="95"/>
      <c r="N70" s="92"/>
      <c r="O70" s="93"/>
      <c r="P70" s="97"/>
      <c r="Q70" s="97"/>
    </row>
    <row r="71" spans="1:17" ht="12.75">
      <c r="A71" s="92">
        <v>682</v>
      </c>
      <c r="B71" s="93">
        <v>44082</v>
      </c>
      <c r="C71" s="97"/>
      <c r="D71" s="94">
        <v>21.09</v>
      </c>
      <c r="E71" s="97" t="s">
        <v>178</v>
      </c>
      <c r="F71" s="97" t="s">
        <v>178</v>
      </c>
      <c r="H71" s="95"/>
      <c r="I71" s="95"/>
      <c r="N71" s="92"/>
      <c r="O71" s="93"/>
      <c r="P71" s="97"/>
      <c r="Q71" s="97"/>
    </row>
    <row r="72" spans="1:17" ht="12.75">
      <c r="A72" s="92">
        <v>683</v>
      </c>
      <c r="B72" s="93">
        <v>44082</v>
      </c>
      <c r="C72" s="97"/>
      <c r="D72" s="94">
        <v>21.92</v>
      </c>
      <c r="E72" s="97" t="s">
        <v>178</v>
      </c>
      <c r="F72" s="97" t="s">
        <v>178</v>
      </c>
      <c r="H72" s="95"/>
      <c r="I72" s="95"/>
      <c r="N72" s="92"/>
      <c r="O72" s="93"/>
      <c r="P72" s="97"/>
      <c r="Q72" s="97"/>
    </row>
    <row r="73" spans="1:17" ht="12.75">
      <c r="A73" s="92">
        <v>684</v>
      </c>
      <c r="B73" s="93">
        <v>44082</v>
      </c>
      <c r="C73" s="97"/>
      <c r="D73" s="94">
        <v>22.19</v>
      </c>
      <c r="E73" s="97" t="s">
        <v>178</v>
      </c>
      <c r="F73" s="97" t="s">
        <v>178</v>
      </c>
      <c r="H73" s="95"/>
      <c r="I73" s="95"/>
      <c r="N73" s="92"/>
      <c r="O73" s="93"/>
      <c r="P73" s="97"/>
      <c r="Q73" s="97"/>
    </row>
    <row r="74" spans="1:17" ht="12.75">
      <c r="A74" s="94">
        <v>686</v>
      </c>
      <c r="B74" s="93">
        <v>44083</v>
      </c>
      <c r="C74" s="97"/>
      <c r="D74" s="94">
        <v>22.16</v>
      </c>
      <c r="E74" s="97" t="s">
        <v>178</v>
      </c>
      <c r="F74" s="97" t="s">
        <v>178</v>
      </c>
      <c r="H74" s="95"/>
      <c r="I74" s="95"/>
      <c r="J74" s="96"/>
      <c r="K74" s="96"/>
      <c r="M74" s="96"/>
      <c r="N74" s="92"/>
      <c r="O74" s="93"/>
      <c r="P74" s="97"/>
      <c r="Q74" s="97"/>
    </row>
    <row r="75" spans="1:17" ht="12.75">
      <c r="A75" s="92">
        <v>687</v>
      </c>
      <c r="B75" s="93">
        <v>44083</v>
      </c>
      <c r="C75" s="97"/>
      <c r="D75" s="94">
        <v>21.21</v>
      </c>
      <c r="E75" s="97" t="s">
        <v>178</v>
      </c>
      <c r="F75" s="97" t="s">
        <v>178</v>
      </c>
      <c r="H75" s="95"/>
      <c r="I75" s="95"/>
      <c r="N75" s="92"/>
      <c r="O75" s="93"/>
      <c r="P75" s="97"/>
      <c r="Q75" s="97"/>
    </row>
    <row r="76" spans="1:17" ht="12.75">
      <c r="A76" s="92">
        <v>688</v>
      </c>
      <c r="B76" s="93">
        <v>44083</v>
      </c>
      <c r="C76" s="97"/>
      <c r="D76" s="94">
        <v>24.09</v>
      </c>
      <c r="E76" s="97" t="s">
        <v>178</v>
      </c>
      <c r="F76" s="97" t="s">
        <v>178</v>
      </c>
      <c r="H76" s="95"/>
      <c r="I76" s="95"/>
      <c r="N76" s="92"/>
      <c r="O76" s="93"/>
      <c r="P76" s="97"/>
      <c r="Q76" s="97"/>
    </row>
    <row r="77" spans="1:17" ht="12.75">
      <c r="A77" s="92">
        <v>689</v>
      </c>
      <c r="B77" s="93">
        <v>44083</v>
      </c>
      <c r="C77" s="97"/>
      <c r="D77" s="94">
        <v>22.09</v>
      </c>
      <c r="E77" s="97" t="s">
        <v>178</v>
      </c>
      <c r="F77" s="97" t="s">
        <v>178</v>
      </c>
      <c r="H77" s="95"/>
      <c r="I77" s="95"/>
      <c r="N77" s="92"/>
      <c r="O77" s="93"/>
      <c r="P77" s="97"/>
      <c r="Q77" s="97"/>
    </row>
    <row r="78" spans="1:17" ht="12.75">
      <c r="A78" s="92">
        <v>690</v>
      </c>
      <c r="B78" s="93">
        <v>44083</v>
      </c>
      <c r="C78" s="97"/>
      <c r="D78" s="94">
        <v>24.24</v>
      </c>
      <c r="E78" s="97" t="s">
        <v>178</v>
      </c>
      <c r="F78" s="97" t="s">
        <v>178</v>
      </c>
      <c r="H78" s="95"/>
      <c r="I78" s="95"/>
      <c r="N78" s="92"/>
      <c r="O78" s="93"/>
      <c r="P78" s="97"/>
      <c r="Q78" s="97"/>
    </row>
    <row r="79" spans="1:17" ht="12.75">
      <c r="A79" s="92">
        <v>691</v>
      </c>
      <c r="B79" s="93">
        <v>44083</v>
      </c>
      <c r="C79" s="97"/>
      <c r="D79" s="94">
        <v>22.77</v>
      </c>
      <c r="E79" s="92">
        <v>37.450000000000003</v>
      </c>
      <c r="F79" s="97" t="s">
        <v>178</v>
      </c>
      <c r="H79" s="95"/>
      <c r="I79" s="95"/>
      <c r="N79" s="92"/>
      <c r="O79" s="93"/>
      <c r="P79" s="97"/>
      <c r="Q79" s="97"/>
    </row>
    <row r="80" spans="1:17" ht="12.75">
      <c r="A80" s="92">
        <v>692</v>
      </c>
      <c r="B80" s="93">
        <v>44083</v>
      </c>
      <c r="C80" s="97"/>
      <c r="D80" s="94">
        <v>21.23</v>
      </c>
      <c r="E80" s="92">
        <v>37.61</v>
      </c>
      <c r="F80" s="98" t="s">
        <v>178</v>
      </c>
      <c r="H80" s="95"/>
      <c r="I80" s="95"/>
      <c r="N80" s="92"/>
      <c r="O80" s="93"/>
      <c r="P80" s="97"/>
      <c r="Q80" s="97"/>
    </row>
    <row r="81" spans="1:17" ht="12.75">
      <c r="A81" s="92">
        <v>693</v>
      </c>
      <c r="B81" s="93">
        <v>44083</v>
      </c>
      <c r="C81" s="92">
        <v>1</v>
      </c>
      <c r="D81" s="94">
        <v>22.18</v>
      </c>
      <c r="E81" s="92">
        <v>31.38</v>
      </c>
      <c r="F81" s="94">
        <v>33.43</v>
      </c>
      <c r="H81" s="95"/>
      <c r="I81" s="95"/>
      <c r="N81" s="92"/>
      <c r="O81" s="93"/>
      <c r="P81" s="97"/>
      <c r="Q81" s="97"/>
    </row>
    <row r="82" spans="1:17" ht="15">
      <c r="A82" s="92">
        <v>694</v>
      </c>
      <c r="B82" s="93">
        <v>44083</v>
      </c>
      <c r="C82" s="92">
        <v>1</v>
      </c>
      <c r="D82" s="94">
        <v>23.28</v>
      </c>
      <c r="E82" s="92">
        <v>32.64</v>
      </c>
      <c r="F82" s="94">
        <v>33.880000000000003</v>
      </c>
      <c r="H82" s="100"/>
      <c r="I82" s="95"/>
      <c r="M82" s="96"/>
      <c r="N82" s="92"/>
      <c r="O82" s="93"/>
      <c r="P82" s="97"/>
      <c r="Q82" s="97"/>
    </row>
    <row r="83" spans="1:17" ht="15">
      <c r="A83" s="92">
        <v>695</v>
      </c>
      <c r="B83" s="93">
        <v>44083</v>
      </c>
      <c r="C83" s="92">
        <v>1</v>
      </c>
      <c r="D83" s="94">
        <v>22.79</v>
      </c>
      <c r="E83" s="92">
        <v>23.1</v>
      </c>
      <c r="F83" s="94">
        <v>24.42</v>
      </c>
      <c r="H83" s="100"/>
      <c r="I83" s="95"/>
      <c r="M83" s="96"/>
      <c r="N83" s="92"/>
      <c r="O83" s="93"/>
      <c r="P83" s="97"/>
      <c r="Q83" s="97"/>
    </row>
    <row r="84" spans="1:17" ht="15">
      <c r="A84" s="92">
        <v>696</v>
      </c>
      <c r="B84" s="93">
        <v>44083</v>
      </c>
      <c r="C84" s="92">
        <v>1</v>
      </c>
      <c r="D84" s="94">
        <v>21.81</v>
      </c>
      <c r="E84" s="92">
        <v>34.65</v>
      </c>
      <c r="F84" s="94">
        <v>35.729999999999997</v>
      </c>
      <c r="H84" s="100"/>
      <c r="I84" s="95"/>
      <c r="M84" s="96"/>
      <c r="N84" s="92"/>
      <c r="O84" s="93"/>
      <c r="P84" s="97"/>
      <c r="Q84" s="97"/>
    </row>
    <row r="85" spans="1:17" ht="15">
      <c r="A85" s="92">
        <v>698</v>
      </c>
      <c r="B85" s="93">
        <v>44084</v>
      </c>
      <c r="C85" s="92">
        <v>1</v>
      </c>
      <c r="D85" s="94">
        <v>25.19</v>
      </c>
      <c r="E85" s="92">
        <v>16.239999999999998</v>
      </c>
      <c r="F85" s="94">
        <v>16.87</v>
      </c>
      <c r="H85" s="100"/>
      <c r="I85" s="95"/>
      <c r="N85" s="92"/>
      <c r="O85" s="93"/>
      <c r="P85" s="97"/>
      <c r="Q85" s="97"/>
    </row>
    <row r="86" spans="1:17" ht="15">
      <c r="A86" s="94">
        <v>674</v>
      </c>
      <c r="B86" s="93">
        <v>44088</v>
      </c>
      <c r="C86" s="97"/>
      <c r="D86" s="94">
        <v>21.74</v>
      </c>
      <c r="E86" s="97" t="s">
        <v>178</v>
      </c>
      <c r="F86" s="98" t="s">
        <v>178</v>
      </c>
      <c r="H86" s="100"/>
      <c r="I86" s="95"/>
      <c r="J86" s="96"/>
      <c r="K86" s="96"/>
      <c r="M86" s="96"/>
      <c r="N86" s="92"/>
      <c r="O86" s="93"/>
      <c r="P86" s="97"/>
      <c r="Q86" s="97"/>
    </row>
    <row r="87" spans="1:17" ht="12.75">
      <c r="A87" s="92">
        <v>675</v>
      </c>
      <c r="B87" s="93">
        <v>44088</v>
      </c>
      <c r="C87" s="97"/>
      <c r="D87" s="94">
        <v>23</v>
      </c>
      <c r="E87" s="97" t="s">
        <v>178</v>
      </c>
      <c r="F87" s="97" t="s">
        <v>178</v>
      </c>
      <c r="H87" s="95"/>
      <c r="I87" s="95"/>
      <c r="N87" s="92"/>
      <c r="O87" s="93"/>
      <c r="P87" s="97"/>
      <c r="Q87" s="97"/>
    </row>
    <row r="88" spans="1:17" ht="12.75">
      <c r="A88" s="92">
        <v>685</v>
      </c>
      <c r="B88" s="93">
        <v>44088</v>
      </c>
      <c r="C88" s="97"/>
      <c r="D88" s="94">
        <v>23.48</v>
      </c>
      <c r="E88" s="92">
        <v>39.72</v>
      </c>
      <c r="F88" s="97" t="s">
        <v>178</v>
      </c>
      <c r="H88" s="95"/>
      <c r="I88" s="95"/>
      <c r="N88" s="92"/>
      <c r="O88" s="93"/>
      <c r="P88" s="97"/>
      <c r="Q88" s="97"/>
    </row>
    <row r="89" spans="1:17" ht="12.75">
      <c r="A89" s="92">
        <v>697</v>
      </c>
      <c r="B89" s="93">
        <v>44088</v>
      </c>
      <c r="C89" s="97"/>
      <c r="D89" s="94">
        <v>23.34</v>
      </c>
      <c r="E89" s="97" t="s">
        <v>178</v>
      </c>
      <c r="F89" s="98" t="s">
        <v>178</v>
      </c>
      <c r="H89" s="95"/>
      <c r="I89" s="95"/>
      <c r="N89" s="92"/>
      <c r="O89" s="93"/>
      <c r="P89" s="97"/>
      <c r="Q89" s="97"/>
    </row>
    <row r="90" spans="1:17" ht="12.75">
      <c r="A90" s="92">
        <v>699</v>
      </c>
      <c r="B90" s="93">
        <v>44088</v>
      </c>
      <c r="C90" s="97"/>
      <c r="D90" s="94">
        <v>24.68</v>
      </c>
      <c r="E90" s="97" t="s">
        <v>178</v>
      </c>
      <c r="F90" s="97" t="s">
        <v>178</v>
      </c>
      <c r="H90" s="95"/>
      <c r="I90" s="95"/>
      <c r="N90" s="92"/>
      <c r="O90" s="93"/>
      <c r="P90" s="97"/>
      <c r="Q90" s="97"/>
    </row>
    <row r="91" spans="1:17" ht="12.75">
      <c r="A91" s="92">
        <v>700</v>
      </c>
      <c r="B91" s="93">
        <v>44088</v>
      </c>
      <c r="C91" s="97"/>
      <c r="D91" s="94">
        <v>22.71</v>
      </c>
      <c r="E91" s="92">
        <v>37.03</v>
      </c>
      <c r="F91" s="97" t="s">
        <v>178</v>
      </c>
      <c r="H91" s="95"/>
      <c r="I91" s="95"/>
      <c r="N91" s="92"/>
      <c r="O91" s="93"/>
      <c r="P91" s="97"/>
      <c r="Q91" s="97"/>
    </row>
    <row r="92" spans="1:17" ht="12.75">
      <c r="A92" s="92">
        <v>701</v>
      </c>
      <c r="B92" s="93">
        <v>44088</v>
      </c>
      <c r="C92" s="97"/>
      <c r="D92" s="94">
        <v>22.14</v>
      </c>
      <c r="E92" s="97" t="s">
        <v>178</v>
      </c>
      <c r="F92" s="98" t="s">
        <v>178</v>
      </c>
      <c r="H92" s="95"/>
      <c r="I92" s="95"/>
      <c r="N92" s="92"/>
      <c r="O92" s="93"/>
      <c r="P92" s="97"/>
      <c r="Q92" s="97"/>
    </row>
    <row r="93" spans="1:17" ht="12.75">
      <c r="A93" s="92">
        <v>702</v>
      </c>
      <c r="B93" s="93">
        <v>44088</v>
      </c>
      <c r="C93" s="97"/>
      <c r="D93" s="94">
        <v>23.56</v>
      </c>
      <c r="E93" s="97" t="s">
        <v>178</v>
      </c>
      <c r="F93" s="97" t="s">
        <v>178</v>
      </c>
      <c r="H93" s="95"/>
      <c r="I93" s="95"/>
      <c r="N93" s="92"/>
      <c r="O93" s="93"/>
      <c r="P93" s="97"/>
      <c r="Q93" s="97"/>
    </row>
    <row r="94" spans="1:17" ht="12.75">
      <c r="A94" s="92">
        <v>703</v>
      </c>
      <c r="B94" s="93">
        <v>44088</v>
      </c>
      <c r="C94" s="97"/>
      <c r="D94" s="94">
        <v>19.88</v>
      </c>
      <c r="E94" s="97" t="s">
        <v>178</v>
      </c>
      <c r="F94" s="97" t="s">
        <v>178</v>
      </c>
      <c r="H94" s="95"/>
      <c r="I94" s="95"/>
      <c r="N94" s="92"/>
      <c r="O94" s="93"/>
      <c r="P94" s="97"/>
      <c r="Q94" s="97"/>
    </row>
    <row r="95" spans="1:17" ht="12.75">
      <c r="A95" s="92">
        <v>704</v>
      </c>
      <c r="B95" s="93">
        <v>44088</v>
      </c>
      <c r="C95" s="97"/>
      <c r="D95" s="94">
        <v>20.59</v>
      </c>
      <c r="E95" s="97" t="s">
        <v>178</v>
      </c>
      <c r="F95" s="97" t="s">
        <v>178</v>
      </c>
      <c r="H95" s="95"/>
      <c r="I95" s="95"/>
      <c r="N95" s="92"/>
      <c r="O95" s="93"/>
      <c r="P95" s="97"/>
      <c r="Q95" s="97"/>
    </row>
    <row r="96" spans="1:17" ht="12.75">
      <c r="A96" s="92">
        <v>705</v>
      </c>
      <c r="B96" s="93">
        <v>44088</v>
      </c>
      <c r="C96" s="97"/>
      <c r="D96" s="94">
        <v>21.42</v>
      </c>
      <c r="E96" s="97" t="s">
        <v>178</v>
      </c>
      <c r="F96" s="97" t="s">
        <v>178</v>
      </c>
      <c r="H96" s="95"/>
      <c r="I96" s="95"/>
      <c r="N96" s="92"/>
      <c r="O96" s="93"/>
      <c r="P96" s="97"/>
      <c r="Q96" s="97"/>
    </row>
    <row r="97" spans="1:17" ht="12.75">
      <c r="A97" s="94">
        <v>707</v>
      </c>
      <c r="B97" s="93">
        <v>44090</v>
      </c>
      <c r="C97" s="97"/>
      <c r="D97" s="94">
        <v>22.81</v>
      </c>
      <c r="E97" s="97" t="s">
        <v>178</v>
      </c>
      <c r="F97" s="97" t="s">
        <v>178</v>
      </c>
      <c r="H97" s="95"/>
      <c r="I97" s="95"/>
      <c r="J97" s="96"/>
      <c r="K97" s="96"/>
      <c r="M97" s="96"/>
      <c r="N97" s="92"/>
      <c r="O97" s="93"/>
      <c r="P97" s="97"/>
      <c r="Q97" s="97"/>
    </row>
    <row r="98" spans="1:17" ht="12.75">
      <c r="A98" s="92">
        <v>708</v>
      </c>
      <c r="B98" s="93">
        <v>44090</v>
      </c>
      <c r="C98" s="97"/>
      <c r="D98" s="94">
        <v>23.23</v>
      </c>
      <c r="E98" s="97" t="s">
        <v>178</v>
      </c>
      <c r="F98" s="97" t="s">
        <v>178</v>
      </c>
      <c r="H98" s="95"/>
      <c r="I98" s="95"/>
      <c r="N98" s="92"/>
      <c r="O98" s="93"/>
      <c r="P98" s="97"/>
      <c r="Q98" s="97"/>
    </row>
    <row r="99" spans="1:17" ht="12.75">
      <c r="A99" s="92">
        <v>709</v>
      </c>
      <c r="B99" s="93">
        <v>44090</v>
      </c>
      <c r="C99" s="97"/>
      <c r="D99" s="94">
        <v>24.35</v>
      </c>
      <c r="E99" s="97" t="s">
        <v>178</v>
      </c>
      <c r="F99" s="97" t="s">
        <v>178</v>
      </c>
      <c r="H99" s="95"/>
      <c r="I99" s="95"/>
      <c r="N99" s="92"/>
      <c r="O99" s="93"/>
      <c r="P99" s="97"/>
      <c r="Q99" s="97"/>
    </row>
    <row r="100" spans="1:17" ht="12.75">
      <c r="A100" s="92">
        <v>710</v>
      </c>
      <c r="B100" s="93">
        <v>44090</v>
      </c>
      <c r="C100" s="97"/>
      <c r="D100" s="94">
        <v>24.28</v>
      </c>
      <c r="E100" s="97" t="s">
        <v>178</v>
      </c>
      <c r="F100" s="97" t="s">
        <v>178</v>
      </c>
      <c r="H100" s="95"/>
      <c r="I100" s="95"/>
      <c r="N100" s="92"/>
      <c r="O100" s="93"/>
      <c r="P100" s="97"/>
      <c r="Q100" s="97"/>
    </row>
    <row r="101" spans="1:17" ht="12.75">
      <c r="A101" s="92">
        <v>711</v>
      </c>
      <c r="B101" s="93">
        <v>44090</v>
      </c>
      <c r="C101" s="97"/>
      <c r="D101" s="94">
        <v>19.899999999999999</v>
      </c>
      <c r="E101" s="97" t="s">
        <v>178</v>
      </c>
      <c r="F101" s="97" t="s">
        <v>178</v>
      </c>
      <c r="H101" s="95"/>
      <c r="I101" s="95"/>
      <c r="N101" s="92"/>
      <c r="O101" s="93"/>
      <c r="P101" s="97"/>
      <c r="Q101" s="97"/>
    </row>
    <row r="102" spans="1:17" ht="12.75">
      <c r="A102" s="92">
        <v>712</v>
      </c>
      <c r="B102" s="93">
        <v>44090</v>
      </c>
      <c r="C102" s="97"/>
      <c r="D102" s="94">
        <v>24.09</v>
      </c>
      <c r="E102" s="97" t="s">
        <v>178</v>
      </c>
      <c r="F102" s="97" t="s">
        <v>178</v>
      </c>
      <c r="H102" s="95"/>
      <c r="I102" s="95"/>
      <c r="N102" s="92"/>
      <c r="O102" s="93"/>
      <c r="P102" s="97"/>
      <c r="Q102" s="97"/>
    </row>
    <row r="103" spans="1:17" ht="12.75">
      <c r="A103" s="92">
        <v>713</v>
      </c>
      <c r="B103" s="93">
        <v>44090</v>
      </c>
      <c r="C103" s="97"/>
      <c r="D103" s="94">
        <v>22.35</v>
      </c>
      <c r="E103" s="97" t="s">
        <v>178</v>
      </c>
      <c r="F103" s="97" t="s">
        <v>178</v>
      </c>
      <c r="H103" s="95"/>
      <c r="I103" s="95"/>
      <c r="N103" s="92"/>
      <c r="O103" s="93"/>
      <c r="P103" s="97"/>
      <c r="Q103" s="97"/>
    </row>
    <row r="104" spans="1:17" ht="12.75">
      <c r="A104" s="94">
        <v>714</v>
      </c>
      <c r="B104" s="93">
        <v>44096</v>
      </c>
      <c r="C104" s="97"/>
      <c r="D104" s="94">
        <v>19.920000000000002</v>
      </c>
      <c r="E104" s="97" t="s">
        <v>178</v>
      </c>
      <c r="F104" s="97" t="s">
        <v>178</v>
      </c>
      <c r="H104" s="95"/>
      <c r="I104" s="95"/>
      <c r="J104" s="96"/>
      <c r="K104" s="96"/>
      <c r="M104" s="96"/>
      <c r="N104" s="92"/>
      <c r="O104" s="93"/>
      <c r="P104" s="97"/>
      <c r="Q104" s="97"/>
    </row>
    <row r="105" spans="1:17" ht="12.75">
      <c r="A105" s="92">
        <v>721</v>
      </c>
      <c r="B105" s="93">
        <v>44097</v>
      </c>
      <c r="C105" s="97"/>
      <c r="D105" s="94">
        <v>21.43</v>
      </c>
      <c r="E105" s="97" t="s">
        <v>178</v>
      </c>
      <c r="F105" s="97" t="s">
        <v>178</v>
      </c>
      <c r="H105" s="95"/>
      <c r="I105" s="95"/>
      <c r="N105" s="92"/>
      <c r="O105" s="93"/>
      <c r="P105" s="97"/>
      <c r="Q105" s="97"/>
    </row>
    <row r="106" spans="1:17" ht="12.75">
      <c r="A106" s="92">
        <v>722</v>
      </c>
      <c r="B106" s="93">
        <v>44097</v>
      </c>
      <c r="C106" s="97"/>
      <c r="D106" s="94">
        <v>24.9</v>
      </c>
      <c r="E106" s="92">
        <v>36.94</v>
      </c>
      <c r="F106" s="97" t="s">
        <v>178</v>
      </c>
      <c r="H106" s="95"/>
      <c r="I106" s="95"/>
      <c r="N106" s="92"/>
      <c r="O106" s="93"/>
      <c r="P106" s="97"/>
      <c r="Q106" s="97"/>
    </row>
    <row r="107" spans="1:17" ht="12.75">
      <c r="A107" s="92">
        <v>723</v>
      </c>
      <c r="B107" s="93">
        <v>44097</v>
      </c>
      <c r="C107" s="92">
        <v>1</v>
      </c>
      <c r="D107" s="94">
        <v>21.33</v>
      </c>
      <c r="E107" s="92">
        <v>30.43</v>
      </c>
      <c r="F107" s="94">
        <v>33.71</v>
      </c>
      <c r="H107" s="95"/>
      <c r="I107" s="95"/>
      <c r="N107" s="92"/>
      <c r="O107" s="93"/>
      <c r="P107" s="97"/>
      <c r="Q107" s="97"/>
    </row>
    <row r="108" spans="1:17" ht="12.75">
      <c r="A108" s="92">
        <v>724</v>
      </c>
      <c r="B108" s="93">
        <v>44097</v>
      </c>
      <c r="C108" s="97"/>
      <c r="D108" s="94">
        <v>19.059999999999999</v>
      </c>
      <c r="E108" s="97" t="s">
        <v>178</v>
      </c>
      <c r="F108" s="98" t="s">
        <v>178</v>
      </c>
      <c r="H108" s="95"/>
      <c r="I108" s="95"/>
      <c r="M108" s="96"/>
      <c r="N108" s="92"/>
      <c r="O108" s="93"/>
      <c r="P108" s="97"/>
      <c r="Q108" s="97"/>
    </row>
    <row r="109" spans="1:17" ht="12.75">
      <c r="A109" s="92">
        <v>725</v>
      </c>
      <c r="B109" s="93">
        <v>44097</v>
      </c>
      <c r="C109" s="97"/>
      <c r="D109" s="94">
        <v>21.13</v>
      </c>
      <c r="E109" s="92">
        <v>36.89</v>
      </c>
      <c r="F109" s="92">
        <v>38.25</v>
      </c>
      <c r="H109" s="95"/>
      <c r="I109" s="95"/>
      <c r="N109" s="92"/>
      <c r="O109" s="93"/>
      <c r="P109" s="97"/>
      <c r="Q109" s="97"/>
    </row>
    <row r="110" spans="1:17" ht="12.75">
      <c r="A110" s="92">
        <v>726</v>
      </c>
      <c r="B110" s="93">
        <v>44097</v>
      </c>
      <c r="C110" s="97"/>
      <c r="D110" s="94">
        <v>20.8</v>
      </c>
      <c r="E110" s="92">
        <v>37.01</v>
      </c>
      <c r="F110" s="98" t="s">
        <v>178</v>
      </c>
      <c r="H110" s="95"/>
      <c r="I110" s="95"/>
      <c r="N110" s="92"/>
      <c r="O110" s="93"/>
      <c r="P110" s="97"/>
      <c r="Q110" s="97"/>
    </row>
    <row r="111" spans="1:17" ht="12.75">
      <c r="A111" s="92">
        <v>727</v>
      </c>
      <c r="B111" s="93">
        <v>44097</v>
      </c>
      <c r="C111" s="97"/>
      <c r="D111" s="94">
        <v>20.68</v>
      </c>
      <c r="E111" s="97" t="s">
        <v>178</v>
      </c>
      <c r="F111" s="98" t="s">
        <v>178</v>
      </c>
      <c r="H111" s="95"/>
      <c r="I111" s="95"/>
      <c r="N111" s="92"/>
      <c r="O111" s="93"/>
      <c r="P111" s="97"/>
      <c r="Q111" s="97"/>
    </row>
    <row r="112" spans="1:17" ht="12.75">
      <c r="A112" s="92">
        <v>728</v>
      </c>
      <c r="B112" s="93">
        <v>44097</v>
      </c>
      <c r="C112" s="97"/>
      <c r="D112" s="94">
        <v>24.24</v>
      </c>
      <c r="E112" s="97" t="s">
        <v>178</v>
      </c>
      <c r="F112" s="97" t="s">
        <v>178</v>
      </c>
      <c r="H112" s="95"/>
      <c r="I112" s="95"/>
      <c r="N112" s="92"/>
      <c r="O112" s="93"/>
      <c r="P112" s="97"/>
      <c r="Q112" s="97"/>
    </row>
    <row r="113" spans="1:17" ht="12.75">
      <c r="A113" s="92">
        <v>729</v>
      </c>
      <c r="B113" s="93">
        <v>44097</v>
      </c>
      <c r="C113" s="92">
        <v>1</v>
      </c>
      <c r="D113" s="94">
        <v>21.29</v>
      </c>
      <c r="E113" s="92">
        <v>31.18</v>
      </c>
      <c r="F113" s="92">
        <v>32.79</v>
      </c>
      <c r="H113" s="95"/>
      <c r="I113" s="95"/>
      <c r="N113" s="92"/>
      <c r="O113" s="93"/>
      <c r="P113" s="97"/>
      <c r="Q113" s="97"/>
    </row>
    <row r="114" spans="1:17" ht="12.75">
      <c r="A114" s="92">
        <v>730</v>
      </c>
      <c r="B114" s="93">
        <v>44097</v>
      </c>
      <c r="C114" s="97"/>
      <c r="D114" s="94">
        <v>20.25</v>
      </c>
      <c r="E114" s="92">
        <v>36.86</v>
      </c>
      <c r="F114" s="98" t="s">
        <v>178</v>
      </c>
      <c r="H114" s="95"/>
      <c r="I114" s="95"/>
      <c r="M114" s="96"/>
      <c r="N114" s="92"/>
      <c r="O114" s="93"/>
      <c r="P114" s="97"/>
      <c r="Q114" s="97"/>
    </row>
    <row r="115" spans="1:17" ht="12.75">
      <c r="A115" s="92">
        <v>731</v>
      </c>
      <c r="B115" s="93">
        <v>44097</v>
      </c>
      <c r="C115" s="92">
        <v>1</v>
      </c>
      <c r="D115" s="94">
        <v>22.35</v>
      </c>
      <c r="E115" s="92">
        <v>37.28</v>
      </c>
      <c r="F115" s="94">
        <v>38.28</v>
      </c>
      <c r="H115" s="95"/>
      <c r="I115" s="95"/>
      <c r="N115" s="92"/>
      <c r="O115" s="93"/>
      <c r="P115" s="97"/>
      <c r="Q115" s="97"/>
    </row>
    <row r="116" spans="1:17" ht="12.75">
      <c r="A116" s="92">
        <v>732</v>
      </c>
      <c r="B116" s="93">
        <v>44097</v>
      </c>
      <c r="C116" s="97"/>
      <c r="D116" s="94">
        <v>21.98</v>
      </c>
      <c r="E116" s="97" t="s">
        <v>178</v>
      </c>
      <c r="F116" s="94">
        <v>39.619999999999997</v>
      </c>
      <c r="H116" s="95"/>
      <c r="I116" s="95"/>
      <c r="N116" s="92"/>
      <c r="O116" s="93"/>
      <c r="P116" s="97"/>
      <c r="Q116" s="97"/>
    </row>
    <row r="117" spans="1:17" ht="12.75">
      <c r="A117" s="92">
        <v>733</v>
      </c>
      <c r="B117" s="93">
        <v>44097</v>
      </c>
      <c r="C117" s="97"/>
      <c r="D117" s="94">
        <v>19.3</v>
      </c>
      <c r="E117" s="97" t="s">
        <v>178</v>
      </c>
      <c r="F117" s="92">
        <v>39.33</v>
      </c>
      <c r="H117" s="95"/>
      <c r="I117" s="95"/>
      <c r="N117" s="92"/>
      <c r="O117" s="93"/>
      <c r="P117" s="97"/>
      <c r="Q117" s="97"/>
    </row>
    <row r="118" spans="1:17" ht="12.75">
      <c r="A118" s="92">
        <v>734</v>
      </c>
      <c r="B118" s="93">
        <v>44097</v>
      </c>
      <c r="C118" s="97"/>
      <c r="D118" s="94">
        <v>24.08</v>
      </c>
      <c r="E118" s="97" t="s">
        <v>178</v>
      </c>
      <c r="F118" s="97" t="s">
        <v>178</v>
      </c>
      <c r="H118" s="95"/>
      <c r="I118" s="95"/>
      <c r="N118" s="92"/>
      <c r="O118" s="93"/>
      <c r="P118" s="97"/>
      <c r="Q118" s="97"/>
    </row>
    <row r="119" spans="1:17" ht="12.75">
      <c r="A119" s="92">
        <v>735</v>
      </c>
      <c r="B119" s="93">
        <v>44097</v>
      </c>
      <c r="C119" s="97"/>
      <c r="D119" s="98"/>
      <c r="E119" s="97" t="s">
        <v>178</v>
      </c>
      <c r="F119" s="97" t="s">
        <v>178</v>
      </c>
      <c r="H119" s="95"/>
      <c r="I119" s="95"/>
      <c r="N119" s="92"/>
      <c r="O119" s="93"/>
      <c r="P119" s="97"/>
      <c r="Q119" s="97"/>
    </row>
    <row r="120" spans="1:17" ht="12.75">
      <c r="A120" s="92">
        <v>736</v>
      </c>
      <c r="B120" s="93">
        <v>44097</v>
      </c>
      <c r="C120" s="97"/>
      <c r="D120" s="92">
        <v>24.3</v>
      </c>
      <c r="E120" s="97" t="s">
        <v>178</v>
      </c>
      <c r="F120" s="97" t="s">
        <v>178</v>
      </c>
      <c r="H120" s="95"/>
      <c r="I120" s="95"/>
      <c r="N120" s="92"/>
      <c r="O120" s="93"/>
      <c r="P120" s="97"/>
      <c r="Q120" s="97"/>
    </row>
    <row r="121" spans="1:17" ht="12.75">
      <c r="A121" s="92">
        <v>737</v>
      </c>
      <c r="B121" s="93">
        <v>44097</v>
      </c>
      <c r="C121" s="97"/>
      <c r="D121" s="94">
        <v>23.95</v>
      </c>
      <c r="E121" s="97" t="s">
        <v>178</v>
      </c>
      <c r="F121" s="97" t="s">
        <v>178</v>
      </c>
      <c r="H121" s="95"/>
      <c r="I121" s="95"/>
      <c r="N121" s="92"/>
      <c r="O121" s="93"/>
      <c r="P121" s="97"/>
      <c r="Q121" s="97"/>
    </row>
    <row r="122" spans="1:17" ht="12.75">
      <c r="A122" s="92">
        <v>738</v>
      </c>
      <c r="B122" s="93">
        <v>44097</v>
      </c>
      <c r="C122" s="92">
        <v>1</v>
      </c>
      <c r="D122" s="94">
        <v>23.28</v>
      </c>
      <c r="E122" s="92">
        <v>24.49</v>
      </c>
      <c r="F122" s="92">
        <v>25.86</v>
      </c>
      <c r="H122" s="95"/>
      <c r="I122" s="95"/>
      <c r="N122" s="92"/>
      <c r="O122" s="93"/>
      <c r="P122" s="97"/>
      <c r="Q122" s="97"/>
    </row>
    <row r="123" spans="1:17" ht="12.75">
      <c r="A123" s="92">
        <v>745</v>
      </c>
      <c r="B123" s="93">
        <v>44097</v>
      </c>
      <c r="C123" s="92">
        <v>1</v>
      </c>
      <c r="D123" s="94">
        <v>22.89</v>
      </c>
      <c r="E123" s="92">
        <v>29.11</v>
      </c>
      <c r="F123" s="94">
        <v>30.01</v>
      </c>
      <c r="H123" s="95"/>
      <c r="I123" s="95"/>
      <c r="M123" s="96"/>
      <c r="N123" s="92"/>
      <c r="O123" s="93"/>
      <c r="P123" s="97"/>
      <c r="Q123" s="97"/>
    </row>
    <row r="124" spans="1:17" ht="12.75">
      <c r="A124" s="92">
        <v>746</v>
      </c>
      <c r="B124" s="93">
        <v>44097</v>
      </c>
      <c r="C124" s="97"/>
      <c r="D124" s="94">
        <v>22.43</v>
      </c>
      <c r="E124" s="97" t="s">
        <v>178</v>
      </c>
      <c r="F124" s="98" t="s">
        <v>178</v>
      </c>
      <c r="H124" s="95"/>
      <c r="I124" s="95"/>
      <c r="M124" s="96"/>
      <c r="N124" s="92"/>
      <c r="O124" s="93"/>
      <c r="P124" s="97"/>
      <c r="Q124" s="97"/>
    </row>
    <row r="125" spans="1:17" ht="12.75">
      <c r="A125" s="92">
        <v>747</v>
      </c>
      <c r="B125" s="93">
        <v>44097</v>
      </c>
      <c r="C125" s="92">
        <v>1</v>
      </c>
      <c r="D125" s="94">
        <v>22.68</v>
      </c>
      <c r="E125" s="92">
        <v>24.17</v>
      </c>
      <c r="F125" s="92">
        <v>25.72</v>
      </c>
      <c r="H125" s="95"/>
      <c r="I125" s="95"/>
      <c r="N125" s="92"/>
      <c r="O125" s="93"/>
      <c r="P125" s="97"/>
      <c r="Q125" s="97"/>
    </row>
    <row r="126" spans="1:17" ht="12.75">
      <c r="A126" s="92">
        <v>748</v>
      </c>
      <c r="B126" s="93">
        <v>44097</v>
      </c>
      <c r="C126" s="97"/>
      <c r="D126" s="94">
        <v>23.09</v>
      </c>
      <c r="E126" s="97" t="s">
        <v>178</v>
      </c>
      <c r="F126" s="98" t="s">
        <v>178</v>
      </c>
      <c r="H126" s="95"/>
      <c r="I126" s="95"/>
      <c r="M126" s="96"/>
      <c r="N126" s="92"/>
      <c r="O126" s="93"/>
      <c r="P126" s="97"/>
      <c r="Q126" s="97"/>
    </row>
    <row r="127" spans="1:17" ht="12.75">
      <c r="A127" s="92">
        <v>749</v>
      </c>
      <c r="B127" s="93">
        <v>44097</v>
      </c>
      <c r="C127" s="97"/>
      <c r="D127" s="94">
        <v>21.03</v>
      </c>
      <c r="E127" s="97" t="s">
        <v>178</v>
      </c>
      <c r="F127" s="97" t="s">
        <v>178</v>
      </c>
      <c r="H127" s="95"/>
      <c r="I127" s="95"/>
      <c r="N127" s="92"/>
      <c r="O127" s="93"/>
      <c r="P127" s="97"/>
      <c r="Q127" s="97"/>
    </row>
    <row r="128" spans="1:17" ht="12.75">
      <c r="A128" s="92">
        <v>750</v>
      </c>
      <c r="B128" s="93">
        <v>44097</v>
      </c>
      <c r="C128" s="97"/>
      <c r="D128" s="94">
        <v>21.94</v>
      </c>
      <c r="E128" s="97" t="s">
        <v>178</v>
      </c>
      <c r="F128" s="97" t="s">
        <v>178</v>
      </c>
      <c r="H128" s="95"/>
      <c r="I128" s="95"/>
      <c r="N128" s="92"/>
      <c r="O128" s="93"/>
      <c r="P128" s="97"/>
      <c r="Q128" s="97"/>
    </row>
    <row r="129" spans="1:17" ht="12.75">
      <c r="A129" s="92">
        <v>706</v>
      </c>
      <c r="B129" s="93">
        <v>44102</v>
      </c>
      <c r="C129" s="97"/>
      <c r="D129" s="94">
        <v>22.75</v>
      </c>
      <c r="E129" s="97" t="s">
        <v>178</v>
      </c>
      <c r="F129" s="97" t="s">
        <v>178</v>
      </c>
      <c r="H129" s="95"/>
      <c r="I129" s="95"/>
      <c r="K129" s="96"/>
      <c r="N129" s="92"/>
      <c r="O129" s="93"/>
      <c r="P129" s="97"/>
      <c r="Q129" s="97"/>
    </row>
    <row r="130" spans="1:17" ht="12.75">
      <c r="A130" s="94">
        <v>715</v>
      </c>
      <c r="B130" s="93">
        <v>44102</v>
      </c>
      <c r="C130" s="92">
        <v>1</v>
      </c>
      <c r="D130" s="94">
        <v>24.25</v>
      </c>
      <c r="E130" s="92">
        <v>25.7</v>
      </c>
      <c r="F130" s="92">
        <v>27.35</v>
      </c>
      <c r="H130" s="95"/>
      <c r="I130" s="95"/>
      <c r="J130" s="96"/>
      <c r="M130" s="96"/>
      <c r="N130" s="92"/>
      <c r="O130" s="93"/>
      <c r="P130" s="97"/>
      <c r="Q130" s="97"/>
    </row>
    <row r="131" spans="1:17" ht="12.75">
      <c r="A131" s="92">
        <v>716</v>
      </c>
      <c r="B131" s="93">
        <v>44102</v>
      </c>
      <c r="C131" s="97"/>
      <c r="D131" s="94">
        <v>24.16</v>
      </c>
      <c r="E131" s="97" t="s">
        <v>178</v>
      </c>
      <c r="F131" s="98" t="s">
        <v>178</v>
      </c>
      <c r="H131" s="95"/>
      <c r="I131" s="95"/>
      <c r="M131" s="96"/>
      <c r="N131" s="92"/>
      <c r="O131" s="93"/>
      <c r="P131" s="97"/>
      <c r="Q131" s="97"/>
    </row>
    <row r="132" spans="1:17" ht="12.75">
      <c r="A132" s="92">
        <v>717</v>
      </c>
      <c r="B132" s="93">
        <v>44102</v>
      </c>
      <c r="C132" s="97"/>
      <c r="D132" s="94">
        <v>23.85</v>
      </c>
      <c r="E132" s="97" t="s">
        <v>178</v>
      </c>
      <c r="F132" s="97" t="s">
        <v>178</v>
      </c>
      <c r="H132" s="95"/>
      <c r="I132" s="95"/>
      <c r="N132" s="92"/>
      <c r="O132" s="93"/>
      <c r="P132" s="99"/>
      <c r="Q132" s="97"/>
    </row>
    <row r="133" spans="1:17" ht="12.75">
      <c r="A133" s="92">
        <v>718</v>
      </c>
      <c r="B133" s="93">
        <v>44102</v>
      </c>
      <c r="C133" s="92">
        <v>1</v>
      </c>
      <c r="D133" s="94">
        <v>24.78</v>
      </c>
      <c r="E133" s="92">
        <v>27.17</v>
      </c>
      <c r="F133" s="92">
        <v>29.01</v>
      </c>
      <c r="H133" s="95"/>
      <c r="I133" s="95"/>
      <c r="N133" s="92"/>
      <c r="O133" s="93"/>
      <c r="P133" s="97"/>
      <c r="Q133" s="97"/>
    </row>
    <row r="134" spans="1:17" ht="12.75">
      <c r="A134" s="92">
        <v>719</v>
      </c>
      <c r="B134" s="93">
        <v>44102</v>
      </c>
      <c r="C134" s="97"/>
      <c r="D134" s="94">
        <v>23.12</v>
      </c>
      <c r="E134" s="97" t="s">
        <v>178</v>
      </c>
      <c r="F134" s="98" t="s">
        <v>178</v>
      </c>
      <c r="H134" s="95"/>
      <c r="I134" s="95"/>
      <c r="M134" s="96"/>
      <c r="N134" s="92"/>
      <c r="O134" s="93"/>
      <c r="P134" s="97"/>
      <c r="Q134" s="97"/>
    </row>
    <row r="135" spans="1:17" ht="12.75">
      <c r="A135" s="92">
        <v>720</v>
      </c>
      <c r="B135" s="93">
        <v>44102</v>
      </c>
      <c r="C135" s="97"/>
      <c r="D135" s="94">
        <v>25.09</v>
      </c>
      <c r="E135" s="97" t="s">
        <v>178</v>
      </c>
      <c r="F135" s="97" t="s">
        <v>178</v>
      </c>
      <c r="H135" s="95"/>
      <c r="I135" s="95"/>
      <c r="N135" s="92"/>
      <c r="O135" s="93"/>
      <c r="P135" s="97"/>
      <c r="Q135" s="97"/>
    </row>
    <row r="136" spans="1:17" ht="12.75">
      <c r="A136" s="92">
        <v>739</v>
      </c>
      <c r="B136" s="93">
        <v>44102</v>
      </c>
      <c r="C136" s="97"/>
      <c r="D136" s="94">
        <v>24.48</v>
      </c>
      <c r="E136" s="97" t="s">
        <v>178</v>
      </c>
      <c r="F136" s="97" t="s">
        <v>178</v>
      </c>
      <c r="H136" s="95"/>
      <c r="I136" s="95"/>
      <c r="N136" s="92"/>
      <c r="O136" s="93"/>
      <c r="P136" s="97"/>
      <c r="Q136" s="97"/>
    </row>
    <row r="137" spans="1:17" ht="12.75">
      <c r="A137" s="92">
        <v>740</v>
      </c>
      <c r="B137" s="93">
        <v>44102</v>
      </c>
      <c r="C137" s="97"/>
      <c r="D137" s="94">
        <v>24.04</v>
      </c>
      <c r="E137" s="97" t="s">
        <v>178</v>
      </c>
      <c r="F137" s="97" t="s">
        <v>178</v>
      </c>
      <c r="H137" s="95"/>
      <c r="I137" s="95"/>
      <c r="N137" s="92"/>
      <c r="O137" s="93"/>
      <c r="P137" s="97"/>
      <c r="Q137" s="97"/>
    </row>
    <row r="138" spans="1:17" ht="12.75">
      <c r="A138" s="92">
        <v>741</v>
      </c>
      <c r="B138" s="93">
        <v>44102</v>
      </c>
      <c r="C138" s="92">
        <v>1</v>
      </c>
      <c r="D138" s="94">
        <v>23.35</v>
      </c>
      <c r="E138" s="92">
        <v>33.25</v>
      </c>
      <c r="F138" s="92">
        <v>35.520000000000003</v>
      </c>
      <c r="H138" s="95"/>
      <c r="I138" s="95"/>
      <c r="N138" s="92"/>
      <c r="O138" s="93"/>
      <c r="P138" s="97"/>
      <c r="Q138" s="97"/>
    </row>
    <row r="139" spans="1:17" ht="12.75">
      <c r="A139" s="94">
        <v>742</v>
      </c>
      <c r="B139" s="93">
        <v>44102</v>
      </c>
      <c r="C139" s="97"/>
      <c r="D139" s="94">
        <v>24.32</v>
      </c>
      <c r="E139" s="92">
        <v>38.18</v>
      </c>
      <c r="F139" s="98" t="s">
        <v>178</v>
      </c>
      <c r="H139" s="95"/>
      <c r="I139" s="95"/>
      <c r="J139" s="96"/>
      <c r="K139" s="96"/>
      <c r="M139" s="96"/>
      <c r="N139" s="92"/>
      <c r="O139" s="93"/>
      <c r="P139" s="97"/>
      <c r="Q139" s="97"/>
    </row>
    <row r="140" spans="1:17" ht="12.75">
      <c r="A140" s="92">
        <v>743</v>
      </c>
      <c r="B140" s="93">
        <v>44102</v>
      </c>
      <c r="C140" s="97"/>
      <c r="D140" s="94">
        <v>23.54</v>
      </c>
      <c r="E140" s="97" t="s">
        <v>178</v>
      </c>
      <c r="F140" s="98" t="s">
        <v>178</v>
      </c>
      <c r="H140" s="95"/>
      <c r="I140" s="95"/>
      <c r="N140" s="92"/>
      <c r="O140" s="93"/>
      <c r="P140" s="97"/>
      <c r="Q140" s="97"/>
    </row>
    <row r="141" spans="1:17" ht="12.75">
      <c r="A141" s="92">
        <v>744</v>
      </c>
      <c r="B141" s="93">
        <v>44102</v>
      </c>
      <c r="C141" s="97"/>
      <c r="D141" s="94">
        <v>23.38</v>
      </c>
      <c r="E141" s="97" t="s">
        <v>178</v>
      </c>
      <c r="F141" s="97" t="s">
        <v>178</v>
      </c>
      <c r="H141" s="95"/>
      <c r="I141" s="95"/>
      <c r="N141" s="92"/>
      <c r="O141" s="93"/>
      <c r="P141" s="97"/>
      <c r="Q141" s="97"/>
    </row>
    <row r="142" spans="1:17" ht="12.75">
      <c r="A142" s="92">
        <v>757</v>
      </c>
      <c r="B142" s="93">
        <v>44102</v>
      </c>
      <c r="C142" s="97"/>
      <c r="D142" s="94">
        <v>22.16</v>
      </c>
      <c r="E142" s="97" t="s">
        <v>178</v>
      </c>
      <c r="F142" s="97" t="s">
        <v>178</v>
      </c>
      <c r="H142" s="95"/>
      <c r="I142" s="95"/>
      <c r="N142" s="92"/>
      <c r="O142" s="93"/>
      <c r="P142" s="97"/>
      <c r="Q142" s="97"/>
    </row>
    <row r="143" spans="1:17" ht="12.75">
      <c r="A143" s="92">
        <v>758</v>
      </c>
      <c r="B143" s="93">
        <v>44102</v>
      </c>
      <c r="C143" s="97"/>
      <c r="D143" s="94">
        <v>24.81</v>
      </c>
      <c r="E143" s="97" t="s">
        <v>178</v>
      </c>
      <c r="F143" s="97" t="s">
        <v>178</v>
      </c>
      <c r="H143" s="95"/>
      <c r="I143" s="95"/>
      <c r="N143" s="92"/>
      <c r="O143" s="93"/>
      <c r="P143" s="97"/>
      <c r="Q143" s="97"/>
    </row>
    <row r="144" spans="1:17" ht="12.75">
      <c r="A144" s="92">
        <v>759</v>
      </c>
      <c r="B144" s="93">
        <v>44102</v>
      </c>
      <c r="C144" s="97"/>
      <c r="D144" s="94">
        <v>23.42</v>
      </c>
      <c r="E144" s="97" t="s">
        <v>178</v>
      </c>
      <c r="F144" s="97" t="s">
        <v>178</v>
      </c>
      <c r="H144" s="95"/>
      <c r="I144" s="95"/>
      <c r="N144" s="92"/>
      <c r="O144" s="93"/>
      <c r="P144" s="97"/>
      <c r="Q144" s="97"/>
    </row>
    <row r="145" spans="1:17" ht="12.75">
      <c r="A145" s="92">
        <v>760</v>
      </c>
      <c r="B145" s="93">
        <v>44102</v>
      </c>
      <c r="C145" s="97"/>
      <c r="D145" s="94">
        <v>24.95</v>
      </c>
      <c r="E145" s="97" t="s">
        <v>178</v>
      </c>
      <c r="F145" s="97" t="s">
        <v>178</v>
      </c>
      <c r="H145" s="95"/>
      <c r="I145" s="95"/>
      <c r="N145" s="92"/>
      <c r="O145" s="93"/>
      <c r="P145" s="97"/>
      <c r="Q145" s="97"/>
    </row>
    <row r="146" spans="1:17" ht="12.75">
      <c r="A146" s="92">
        <v>761</v>
      </c>
      <c r="B146" s="93">
        <v>44102</v>
      </c>
      <c r="C146" s="97"/>
      <c r="D146" s="94">
        <v>22.8</v>
      </c>
      <c r="E146" s="97" t="s">
        <v>178</v>
      </c>
      <c r="F146" s="97" t="s">
        <v>178</v>
      </c>
      <c r="H146" s="95"/>
      <c r="I146" s="95"/>
      <c r="N146" s="92"/>
      <c r="O146" s="93"/>
      <c r="P146" s="97"/>
      <c r="Q146" s="97"/>
    </row>
    <row r="147" spans="1:17" ht="12.75">
      <c r="A147" s="92">
        <v>762</v>
      </c>
      <c r="B147" s="93">
        <v>44102</v>
      </c>
      <c r="C147" s="97"/>
      <c r="D147" s="94">
        <v>21.35</v>
      </c>
      <c r="E147" s="97" t="s">
        <v>178</v>
      </c>
      <c r="F147" s="97" t="s">
        <v>178</v>
      </c>
      <c r="H147" s="95"/>
      <c r="I147" s="95"/>
      <c r="N147" s="92"/>
      <c r="O147" s="93"/>
      <c r="P147" s="97"/>
      <c r="Q147" s="97"/>
    </row>
    <row r="148" spans="1:17" ht="12.75">
      <c r="A148" s="92">
        <v>763</v>
      </c>
      <c r="B148" s="93">
        <v>44102</v>
      </c>
      <c r="C148" s="97"/>
      <c r="D148" s="94">
        <v>23.41</v>
      </c>
      <c r="E148" s="97" t="s">
        <v>178</v>
      </c>
      <c r="F148" s="97" t="s">
        <v>178</v>
      </c>
      <c r="H148" s="95"/>
      <c r="I148" s="95"/>
      <c r="N148" s="92"/>
      <c r="O148" s="93"/>
      <c r="P148" s="97"/>
      <c r="Q148" s="97"/>
    </row>
    <row r="149" spans="1:17" ht="12.75">
      <c r="A149" s="92">
        <v>764</v>
      </c>
      <c r="B149" s="93">
        <v>44102</v>
      </c>
      <c r="C149" s="97"/>
      <c r="D149" s="94">
        <v>22.57</v>
      </c>
      <c r="E149" s="97" t="s">
        <v>178</v>
      </c>
      <c r="F149" s="97" t="s">
        <v>178</v>
      </c>
      <c r="H149" s="95"/>
      <c r="I149" s="95"/>
      <c r="N149" s="92"/>
      <c r="O149" s="93"/>
      <c r="P149" s="97"/>
      <c r="Q149" s="97"/>
    </row>
    <row r="150" spans="1:17" ht="12.75">
      <c r="A150" s="92">
        <v>765</v>
      </c>
      <c r="B150" s="93">
        <v>44102</v>
      </c>
      <c r="C150" s="97"/>
      <c r="D150" s="94">
        <v>20.29</v>
      </c>
      <c r="E150" s="97" t="s">
        <v>178</v>
      </c>
      <c r="F150" s="97" t="s">
        <v>178</v>
      </c>
      <c r="H150" s="95"/>
      <c r="I150" s="95"/>
      <c r="N150" s="92"/>
      <c r="O150" s="93"/>
      <c r="P150" s="97"/>
      <c r="Q150" s="97"/>
    </row>
    <row r="151" spans="1:17" ht="12.75">
      <c r="A151" s="92">
        <v>770</v>
      </c>
      <c r="B151" s="93">
        <v>44102</v>
      </c>
      <c r="C151" s="97"/>
      <c r="D151" s="94">
        <v>20.47</v>
      </c>
      <c r="E151" s="97" t="s">
        <v>178</v>
      </c>
      <c r="F151" s="97" t="s">
        <v>178</v>
      </c>
      <c r="H151" s="95"/>
      <c r="I151" s="95"/>
      <c r="N151" s="92"/>
      <c r="O151" s="93"/>
      <c r="P151" s="97"/>
      <c r="Q151" s="97"/>
    </row>
    <row r="152" spans="1:17" ht="12.75">
      <c r="A152" s="98"/>
      <c r="B152" s="98"/>
      <c r="C152" s="92"/>
      <c r="D152" s="94"/>
      <c r="E152" s="97"/>
      <c r="F152" s="97"/>
      <c r="H152" s="95"/>
      <c r="I152" s="95"/>
      <c r="J152" s="96"/>
      <c r="K152" s="96"/>
      <c r="M152" s="96"/>
      <c r="N152" s="92"/>
      <c r="O152" s="93"/>
      <c r="P152" s="97"/>
      <c r="Q152" s="97"/>
    </row>
    <row r="153" spans="1:17" ht="12.75">
      <c r="A153" s="97"/>
      <c r="C153" s="97"/>
      <c r="D153" s="97"/>
      <c r="E153" s="97"/>
      <c r="F153" s="97"/>
    </row>
    <row r="154" spans="1:17" ht="12.75">
      <c r="A154" s="97"/>
      <c r="B154" s="97"/>
      <c r="C154" s="92"/>
      <c r="D154" s="97"/>
      <c r="E154" s="97"/>
      <c r="F154" s="9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F8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4.3984375" defaultRowHeight="15.75" customHeight="1"/>
  <cols>
    <col min="1" max="1" width="13" customWidth="1"/>
    <col min="3" max="3" width="8.3984375" customWidth="1"/>
  </cols>
  <sheetData>
    <row r="1" spans="1:6" ht="15.75" customHeight="1">
      <c r="A1" s="91" t="s">
        <v>242</v>
      </c>
      <c r="B1" s="91" t="s">
        <v>244</v>
      </c>
      <c r="C1" s="91" t="s">
        <v>12</v>
      </c>
      <c r="D1" s="91" t="s">
        <v>8</v>
      </c>
      <c r="E1" s="91" t="s">
        <v>6</v>
      </c>
      <c r="F1" s="91" t="s">
        <v>7</v>
      </c>
    </row>
    <row r="2" spans="1:6" ht="15.75" customHeight="1">
      <c r="A2" s="96">
        <v>767</v>
      </c>
      <c r="B2" s="101">
        <v>44104</v>
      </c>
      <c r="D2" s="100">
        <v>22.72</v>
      </c>
      <c r="E2" s="97" t="s">
        <v>178</v>
      </c>
      <c r="F2" s="97" t="s">
        <v>178</v>
      </c>
    </row>
    <row r="3" spans="1:6" ht="15.75" customHeight="1">
      <c r="A3" s="96">
        <v>771</v>
      </c>
      <c r="B3" s="101">
        <v>44104</v>
      </c>
      <c r="D3" s="100">
        <v>26.55</v>
      </c>
      <c r="E3" s="97" t="s">
        <v>178</v>
      </c>
      <c r="F3" s="100">
        <v>41.12</v>
      </c>
    </row>
    <row r="4" spans="1:6" ht="15.75" customHeight="1">
      <c r="A4" s="96">
        <v>772</v>
      </c>
      <c r="B4" s="101">
        <v>44104</v>
      </c>
      <c r="D4" s="100">
        <v>23.66</v>
      </c>
      <c r="E4" s="100">
        <v>36.28</v>
      </c>
      <c r="F4" s="97" t="s">
        <v>178</v>
      </c>
    </row>
    <row r="5" spans="1:6" ht="15.75" customHeight="1">
      <c r="A5" s="96">
        <v>773</v>
      </c>
      <c r="B5" s="101">
        <v>44104</v>
      </c>
      <c r="D5" s="100">
        <v>24.68</v>
      </c>
      <c r="E5" s="97" t="s">
        <v>178</v>
      </c>
      <c r="F5" s="100">
        <v>40.97</v>
      </c>
    </row>
    <row r="6" spans="1:6" ht="15.75" customHeight="1">
      <c r="A6" s="96">
        <v>774</v>
      </c>
      <c r="B6" s="101">
        <v>44104</v>
      </c>
      <c r="D6" s="100">
        <v>23.62</v>
      </c>
      <c r="E6" s="97" t="s">
        <v>178</v>
      </c>
      <c r="F6" s="97" t="s">
        <v>178</v>
      </c>
    </row>
    <row r="7" spans="1:6" ht="15.75" customHeight="1">
      <c r="A7" s="96">
        <v>776</v>
      </c>
      <c r="B7" s="101">
        <v>44104</v>
      </c>
      <c r="D7" s="100">
        <v>22.19</v>
      </c>
      <c r="E7" s="97" t="s">
        <v>178</v>
      </c>
      <c r="F7" s="97" t="s">
        <v>178</v>
      </c>
    </row>
    <row r="8" spans="1:6" ht="15.75" customHeight="1">
      <c r="A8" s="96">
        <v>777</v>
      </c>
      <c r="B8" s="101">
        <v>44104</v>
      </c>
      <c r="D8" s="100">
        <v>21.79</v>
      </c>
      <c r="E8" s="97" t="s">
        <v>178</v>
      </c>
      <c r="F8" s="97" t="s">
        <v>178</v>
      </c>
    </row>
    <row r="9" spans="1:6" ht="15.75" customHeight="1">
      <c r="A9" s="96">
        <v>766</v>
      </c>
      <c r="B9" s="101">
        <v>44109</v>
      </c>
      <c r="D9" s="100">
        <v>23.75</v>
      </c>
      <c r="E9" s="97" t="s">
        <v>178</v>
      </c>
      <c r="F9" s="100">
        <v>37.03</v>
      </c>
    </row>
    <row r="10" spans="1:6" ht="15.75" customHeight="1">
      <c r="A10" s="96">
        <v>768</v>
      </c>
      <c r="B10" s="101">
        <v>44109</v>
      </c>
      <c r="C10" s="96">
        <v>1</v>
      </c>
      <c r="D10" s="100">
        <v>22.37</v>
      </c>
      <c r="E10" s="100">
        <v>14.13</v>
      </c>
      <c r="F10" s="100">
        <v>15.12</v>
      </c>
    </row>
    <row r="11" spans="1:6" ht="15.75" customHeight="1">
      <c r="A11" s="96">
        <v>769</v>
      </c>
      <c r="B11" s="101">
        <v>44109</v>
      </c>
      <c r="D11" s="100">
        <v>24.01</v>
      </c>
      <c r="E11" s="97" t="s">
        <v>178</v>
      </c>
      <c r="F11" s="100">
        <v>39.880000000000003</v>
      </c>
    </row>
    <row r="12" spans="1:6" ht="15.75" customHeight="1">
      <c r="A12" s="96">
        <v>779</v>
      </c>
      <c r="B12" s="101">
        <v>44109</v>
      </c>
      <c r="D12" s="100">
        <v>23.63</v>
      </c>
      <c r="E12" s="97" t="s">
        <v>178</v>
      </c>
      <c r="F12" s="97" t="s">
        <v>178</v>
      </c>
    </row>
    <row r="13" spans="1:6" ht="15.75" customHeight="1">
      <c r="A13" s="96">
        <v>780</v>
      </c>
      <c r="B13" s="101">
        <v>44109</v>
      </c>
      <c r="D13" s="100">
        <v>28.03</v>
      </c>
      <c r="E13" s="97" t="s">
        <v>178</v>
      </c>
      <c r="F13" s="97" t="s">
        <v>178</v>
      </c>
    </row>
    <row r="14" spans="1:6" ht="15.75" customHeight="1">
      <c r="A14" s="96">
        <v>781</v>
      </c>
      <c r="B14" s="101">
        <v>44109</v>
      </c>
      <c r="D14" s="100">
        <v>25.35</v>
      </c>
      <c r="E14" s="97" t="s">
        <v>178</v>
      </c>
      <c r="F14" s="97" t="s">
        <v>178</v>
      </c>
    </row>
    <row r="15" spans="1:6" ht="15.75" customHeight="1">
      <c r="A15" s="96">
        <v>783</v>
      </c>
      <c r="B15" s="101">
        <v>44109</v>
      </c>
      <c r="C15" s="96">
        <v>1</v>
      </c>
      <c r="D15" s="100">
        <v>20.03</v>
      </c>
      <c r="E15" s="100">
        <v>19.07</v>
      </c>
      <c r="F15" s="100">
        <v>22.76</v>
      </c>
    </row>
    <row r="16" spans="1:6" ht="15.75" customHeight="1">
      <c r="A16" s="96">
        <v>784</v>
      </c>
      <c r="B16" s="101">
        <v>44109</v>
      </c>
      <c r="D16" s="100">
        <v>18.97</v>
      </c>
      <c r="E16" s="97" t="s">
        <v>178</v>
      </c>
      <c r="F16" s="100">
        <v>42.67</v>
      </c>
    </row>
    <row r="17" spans="1:6" ht="15.75" customHeight="1">
      <c r="A17" s="96">
        <v>785</v>
      </c>
      <c r="B17" s="101">
        <v>44109</v>
      </c>
      <c r="C17" s="96">
        <v>1</v>
      </c>
      <c r="D17" s="100">
        <v>21.97</v>
      </c>
      <c r="E17" s="100">
        <v>30.61</v>
      </c>
      <c r="F17" s="100">
        <v>33.51</v>
      </c>
    </row>
    <row r="18" spans="1:6" ht="15.75" customHeight="1">
      <c r="A18" s="96">
        <v>786</v>
      </c>
      <c r="B18" s="101">
        <v>44109</v>
      </c>
      <c r="D18" s="100">
        <v>22.08</v>
      </c>
      <c r="E18" s="100">
        <v>36.46</v>
      </c>
      <c r="F18" s="97" t="s">
        <v>178</v>
      </c>
    </row>
    <row r="19" spans="1:6" ht="15.75" customHeight="1">
      <c r="A19" s="96">
        <v>787</v>
      </c>
      <c r="B19" s="101">
        <v>44109</v>
      </c>
      <c r="D19" s="100">
        <v>20.13</v>
      </c>
      <c r="E19" s="100">
        <v>36.520000000000003</v>
      </c>
      <c r="F19" s="100">
        <v>40.31</v>
      </c>
    </row>
    <row r="20" spans="1:6" ht="15.75" customHeight="1">
      <c r="A20" s="96">
        <v>789</v>
      </c>
      <c r="B20" s="101">
        <v>44109</v>
      </c>
      <c r="D20" s="100">
        <v>26.63</v>
      </c>
      <c r="E20" s="97" t="s">
        <v>178</v>
      </c>
      <c r="F20" s="97" t="s">
        <v>178</v>
      </c>
    </row>
    <row r="21" spans="1:6" ht="15.75" customHeight="1">
      <c r="A21" s="96">
        <v>790</v>
      </c>
      <c r="B21" s="101">
        <v>44109</v>
      </c>
      <c r="D21" s="100">
        <v>20.239999999999998</v>
      </c>
      <c r="E21" s="97" t="s">
        <v>178</v>
      </c>
      <c r="F21" s="97" t="s">
        <v>178</v>
      </c>
    </row>
    <row r="22" spans="1:6" ht="15.75" customHeight="1">
      <c r="A22" s="96">
        <v>791</v>
      </c>
      <c r="B22" s="101">
        <v>44111</v>
      </c>
      <c r="D22" s="100">
        <v>27.05</v>
      </c>
      <c r="E22" s="100">
        <v>35.99</v>
      </c>
      <c r="F22" s="100">
        <v>40.18</v>
      </c>
    </row>
    <row r="23" spans="1:6" ht="15.75" customHeight="1">
      <c r="A23" s="96">
        <v>792</v>
      </c>
      <c r="B23" s="101">
        <v>44111</v>
      </c>
      <c r="D23" s="100">
        <v>27.32</v>
      </c>
      <c r="E23" s="97" t="s">
        <v>178</v>
      </c>
      <c r="F23" s="97" t="s">
        <v>178</v>
      </c>
    </row>
    <row r="24" spans="1:6" ht="15.75" customHeight="1">
      <c r="A24" s="96">
        <v>794</v>
      </c>
      <c r="B24" s="101">
        <v>44111</v>
      </c>
      <c r="D24" s="100">
        <v>22.25</v>
      </c>
      <c r="E24" s="97" t="s">
        <v>178</v>
      </c>
      <c r="F24" s="97" t="s">
        <v>178</v>
      </c>
    </row>
    <row r="25" spans="1:6" ht="15.75" customHeight="1">
      <c r="A25" s="96">
        <v>795</v>
      </c>
      <c r="B25" s="101">
        <v>44111</v>
      </c>
      <c r="D25" s="100">
        <v>26.05</v>
      </c>
      <c r="E25" s="97" t="s">
        <v>178</v>
      </c>
      <c r="F25" s="97" t="s">
        <v>178</v>
      </c>
    </row>
    <row r="26" spans="1:6" ht="15.75" customHeight="1">
      <c r="A26" s="96">
        <v>796</v>
      </c>
      <c r="B26" s="101">
        <v>44111</v>
      </c>
      <c r="D26" s="100">
        <v>24.67</v>
      </c>
      <c r="E26" s="97" t="s">
        <v>178</v>
      </c>
      <c r="F26" s="97" t="s">
        <v>178</v>
      </c>
    </row>
    <row r="27" spans="1:6" ht="15.75" customHeight="1">
      <c r="A27" s="96">
        <v>797</v>
      </c>
      <c r="B27" s="101">
        <v>44111</v>
      </c>
      <c r="D27" s="100">
        <v>24.57</v>
      </c>
      <c r="E27" s="97" t="s">
        <v>178</v>
      </c>
      <c r="F27" s="97" t="s">
        <v>178</v>
      </c>
    </row>
    <row r="28" spans="1:6" ht="15.75" customHeight="1">
      <c r="A28" s="96">
        <v>798</v>
      </c>
      <c r="B28" s="101">
        <v>44111</v>
      </c>
      <c r="D28" s="100">
        <v>25.15</v>
      </c>
      <c r="E28" s="97" t="s">
        <v>178</v>
      </c>
      <c r="F28" s="97" t="s">
        <v>178</v>
      </c>
    </row>
    <row r="29" spans="1:6" ht="15.75" customHeight="1">
      <c r="A29" s="96">
        <v>800</v>
      </c>
      <c r="B29" s="101">
        <v>44111</v>
      </c>
      <c r="D29" s="100">
        <v>21.33</v>
      </c>
      <c r="E29" s="97" t="s">
        <v>178</v>
      </c>
      <c r="F29" s="97" t="s">
        <v>178</v>
      </c>
    </row>
    <row r="30" spans="1:6" ht="15.75" customHeight="1">
      <c r="A30" s="96">
        <v>803</v>
      </c>
      <c r="B30" s="101">
        <v>44111</v>
      </c>
      <c r="D30" s="100">
        <v>26.21</v>
      </c>
      <c r="E30" s="97" t="s">
        <v>178</v>
      </c>
      <c r="F30" s="97" t="s">
        <v>178</v>
      </c>
    </row>
    <row r="31" spans="1:6" ht="15">
      <c r="A31" s="96">
        <v>804</v>
      </c>
      <c r="B31" s="101">
        <v>44111</v>
      </c>
      <c r="D31" s="100">
        <v>24.42</v>
      </c>
      <c r="E31" s="97" t="s">
        <v>178</v>
      </c>
      <c r="F31" s="97" t="s">
        <v>178</v>
      </c>
    </row>
    <row r="32" spans="1:6" ht="12.75">
      <c r="A32" s="96">
        <v>778</v>
      </c>
      <c r="B32" s="101">
        <v>44116</v>
      </c>
      <c r="D32" s="102">
        <v>22.62</v>
      </c>
      <c r="E32" s="97" t="s">
        <v>178</v>
      </c>
      <c r="F32" s="97" t="s">
        <v>178</v>
      </c>
    </row>
    <row r="33" spans="1:6" ht="12.75">
      <c r="A33" s="96">
        <v>809</v>
      </c>
      <c r="B33" s="101">
        <v>44117</v>
      </c>
      <c r="D33" s="102">
        <v>22.25</v>
      </c>
      <c r="E33" s="97" t="s">
        <v>178</v>
      </c>
      <c r="F33" s="97" t="s">
        <v>178</v>
      </c>
    </row>
    <row r="34" spans="1:6" ht="12.75">
      <c r="A34" s="96">
        <v>810</v>
      </c>
      <c r="B34" s="101">
        <v>44116</v>
      </c>
      <c r="D34" s="102">
        <v>22.21</v>
      </c>
      <c r="E34" s="97" t="s">
        <v>178</v>
      </c>
      <c r="F34" s="97" t="s">
        <v>178</v>
      </c>
    </row>
    <row r="35" spans="1:6" ht="12.75">
      <c r="A35" s="96">
        <v>812</v>
      </c>
      <c r="B35" s="101">
        <v>44117</v>
      </c>
      <c r="D35" s="102">
        <v>25.77</v>
      </c>
      <c r="E35" s="97" t="s">
        <v>178</v>
      </c>
      <c r="F35" s="97" t="s">
        <v>178</v>
      </c>
    </row>
    <row r="36" spans="1:6" ht="12.75">
      <c r="A36" s="96">
        <v>816</v>
      </c>
      <c r="B36" s="101">
        <v>44117</v>
      </c>
      <c r="C36" s="96">
        <v>1</v>
      </c>
      <c r="D36" s="102">
        <v>21.17</v>
      </c>
      <c r="E36" s="102">
        <v>33.72</v>
      </c>
      <c r="F36" s="102">
        <v>37.090000000000003</v>
      </c>
    </row>
    <row r="37" spans="1:6" ht="15">
      <c r="A37" s="96">
        <v>782</v>
      </c>
      <c r="B37" s="101">
        <v>44118</v>
      </c>
      <c r="D37" s="100">
        <v>25.28</v>
      </c>
      <c r="E37" s="97" t="s">
        <v>178</v>
      </c>
      <c r="F37" s="97" t="s">
        <v>178</v>
      </c>
    </row>
    <row r="38" spans="1:6" ht="15">
      <c r="A38" s="96">
        <v>793</v>
      </c>
      <c r="B38" s="101">
        <v>44118</v>
      </c>
      <c r="D38" s="100">
        <v>26.74</v>
      </c>
      <c r="E38" s="97" t="s">
        <v>178</v>
      </c>
      <c r="F38" s="97" t="s">
        <v>178</v>
      </c>
    </row>
    <row r="39" spans="1:6" ht="15">
      <c r="A39" s="96">
        <v>788</v>
      </c>
      <c r="B39" s="101">
        <v>44118</v>
      </c>
      <c r="D39" s="100">
        <v>24.95</v>
      </c>
      <c r="E39" s="100">
        <v>33.19</v>
      </c>
      <c r="F39" s="100">
        <v>40.15</v>
      </c>
    </row>
    <row r="40" spans="1:6" ht="15">
      <c r="A40" s="96">
        <v>799</v>
      </c>
      <c r="B40" s="101">
        <v>44118</v>
      </c>
      <c r="D40" s="100">
        <v>23.51</v>
      </c>
      <c r="E40" s="97" t="s">
        <v>178</v>
      </c>
      <c r="F40" s="97" t="s">
        <v>178</v>
      </c>
    </row>
    <row r="41" spans="1:6" ht="15">
      <c r="A41" s="96">
        <v>801</v>
      </c>
      <c r="B41" s="101">
        <v>44118</v>
      </c>
      <c r="D41" s="100">
        <v>24.38</v>
      </c>
      <c r="E41" s="97" t="s">
        <v>178</v>
      </c>
      <c r="F41" s="97" t="s">
        <v>178</v>
      </c>
    </row>
    <row r="42" spans="1:6" ht="15">
      <c r="A42" s="96">
        <v>802</v>
      </c>
      <c r="B42" s="101">
        <v>44118</v>
      </c>
      <c r="D42" s="100">
        <v>27.37</v>
      </c>
      <c r="E42" s="97" t="s">
        <v>178</v>
      </c>
      <c r="F42" s="97" t="s">
        <v>178</v>
      </c>
    </row>
    <row r="43" spans="1:6" ht="15">
      <c r="A43" s="96">
        <v>805</v>
      </c>
      <c r="B43" s="101">
        <v>44118</v>
      </c>
      <c r="D43" s="100">
        <v>22.26</v>
      </c>
      <c r="E43" s="97" t="s">
        <v>178</v>
      </c>
      <c r="F43" s="97" t="s">
        <v>178</v>
      </c>
    </row>
    <row r="44" spans="1:6" ht="15">
      <c r="A44" s="96">
        <v>808</v>
      </c>
      <c r="B44" s="101">
        <v>44118</v>
      </c>
      <c r="D44" s="100">
        <v>23.63</v>
      </c>
      <c r="E44" s="97" t="s">
        <v>178</v>
      </c>
      <c r="F44" s="97" t="s">
        <v>178</v>
      </c>
    </row>
    <row r="45" spans="1:6" ht="15">
      <c r="A45" s="96">
        <v>814</v>
      </c>
      <c r="B45" s="101">
        <v>44118</v>
      </c>
      <c r="D45" s="100">
        <v>25.33</v>
      </c>
      <c r="E45" s="97" t="s">
        <v>178</v>
      </c>
      <c r="F45" s="97" t="s">
        <v>178</v>
      </c>
    </row>
    <row r="46" spans="1:6" ht="15">
      <c r="A46" s="96">
        <v>815</v>
      </c>
      <c r="B46" s="101">
        <v>44118</v>
      </c>
      <c r="D46" s="100">
        <v>22.46</v>
      </c>
      <c r="E46" s="97" t="s">
        <v>178</v>
      </c>
      <c r="F46" s="97" t="s">
        <v>178</v>
      </c>
    </row>
    <row r="47" spans="1:6" ht="15">
      <c r="A47" s="96">
        <v>818</v>
      </c>
      <c r="B47" s="101">
        <v>44118</v>
      </c>
      <c r="D47" s="100">
        <v>24.34</v>
      </c>
      <c r="E47" s="97" t="s">
        <v>178</v>
      </c>
      <c r="F47" s="97" t="s">
        <v>178</v>
      </c>
    </row>
    <row r="48" spans="1:6" ht="15">
      <c r="A48" s="96">
        <v>819</v>
      </c>
      <c r="B48" s="101">
        <v>44118</v>
      </c>
      <c r="D48" s="100">
        <v>23.48</v>
      </c>
      <c r="E48" s="97" t="s">
        <v>178</v>
      </c>
      <c r="F48" s="97" t="s">
        <v>178</v>
      </c>
    </row>
    <row r="49" spans="1:6" ht="15">
      <c r="A49" s="96">
        <v>820</v>
      </c>
      <c r="B49" s="101">
        <v>44118</v>
      </c>
      <c r="D49" s="100">
        <v>25.28</v>
      </c>
      <c r="E49" s="97" t="s">
        <v>178</v>
      </c>
      <c r="F49" s="97" t="s">
        <v>178</v>
      </c>
    </row>
    <row r="50" spans="1:6" ht="15">
      <c r="A50" s="96">
        <v>756</v>
      </c>
      <c r="B50" s="101">
        <v>44123</v>
      </c>
      <c r="C50" s="96">
        <v>1</v>
      </c>
      <c r="D50" s="100">
        <v>25.16</v>
      </c>
      <c r="E50" s="100">
        <v>37.79</v>
      </c>
      <c r="F50" s="100">
        <v>38.43</v>
      </c>
    </row>
    <row r="51" spans="1:6" ht="15">
      <c r="A51" s="96">
        <v>807</v>
      </c>
      <c r="B51" s="101">
        <v>44123</v>
      </c>
      <c r="D51" s="100">
        <v>21.82</v>
      </c>
      <c r="E51" s="97" t="s">
        <v>178</v>
      </c>
      <c r="F51" s="97" t="s">
        <v>178</v>
      </c>
    </row>
    <row r="52" spans="1:6" ht="15">
      <c r="A52" s="96">
        <v>809</v>
      </c>
      <c r="B52" s="101">
        <v>44123</v>
      </c>
      <c r="D52" s="100">
        <v>22.65</v>
      </c>
      <c r="E52" s="97" t="s">
        <v>178</v>
      </c>
      <c r="F52" s="97" t="s">
        <v>178</v>
      </c>
    </row>
    <row r="53" spans="1:6" ht="15">
      <c r="A53" s="96">
        <v>813</v>
      </c>
      <c r="B53" s="101">
        <v>44123</v>
      </c>
      <c r="D53" s="100">
        <v>23.92</v>
      </c>
      <c r="E53" s="97" t="s">
        <v>178</v>
      </c>
      <c r="F53" s="97" t="s">
        <v>178</v>
      </c>
    </row>
    <row r="54" spans="1:6" ht="15">
      <c r="A54" s="96">
        <v>817</v>
      </c>
      <c r="B54" s="101">
        <v>44123</v>
      </c>
      <c r="C54" s="96">
        <v>1</v>
      </c>
      <c r="D54" s="100">
        <v>23.77</v>
      </c>
      <c r="E54" s="100">
        <v>31.43</v>
      </c>
      <c r="F54" s="100">
        <v>34.47</v>
      </c>
    </row>
    <row r="55" spans="1:6" ht="15">
      <c r="A55" s="96">
        <v>755</v>
      </c>
      <c r="B55" s="101">
        <v>44125</v>
      </c>
      <c r="D55" s="100">
        <v>23.05</v>
      </c>
      <c r="E55" s="97" t="s">
        <v>178</v>
      </c>
      <c r="F55" s="97" t="s">
        <v>178</v>
      </c>
    </row>
    <row r="56" spans="1:6" ht="15">
      <c r="A56" s="96">
        <v>821</v>
      </c>
      <c r="B56" s="101">
        <v>44125</v>
      </c>
      <c r="D56" s="100">
        <v>22.65</v>
      </c>
      <c r="E56" s="97" t="s">
        <v>178</v>
      </c>
      <c r="F56" s="97" t="s">
        <v>178</v>
      </c>
    </row>
    <row r="57" spans="1:6" ht="15">
      <c r="A57" s="96">
        <v>824</v>
      </c>
      <c r="B57" s="101">
        <v>44125</v>
      </c>
      <c r="D57" s="100">
        <v>22.61</v>
      </c>
      <c r="E57" s="97" t="s">
        <v>178</v>
      </c>
      <c r="F57" s="97" t="s">
        <v>178</v>
      </c>
    </row>
    <row r="58" spans="1:6" ht="15">
      <c r="A58" s="96">
        <v>825</v>
      </c>
      <c r="B58" s="101">
        <v>44125</v>
      </c>
      <c r="D58" s="100">
        <v>21.44</v>
      </c>
      <c r="E58" s="97" t="s">
        <v>178</v>
      </c>
      <c r="F58" s="97" t="s">
        <v>178</v>
      </c>
    </row>
    <row r="59" spans="1:6" ht="15">
      <c r="A59" s="96">
        <v>826</v>
      </c>
      <c r="B59" s="101">
        <v>44125</v>
      </c>
      <c r="D59" s="100">
        <v>19.82</v>
      </c>
      <c r="E59" s="97" t="s">
        <v>178</v>
      </c>
      <c r="F59" s="97" t="s">
        <v>178</v>
      </c>
    </row>
    <row r="60" spans="1:6" ht="15">
      <c r="A60" s="96">
        <v>827</v>
      </c>
      <c r="B60" s="101">
        <v>44125</v>
      </c>
      <c r="D60" s="100">
        <v>23.05</v>
      </c>
      <c r="E60" s="97" t="s">
        <v>178</v>
      </c>
      <c r="F60" s="97" t="s">
        <v>178</v>
      </c>
    </row>
    <row r="61" spans="1:6" ht="15">
      <c r="A61" s="92">
        <v>751</v>
      </c>
      <c r="B61" s="93">
        <v>44130</v>
      </c>
      <c r="D61" s="100">
        <v>20.75</v>
      </c>
      <c r="E61" s="97" t="s">
        <v>178</v>
      </c>
      <c r="F61" s="97" t="s">
        <v>178</v>
      </c>
    </row>
    <row r="62" spans="1:6" ht="15">
      <c r="A62" s="92">
        <v>752</v>
      </c>
      <c r="B62" s="93">
        <v>44130</v>
      </c>
      <c r="D62" s="100">
        <v>25.11</v>
      </c>
      <c r="E62" s="97" t="s">
        <v>178</v>
      </c>
      <c r="F62" s="97" t="s">
        <v>178</v>
      </c>
    </row>
    <row r="63" spans="1:6" ht="15">
      <c r="A63" s="92">
        <v>753</v>
      </c>
      <c r="B63" s="93">
        <v>44130</v>
      </c>
      <c r="D63" s="100">
        <v>25.09</v>
      </c>
      <c r="E63" s="97" t="s">
        <v>178</v>
      </c>
      <c r="F63" s="97" t="s">
        <v>178</v>
      </c>
    </row>
    <row r="64" spans="1:6" ht="15">
      <c r="A64" s="92">
        <v>830</v>
      </c>
      <c r="B64" s="93">
        <v>44130</v>
      </c>
      <c r="D64" s="100">
        <v>24.46</v>
      </c>
      <c r="E64" s="97" t="s">
        <v>178</v>
      </c>
      <c r="F64" s="97" t="s">
        <v>178</v>
      </c>
    </row>
    <row r="65" spans="1:6" ht="15">
      <c r="A65" s="92">
        <v>832</v>
      </c>
      <c r="B65" s="93">
        <v>44130</v>
      </c>
      <c r="D65" s="100">
        <v>21.74</v>
      </c>
      <c r="E65" s="97" t="s">
        <v>178</v>
      </c>
      <c r="F65" s="97" t="s">
        <v>178</v>
      </c>
    </row>
    <row r="66" spans="1:6" ht="15">
      <c r="A66" s="92">
        <v>834</v>
      </c>
      <c r="B66" s="93">
        <v>44130</v>
      </c>
      <c r="D66" s="100">
        <v>24</v>
      </c>
      <c r="E66" s="97" t="s">
        <v>178</v>
      </c>
      <c r="F66" s="97" t="s">
        <v>178</v>
      </c>
    </row>
    <row r="67" spans="1:6" ht="15">
      <c r="A67" s="92">
        <v>838</v>
      </c>
      <c r="B67" s="93">
        <v>44130</v>
      </c>
      <c r="D67" s="100">
        <v>24.1</v>
      </c>
      <c r="E67" s="97" t="s">
        <v>178</v>
      </c>
      <c r="F67" s="97" t="s">
        <v>178</v>
      </c>
    </row>
    <row r="68" spans="1:6" ht="12.75">
      <c r="A68" s="92">
        <v>828</v>
      </c>
      <c r="B68" s="93">
        <v>44132</v>
      </c>
      <c r="C68" s="96">
        <v>1</v>
      </c>
      <c r="D68" s="103">
        <v>22.15</v>
      </c>
      <c r="E68" s="102">
        <v>32.61</v>
      </c>
      <c r="F68" s="102">
        <v>38.18</v>
      </c>
    </row>
    <row r="69" spans="1:6" ht="12.75">
      <c r="A69" s="92">
        <v>829</v>
      </c>
      <c r="B69" s="93">
        <v>44132</v>
      </c>
      <c r="C69" s="96">
        <v>1</v>
      </c>
      <c r="D69" s="103">
        <v>22.58</v>
      </c>
      <c r="E69" s="102">
        <v>18.03</v>
      </c>
      <c r="F69" s="102">
        <v>19.579999999999998</v>
      </c>
    </row>
    <row r="70" spans="1:6" ht="12.75">
      <c r="A70" s="92">
        <v>831</v>
      </c>
      <c r="B70" s="93">
        <v>44132</v>
      </c>
      <c r="D70" s="103">
        <v>24.18</v>
      </c>
      <c r="E70" s="102">
        <v>36.35</v>
      </c>
      <c r="F70" s="97" t="s">
        <v>178</v>
      </c>
    </row>
    <row r="71" spans="1:6" ht="12.75">
      <c r="A71" s="92">
        <v>833</v>
      </c>
      <c r="B71" s="93">
        <v>44132</v>
      </c>
      <c r="D71" s="103">
        <v>25.94</v>
      </c>
      <c r="E71" s="102">
        <v>36.340000000000003</v>
      </c>
      <c r="F71" s="97" t="s">
        <v>178</v>
      </c>
    </row>
    <row r="72" spans="1:6" ht="12.75">
      <c r="A72" s="92">
        <v>835</v>
      </c>
      <c r="B72" s="93">
        <v>44132</v>
      </c>
      <c r="D72" s="103">
        <v>24.31</v>
      </c>
      <c r="E72" s="102">
        <v>35.54</v>
      </c>
      <c r="F72" s="102">
        <v>41.16</v>
      </c>
    </row>
    <row r="73" spans="1:6" ht="12.75">
      <c r="A73" s="92">
        <v>837</v>
      </c>
      <c r="B73" s="93">
        <v>44132</v>
      </c>
      <c r="D73" s="102">
        <v>24.24</v>
      </c>
      <c r="E73" s="97" t="s">
        <v>178</v>
      </c>
      <c r="F73" s="97" t="s">
        <v>178</v>
      </c>
    </row>
    <row r="74" spans="1:6" ht="12.75">
      <c r="A74" s="92">
        <v>839</v>
      </c>
      <c r="B74" s="93">
        <v>44132</v>
      </c>
      <c r="D74" s="102">
        <v>22.44</v>
      </c>
      <c r="E74" s="97" t="s">
        <v>178</v>
      </c>
      <c r="F74" s="97" t="s">
        <v>178</v>
      </c>
    </row>
    <row r="75" spans="1:6" ht="12.75">
      <c r="A75" s="92">
        <v>840</v>
      </c>
      <c r="B75" s="93">
        <v>44132</v>
      </c>
      <c r="D75" s="102">
        <v>21.92</v>
      </c>
      <c r="E75" s="97" t="s">
        <v>178</v>
      </c>
      <c r="F75" s="97" t="s">
        <v>178</v>
      </c>
    </row>
    <row r="76" spans="1:6" ht="12.75">
      <c r="A76" s="92">
        <v>841</v>
      </c>
      <c r="B76" s="93">
        <v>44132</v>
      </c>
      <c r="D76" s="102">
        <v>24.49</v>
      </c>
      <c r="E76" s="97" t="s">
        <v>178</v>
      </c>
      <c r="F76" s="97" t="s">
        <v>178</v>
      </c>
    </row>
    <row r="77" spans="1:6" ht="12.75">
      <c r="A77" s="92">
        <v>842</v>
      </c>
      <c r="B77" s="93">
        <v>44132</v>
      </c>
      <c r="D77" s="102">
        <v>23.38</v>
      </c>
      <c r="E77" s="97" t="s">
        <v>178</v>
      </c>
      <c r="F77" s="97" t="s">
        <v>178</v>
      </c>
    </row>
    <row r="78" spans="1:6" ht="12.75">
      <c r="A78" s="92">
        <v>844</v>
      </c>
      <c r="B78" s="93">
        <v>44132</v>
      </c>
      <c r="D78" s="102">
        <v>28.16</v>
      </c>
      <c r="E78" s="97" t="s">
        <v>178</v>
      </c>
      <c r="F78" s="97" t="s">
        <v>178</v>
      </c>
    </row>
    <row r="79" spans="1:6" ht="12.75">
      <c r="A79" s="92">
        <v>845</v>
      </c>
      <c r="B79" s="93">
        <v>44133</v>
      </c>
      <c r="D79" s="102">
        <v>27.21</v>
      </c>
      <c r="E79" s="97" t="s">
        <v>178</v>
      </c>
      <c r="F79" s="97" t="s">
        <v>178</v>
      </c>
    </row>
    <row r="80" spans="1:6" ht="12.75">
      <c r="A80" s="92">
        <v>848</v>
      </c>
      <c r="B80" s="93">
        <v>44133</v>
      </c>
      <c r="C80" s="96">
        <v>1</v>
      </c>
      <c r="D80" s="102">
        <v>28.01</v>
      </c>
      <c r="E80" s="102">
        <v>31.04</v>
      </c>
      <c r="F80" s="102">
        <v>33.270000000000003</v>
      </c>
    </row>
    <row r="81" spans="1:6" ht="12.75">
      <c r="A81" s="92">
        <v>849</v>
      </c>
      <c r="B81" s="93">
        <v>44132</v>
      </c>
      <c r="C81" s="96">
        <v>1</v>
      </c>
      <c r="D81" s="102">
        <v>23.66</v>
      </c>
      <c r="E81" s="102">
        <v>14.24</v>
      </c>
      <c r="F81" s="102">
        <v>15.82</v>
      </c>
    </row>
    <row r="87" spans="1:6" ht="13.15">
      <c r="B87" s="9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F7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4.3984375" defaultRowHeight="15.75" customHeight="1"/>
  <cols>
    <col min="1" max="1" width="6.59765625" customWidth="1"/>
    <col min="2" max="2" width="10.59765625" customWidth="1"/>
    <col min="3" max="6" width="13.1328125" customWidth="1"/>
  </cols>
  <sheetData>
    <row r="1" spans="1:6">
      <c r="A1" s="97" t="s">
        <v>242</v>
      </c>
      <c r="B1" s="97" t="s">
        <v>244</v>
      </c>
      <c r="C1" s="96" t="s">
        <v>12</v>
      </c>
      <c r="D1" s="96" t="s">
        <v>8</v>
      </c>
      <c r="E1" s="96" t="s">
        <v>6</v>
      </c>
      <c r="F1" s="96" t="s">
        <v>7</v>
      </c>
    </row>
    <row r="2" spans="1:6" ht="15.75" customHeight="1">
      <c r="A2" s="92">
        <v>846</v>
      </c>
      <c r="B2" s="93">
        <v>44137</v>
      </c>
      <c r="C2" s="104">
        <v>1</v>
      </c>
      <c r="D2" s="100">
        <v>22.25</v>
      </c>
      <c r="E2" s="100">
        <v>34.61</v>
      </c>
      <c r="F2" s="100">
        <v>38.82</v>
      </c>
    </row>
    <row r="3" spans="1:6" ht="15.75" customHeight="1">
      <c r="A3" s="92">
        <v>847</v>
      </c>
      <c r="B3" s="93">
        <v>44137</v>
      </c>
      <c r="C3" s="104">
        <v>1</v>
      </c>
      <c r="D3" s="100">
        <v>27.21</v>
      </c>
      <c r="E3" s="100">
        <v>37.26</v>
      </c>
      <c r="F3" s="100">
        <v>39.43</v>
      </c>
    </row>
    <row r="4" spans="1:6" ht="15.75" customHeight="1">
      <c r="A4" s="92">
        <v>850</v>
      </c>
      <c r="B4" s="93">
        <v>44137</v>
      </c>
      <c r="C4" s="104"/>
      <c r="D4" s="100">
        <v>22.12</v>
      </c>
      <c r="E4" s="100">
        <v>36.25</v>
      </c>
      <c r="F4" s="97" t="s">
        <v>178</v>
      </c>
    </row>
    <row r="5" spans="1:6" ht="15.75" customHeight="1">
      <c r="A5" s="92">
        <v>851</v>
      </c>
      <c r="B5" s="93">
        <v>44137</v>
      </c>
      <c r="C5" s="104"/>
      <c r="D5" s="100">
        <v>23.04</v>
      </c>
      <c r="E5" s="97" t="s">
        <v>178</v>
      </c>
      <c r="F5" s="97" t="s">
        <v>178</v>
      </c>
    </row>
    <row r="6" spans="1:6" ht="15.75" customHeight="1">
      <c r="A6" s="92">
        <v>854</v>
      </c>
      <c r="B6" s="93">
        <v>44137</v>
      </c>
      <c r="C6" s="104">
        <v>1</v>
      </c>
      <c r="D6" s="100">
        <v>23.39</v>
      </c>
      <c r="E6" s="100">
        <v>31.17</v>
      </c>
      <c r="F6" s="100">
        <v>34.72</v>
      </c>
    </row>
    <row r="7" spans="1:6" ht="15.75" customHeight="1">
      <c r="A7" s="92">
        <v>856</v>
      </c>
      <c r="B7" s="93">
        <v>44137</v>
      </c>
      <c r="C7" s="104"/>
      <c r="D7" s="100">
        <v>24.7</v>
      </c>
      <c r="E7" s="97" t="s">
        <v>178</v>
      </c>
      <c r="F7" s="97" t="s">
        <v>178</v>
      </c>
    </row>
    <row r="8" spans="1:6" ht="15.75" customHeight="1">
      <c r="A8" s="92">
        <v>858</v>
      </c>
      <c r="B8" s="93">
        <v>44137</v>
      </c>
      <c r="C8" s="104"/>
      <c r="D8" s="100">
        <v>24</v>
      </c>
      <c r="E8" s="97" t="s">
        <v>178</v>
      </c>
      <c r="F8" s="98" t="s">
        <v>178</v>
      </c>
    </row>
    <row r="9" spans="1:6" ht="15.75" customHeight="1">
      <c r="A9" s="92">
        <v>859</v>
      </c>
      <c r="B9" s="93">
        <v>44137</v>
      </c>
      <c r="C9" s="104"/>
      <c r="D9" s="100">
        <v>23.22</v>
      </c>
      <c r="E9" s="100">
        <v>37.380000000000003</v>
      </c>
      <c r="F9" s="98" t="s">
        <v>178</v>
      </c>
    </row>
    <row r="10" spans="1:6" ht="15.75" customHeight="1">
      <c r="A10" s="92">
        <v>860</v>
      </c>
      <c r="B10" s="93">
        <v>44137</v>
      </c>
      <c r="C10" s="104"/>
      <c r="D10" s="100">
        <v>23.06</v>
      </c>
      <c r="E10" s="100">
        <v>36.21</v>
      </c>
      <c r="F10" s="98" t="s">
        <v>178</v>
      </c>
    </row>
    <row r="11" spans="1:6" ht="15.75" customHeight="1">
      <c r="A11" s="92">
        <v>861</v>
      </c>
      <c r="B11" s="93">
        <v>44137</v>
      </c>
      <c r="C11" s="104">
        <v>1</v>
      </c>
      <c r="D11" s="100">
        <v>23.87</v>
      </c>
      <c r="E11" s="100">
        <v>37.44</v>
      </c>
      <c r="F11" s="100">
        <v>39.49</v>
      </c>
    </row>
    <row r="12" spans="1:6" ht="15.75" customHeight="1">
      <c r="A12" s="92">
        <v>862</v>
      </c>
      <c r="B12" s="93">
        <v>44137</v>
      </c>
      <c r="C12" s="104"/>
      <c r="D12" s="100">
        <v>23.04</v>
      </c>
      <c r="E12" s="100">
        <v>37.520000000000003</v>
      </c>
      <c r="F12" s="98" t="s">
        <v>178</v>
      </c>
    </row>
    <row r="13" spans="1:6" ht="15.75" customHeight="1">
      <c r="A13" s="92">
        <v>863</v>
      </c>
      <c r="B13" s="93">
        <v>44137</v>
      </c>
      <c r="C13" s="104">
        <v>1</v>
      </c>
      <c r="D13" s="100">
        <v>21.72</v>
      </c>
      <c r="E13" s="100">
        <v>36.369999999999997</v>
      </c>
      <c r="F13" s="100">
        <v>38.590000000000003</v>
      </c>
    </row>
    <row r="14" spans="1:6" ht="15.75" customHeight="1">
      <c r="A14" s="92">
        <v>864</v>
      </c>
      <c r="B14" s="93">
        <v>44138</v>
      </c>
      <c r="C14" s="104"/>
      <c r="D14" s="100">
        <v>20.329999999999998</v>
      </c>
      <c r="E14" s="98" t="s">
        <v>178</v>
      </c>
      <c r="F14" s="100">
        <v>41.05</v>
      </c>
    </row>
    <row r="15" spans="1:6">
      <c r="A15" s="92">
        <v>843</v>
      </c>
      <c r="B15" s="93">
        <v>44139</v>
      </c>
      <c r="C15" s="104"/>
      <c r="D15" s="104"/>
      <c r="E15" s="97" t="s">
        <v>178</v>
      </c>
      <c r="F15" s="97" t="s">
        <v>178</v>
      </c>
    </row>
    <row r="16" spans="1:6">
      <c r="A16" s="92">
        <v>852</v>
      </c>
      <c r="B16" s="93">
        <v>44139</v>
      </c>
      <c r="C16" s="104"/>
      <c r="D16" s="104"/>
      <c r="E16" s="97" t="s">
        <v>178</v>
      </c>
      <c r="F16" s="97" t="s">
        <v>178</v>
      </c>
    </row>
    <row r="17" spans="1:6" ht="15.75" customHeight="1">
      <c r="A17" s="92">
        <v>853</v>
      </c>
      <c r="B17" s="93">
        <v>44139</v>
      </c>
      <c r="C17" s="104"/>
      <c r="D17" s="100">
        <v>22.25</v>
      </c>
      <c r="E17" s="97" t="s">
        <v>178</v>
      </c>
      <c r="F17" s="98" t="s">
        <v>178</v>
      </c>
    </row>
    <row r="18" spans="1:6" ht="15.75" customHeight="1">
      <c r="A18" s="92">
        <v>855</v>
      </c>
      <c r="B18" s="93">
        <v>44139</v>
      </c>
      <c r="C18" s="104"/>
      <c r="D18" s="100">
        <v>30.3</v>
      </c>
      <c r="E18" s="97" t="s">
        <v>178</v>
      </c>
      <c r="F18" s="97" t="s">
        <v>178</v>
      </c>
    </row>
    <row r="19" spans="1:6" ht="15.75" customHeight="1">
      <c r="A19" s="92">
        <v>857</v>
      </c>
      <c r="B19" s="93">
        <v>44139</v>
      </c>
      <c r="C19" s="104"/>
      <c r="D19" s="100">
        <v>22.57</v>
      </c>
      <c r="E19" s="97" t="s">
        <v>178</v>
      </c>
      <c r="F19" s="98" t="s">
        <v>178</v>
      </c>
    </row>
    <row r="20" spans="1:6" ht="15.75" customHeight="1">
      <c r="A20" s="92">
        <v>865</v>
      </c>
      <c r="B20" s="93">
        <v>44139</v>
      </c>
      <c r="C20" s="104"/>
      <c r="D20" s="100">
        <v>25.21</v>
      </c>
      <c r="E20" s="97" t="s">
        <v>178</v>
      </c>
      <c r="F20" s="100">
        <v>38.81</v>
      </c>
    </row>
    <row r="21" spans="1:6" ht="15.75" customHeight="1">
      <c r="A21" s="92">
        <v>866</v>
      </c>
      <c r="B21" s="93">
        <v>44139</v>
      </c>
      <c r="C21" s="104">
        <v>1</v>
      </c>
      <c r="D21" s="100">
        <v>23.26</v>
      </c>
      <c r="E21" s="100">
        <v>35.159999999999997</v>
      </c>
      <c r="F21" s="100">
        <v>36.11</v>
      </c>
    </row>
    <row r="22" spans="1:6" ht="15.75" customHeight="1">
      <c r="A22" s="92">
        <v>867</v>
      </c>
      <c r="B22" s="93">
        <v>44139</v>
      </c>
      <c r="C22" s="104">
        <v>1</v>
      </c>
      <c r="D22" s="100">
        <v>20.36</v>
      </c>
      <c r="E22" s="100">
        <v>35.04</v>
      </c>
      <c r="F22" s="100">
        <v>38.64</v>
      </c>
    </row>
    <row r="23" spans="1:6" ht="15.75" customHeight="1">
      <c r="A23" s="92">
        <v>868</v>
      </c>
      <c r="B23" s="93">
        <v>44139</v>
      </c>
      <c r="C23" s="104"/>
      <c r="D23" s="100">
        <v>21.05</v>
      </c>
      <c r="E23" s="97" t="s">
        <v>178</v>
      </c>
      <c r="F23" s="97" t="s">
        <v>178</v>
      </c>
    </row>
    <row r="24" spans="1:6" ht="15.75" customHeight="1">
      <c r="A24" s="92">
        <v>869</v>
      </c>
      <c r="B24" s="93">
        <v>44139</v>
      </c>
      <c r="C24" s="104"/>
      <c r="D24" s="100">
        <v>19.350000000000001</v>
      </c>
      <c r="E24" s="100">
        <v>36.46</v>
      </c>
      <c r="F24" s="97" t="s">
        <v>178</v>
      </c>
    </row>
    <row r="25" spans="1:6" ht="15.75" customHeight="1">
      <c r="A25" s="92">
        <v>870</v>
      </c>
      <c r="B25" s="93">
        <v>44139</v>
      </c>
      <c r="C25" s="104"/>
      <c r="D25" s="104"/>
      <c r="E25" s="100">
        <v>21.43</v>
      </c>
      <c r="F25" s="98" t="s">
        <v>178</v>
      </c>
    </row>
    <row r="26" spans="1:6" ht="15.75" customHeight="1">
      <c r="A26" s="92">
        <v>871</v>
      </c>
      <c r="B26" s="93">
        <v>44139</v>
      </c>
      <c r="C26" s="104"/>
      <c r="D26" s="100">
        <v>20.75</v>
      </c>
      <c r="E26" s="100">
        <v>36.68</v>
      </c>
      <c r="F26" s="100">
        <v>38.270000000000003</v>
      </c>
    </row>
    <row r="27" spans="1:6" ht="15.75" customHeight="1">
      <c r="A27" s="92">
        <v>872</v>
      </c>
      <c r="B27" s="93">
        <v>44139</v>
      </c>
      <c r="C27" s="104"/>
      <c r="D27" s="100">
        <v>21.54</v>
      </c>
      <c r="E27" s="97" t="s">
        <v>178</v>
      </c>
      <c r="F27" s="97" t="s">
        <v>178</v>
      </c>
    </row>
    <row r="28" spans="1:6" ht="15.75" customHeight="1">
      <c r="A28" s="92">
        <v>874</v>
      </c>
      <c r="B28" s="93">
        <v>44139</v>
      </c>
      <c r="C28" s="104"/>
      <c r="D28" s="100">
        <v>22.84</v>
      </c>
      <c r="E28" s="100">
        <v>34.31</v>
      </c>
      <c r="F28" s="98" t="s">
        <v>178</v>
      </c>
    </row>
    <row r="29" spans="1:6" ht="15.75" customHeight="1">
      <c r="A29" s="92">
        <v>876</v>
      </c>
      <c r="B29" s="93">
        <v>44139</v>
      </c>
      <c r="C29" s="104">
        <v>1</v>
      </c>
      <c r="D29" s="100">
        <v>21.9</v>
      </c>
      <c r="E29" s="100">
        <v>13.32</v>
      </c>
      <c r="F29" s="100">
        <v>14.21</v>
      </c>
    </row>
    <row r="30" spans="1:6">
      <c r="A30" s="92">
        <v>873</v>
      </c>
      <c r="B30" s="93">
        <v>44144</v>
      </c>
      <c r="C30" s="104"/>
      <c r="D30" s="102">
        <v>21.51</v>
      </c>
      <c r="E30" s="97" t="s">
        <v>178</v>
      </c>
      <c r="F30" s="97" t="s">
        <v>178</v>
      </c>
    </row>
    <row r="31" spans="1:6" ht="12.75">
      <c r="A31" s="92">
        <v>875</v>
      </c>
      <c r="B31" s="93">
        <v>44144</v>
      </c>
      <c r="C31" s="104"/>
      <c r="D31" s="102">
        <v>21.19</v>
      </c>
      <c r="E31" s="98" t="s">
        <v>178</v>
      </c>
      <c r="F31" s="102">
        <v>39.159999999999997</v>
      </c>
    </row>
    <row r="32" spans="1:6" ht="12.75">
      <c r="A32" s="92">
        <v>961</v>
      </c>
      <c r="B32" s="93">
        <v>44144</v>
      </c>
      <c r="C32" s="104"/>
      <c r="D32" s="102">
        <v>23.49</v>
      </c>
      <c r="E32" s="102">
        <v>36.229999999999997</v>
      </c>
      <c r="F32" s="98" t="s">
        <v>178</v>
      </c>
    </row>
    <row r="33" spans="1:6" ht="12.75">
      <c r="A33" s="92">
        <v>962</v>
      </c>
      <c r="B33" s="93">
        <v>44144</v>
      </c>
      <c r="C33" s="104"/>
      <c r="D33" s="102">
        <v>25.34</v>
      </c>
      <c r="E33" s="102">
        <v>37.18</v>
      </c>
      <c r="F33" s="98" t="s">
        <v>178</v>
      </c>
    </row>
    <row r="34" spans="1:6" ht="12.75">
      <c r="A34" s="92">
        <v>963</v>
      </c>
      <c r="B34" s="93">
        <v>44144</v>
      </c>
      <c r="C34" s="104"/>
      <c r="D34" s="102">
        <v>23.08</v>
      </c>
      <c r="E34" s="97" t="s">
        <v>178</v>
      </c>
      <c r="F34" s="98" t="s">
        <v>178</v>
      </c>
    </row>
    <row r="35" spans="1:6" ht="12.75">
      <c r="A35" s="92">
        <v>965</v>
      </c>
      <c r="B35" s="93">
        <v>44144</v>
      </c>
      <c r="C35" s="104"/>
      <c r="D35" s="102">
        <v>21.67</v>
      </c>
      <c r="E35" s="97" t="s">
        <v>178</v>
      </c>
      <c r="F35" s="98" t="s">
        <v>178</v>
      </c>
    </row>
    <row r="36" spans="1:6" ht="12.75">
      <c r="A36" s="92">
        <v>967</v>
      </c>
      <c r="B36" s="93">
        <v>44144</v>
      </c>
      <c r="C36" s="104"/>
      <c r="D36" s="102">
        <v>21.52</v>
      </c>
      <c r="E36" s="97" t="s">
        <v>178</v>
      </c>
      <c r="F36" s="97" t="s">
        <v>178</v>
      </c>
    </row>
    <row r="37" spans="1:6" ht="12.75">
      <c r="A37" s="92">
        <v>969</v>
      </c>
      <c r="B37" s="93">
        <v>44144</v>
      </c>
      <c r="C37" s="104"/>
      <c r="D37" s="102">
        <v>22.05</v>
      </c>
      <c r="E37" s="97" t="s">
        <v>178</v>
      </c>
      <c r="F37" s="102">
        <v>40.619999999999997</v>
      </c>
    </row>
    <row r="38" spans="1:6" ht="12.75">
      <c r="A38" s="92">
        <v>971</v>
      </c>
      <c r="B38" s="93">
        <v>44144</v>
      </c>
      <c r="C38" s="104"/>
      <c r="D38" s="102">
        <v>23.42</v>
      </c>
      <c r="E38" s="97" t="s">
        <v>178</v>
      </c>
      <c r="F38" s="98" t="s">
        <v>178</v>
      </c>
    </row>
    <row r="39" spans="1:6" ht="12.75">
      <c r="A39" s="92">
        <v>973</v>
      </c>
      <c r="B39" s="93">
        <v>44144</v>
      </c>
      <c r="C39" s="104"/>
      <c r="D39" s="102">
        <v>20.3</v>
      </c>
      <c r="E39" s="97" t="s">
        <v>178</v>
      </c>
      <c r="F39" s="97" t="s">
        <v>178</v>
      </c>
    </row>
    <row r="40" spans="1:6" ht="12.75">
      <c r="A40" s="92">
        <v>974</v>
      </c>
      <c r="B40" s="93">
        <v>44144</v>
      </c>
      <c r="C40" s="104"/>
      <c r="D40" s="102">
        <v>19.559999999999999</v>
      </c>
      <c r="E40" s="97" t="s">
        <v>178</v>
      </c>
      <c r="F40" s="102">
        <v>39.96</v>
      </c>
    </row>
    <row r="41" spans="1:6" ht="12.75">
      <c r="A41" s="92">
        <v>975</v>
      </c>
      <c r="B41" s="93">
        <v>44144</v>
      </c>
      <c r="C41" s="104"/>
      <c r="D41" s="102">
        <v>21.45</v>
      </c>
      <c r="E41" s="102">
        <v>36.28</v>
      </c>
      <c r="F41" s="98" t="s">
        <v>178</v>
      </c>
    </row>
    <row r="42" spans="1:6" ht="12.75">
      <c r="A42" s="92">
        <v>976</v>
      </c>
      <c r="B42" s="93">
        <v>44144</v>
      </c>
      <c r="C42" s="104"/>
      <c r="D42" s="102">
        <v>20.440000000000001</v>
      </c>
      <c r="E42" s="97" t="s">
        <v>178</v>
      </c>
      <c r="F42" s="97" t="s">
        <v>178</v>
      </c>
    </row>
    <row r="43" spans="1:6" ht="12.75">
      <c r="A43" s="92">
        <v>977</v>
      </c>
      <c r="B43" s="93">
        <v>44144</v>
      </c>
      <c r="C43" s="104"/>
      <c r="D43" s="102">
        <v>23.6</v>
      </c>
      <c r="E43" s="102">
        <v>37.64</v>
      </c>
      <c r="F43" s="97" t="s">
        <v>178</v>
      </c>
    </row>
    <row r="44" spans="1:6" ht="12.75">
      <c r="A44" s="92">
        <v>978</v>
      </c>
      <c r="B44" s="93">
        <v>44144</v>
      </c>
      <c r="C44" s="104"/>
      <c r="D44" s="102">
        <v>20.93</v>
      </c>
      <c r="E44" s="97" t="s">
        <v>178</v>
      </c>
      <c r="F44" s="98" t="s">
        <v>178</v>
      </c>
    </row>
    <row r="45" spans="1:6" ht="12.75">
      <c r="A45" s="92">
        <v>979</v>
      </c>
      <c r="B45" s="93">
        <v>44144</v>
      </c>
      <c r="C45" s="104"/>
      <c r="D45" s="102">
        <v>20.87</v>
      </c>
      <c r="E45" s="97" t="s">
        <v>178</v>
      </c>
      <c r="F45" s="98" t="s">
        <v>178</v>
      </c>
    </row>
    <row r="46" spans="1:6" ht="12.75">
      <c r="A46" s="92">
        <v>980</v>
      </c>
      <c r="B46" s="93">
        <v>44144</v>
      </c>
      <c r="C46" s="104"/>
      <c r="D46" s="102">
        <v>21.08</v>
      </c>
      <c r="E46" s="97" t="s">
        <v>178</v>
      </c>
      <c r="F46" s="97" t="s">
        <v>178</v>
      </c>
    </row>
    <row r="47" spans="1:6" ht="12.75">
      <c r="A47" s="92">
        <v>981</v>
      </c>
      <c r="B47" s="93">
        <v>44144</v>
      </c>
      <c r="C47" s="104">
        <v>1</v>
      </c>
      <c r="D47" s="102">
        <v>21.62</v>
      </c>
      <c r="E47" s="102">
        <v>16.14</v>
      </c>
      <c r="F47" s="102">
        <v>16.809999999999999</v>
      </c>
    </row>
    <row r="48" spans="1:6" ht="12.75">
      <c r="A48" s="92">
        <v>982</v>
      </c>
      <c r="B48" s="93">
        <v>44144</v>
      </c>
      <c r="C48" s="104">
        <v>1</v>
      </c>
      <c r="D48" s="102">
        <v>20.010000000000002</v>
      </c>
      <c r="E48" s="102">
        <v>33.6</v>
      </c>
      <c r="F48" s="102">
        <v>40.549999999999997</v>
      </c>
    </row>
    <row r="49" spans="1:6" ht="12.75">
      <c r="A49" s="92">
        <v>983</v>
      </c>
      <c r="B49" s="93">
        <v>44144</v>
      </c>
      <c r="C49" s="104"/>
      <c r="D49" s="102">
        <v>20.59</v>
      </c>
      <c r="E49" s="97" t="s">
        <v>178</v>
      </c>
      <c r="F49" s="97" t="s">
        <v>178</v>
      </c>
    </row>
    <row r="50" spans="1:6" ht="12.75">
      <c r="A50" s="92">
        <v>984</v>
      </c>
      <c r="B50" s="93">
        <v>44144</v>
      </c>
      <c r="C50" s="104">
        <v>1</v>
      </c>
      <c r="D50" s="102">
        <v>22.82</v>
      </c>
      <c r="E50" s="102">
        <v>15.31</v>
      </c>
      <c r="F50" s="102">
        <v>16.95</v>
      </c>
    </row>
    <row r="51" spans="1:6" ht="12.75">
      <c r="A51" s="92">
        <v>985</v>
      </c>
      <c r="B51" s="93">
        <v>44144</v>
      </c>
      <c r="C51" s="104"/>
      <c r="D51" s="102">
        <v>21.4</v>
      </c>
      <c r="E51" s="97" t="s">
        <v>178</v>
      </c>
      <c r="F51" s="98" t="s">
        <v>178</v>
      </c>
    </row>
    <row r="52" spans="1:6" ht="12.75">
      <c r="A52" s="92">
        <v>877</v>
      </c>
      <c r="B52" s="93">
        <v>44146</v>
      </c>
      <c r="C52" s="104"/>
      <c r="D52" s="102">
        <v>24.85</v>
      </c>
      <c r="E52" s="97" t="s">
        <v>178</v>
      </c>
      <c r="F52" s="98" t="s">
        <v>178</v>
      </c>
    </row>
    <row r="53" spans="1:6" ht="12.75">
      <c r="A53" s="92">
        <v>878</v>
      </c>
      <c r="B53" s="93">
        <v>44146</v>
      </c>
      <c r="C53" s="104"/>
      <c r="D53" s="102">
        <v>22.65</v>
      </c>
      <c r="E53" s="97" t="s">
        <v>178</v>
      </c>
      <c r="F53" s="98" t="s">
        <v>178</v>
      </c>
    </row>
    <row r="54" spans="1:6" ht="12.75">
      <c r="A54" s="92">
        <v>879</v>
      </c>
      <c r="B54" s="93">
        <v>44146</v>
      </c>
      <c r="C54" s="104"/>
      <c r="D54" s="102">
        <v>21.8</v>
      </c>
      <c r="E54" s="97" t="s">
        <v>178</v>
      </c>
      <c r="F54" s="98" t="s">
        <v>178</v>
      </c>
    </row>
    <row r="55" spans="1:6" ht="12.75">
      <c r="A55" s="92">
        <v>880</v>
      </c>
      <c r="B55" s="93">
        <v>44146</v>
      </c>
      <c r="C55" s="104"/>
      <c r="D55" s="102">
        <v>23.41</v>
      </c>
      <c r="E55" s="102">
        <v>36.85</v>
      </c>
      <c r="F55" s="98" t="s">
        <v>178</v>
      </c>
    </row>
    <row r="56" spans="1:6" ht="12.75">
      <c r="A56" s="92">
        <v>881</v>
      </c>
      <c r="B56" s="93">
        <v>44146</v>
      </c>
      <c r="C56" s="104"/>
      <c r="D56" s="102">
        <v>22.06</v>
      </c>
      <c r="E56" s="97" t="s">
        <v>178</v>
      </c>
      <c r="F56" s="98" t="s">
        <v>178</v>
      </c>
    </row>
    <row r="57" spans="1:6" ht="12.75">
      <c r="A57" s="92">
        <v>882</v>
      </c>
      <c r="B57" s="93">
        <v>44146</v>
      </c>
      <c r="C57" s="104"/>
      <c r="D57" s="102">
        <v>24.09</v>
      </c>
      <c r="E57" s="102">
        <v>38.01</v>
      </c>
      <c r="F57" s="98" t="s">
        <v>178</v>
      </c>
    </row>
    <row r="58" spans="1:6" ht="12.75">
      <c r="A58" s="92">
        <v>964</v>
      </c>
      <c r="B58" s="93">
        <v>44146</v>
      </c>
      <c r="C58" s="104"/>
      <c r="D58" s="102">
        <v>24.1</v>
      </c>
      <c r="E58" s="97" t="s">
        <v>178</v>
      </c>
      <c r="F58" s="98" t="s">
        <v>178</v>
      </c>
    </row>
    <row r="59" spans="1:6" ht="12.75">
      <c r="A59" s="92">
        <v>966</v>
      </c>
      <c r="B59" s="93">
        <v>44146</v>
      </c>
      <c r="C59" s="104"/>
      <c r="D59" s="102">
        <v>23.24</v>
      </c>
      <c r="E59" s="97" t="s">
        <v>178</v>
      </c>
      <c r="F59" s="98" t="s">
        <v>178</v>
      </c>
    </row>
    <row r="60" spans="1:6" ht="12.75">
      <c r="A60" s="92">
        <v>970</v>
      </c>
      <c r="B60" s="93">
        <v>44146</v>
      </c>
      <c r="C60" s="104"/>
      <c r="D60" s="102">
        <v>20.07</v>
      </c>
      <c r="E60" s="97" t="s">
        <v>178</v>
      </c>
      <c r="F60" s="98" t="s">
        <v>178</v>
      </c>
    </row>
    <row r="61" spans="1:6" ht="15">
      <c r="A61" s="92">
        <v>883</v>
      </c>
      <c r="B61" s="93">
        <v>44153</v>
      </c>
      <c r="C61" s="104">
        <v>1</v>
      </c>
      <c r="D61" s="100">
        <v>23.75</v>
      </c>
      <c r="E61" s="100">
        <v>37.65</v>
      </c>
      <c r="F61" s="100">
        <v>39.19</v>
      </c>
    </row>
    <row r="62" spans="1:6" ht="15">
      <c r="A62" s="92">
        <v>884</v>
      </c>
      <c r="B62" s="93">
        <v>44153</v>
      </c>
      <c r="C62" s="104"/>
      <c r="D62" s="100">
        <v>22.2</v>
      </c>
      <c r="E62" s="97" t="s">
        <v>178</v>
      </c>
      <c r="F62" s="100">
        <v>40.229999999999997</v>
      </c>
    </row>
    <row r="63" spans="1:6" ht="15">
      <c r="A63" s="92">
        <v>885</v>
      </c>
      <c r="B63" s="93">
        <v>44153</v>
      </c>
      <c r="C63" s="104"/>
      <c r="D63" s="100">
        <v>21.7</v>
      </c>
      <c r="E63" s="97" t="s">
        <v>178</v>
      </c>
      <c r="F63" s="98" t="s">
        <v>178</v>
      </c>
    </row>
    <row r="64" spans="1:6" ht="15">
      <c r="A64" s="92">
        <v>886</v>
      </c>
      <c r="B64" s="93">
        <v>44153</v>
      </c>
      <c r="C64" s="104"/>
      <c r="D64" s="100">
        <v>21.62</v>
      </c>
      <c r="E64" s="100">
        <v>37.549999999999997</v>
      </c>
      <c r="F64" s="100">
        <v>42.05</v>
      </c>
    </row>
    <row r="65" spans="1:6" ht="15">
      <c r="A65" s="92">
        <v>887</v>
      </c>
      <c r="B65" s="93">
        <v>44153</v>
      </c>
      <c r="C65" s="104"/>
      <c r="D65" s="100">
        <v>23.01</v>
      </c>
      <c r="E65" s="97" t="s">
        <v>178</v>
      </c>
      <c r="F65" s="98" t="s">
        <v>178</v>
      </c>
    </row>
    <row r="66" spans="1:6" ht="15">
      <c r="A66" s="92">
        <v>888</v>
      </c>
      <c r="B66" s="93">
        <v>44153</v>
      </c>
      <c r="C66" s="104"/>
      <c r="D66" s="100">
        <v>25.4</v>
      </c>
      <c r="E66" s="100">
        <v>37.29</v>
      </c>
      <c r="F66" s="98" t="s">
        <v>178</v>
      </c>
    </row>
    <row r="67" spans="1:6" ht="15">
      <c r="A67" s="92">
        <v>889</v>
      </c>
      <c r="B67" s="93">
        <v>44153</v>
      </c>
      <c r="C67" s="104">
        <v>1</v>
      </c>
      <c r="D67" s="100">
        <v>22.89</v>
      </c>
      <c r="E67" s="100">
        <v>37.35</v>
      </c>
      <c r="F67" s="100">
        <v>39.39</v>
      </c>
    </row>
    <row r="68" spans="1:6" ht="15">
      <c r="A68" s="92">
        <v>890</v>
      </c>
      <c r="B68" s="93">
        <v>44153</v>
      </c>
      <c r="C68" s="104"/>
      <c r="D68" s="100">
        <v>23.3</v>
      </c>
      <c r="E68" s="97" t="s">
        <v>178</v>
      </c>
      <c r="F68" s="98" t="s">
        <v>178</v>
      </c>
    </row>
    <row r="69" spans="1:6" ht="15">
      <c r="A69" s="92">
        <v>891</v>
      </c>
      <c r="B69" s="93">
        <v>44153</v>
      </c>
      <c r="C69" s="104"/>
      <c r="D69" s="100">
        <v>22.22</v>
      </c>
      <c r="E69" s="97" t="s">
        <v>178</v>
      </c>
      <c r="F69" s="98" t="s">
        <v>178</v>
      </c>
    </row>
    <row r="70" spans="1:6" ht="15">
      <c r="A70" s="92">
        <v>892</v>
      </c>
      <c r="B70" s="93">
        <v>44153</v>
      </c>
      <c r="C70" s="104"/>
      <c r="D70" s="100">
        <v>24.1</v>
      </c>
      <c r="E70" s="97" t="s">
        <v>178</v>
      </c>
      <c r="F70" s="98" t="s">
        <v>178</v>
      </c>
    </row>
    <row r="71" spans="1:6" ht="15">
      <c r="A71" s="92">
        <v>893</v>
      </c>
      <c r="B71" s="93">
        <v>44153</v>
      </c>
      <c r="C71" s="104"/>
      <c r="D71" s="100">
        <v>20.53</v>
      </c>
      <c r="E71" s="100">
        <v>36.21</v>
      </c>
      <c r="F71" s="98" t="s">
        <v>178</v>
      </c>
    </row>
    <row r="72" spans="1:6" ht="15">
      <c r="A72" s="92">
        <v>894</v>
      </c>
      <c r="B72" s="93">
        <v>44153</v>
      </c>
      <c r="C72" s="104"/>
      <c r="D72" s="100">
        <v>22.27</v>
      </c>
      <c r="E72" s="100">
        <v>40.49</v>
      </c>
      <c r="F72" s="98" t="s">
        <v>178</v>
      </c>
    </row>
    <row r="73" spans="1:6" ht="15">
      <c r="A73" s="92">
        <v>895</v>
      </c>
      <c r="B73" s="93">
        <v>44153</v>
      </c>
      <c r="C73" s="104"/>
      <c r="D73" s="100">
        <v>22.46</v>
      </c>
      <c r="E73" s="97" t="s">
        <v>178</v>
      </c>
      <c r="F73" s="98" t="s">
        <v>178</v>
      </c>
    </row>
    <row r="74" spans="1:6" ht="15">
      <c r="A74" s="92">
        <v>896</v>
      </c>
      <c r="B74" s="93">
        <v>44153</v>
      </c>
      <c r="C74" s="104"/>
      <c r="D74" s="100">
        <v>24.54</v>
      </c>
      <c r="E74" s="97" t="s">
        <v>178</v>
      </c>
      <c r="F74" s="98" t="s">
        <v>178</v>
      </c>
    </row>
    <row r="75" spans="1:6" ht="15">
      <c r="A75" s="92">
        <v>897</v>
      </c>
      <c r="B75" s="93">
        <v>44153</v>
      </c>
      <c r="C75" s="104"/>
      <c r="D75" s="100">
        <v>21.14</v>
      </c>
      <c r="E75" s="97" t="s">
        <v>178</v>
      </c>
      <c r="F75" s="98" t="s">
        <v>178</v>
      </c>
    </row>
    <row r="76" spans="1:6" ht="15">
      <c r="A76" s="92">
        <v>898</v>
      </c>
      <c r="B76" s="93">
        <v>44153</v>
      </c>
      <c r="C76" s="104"/>
      <c r="D76" s="100">
        <v>25.28</v>
      </c>
      <c r="E76" s="97" t="s">
        <v>178</v>
      </c>
      <c r="F76" s="98" t="s">
        <v>178</v>
      </c>
    </row>
    <row r="77" spans="1:6" ht="15">
      <c r="A77" s="92">
        <v>899</v>
      </c>
      <c r="B77" s="93">
        <v>44153</v>
      </c>
      <c r="C77" s="104"/>
      <c r="D77" s="100">
        <v>26.38</v>
      </c>
      <c r="E77" s="100">
        <v>37.03</v>
      </c>
      <c r="F77" s="98" t="s">
        <v>178</v>
      </c>
    </row>
    <row r="78" spans="1:6" ht="15">
      <c r="A78" s="92">
        <v>901</v>
      </c>
      <c r="B78" s="93">
        <v>44153</v>
      </c>
      <c r="C78" s="104"/>
      <c r="D78" s="100">
        <v>23.38</v>
      </c>
      <c r="E78" s="100">
        <v>37.18</v>
      </c>
      <c r="F78" s="98" t="s">
        <v>178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2:F70"/>
  <sheetViews>
    <sheetView workbookViewId="0"/>
  </sheetViews>
  <sheetFormatPr defaultColWidth="14.3984375" defaultRowHeight="15.75" customHeight="1"/>
  <cols>
    <col min="1" max="1" width="17.3984375" customWidth="1"/>
  </cols>
  <sheetData>
    <row r="2" spans="1:6" ht="12.75">
      <c r="A2" s="128" t="s">
        <v>111</v>
      </c>
      <c r="B2" s="110" t="s">
        <v>112</v>
      </c>
      <c r="C2" s="129" t="s">
        <v>113</v>
      </c>
      <c r="D2" s="108"/>
      <c r="E2" s="109"/>
      <c r="F2" s="110" t="s">
        <v>114</v>
      </c>
    </row>
    <row r="3" spans="1:6" ht="13.15">
      <c r="A3" s="117"/>
      <c r="B3" s="111"/>
      <c r="C3" s="10" t="s">
        <v>6</v>
      </c>
      <c r="D3" s="10" t="s">
        <v>9</v>
      </c>
      <c r="E3" s="10" t="s">
        <v>8</v>
      </c>
      <c r="F3" s="111"/>
    </row>
    <row r="4" spans="1:6" ht="12.75">
      <c r="A4" s="118">
        <v>1</v>
      </c>
      <c r="B4" s="5">
        <v>1</v>
      </c>
      <c r="C4" s="17">
        <v>13.4</v>
      </c>
      <c r="D4" s="17">
        <v>15.8</v>
      </c>
      <c r="E4" s="17">
        <v>21.8</v>
      </c>
      <c r="F4" s="123">
        <v>44258</v>
      </c>
    </row>
    <row r="5" spans="1:6" ht="12.75">
      <c r="A5" s="119"/>
      <c r="B5" s="5">
        <v>2</v>
      </c>
      <c r="C5" s="17">
        <v>13.3</v>
      </c>
      <c r="D5" s="17">
        <v>15.9</v>
      </c>
      <c r="E5" s="17">
        <v>21.8</v>
      </c>
      <c r="F5" s="124"/>
    </row>
    <row r="6" spans="1:6" ht="12.75">
      <c r="A6" s="119"/>
      <c r="B6" s="5">
        <v>3</v>
      </c>
      <c r="C6" s="17">
        <v>13</v>
      </c>
      <c r="D6" s="17">
        <v>16</v>
      </c>
      <c r="E6" s="17">
        <v>21.9</v>
      </c>
      <c r="F6" s="124"/>
    </row>
    <row r="7" spans="1:6" ht="13.15">
      <c r="A7" s="117"/>
      <c r="B7" s="16" t="s">
        <v>115</v>
      </c>
      <c r="C7" s="18">
        <f t="shared" ref="C7:E7" si="0">AVERAGE(C4:C6)</f>
        <v>13.233333333333334</v>
      </c>
      <c r="D7" s="18">
        <f t="shared" si="0"/>
        <v>15.9</v>
      </c>
      <c r="E7" s="18">
        <f t="shared" si="0"/>
        <v>21.833333333333332</v>
      </c>
      <c r="F7" s="111"/>
    </row>
    <row r="8" spans="1:6" ht="13.15">
      <c r="A8" s="19"/>
      <c r="B8" s="5" t="s">
        <v>116</v>
      </c>
      <c r="C8" s="17">
        <f t="shared" ref="C8:E8" si="1">STDEV(C4:C6)</f>
        <v>0.20816659994661352</v>
      </c>
      <c r="D8" s="17">
        <f t="shared" si="1"/>
        <v>9.9999999999999645E-2</v>
      </c>
      <c r="E8" s="17">
        <f t="shared" si="1"/>
        <v>5.7735026918961346E-2</v>
      </c>
      <c r="F8" s="20"/>
    </row>
    <row r="9" spans="1:6" ht="12.75">
      <c r="A9" s="126">
        <v>44206</v>
      </c>
      <c r="B9" s="5">
        <v>1</v>
      </c>
      <c r="C9" s="17">
        <v>14.7</v>
      </c>
      <c r="D9" s="17">
        <v>17.3</v>
      </c>
      <c r="E9" s="17">
        <v>23.3</v>
      </c>
      <c r="F9" s="123">
        <v>44258</v>
      </c>
    </row>
    <row r="10" spans="1:6" ht="12.75">
      <c r="A10" s="119"/>
      <c r="B10" s="5">
        <v>2</v>
      </c>
      <c r="C10" s="17">
        <v>16</v>
      </c>
      <c r="D10" s="17">
        <v>19.5</v>
      </c>
      <c r="E10" s="17">
        <v>23.1</v>
      </c>
      <c r="F10" s="124"/>
    </row>
    <row r="11" spans="1:6" ht="12.75">
      <c r="A11" s="119"/>
      <c r="B11" s="5">
        <v>3</v>
      </c>
      <c r="C11" s="17">
        <v>14.3</v>
      </c>
      <c r="D11" s="17">
        <v>17.600000000000001</v>
      </c>
      <c r="E11" s="17">
        <v>23</v>
      </c>
      <c r="F11" s="124"/>
    </row>
    <row r="12" spans="1:6" ht="13.15">
      <c r="A12" s="117"/>
      <c r="B12" s="16" t="s">
        <v>115</v>
      </c>
      <c r="C12" s="18">
        <f t="shared" ref="C12:E12" si="2">AVERAGE(C9:C11)</f>
        <v>15</v>
      </c>
      <c r="D12" s="18">
        <f t="shared" si="2"/>
        <v>18.133333333333333</v>
      </c>
      <c r="E12" s="18">
        <f t="shared" si="2"/>
        <v>23.133333333333336</v>
      </c>
      <c r="F12" s="111"/>
    </row>
    <row r="13" spans="1:6" ht="13.15">
      <c r="A13" s="21"/>
      <c r="B13" s="5" t="s">
        <v>116</v>
      </c>
      <c r="C13" s="17">
        <f t="shared" ref="C13:E13" si="3">STDEV(C9:C11)</f>
        <v>0.8888194417315588</v>
      </c>
      <c r="D13" s="17">
        <f t="shared" si="3"/>
        <v>1.1930353445448847</v>
      </c>
      <c r="E13" s="17">
        <f t="shared" si="3"/>
        <v>0.15275252316519491</v>
      </c>
      <c r="F13" s="20"/>
    </row>
    <row r="14" spans="1:6" ht="12.75">
      <c r="A14" s="118" t="s">
        <v>117</v>
      </c>
      <c r="B14" s="5">
        <v>1</v>
      </c>
      <c r="C14" s="17">
        <v>17.899999999999999</v>
      </c>
      <c r="D14" s="17">
        <v>21.2</v>
      </c>
      <c r="E14" s="17">
        <v>24.2</v>
      </c>
      <c r="F14" s="123">
        <v>44258</v>
      </c>
    </row>
    <row r="15" spans="1:6" ht="12.75">
      <c r="A15" s="119"/>
      <c r="B15" s="5">
        <v>2</v>
      </c>
      <c r="C15" s="17">
        <v>17.7</v>
      </c>
      <c r="D15" s="17">
        <v>21.5</v>
      </c>
      <c r="E15" s="17">
        <v>24</v>
      </c>
      <c r="F15" s="124"/>
    </row>
    <row r="16" spans="1:6" ht="12.75">
      <c r="A16" s="119"/>
      <c r="B16" s="5">
        <v>3</v>
      </c>
      <c r="C16" s="17">
        <v>17.600000000000001</v>
      </c>
      <c r="D16" s="17">
        <v>20.9</v>
      </c>
      <c r="E16" s="17">
        <v>24.4</v>
      </c>
      <c r="F16" s="124"/>
    </row>
    <row r="17" spans="1:6" ht="13.15">
      <c r="A17" s="117"/>
      <c r="B17" s="16" t="s">
        <v>115</v>
      </c>
      <c r="C17" s="18">
        <f t="shared" ref="C17:E17" si="4">AVERAGE(C14:C16)</f>
        <v>17.733333333333331</v>
      </c>
      <c r="D17" s="18">
        <f t="shared" si="4"/>
        <v>21.2</v>
      </c>
      <c r="E17" s="18">
        <f t="shared" si="4"/>
        <v>24.2</v>
      </c>
      <c r="F17" s="111"/>
    </row>
    <row r="18" spans="1:6" ht="13.15">
      <c r="A18" s="21"/>
      <c r="B18" s="5" t="s">
        <v>116</v>
      </c>
      <c r="C18" s="17">
        <f t="shared" ref="C18:E18" si="5">STDEV(C14:C16)</f>
        <v>0.15275252316519336</v>
      </c>
      <c r="D18" s="17">
        <f t="shared" si="5"/>
        <v>0.30000000000000071</v>
      </c>
      <c r="E18" s="17">
        <f t="shared" si="5"/>
        <v>0.19999999999999929</v>
      </c>
      <c r="F18" s="20"/>
    </row>
    <row r="19" spans="1:6" ht="12.75">
      <c r="A19" s="118" t="s">
        <v>118</v>
      </c>
      <c r="B19" s="5">
        <v>1</v>
      </c>
      <c r="C19" s="17">
        <v>21.9</v>
      </c>
      <c r="D19" s="17">
        <v>25.2</v>
      </c>
      <c r="E19" s="17">
        <v>25.2</v>
      </c>
      <c r="F19" s="123">
        <v>44258</v>
      </c>
    </row>
    <row r="20" spans="1:6" ht="12.75">
      <c r="A20" s="119"/>
      <c r="B20" s="5">
        <v>2</v>
      </c>
      <c r="C20" s="17">
        <v>20.9</v>
      </c>
      <c r="D20" s="17">
        <v>23.8</v>
      </c>
      <c r="E20" s="17">
        <v>24.7</v>
      </c>
      <c r="F20" s="124"/>
    </row>
    <row r="21" spans="1:6" ht="12.75">
      <c r="A21" s="119"/>
      <c r="B21" s="5">
        <v>3</v>
      </c>
      <c r="C21" s="17">
        <v>21.4</v>
      </c>
      <c r="D21" s="17">
        <v>25.2</v>
      </c>
      <c r="E21" s="17">
        <v>25.2</v>
      </c>
      <c r="F21" s="124"/>
    </row>
    <row r="22" spans="1:6" ht="13.15">
      <c r="A22" s="117"/>
      <c r="B22" s="16" t="s">
        <v>115</v>
      </c>
      <c r="C22" s="18">
        <f t="shared" ref="C22:E22" si="6">AVERAGE(C19:C21)</f>
        <v>21.399999999999995</v>
      </c>
      <c r="D22" s="18">
        <f t="shared" si="6"/>
        <v>24.733333333333334</v>
      </c>
      <c r="E22" s="18">
        <f t="shared" si="6"/>
        <v>25.033333333333331</v>
      </c>
      <c r="F22" s="111"/>
    </row>
    <row r="23" spans="1:6" ht="13.15">
      <c r="A23" s="21"/>
      <c r="B23" s="5" t="s">
        <v>116</v>
      </c>
      <c r="C23" s="17">
        <f t="shared" ref="C23:E23" si="7">STDEV(C19:C21)</f>
        <v>0.5</v>
      </c>
      <c r="D23" s="17">
        <f t="shared" si="7"/>
        <v>0.80829037686547522</v>
      </c>
      <c r="E23" s="17">
        <f t="shared" si="7"/>
        <v>0.28867513459481292</v>
      </c>
      <c r="F23" s="20"/>
    </row>
    <row r="24" spans="1:6" ht="12.75">
      <c r="A24" s="118" t="s">
        <v>119</v>
      </c>
      <c r="B24" s="5">
        <v>1</v>
      </c>
      <c r="C24" s="17">
        <v>24.8</v>
      </c>
      <c r="D24" s="17">
        <v>27.6</v>
      </c>
      <c r="E24" s="17">
        <v>25</v>
      </c>
      <c r="F24" s="123">
        <v>44258</v>
      </c>
    </row>
    <row r="25" spans="1:6" ht="12.75">
      <c r="A25" s="119"/>
      <c r="B25" s="5">
        <v>2</v>
      </c>
      <c r="C25" s="17">
        <v>24.4</v>
      </c>
      <c r="D25" s="17">
        <v>28.2</v>
      </c>
      <c r="E25" s="17">
        <v>24.8</v>
      </c>
      <c r="F25" s="124"/>
    </row>
    <row r="26" spans="1:6" ht="12.75">
      <c r="A26" s="119"/>
      <c r="B26" s="5">
        <v>3</v>
      </c>
      <c r="C26" s="17">
        <v>24.3</v>
      </c>
      <c r="D26" s="17">
        <v>27.8</v>
      </c>
      <c r="E26" s="17">
        <v>24.4</v>
      </c>
      <c r="F26" s="124"/>
    </row>
    <row r="27" spans="1:6" ht="13.15">
      <c r="A27" s="117"/>
      <c r="B27" s="16" t="s">
        <v>115</v>
      </c>
      <c r="C27" s="18">
        <f t="shared" ref="C27:E27" si="8">AVERAGE(C24:C26)</f>
        <v>24.5</v>
      </c>
      <c r="D27" s="18">
        <f t="shared" si="8"/>
        <v>27.866666666666664</v>
      </c>
      <c r="E27" s="18">
        <f t="shared" si="8"/>
        <v>24.733333333333331</v>
      </c>
      <c r="F27" s="111"/>
    </row>
    <row r="28" spans="1:6" ht="13.15">
      <c r="A28" s="21"/>
      <c r="B28" s="5" t="s">
        <v>116</v>
      </c>
      <c r="C28" s="17">
        <f t="shared" ref="C28:E28" si="9">STDEV(C24:C26)</f>
        <v>0.26457513110645947</v>
      </c>
      <c r="D28" s="17">
        <f t="shared" si="9"/>
        <v>0.30550504633038827</v>
      </c>
      <c r="E28" s="17">
        <f t="shared" si="9"/>
        <v>0.30550504633039016</v>
      </c>
      <c r="F28" s="20"/>
    </row>
    <row r="29" spans="1:6" ht="12.75">
      <c r="A29" s="118" t="s">
        <v>120</v>
      </c>
      <c r="B29" s="5">
        <v>1</v>
      </c>
      <c r="C29" s="17">
        <v>28.3</v>
      </c>
      <c r="D29" s="17">
        <v>31.5</v>
      </c>
      <c r="E29" s="17">
        <v>24.7</v>
      </c>
      <c r="F29" s="123">
        <v>44258</v>
      </c>
    </row>
    <row r="30" spans="1:6" ht="12.75">
      <c r="A30" s="119"/>
      <c r="B30" s="5">
        <v>2</v>
      </c>
      <c r="C30" s="17">
        <v>27.7</v>
      </c>
      <c r="D30" s="17">
        <v>31</v>
      </c>
      <c r="E30" s="17">
        <v>24.1</v>
      </c>
      <c r="F30" s="124"/>
    </row>
    <row r="31" spans="1:6" ht="12.75">
      <c r="A31" s="119"/>
      <c r="B31" s="5">
        <v>3</v>
      </c>
      <c r="C31" s="17">
        <v>28.2</v>
      </c>
      <c r="D31" s="17">
        <v>30.8</v>
      </c>
      <c r="E31" s="17">
        <v>24.4</v>
      </c>
      <c r="F31" s="124"/>
    </row>
    <row r="32" spans="1:6" ht="13.15">
      <c r="A32" s="117"/>
      <c r="B32" s="16" t="s">
        <v>115</v>
      </c>
      <c r="C32" s="18">
        <f t="shared" ref="C32:E32" si="10">AVERAGE(C29:C31)</f>
        <v>28.066666666666666</v>
      </c>
      <c r="D32" s="18">
        <f t="shared" si="10"/>
        <v>31.099999999999998</v>
      </c>
      <c r="E32" s="18">
        <f t="shared" si="10"/>
        <v>24.399999999999995</v>
      </c>
      <c r="F32" s="111"/>
    </row>
    <row r="33" spans="1:6" ht="12.75">
      <c r="B33" s="5" t="s">
        <v>116</v>
      </c>
      <c r="C33" s="17">
        <f t="shared" ref="C33:E33" si="11">STDEV(C29:C31)</f>
        <v>0.32145502536643233</v>
      </c>
      <c r="D33" s="17">
        <f t="shared" si="11"/>
        <v>0.36055512754639862</v>
      </c>
      <c r="E33" s="17">
        <f t="shared" si="11"/>
        <v>0.29999999999999893</v>
      </c>
    </row>
    <row r="35" spans="1:6" ht="15.75" customHeight="1">
      <c r="A35" s="22" t="s">
        <v>121</v>
      </c>
    </row>
    <row r="36" spans="1:6" ht="15.75" customHeight="1">
      <c r="A36" s="23"/>
    </row>
    <row r="37" spans="1:6" ht="12.75">
      <c r="A37" s="116" t="s">
        <v>122</v>
      </c>
      <c r="B37" s="110" t="s">
        <v>112</v>
      </c>
      <c r="C37" s="125" t="s">
        <v>113</v>
      </c>
      <c r="D37" s="108"/>
      <c r="E37" s="109"/>
      <c r="F37" s="110" t="s">
        <v>114</v>
      </c>
    </row>
    <row r="38" spans="1:6" ht="13.15">
      <c r="A38" s="117"/>
      <c r="B38" s="111"/>
      <c r="C38" s="10" t="s">
        <v>6</v>
      </c>
      <c r="D38" s="10" t="s">
        <v>9</v>
      </c>
      <c r="E38" s="10" t="s">
        <v>8</v>
      </c>
      <c r="F38" s="111"/>
    </row>
    <row r="39" spans="1:6" ht="13.15">
      <c r="A39" s="118" t="s">
        <v>123</v>
      </c>
      <c r="B39" s="15">
        <v>1</v>
      </c>
      <c r="C39" s="24">
        <v>24.2</v>
      </c>
      <c r="D39" s="24">
        <v>27</v>
      </c>
      <c r="E39" s="24">
        <v>26.9</v>
      </c>
      <c r="F39" s="120" t="s">
        <v>124</v>
      </c>
    </row>
    <row r="40" spans="1:6" ht="13.15">
      <c r="A40" s="119"/>
      <c r="B40" s="15">
        <v>2</v>
      </c>
      <c r="C40" s="24">
        <v>24</v>
      </c>
      <c r="D40" s="24">
        <v>27.1</v>
      </c>
      <c r="E40" s="24">
        <v>25.5</v>
      </c>
      <c r="F40" s="124"/>
    </row>
    <row r="41" spans="1:6" ht="13.15">
      <c r="A41" s="119"/>
      <c r="B41" s="15">
        <v>3</v>
      </c>
      <c r="C41" s="24">
        <v>23.7</v>
      </c>
      <c r="D41" s="24">
        <v>26.6</v>
      </c>
      <c r="E41" s="24">
        <v>24.7</v>
      </c>
      <c r="F41" s="124"/>
    </row>
    <row r="42" spans="1:6" ht="13.15">
      <c r="A42" s="119"/>
      <c r="B42" s="15">
        <v>4</v>
      </c>
      <c r="C42" s="24">
        <v>23.7</v>
      </c>
      <c r="D42" s="24">
        <v>27.1</v>
      </c>
      <c r="E42" s="24">
        <v>26.1</v>
      </c>
      <c r="F42" s="124"/>
    </row>
    <row r="43" spans="1:6" ht="13.15">
      <c r="A43" s="119"/>
      <c r="B43" s="15">
        <v>5</v>
      </c>
      <c r="C43" s="24">
        <v>23.5</v>
      </c>
      <c r="D43" s="24">
        <v>26.8</v>
      </c>
      <c r="E43" s="24">
        <v>25.1</v>
      </c>
      <c r="F43" s="124"/>
    </row>
    <row r="44" spans="1:6" ht="13.15">
      <c r="A44" s="119"/>
      <c r="B44" s="15">
        <v>6</v>
      </c>
      <c r="C44" s="24">
        <v>24.5</v>
      </c>
      <c r="D44" s="24">
        <v>28.7</v>
      </c>
      <c r="E44" s="24">
        <v>26.1</v>
      </c>
      <c r="F44" s="124"/>
    </row>
    <row r="45" spans="1:6" ht="13.15">
      <c r="A45" s="119"/>
      <c r="B45" s="15">
        <v>7</v>
      </c>
      <c r="C45" s="24">
        <v>23.6</v>
      </c>
      <c r="D45" s="24">
        <v>26.8</v>
      </c>
      <c r="E45" s="24">
        <v>25.1</v>
      </c>
      <c r="F45" s="124"/>
    </row>
    <row r="46" spans="1:6" ht="13.15">
      <c r="A46" s="119"/>
      <c r="B46" s="15">
        <v>8</v>
      </c>
      <c r="C46" s="24">
        <v>24.1</v>
      </c>
      <c r="D46" s="24">
        <v>26.8</v>
      </c>
      <c r="E46" s="24">
        <v>25.1</v>
      </c>
      <c r="F46" s="124"/>
    </row>
    <row r="47" spans="1:6" ht="13.15">
      <c r="A47" s="119"/>
      <c r="B47" s="15">
        <v>9</v>
      </c>
      <c r="C47" s="24">
        <v>23.9</v>
      </c>
      <c r="D47" s="24">
        <v>26.8</v>
      </c>
      <c r="E47" s="24">
        <v>25.4</v>
      </c>
      <c r="F47" s="124"/>
    </row>
    <row r="48" spans="1:6" ht="13.15">
      <c r="A48" s="119"/>
      <c r="B48" s="15">
        <v>10</v>
      </c>
      <c r="C48" s="24">
        <v>24.4</v>
      </c>
      <c r="D48" s="24">
        <v>27.2</v>
      </c>
      <c r="E48" s="24">
        <v>25.1</v>
      </c>
      <c r="F48" s="124"/>
    </row>
    <row r="49" spans="1:6" ht="13.15">
      <c r="A49" s="119"/>
      <c r="B49" s="15">
        <v>11</v>
      </c>
      <c r="C49" s="24">
        <v>25.6</v>
      </c>
      <c r="D49" s="24">
        <v>29.3</v>
      </c>
      <c r="E49" s="24">
        <v>26.5</v>
      </c>
      <c r="F49" s="124"/>
    </row>
    <row r="50" spans="1:6" ht="13.15">
      <c r="A50" s="119"/>
      <c r="B50" s="15">
        <v>12</v>
      </c>
      <c r="C50" s="24">
        <v>24</v>
      </c>
      <c r="D50" s="24">
        <v>27.4</v>
      </c>
      <c r="E50" s="24">
        <v>25.7</v>
      </c>
      <c r="F50" s="124"/>
    </row>
    <row r="51" spans="1:6" ht="13.15">
      <c r="A51" s="119"/>
      <c r="B51" s="15">
        <v>13</v>
      </c>
      <c r="C51" s="24">
        <v>26.8</v>
      </c>
      <c r="D51" s="24">
        <v>26.6</v>
      </c>
      <c r="E51" s="24">
        <v>25.6</v>
      </c>
      <c r="F51" s="124"/>
    </row>
    <row r="52" spans="1:6" ht="13.15">
      <c r="A52" s="119"/>
      <c r="B52" s="15">
        <v>14</v>
      </c>
      <c r="C52" s="24">
        <v>25.8</v>
      </c>
      <c r="D52" s="24">
        <v>26.7</v>
      </c>
      <c r="E52" s="24">
        <v>25.6</v>
      </c>
      <c r="F52" s="124"/>
    </row>
    <row r="53" spans="1:6" ht="13.15">
      <c r="A53" s="119"/>
      <c r="B53" s="15">
        <v>15</v>
      </c>
      <c r="C53" s="24">
        <v>23.8</v>
      </c>
      <c r="D53" s="24">
        <v>26.9</v>
      </c>
      <c r="E53" s="24">
        <v>25.8</v>
      </c>
      <c r="F53" s="124"/>
    </row>
    <row r="54" spans="1:6" ht="13.15">
      <c r="A54" s="119"/>
      <c r="B54" s="15">
        <v>16</v>
      </c>
      <c r="C54" s="24">
        <v>23.4</v>
      </c>
      <c r="D54" s="24">
        <v>26.6</v>
      </c>
      <c r="E54" s="24">
        <v>25.4</v>
      </c>
      <c r="F54" s="124"/>
    </row>
    <row r="55" spans="1:6" ht="13.15">
      <c r="A55" s="119"/>
      <c r="B55" s="15">
        <v>17</v>
      </c>
      <c r="C55" s="24">
        <v>24.5</v>
      </c>
      <c r="D55" s="24">
        <v>28</v>
      </c>
      <c r="E55" s="24">
        <v>25.7</v>
      </c>
      <c r="F55" s="124"/>
    </row>
    <row r="56" spans="1:6" ht="13.15">
      <c r="A56" s="119"/>
      <c r="B56" s="15">
        <v>18</v>
      </c>
      <c r="C56" s="24">
        <v>24.3</v>
      </c>
      <c r="D56" s="24">
        <v>26.5</v>
      </c>
      <c r="E56" s="24">
        <v>25.4</v>
      </c>
      <c r="F56" s="124"/>
    </row>
    <row r="57" spans="1:6" ht="13.15">
      <c r="A57" s="119"/>
      <c r="B57" s="15">
        <v>19</v>
      </c>
      <c r="C57" s="24">
        <v>23.3</v>
      </c>
      <c r="D57" s="24">
        <v>27.5</v>
      </c>
      <c r="E57" s="24">
        <v>25.4</v>
      </c>
      <c r="F57" s="124"/>
    </row>
    <row r="58" spans="1:6" ht="13.15">
      <c r="A58" s="117"/>
      <c r="B58" s="15">
        <v>20</v>
      </c>
      <c r="C58" s="24">
        <v>23.4</v>
      </c>
      <c r="D58" s="24">
        <v>26.5</v>
      </c>
      <c r="E58" s="24">
        <v>25.1</v>
      </c>
      <c r="F58" s="111"/>
    </row>
    <row r="59" spans="1:6" ht="15">
      <c r="A59" s="25"/>
      <c r="B59" s="16" t="s">
        <v>115</v>
      </c>
      <c r="C59" s="26">
        <f t="shared" ref="C59:E59" si="12">AVERAGE(C39:C58)</f>
        <v>24.225000000000001</v>
      </c>
      <c r="D59" s="26">
        <f t="shared" si="12"/>
        <v>27.145000000000003</v>
      </c>
      <c r="E59" s="26">
        <f t="shared" si="12"/>
        <v>25.564999999999998</v>
      </c>
    </row>
    <row r="60" spans="1:6" ht="12.75">
      <c r="B60" s="5" t="s">
        <v>116</v>
      </c>
      <c r="C60" s="9">
        <f t="shared" ref="C60:E60" si="13">STDEV(C39:C58)</f>
        <v>0.89670449277809561</v>
      </c>
      <c r="D60" s="9">
        <f t="shared" si="13"/>
        <v>0.74231146817860327</v>
      </c>
      <c r="E60" s="9">
        <f t="shared" si="13"/>
        <v>0.52643288171177927</v>
      </c>
    </row>
    <row r="62" spans="1:6" ht="12.75">
      <c r="A62" s="122" t="s">
        <v>122</v>
      </c>
      <c r="B62" s="110" t="s">
        <v>112</v>
      </c>
      <c r="C62" s="127" t="s">
        <v>113</v>
      </c>
      <c r="D62" s="108"/>
      <c r="E62" s="109"/>
      <c r="F62" s="110" t="s">
        <v>114</v>
      </c>
    </row>
    <row r="63" spans="1:6" ht="13.15">
      <c r="A63" s="117"/>
      <c r="B63" s="111"/>
      <c r="C63" s="10" t="s">
        <v>6</v>
      </c>
      <c r="D63" s="10" t="s">
        <v>9</v>
      </c>
      <c r="E63" s="10" t="s">
        <v>8</v>
      </c>
      <c r="F63" s="111"/>
    </row>
    <row r="64" spans="1:6" ht="13.15">
      <c r="A64" s="27">
        <v>1</v>
      </c>
      <c r="B64" s="28" t="s">
        <v>125</v>
      </c>
      <c r="C64" s="29" t="s">
        <v>126</v>
      </c>
      <c r="D64" s="29" t="s">
        <v>127</v>
      </c>
      <c r="E64" s="29" t="s">
        <v>128</v>
      </c>
      <c r="F64" s="30">
        <v>44258</v>
      </c>
    </row>
    <row r="65" spans="1:6" ht="13.15">
      <c r="A65" s="31">
        <v>44206</v>
      </c>
      <c r="B65" s="28" t="s">
        <v>125</v>
      </c>
      <c r="C65" s="29" t="s">
        <v>129</v>
      </c>
      <c r="D65" s="29" t="s">
        <v>130</v>
      </c>
      <c r="E65" s="29" t="s">
        <v>131</v>
      </c>
      <c r="F65" s="30">
        <v>44258</v>
      </c>
    </row>
    <row r="66" spans="1:6" ht="13.15">
      <c r="A66" s="32" t="s">
        <v>117</v>
      </c>
      <c r="B66" s="28" t="s">
        <v>125</v>
      </c>
      <c r="C66" s="29" t="s">
        <v>132</v>
      </c>
      <c r="D66" s="29" t="s">
        <v>133</v>
      </c>
      <c r="E66" s="29" t="s">
        <v>134</v>
      </c>
      <c r="F66" s="30">
        <v>44258</v>
      </c>
    </row>
    <row r="67" spans="1:6" ht="13.15">
      <c r="A67" s="32" t="s">
        <v>118</v>
      </c>
      <c r="B67" s="28" t="s">
        <v>125</v>
      </c>
      <c r="C67" s="29" t="s">
        <v>135</v>
      </c>
      <c r="D67" s="29" t="s">
        <v>136</v>
      </c>
      <c r="E67" s="29" t="s">
        <v>137</v>
      </c>
      <c r="F67" s="30">
        <v>44258</v>
      </c>
    </row>
    <row r="68" spans="1:6" ht="13.15">
      <c r="A68" s="32" t="s">
        <v>119</v>
      </c>
      <c r="B68" s="28" t="s">
        <v>125</v>
      </c>
      <c r="C68" s="29" t="s">
        <v>138</v>
      </c>
      <c r="D68" s="29" t="s">
        <v>139</v>
      </c>
      <c r="E68" s="29" t="s">
        <v>140</v>
      </c>
      <c r="F68" s="30">
        <v>44258</v>
      </c>
    </row>
    <row r="69" spans="1:6" ht="13.15">
      <c r="A69" s="32" t="s">
        <v>120</v>
      </c>
      <c r="B69" s="28" t="s">
        <v>125</v>
      </c>
      <c r="C69" s="33" t="s">
        <v>141</v>
      </c>
      <c r="D69" s="33" t="s">
        <v>142</v>
      </c>
      <c r="E69" s="33" t="s">
        <v>143</v>
      </c>
      <c r="F69" s="30">
        <v>44258</v>
      </c>
    </row>
    <row r="70" spans="1:6" ht="13.15">
      <c r="A70" s="34" t="s">
        <v>123</v>
      </c>
      <c r="B70" s="28" t="s">
        <v>125</v>
      </c>
      <c r="C70" s="35" t="s">
        <v>144</v>
      </c>
      <c r="D70" s="35" t="s">
        <v>145</v>
      </c>
      <c r="E70" s="35" t="s">
        <v>146</v>
      </c>
      <c r="F70" s="35" t="s">
        <v>124</v>
      </c>
    </row>
  </sheetData>
  <mergeCells count="26">
    <mergeCell ref="A2:A3"/>
    <mergeCell ref="B2:B3"/>
    <mergeCell ref="C2:E2"/>
    <mergeCell ref="F2:F3"/>
    <mergeCell ref="A4:A7"/>
    <mergeCell ref="F4:F7"/>
    <mergeCell ref="C62:E62"/>
    <mergeCell ref="F62:F63"/>
    <mergeCell ref="F14:F17"/>
    <mergeCell ref="F19:F22"/>
    <mergeCell ref="F24:F27"/>
    <mergeCell ref="A39:A58"/>
    <mergeCell ref="A62:A63"/>
    <mergeCell ref="B62:B63"/>
    <mergeCell ref="A9:A12"/>
    <mergeCell ref="A14:A17"/>
    <mergeCell ref="A19:A22"/>
    <mergeCell ref="A24:A27"/>
    <mergeCell ref="A29:A32"/>
    <mergeCell ref="A37:A38"/>
    <mergeCell ref="B37:B38"/>
    <mergeCell ref="F29:F32"/>
    <mergeCell ref="C37:E37"/>
    <mergeCell ref="F37:F38"/>
    <mergeCell ref="F39:F58"/>
    <mergeCell ref="F9:F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2:I40"/>
  <sheetViews>
    <sheetView workbookViewId="0"/>
  </sheetViews>
  <sheetFormatPr defaultColWidth="14.3984375" defaultRowHeight="15.75" customHeight="1"/>
  <cols>
    <col min="1" max="1" width="21.59765625" customWidth="1"/>
    <col min="2" max="2" width="12" customWidth="1"/>
    <col min="3" max="3" width="11.59765625" customWidth="1"/>
    <col min="4" max="4" width="11.1328125" customWidth="1"/>
    <col min="5" max="5" width="12.1328125" customWidth="1"/>
    <col min="6" max="6" width="11" customWidth="1"/>
    <col min="7" max="7" width="12.59765625" customWidth="1"/>
    <col min="8" max="8" width="12" customWidth="1"/>
  </cols>
  <sheetData>
    <row r="2" spans="1:9" ht="13.9">
      <c r="A2" s="1" t="s">
        <v>147</v>
      </c>
    </row>
    <row r="3" spans="1:9" ht="14.25">
      <c r="A3" s="23"/>
    </row>
    <row r="4" spans="1:9" ht="13.15">
      <c r="A4" s="116" t="s">
        <v>148</v>
      </c>
      <c r="B4" s="110" t="s">
        <v>112</v>
      </c>
      <c r="C4" s="107" t="s">
        <v>149</v>
      </c>
      <c r="D4" s="108"/>
      <c r="E4" s="109"/>
      <c r="F4" s="107" t="s">
        <v>150</v>
      </c>
      <c r="G4" s="108"/>
      <c r="H4" s="109"/>
      <c r="I4" s="110" t="s">
        <v>4</v>
      </c>
    </row>
    <row r="5" spans="1:9" ht="13.15">
      <c r="A5" s="117"/>
      <c r="B5" s="111"/>
      <c r="C5" s="10" t="s">
        <v>6</v>
      </c>
      <c r="D5" s="10" t="s">
        <v>9</v>
      </c>
      <c r="E5" s="10" t="s">
        <v>8</v>
      </c>
      <c r="F5" s="10" t="s">
        <v>6</v>
      </c>
      <c r="G5" s="10" t="s">
        <v>9</v>
      </c>
      <c r="H5" s="10" t="s">
        <v>8</v>
      </c>
      <c r="I5" s="111"/>
    </row>
    <row r="6" spans="1:9" ht="13.15">
      <c r="A6" s="118" t="s">
        <v>151</v>
      </c>
      <c r="B6" s="36">
        <v>1</v>
      </c>
      <c r="C6" s="15">
        <v>29.2</v>
      </c>
      <c r="D6" s="15">
        <v>29.7</v>
      </c>
      <c r="E6" s="15">
        <v>22.6</v>
      </c>
      <c r="F6" s="15">
        <v>28.7</v>
      </c>
      <c r="G6" s="15">
        <v>29</v>
      </c>
      <c r="H6" s="15">
        <v>23.7</v>
      </c>
      <c r="I6" s="37">
        <v>1</v>
      </c>
    </row>
    <row r="7" spans="1:9" ht="13.15">
      <c r="A7" s="119"/>
      <c r="B7" s="36">
        <v>2</v>
      </c>
      <c r="C7" s="15">
        <v>29.1</v>
      </c>
      <c r="D7" s="15">
        <v>29.6</v>
      </c>
      <c r="E7" s="15">
        <v>23</v>
      </c>
      <c r="F7" s="15">
        <v>29.1</v>
      </c>
      <c r="G7" s="15">
        <v>29.4</v>
      </c>
      <c r="H7" s="15">
        <v>23.6</v>
      </c>
      <c r="I7" s="37">
        <v>1</v>
      </c>
    </row>
    <row r="8" spans="1:9" ht="13.15">
      <c r="A8" s="119"/>
      <c r="B8" s="36">
        <v>3</v>
      </c>
      <c r="C8" s="15">
        <v>29.1</v>
      </c>
      <c r="D8" s="15">
        <v>29.4</v>
      </c>
      <c r="E8" s="15">
        <v>23.2</v>
      </c>
      <c r="F8" s="15">
        <v>28.9</v>
      </c>
      <c r="G8" s="15">
        <v>29.3</v>
      </c>
      <c r="H8" s="15">
        <v>23.6</v>
      </c>
      <c r="I8" s="37">
        <v>1</v>
      </c>
    </row>
    <row r="9" spans="1:9" ht="13.15">
      <c r="A9" s="119"/>
      <c r="B9" s="36">
        <v>4</v>
      </c>
      <c r="C9" s="15">
        <v>29.5</v>
      </c>
      <c r="D9" s="15">
        <v>29.9</v>
      </c>
      <c r="E9" s="15">
        <v>23</v>
      </c>
      <c r="F9" s="15">
        <v>29.4</v>
      </c>
      <c r="G9" s="15">
        <v>30.1</v>
      </c>
      <c r="H9" s="15">
        <v>23.9</v>
      </c>
      <c r="I9" s="37">
        <v>1</v>
      </c>
    </row>
    <row r="10" spans="1:9" ht="13.15">
      <c r="A10" s="119"/>
      <c r="B10" s="36">
        <v>5</v>
      </c>
      <c r="C10" s="15">
        <v>29.2</v>
      </c>
      <c r="D10" s="15">
        <v>30.1</v>
      </c>
      <c r="E10" s="15">
        <v>22.5</v>
      </c>
      <c r="F10" s="15">
        <v>28.7</v>
      </c>
      <c r="G10" s="15">
        <v>29.6</v>
      </c>
      <c r="H10" s="15">
        <v>23.5</v>
      </c>
      <c r="I10" s="37">
        <v>1</v>
      </c>
    </row>
    <row r="11" spans="1:9" ht="13.15">
      <c r="A11" s="119"/>
      <c r="B11" s="36">
        <v>6</v>
      </c>
      <c r="C11" s="15">
        <v>29.1</v>
      </c>
      <c r="D11" s="15">
        <v>29.6</v>
      </c>
      <c r="E11" s="15">
        <v>22.3</v>
      </c>
      <c r="F11" s="15">
        <v>29.1</v>
      </c>
      <c r="G11" s="15">
        <v>29.8</v>
      </c>
      <c r="H11" s="15">
        <v>23.5</v>
      </c>
      <c r="I11" s="37">
        <v>1</v>
      </c>
    </row>
    <row r="12" spans="1:9" ht="13.15">
      <c r="A12" s="119"/>
      <c r="B12" s="36">
        <v>7</v>
      </c>
      <c r="C12" s="15">
        <v>28.1</v>
      </c>
      <c r="D12" s="15">
        <v>28.3</v>
      </c>
      <c r="E12" s="15">
        <v>22.2</v>
      </c>
      <c r="F12" s="15">
        <v>22.7</v>
      </c>
      <c r="G12" s="15">
        <v>25.4</v>
      </c>
      <c r="H12" s="15">
        <v>23.1</v>
      </c>
      <c r="I12" s="37">
        <v>1</v>
      </c>
    </row>
    <row r="13" spans="1:9" ht="13.15">
      <c r="A13" s="119"/>
      <c r="B13" s="36">
        <v>8</v>
      </c>
      <c r="C13" s="15">
        <v>27.5</v>
      </c>
      <c r="D13" s="15">
        <v>28</v>
      </c>
      <c r="E13" s="15">
        <v>22.4</v>
      </c>
      <c r="F13" s="15">
        <v>22.3</v>
      </c>
      <c r="G13" s="15">
        <v>25.1</v>
      </c>
      <c r="H13" s="15">
        <v>22.4</v>
      </c>
      <c r="I13" s="37">
        <v>1</v>
      </c>
    </row>
    <row r="14" spans="1:9" ht="13.15">
      <c r="A14" s="119"/>
      <c r="B14" s="36">
        <v>9</v>
      </c>
      <c r="C14" s="15">
        <v>25.9</v>
      </c>
      <c r="D14" s="15">
        <v>26.8</v>
      </c>
      <c r="E14" s="15">
        <v>22.5</v>
      </c>
      <c r="F14" s="15">
        <v>22.9</v>
      </c>
      <c r="G14" s="15">
        <v>25.3</v>
      </c>
      <c r="H14" s="15">
        <v>22.8</v>
      </c>
      <c r="I14" s="37">
        <v>1</v>
      </c>
    </row>
    <row r="15" spans="1:9" ht="13.15">
      <c r="A15" s="117"/>
      <c r="B15" s="36">
        <v>10</v>
      </c>
      <c r="C15" s="15">
        <v>26.3</v>
      </c>
      <c r="D15" s="15">
        <v>26.5</v>
      </c>
      <c r="E15" s="15">
        <v>22.5</v>
      </c>
      <c r="F15" s="15">
        <v>22.5</v>
      </c>
      <c r="G15" s="15">
        <v>25.3</v>
      </c>
      <c r="H15" s="15">
        <v>22.5</v>
      </c>
      <c r="I15" s="37">
        <v>1</v>
      </c>
    </row>
    <row r="16" spans="1:9" ht="14.25">
      <c r="A16" s="23"/>
      <c r="C16" s="8">
        <f t="shared" ref="C16:H16" si="0">AVERAGE(C6:C15)</f>
        <v>28.3</v>
      </c>
      <c r="D16" s="8">
        <f t="shared" si="0"/>
        <v>28.79</v>
      </c>
      <c r="E16" s="8">
        <f t="shared" si="0"/>
        <v>22.619999999999997</v>
      </c>
      <c r="F16" s="8">
        <f t="shared" si="0"/>
        <v>26.429999999999996</v>
      </c>
      <c r="G16" s="8">
        <f t="shared" si="0"/>
        <v>27.830000000000002</v>
      </c>
      <c r="H16" s="8">
        <f t="shared" si="0"/>
        <v>23.26</v>
      </c>
    </row>
    <row r="17" spans="1:9" ht="14.25">
      <c r="A17" s="23"/>
      <c r="C17" s="9">
        <f t="shared" ref="C17:H17" si="1">STDEV(C6:C15)</f>
        <v>1.3089435944047911</v>
      </c>
      <c r="D17" s="9">
        <f t="shared" si="1"/>
        <v>1.3135617398677706</v>
      </c>
      <c r="E17" s="9">
        <f t="shared" si="1"/>
        <v>0.33266599866332397</v>
      </c>
      <c r="F17" s="9">
        <f t="shared" si="1"/>
        <v>3.3059038098529405</v>
      </c>
      <c r="G17" s="9">
        <f t="shared" si="1"/>
        <v>2.2191339652115545</v>
      </c>
      <c r="H17" s="9">
        <f t="shared" si="1"/>
        <v>0.52746774519606621</v>
      </c>
    </row>
    <row r="18" spans="1:9" ht="14.25">
      <c r="A18" s="23"/>
    </row>
    <row r="19" spans="1:9" ht="14.25">
      <c r="A19" s="23"/>
    </row>
    <row r="20" spans="1:9" ht="13.9">
      <c r="A20" s="38" t="s">
        <v>152</v>
      </c>
    </row>
    <row r="21" spans="1:9" ht="14.25">
      <c r="A21" s="39"/>
    </row>
    <row r="22" spans="1:9" ht="12.75">
      <c r="A22" s="131" t="s">
        <v>148</v>
      </c>
      <c r="B22" s="133" t="s">
        <v>112</v>
      </c>
      <c r="C22" s="132" t="s">
        <v>149</v>
      </c>
      <c r="D22" s="108"/>
      <c r="E22" s="109"/>
      <c r="F22" s="132" t="s">
        <v>150</v>
      </c>
      <c r="G22" s="108"/>
      <c r="H22" s="109"/>
      <c r="I22" s="133" t="s">
        <v>4</v>
      </c>
    </row>
    <row r="23" spans="1:9" ht="12.75">
      <c r="A23" s="117"/>
      <c r="B23" s="111"/>
      <c r="C23" s="40" t="s">
        <v>6</v>
      </c>
      <c r="D23" s="40" t="s">
        <v>9</v>
      </c>
      <c r="E23" s="40" t="s">
        <v>8</v>
      </c>
      <c r="F23" s="40" t="s">
        <v>6</v>
      </c>
      <c r="G23" s="40" t="s">
        <v>9</v>
      </c>
      <c r="H23" s="40" t="s">
        <v>8</v>
      </c>
      <c r="I23" s="111"/>
    </row>
    <row r="24" spans="1:9" ht="12.75">
      <c r="A24" s="134" t="s">
        <v>153</v>
      </c>
      <c r="B24" s="41">
        <v>1</v>
      </c>
      <c r="C24" s="42" t="s">
        <v>59</v>
      </c>
      <c r="D24" s="42" t="s">
        <v>59</v>
      </c>
      <c r="E24" s="42">
        <v>22.7</v>
      </c>
      <c r="F24" s="42" t="s">
        <v>59</v>
      </c>
      <c r="G24" s="42" t="s">
        <v>59</v>
      </c>
      <c r="H24" s="42">
        <v>24.3</v>
      </c>
      <c r="I24" s="43">
        <v>1</v>
      </c>
    </row>
    <row r="25" spans="1:9" ht="12.75">
      <c r="A25" s="119"/>
      <c r="B25" s="41">
        <v>2</v>
      </c>
      <c r="C25" s="42" t="s">
        <v>59</v>
      </c>
      <c r="D25" s="42" t="s">
        <v>59</v>
      </c>
      <c r="E25" s="42">
        <v>22.7</v>
      </c>
      <c r="F25" s="42" t="s">
        <v>59</v>
      </c>
      <c r="G25" s="42" t="s">
        <v>59</v>
      </c>
      <c r="H25" s="42">
        <v>23.3</v>
      </c>
      <c r="I25" s="43">
        <v>1</v>
      </c>
    </row>
    <row r="26" spans="1:9" ht="12.75">
      <c r="A26" s="119"/>
      <c r="B26" s="41">
        <v>3</v>
      </c>
      <c r="C26" s="42" t="s">
        <v>59</v>
      </c>
      <c r="D26" s="42" t="s">
        <v>59</v>
      </c>
      <c r="E26" s="42">
        <v>22.7</v>
      </c>
      <c r="F26" s="42" t="s">
        <v>59</v>
      </c>
      <c r="G26" s="42" t="s">
        <v>59</v>
      </c>
      <c r="H26" s="42">
        <v>23.4</v>
      </c>
      <c r="I26" s="43">
        <v>1</v>
      </c>
    </row>
    <row r="27" spans="1:9" ht="12.75">
      <c r="A27" s="119"/>
      <c r="B27" s="41">
        <v>4</v>
      </c>
      <c r="C27" s="42" t="s">
        <v>59</v>
      </c>
      <c r="D27" s="42" t="s">
        <v>59</v>
      </c>
      <c r="E27" s="42">
        <v>22.6</v>
      </c>
      <c r="F27" s="42" t="s">
        <v>59</v>
      </c>
      <c r="G27" s="42" t="s">
        <v>59</v>
      </c>
      <c r="H27" s="42">
        <v>23.5</v>
      </c>
      <c r="I27" s="43">
        <v>1</v>
      </c>
    </row>
    <row r="28" spans="1:9" ht="12.75">
      <c r="A28" s="119"/>
      <c r="B28" s="41">
        <v>5</v>
      </c>
      <c r="C28" s="42" t="s">
        <v>59</v>
      </c>
      <c r="D28" s="42" t="s">
        <v>59</v>
      </c>
      <c r="E28" s="42">
        <v>22.3</v>
      </c>
      <c r="F28" s="42" t="s">
        <v>59</v>
      </c>
      <c r="G28" s="42" t="s">
        <v>59</v>
      </c>
      <c r="H28" s="42">
        <v>24.1</v>
      </c>
      <c r="I28" s="43">
        <v>1</v>
      </c>
    </row>
    <row r="29" spans="1:9" ht="12.75">
      <c r="A29" s="119"/>
      <c r="B29" s="41">
        <v>6</v>
      </c>
      <c r="C29" s="42" t="s">
        <v>59</v>
      </c>
      <c r="D29" s="42" t="s">
        <v>59</v>
      </c>
      <c r="E29" s="42">
        <v>22.5</v>
      </c>
      <c r="F29" s="42" t="s">
        <v>59</v>
      </c>
      <c r="G29" s="42" t="s">
        <v>59</v>
      </c>
      <c r="H29" s="42">
        <v>23.8</v>
      </c>
      <c r="I29" s="43">
        <v>1</v>
      </c>
    </row>
    <row r="30" spans="1:9" ht="12.75">
      <c r="A30" s="119"/>
      <c r="B30" s="41">
        <v>7</v>
      </c>
      <c r="C30" s="42" t="s">
        <v>59</v>
      </c>
      <c r="D30" s="42" t="s">
        <v>59</v>
      </c>
      <c r="E30" s="42">
        <v>22.2</v>
      </c>
      <c r="F30" s="42" t="s">
        <v>59</v>
      </c>
      <c r="G30" s="42" t="s">
        <v>59</v>
      </c>
      <c r="H30" s="42">
        <v>23.2</v>
      </c>
      <c r="I30" s="43">
        <v>1</v>
      </c>
    </row>
    <row r="31" spans="1:9" ht="12.75">
      <c r="A31" s="119"/>
      <c r="B31" s="41">
        <v>8</v>
      </c>
      <c r="C31" s="42" t="s">
        <v>59</v>
      </c>
      <c r="D31" s="42" t="s">
        <v>59</v>
      </c>
      <c r="E31" s="42">
        <v>22.8</v>
      </c>
      <c r="F31" s="42" t="s">
        <v>59</v>
      </c>
      <c r="G31" s="42" t="s">
        <v>59</v>
      </c>
      <c r="H31" s="42">
        <v>23.7</v>
      </c>
      <c r="I31" s="43">
        <v>1</v>
      </c>
    </row>
    <row r="32" spans="1:9" ht="12.75">
      <c r="A32" s="119"/>
      <c r="B32" s="41">
        <v>9</v>
      </c>
      <c r="C32" s="42" t="s">
        <v>59</v>
      </c>
      <c r="D32" s="42" t="s">
        <v>59</v>
      </c>
      <c r="E32" s="42">
        <v>22.4</v>
      </c>
      <c r="F32" s="42" t="s">
        <v>59</v>
      </c>
      <c r="G32" s="42" t="s">
        <v>59</v>
      </c>
      <c r="H32" s="42">
        <v>23.1</v>
      </c>
      <c r="I32" s="43">
        <v>1</v>
      </c>
    </row>
    <row r="33" spans="1:9" ht="12.75">
      <c r="A33" s="117"/>
      <c r="B33" s="41">
        <v>10</v>
      </c>
      <c r="C33" s="42" t="s">
        <v>59</v>
      </c>
      <c r="D33" s="42" t="s">
        <v>59</v>
      </c>
      <c r="E33" s="42">
        <v>22.4</v>
      </c>
      <c r="F33" s="42" t="s">
        <v>59</v>
      </c>
      <c r="G33" s="42" t="s">
        <v>59</v>
      </c>
      <c r="H33" s="42">
        <v>23.5</v>
      </c>
      <c r="I33" s="43">
        <v>1</v>
      </c>
    </row>
    <row r="34" spans="1:9" ht="12.75">
      <c r="E34" s="8">
        <f>AVERAGE(E24:E33)</f>
        <v>22.53</v>
      </c>
      <c r="H34" s="8">
        <f>AVERAGE(H24:H33)</f>
        <v>23.589999999999996</v>
      </c>
    </row>
    <row r="35" spans="1:9" ht="12.75">
      <c r="E35" s="9">
        <f>STDEV(E24:E33)</f>
        <v>0.20027758514399757</v>
      </c>
      <c r="H35" s="9">
        <f>STDEV(H24:H33)</f>
        <v>0.38715486421958989</v>
      </c>
    </row>
    <row r="37" spans="1:9" ht="12.75">
      <c r="A37" s="135" t="s">
        <v>148</v>
      </c>
      <c r="B37" s="131" t="s">
        <v>154</v>
      </c>
      <c r="C37" s="130" t="s">
        <v>155</v>
      </c>
      <c r="D37" s="108"/>
      <c r="E37" s="109"/>
      <c r="F37" s="130" t="s">
        <v>156</v>
      </c>
      <c r="G37" s="108"/>
      <c r="H37" s="109"/>
      <c r="I37" s="131" t="s">
        <v>4</v>
      </c>
    </row>
    <row r="38" spans="1:9" ht="12.75">
      <c r="A38" s="117"/>
      <c r="B38" s="117"/>
      <c r="C38" s="44" t="s">
        <v>6</v>
      </c>
      <c r="D38" s="44" t="s">
        <v>9</v>
      </c>
      <c r="E38" s="44" t="s">
        <v>8</v>
      </c>
      <c r="F38" s="44" t="s">
        <v>6</v>
      </c>
      <c r="G38" s="44" t="s">
        <v>9</v>
      </c>
      <c r="H38" s="44" t="s">
        <v>8</v>
      </c>
      <c r="I38" s="117"/>
    </row>
    <row r="39" spans="1:9" ht="28.5" customHeight="1">
      <c r="A39" s="45" t="s">
        <v>151</v>
      </c>
      <c r="B39" s="35">
        <v>10</v>
      </c>
      <c r="C39" s="35" t="s">
        <v>157</v>
      </c>
      <c r="D39" s="35" t="s">
        <v>158</v>
      </c>
      <c r="E39" s="35" t="s">
        <v>159</v>
      </c>
      <c r="F39" s="35" t="s">
        <v>160</v>
      </c>
      <c r="G39" s="35" t="s">
        <v>161</v>
      </c>
      <c r="H39" s="35" t="s">
        <v>162</v>
      </c>
      <c r="I39" s="46">
        <v>1</v>
      </c>
    </row>
    <row r="40" spans="1:9" ht="36" customHeight="1">
      <c r="A40" s="45" t="s">
        <v>153</v>
      </c>
      <c r="B40" s="35">
        <v>10</v>
      </c>
      <c r="C40" s="47" t="s">
        <v>59</v>
      </c>
      <c r="D40" s="47" t="s">
        <v>59</v>
      </c>
      <c r="E40" s="35" t="s">
        <v>163</v>
      </c>
      <c r="F40" s="47" t="s">
        <v>59</v>
      </c>
      <c r="G40" s="47" t="s">
        <v>59</v>
      </c>
      <c r="H40" s="35" t="s">
        <v>164</v>
      </c>
      <c r="I40" s="46">
        <v>1</v>
      </c>
    </row>
  </sheetData>
  <mergeCells count="17">
    <mergeCell ref="C37:E37"/>
    <mergeCell ref="F37:H37"/>
    <mergeCell ref="I37:I38"/>
    <mergeCell ref="F22:H22"/>
    <mergeCell ref="I22:I23"/>
    <mergeCell ref="A4:A5"/>
    <mergeCell ref="B4:B5"/>
    <mergeCell ref="C4:E4"/>
    <mergeCell ref="F4:H4"/>
    <mergeCell ref="I4:I5"/>
    <mergeCell ref="A6:A15"/>
    <mergeCell ref="A22:A23"/>
    <mergeCell ref="B22:B23"/>
    <mergeCell ref="C22:E22"/>
    <mergeCell ref="A24:A33"/>
    <mergeCell ref="A37:A38"/>
    <mergeCell ref="B37:B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2:F185"/>
  <sheetViews>
    <sheetView workbookViewId="0"/>
  </sheetViews>
  <sheetFormatPr defaultColWidth="14.3984375" defaultRowHeight="15.75" customHeight="1"/>
  <sheetData>
    <row r="2" spans="1:6" ht="15.75" customHeight="1">
      <c r="A2" s="1" t="s">
        <v>165</v>
      </c>
    </row>
    <row r="3" spans="1:6" ht="15.75" customHeight="1">
      <c r="A3" s="23"/>
    </row>
    <row r="4" spans="1:6" ht="12.75">
      <c r="A4" s="116" t="s">
        <v>166</v>
      </c>
      <c r="B4" s="110" t="s">
        <v>112</v>
      </c>
      <c r="C4" s="125" t="s">
        <v>113</v>
      </c>
      <c r="D4" s="108"/>
      <c r="E4" s="109"/>
      <c r="F4" s="110" t="s">
        <v>3</v>
      </c>
    </row>
    <row r="5" spans="1:6" ht="13.15">
      <c r="A5" s="117"/>
      <c r="B5" s="111"/>
      <c r="C5" s="10" t="s">
        <v>6</v>
      </c>
      <c r="D5" s="10" t="s">
        <v>9</v>
      </c>
      <c r="E5" s="10" t="s">
        <v>8</v>
      </c>
      <c r="F5" s="111"/>
    </row>
    <row r="6" spans="1:6" ht="13.15">
      <c r="A6" s="118" t="s">
        <v>151</v>
      </c>
      <c r="B6" s="15">
        <v>1</v>
      </c>
      <c r="C6" s="15">
        <v>20.7</v>
      </c>
      <c r="D6" s="15">
        <v>23.5</v>
      </c>
      <c r="E6" s="15">
        <v>26.3</v>
      </c>
      <c r="F6" s="15" t="s">
        <v>12</v>
      </c>
    </row>
    <row r="7" spans="1:6" ht="13.15">
      <c r="A7" s="119"/>
      <c r="B7" s="15">
        <v>2</v>
      </c>
      <c r="C7" s="15">
        <v>20.7</v>
      </c>
      <c r="D7" s="15">
        <v>23.5</v>
      </c>
      <c r="E7" s="15">
        <v>25.9</v>
      </c>
      <c r="F7" s="15" t="s">
        <v>12</v>
      </c>
    </row>
    <row r="8" spans="1:6" ht="13.15">
      <c r="A8" s="119"/>
      <c r="B8" s="15">
        <v>3</v>
      </c>
      <c r="C8" s="15">
        <v>20.6</v>
      </c>
      <c r="D8" s="15">
        <v>23.5</v>
      </c>
      <c r="E8" s="15">
        <v>26.1</v>
      </c>
      <c r="F8" s="15" t="s">
        <v>12</v>
      </c>
    </row>
    <row r="9" spans="1:6" ht="13.15">
      <c r="A9" s="119"/>
      <c r="B9" s="15">
        <v>4</v>
      </c>
      <c r="C9" s="15">
        <v>20.3</v>
      </c>
      <c r="D9" s="15">
        <v>23.4</v>
      </c>
      <c r="E9" s="15">
        <v>26.1</v>
      </c>
      <c r="F9" s="15" t="s">
        <v>12</v>
      </c>
    </row>
    <row r="10" spans="1:6" ht="13.15">
      <c r="A10" s="119"/>
      <c r="B10" s="15">
        <v>5</v>
      </c>
      <c r="C10" s="15">
        <v>20.5</v>
      </c>
      <c r="D10" s="15">
        <v>23.6</v>
      </c>
      <c r="E10" s="15">
        <v>25.8</v>
      </c>
      <c r="F10" s="15" t="s">
        <v>12</v>
      </c>
    </row>
    <row r="11" spans="1:6" ht="13.15">
      <c r="A11" s="119"/>
      <c r="B11" s="15">
        <v>6</v>
      </c>
      <c r="C11" s="15">
        <v>20.399999999999999</v>
      </c>
      <c r="D11" s="15">
        <v>23.4</v>
      </c>
      <c r="E11" s="15">
        <v>25.8</v>
      </c>
      <c r="F11" s="15" t="s">
        <v>12</v>
      </c>
    </row>
    <row r="12" spans="1:6" ht="13.15">
      <c r="A12" s="119"/>
      <c r="B12" s="15">
        <v>7</v>
      </c>
      <c r="C12" s="15">
        <v>20.100000000000001</v>
      </c>
      <c r="D12" s="15">
        <v>23.3</v>
      </c>
      <c r="E12" s="15">
        <v>25.5</v>
      </c>
      <c r="F12" s="15" t="s">
        <v>12</v>
      </c>
    </row>
    <row r="13" spans="1:6" ht="13.15">
      <c r="A13" s="119"/>
      <c r="B13" s="15">
        <v>8</v>
      </c>
      <c r="C13" s="15">
        <v>20.3</v>
      </c>
      <c r="D13" s="15">
        <v>23.5</v>
      </c>
      <c r="E13" s="15">
        <v>25.9</v>
      </c>
      <c r="F13" s="15" t="s">
        <v>12</v>
      </c>
    </row>
    <row r="14" spans="1:6" ht="13.15">
      <c r="A14" s="119"/>
      <c r="B14" s="15">
        <v>9</v>
      </c>
      <c r="C14" s="15">
        <v>20.3</v>
      </c>
      <c r="D14" s="15">
        <v>23.9</v>
      </c>
      <c r="E14" s="15">
        <v>25.8</v>
      </c>
      <c r="F14" s="15" t="s">
        <v>12</v>
      </c>
    </row>
    <row r="15" spans="1:6" ht="13.15">
      <c r="A15" s="119"/>
      <c r="B15" s="15">
        <v>10</v>
      </c>
      <c r="C15" s="15">
        <v>21.5</v>
      </c>
      <c r="D15" s="15">
        <v>24.9</v>
      </c>
      <c r="E15" s="15">
        <v>26.1</v>
      </c>
      <c r="F15" s="15" t="s">
        <v>12</v>
      </c>
    </row>
    <row r="16" spans="1:6" ht="13.15">
      <c r="A16" s="119"/>
      <c r="B16" s="15">
        <v>11</v>
      </c>
      <c r="C16" s="15">
        <v>20.2</v>
      </c>
      <c r="D16" s="15">
        <v>23.8</v>
      </c>
      <c r="E16" s="15">
        <v>26.3</v>
      </c>
      <c r="F16" s="15" t="s">
        <v>12</v>
      </c>
    </row>
    <row r="17" spans="1:6" ht="13.15">
      <c r="A17" s="119"/>
      <c r="B17" s="15">
        <v>12</v>
      </c>
      <c r="C17" s="15">
        <v>20.7</v>
      </c>
      <c r="D17" s="15">
        <v>23.9</v>
      </c>
      <c r="E17" s="15">
        <v>26.4</v>
      </c>
      <c r="F17" s="15" t="s">
        <v>12</v>
      </c>
    </row>
    <row r="18" spans="1:6" ht="13.15">
      <c r="A18" s="119"/>
      <c r="B18" s="15">
        <v>13</v>
      </c>
      <c r="C18" s="15">
        <v>20.7</v>
      </c>
      <c r="D18" s="15">
        <v>23.9</v>
      </c>
      <c r="E18" s="15">
        <v>26.1</v>
      </c>
      <c r="F18" s="15" t="s">
        <v>12</v>
      </c>
    </row>
    <row r="19" spans="1:6" ht="13.15">
      <c r="A19" s="119"/>
      <c r="B19" s="15">
        <v>14</v>
      </c>
      <c r="C19" s="15">
        <v>20.6</v>
      </c>
      <c r="D19" s="15">
        <v>24</v>
      </c>
      <c r="E19" s="15">
        <v>26.2</v>
      </c>
      <c r="F19" s="15" t="s">
        <v>12</v>
      </c>
    </row>
    <row r="20" spans="1:6" ht="13.15">
      <c r="A20" s="119"/>
      <c r="B20" s="15">
        <v>15</v>
      </c>
      <c r="C20" s="15">
        <v>20.7</v>
      </c>
      <c r="D20" s="15">
        <v>24</v>
      </c>
      <c r="E20" s="15">
        <v>26.2</v>
      </c>
      <c r="F20" s="15" t="s">
        <v>12</v>
      </c>
    </row>
    <row r="21" spans="1:6" ht="13.15">
      <c r="A21" s="119"/>
      <c r="B21" s="15">
        <v>16</v>
      </c>
      <c r="C21" s="15">
        <v>20.5</v>
      </c>
      <c r="D21" s="15">
        <v>23.6</v>
      </c>
      <c r="E21" s="15">
        <v>25.9</v>
      </c>
      <c r="F21" s="15" t="s">
        <v>12</v>
      </c>
    </row>
    <row r="22" spans="1:6" ht="13.15">
      <c r="A22" s="119"/>
      <c r="B22" s="15">
        <v>17</v>
      </c>
      <c r="C22" s="15">
        <v>19.8</v>
      </c>
      <c r="D22" s="15">
        <v>23.2</v>
      </c>
      <c r="E22" s="15">
        <v>25.8</v>
      </c>
      <c r="F22" s="15" t="s">
        <v>12</v>
      </c>
    </row>
    <row r="23" spans="1:6" ht="13.15">
      <c r="A23" s="119"/>
      <c r="B23" s="15">
        <v>18</v>
      </c>
      <c r="C23" s="15">
        <v>20.2</v>
      </c>
      <c r="D23" s="15">
        <v>23.8</v>
      </c>
      <c r="E23" s="15">
        <v>25.8</v>
      </c>
      <c r="F23" s="15" t="s">
        <v>12</v>
      </c>
    </row>
    <row r="24" spans="1:6" ht="13.15">
      <c r="A24" s="119"/>
      <c r="B24" s="15">
        <v>19</v>
      </c>
      <c r="C24" s="15">
        <v>20</v>
      </c>
      <c r="D24" s="15">
        <v>23.4</v>
      </c>
      <c r="E24" s="15">
        <v>25.6</v>
      </c>
      <c r="F24" s="15" t="s">
        <v>12</v>
      </c>
    </row>
    <row r="25" spans="1:6" ht="13.15">
      <c r="A25" s="117"/>
      <c r="B25" s="15">
        <v>20</v>
      </c>
      <c r="C25" s="15">
        <v>20.3</v>
      </c>
      <c r="D25" s="15">
        <v>23.3</v>
      </c>
      <c r="E25" s="15">
        <v>25.9</v>
      </c>
      <c r="F25" s="15" t="s">
        <v>12</v>
      </c>
    </row>
    <row r="26" spans="1:6" ht="12.75">
      <c r="B26" s="8" t="s">
        <v>167</v>
      </c>
      <c r="C26" s="9">
        <f t="shared" ref="C26:E26" si="0">AVERAGE(C6:C25)</f>
        <v>20.455000000000002</v>
      </c>
      <c r="D26" s="9">
        <f t="shared" si="0"/>
        <v>23.669999999999998</v>
      </c>
      <c r="E26" s="9">
        <f t="shared" si="0"/>
        <v>25.975000000000005</v>
      </c>
    </row>
    <row r="27" spans="1:6" ht="12.75">
      <c r="B27" s="8" t="s">
        <v>55</v>
      </c>
      <c r="C27" s="9">
        <f t="shared" ref="C27:E27" si="1">STDEV(C6:C25)</f>
        <v>0.35758694194927115</v>
      </c>
      <c r="D27" s="9">
        <f t="shared" si="1"/>
        <v>0.38127210893616564</v>
      </c>
      <c r="E27" s="9">
        <f t="shared" si="1"/>
        <v>0.2403396719119355</v>
      </c>
    </row>
    <row r="29" spans="1:6" ht="12.75">
      <c r="A29" s="128" t="s">
        <v>166</v>
      </c>
      <c r="B29" s="110" t="s">
        <v>112</v>
      </c>
      <c r="C29" s="129" t="s">
        <v>113</v>
      </c>
      <c r="D29" s="108"/>
      <c r="E29" s="109"/>
      <c r="F29" s="110" t="s">
        <v>3</v>
      </c>
    </row>
    <row r="30" spans="1:6" ht="13.15">
      <c r="A30" s="117"/>
      <c r="B30" s="111"/>
      <c r="C30" s="10" t="s">
        <v>6</v>
      </c>
      <c r="D30" s="10" t="s">
        <v>9</v>
      </c>
      <c r="E30" s="10" t="s">
        <v>8</v>
      </c>
      <c r="F30" s="111"/>
    </row>
    <row r="31" spans="1:6" ht="12.75">
      <c r="A31" s="118" t="s">
        <v>168</v>
      </c>
      <c r="B31" s="5">
        <v>1</v>
      </c>
      <c r="C31" s="48">
        <v>17.399999999999999</v>
      </c>
      <c r="D31" s="48">
        <v>21.2</v>
      </c>
      <c r="E31" s="48">
        <v>25.1</v>
      </c>
      <c r="F31" s="5" t="s">
        <v>12</v>
      </c>
    </row>
    <row r="32" spans="1:6" ht="12.75">
      <c r="A32" s="119"/>
      <c r="B32" s="5">
        <v>2</v>
      </c>
      <c r="C32" s="48">
        <v>17.8</v>
      </c>
      <c r="D32" s="48">
        <v>21.3</v>
      </c>
      <c r="E32" s="48">
        <v>25.1</v>
      </c>
      <c r="F32" s="5" t="s">
        <v>12</v>
      </c>
    </row>
    <row r="33" spans="1:6" ht="12.75">
      <c r="A33" s="119"/>
      <c r="B33" s="5">
        <v>3</v>
      </c>
      <c r="C33" s="48">
        <v>17.600000000000001</v>
      </c>
      <c r="D33" s="48">
        <v>21.4</v>
      </c>
      <c r="E33" s="48">
        <v>24.6</v>
      </c>
      <c r="F33" s="5" t="s">
        <v>12</v>
      </c>
    </row>
    <row r="34" spans="1:6" ht="12.75">
      <c r="A34" s="119"/>
      <c r="B34" s="5">
        <v>4</v>
      </c>
      <c r="C34" s="48">
        <v>17.3</v>
      </c>
      <c r="D34" s="48">
        <v>21.2</v>
      </c>
      <c r="E34" s="48">
        <v>24.5</v>
      </c>
      <c r="F34" s="5" t="s">
        <v>12</v>
      </c>
    </row>
    <row r="35" spans="1:6" ht="12.75">
      <c r="A35" s="119"/>
      <c r="B35" s="5">
        <v>5</v>
      </c>
      <c r="C35" s="48">
        <v>17.100000000000001</v>
      </c>
      <c r="D35" s="48">
        <v>21</v>
      </c>
      <c r="E35" s="48">
        <v>24.4</v>
      </c>
      <c r="F35" s="5" t="s">
        <v>12</v>
      </c>
    </row>
    <row r="36" spans="1:6" ht="12.75">
      <c r="A36" s="119"/>
      <c r="B36" s="5">
        <v>6</v>
      </c>
      <c r="C36" s="48">
        <v>17.5</v>
      </c>
      <c r="D36" s="48">
        <v>21.5</v>
      </c>
      <c r="E36" s="48">
        <v>24.2</v>
      </c>
      <c r="F36" s="5" t="s">
        <v>12</v>
      </c>
    </row>
    <row r="37" spans="1:6" ht="12.75">
      <c r="A37" s="119"/>
      <c r="B37" s="5">
        <v>7</v>
      </c>
      <c r="C37" s="48">
        <v>17.100000000000001</v>
      </c>
      <c r="D37" s="48">
        <v>20.7</v>
      </c>
      <c r="E37" s="48">
        <v>24.2</v>
      </c>
      <c r="F37" s="5" t="s">
        <v>12</v>
      </c>
    </row>
    <row r="38" spans="1:6" ht="12.75">
      <c r="A38" s="119"/>
      <c r="B38" s="5">
        <v>8</v>
      </c>
      <c r="C38" s="48">
        <v>17.5</v>
      </c>
      <c r="D38" s="48">
        <v>20.6</v>
      </c>
      <c r="E38" s="48">
        <v>24.1</v>
      </c>
      <c r="F38" s="5" t="s">
        <v>12</v>
      </c>
    </row>
    <row r="39" spans="1:6" ht="12.75">
      <c r="A39" s="119"/>
      <c r="B39" s="5">
        <v>9</v>
      </c>
      <c r="C39" s="48">
        <v>16.899999999999999</v>
      </c>
      <c r="D39" s="48">
        <v>21</v>
      </c>
      <c r="E39" s="48">
        <v>24.2</v>
      </c>
      <c r="F39" s="5" t="s">
        <v>12</v>
      </c>
    </row>
    <row r="40" spans="1:6" ht="12.75">
      <c r="A40" s="117"/>
      <c r="B40" s="5">
        <v>10</v>
      </c>
      <c r="C40" s="48">
        <v>17.399999999999999</v>
      </c>
      <c r="D40" s="48">
        <v>21.2</v>
      </c>
      <c r="E40" s="48">
        <v>24.3</v>
      </c>
      <c r="F40" s="5" t="s">
        <v>12</v>
      </c>
    </row>
    <row r="41" spans="1:6" ht="12.75">
      <c r="B41" s="8" t="s">
        <v>167</v>
      </c>
      <c r="C41" s="9">
        <f t="shared" ref="C41:E41" si="2">AVERAGE(C31:C40)</f>
        <v>17.360000000000003</v>
      </c>
      <c r="D41" s="9">
        <f t="shared" si="2"/>
        <v>21.109999999999996</v>
      </c>
      <c r="E41" s="9">
        <f t="shared" si="2"/>
        <v>24.47</v>
      </c>
    </row>
    <row r="42" spans="1:6" ht="12.75">
      <c r="B42" s="8" t="s">
        <v>55</v>
      </c>
      <c r="C42" s="9">
        <f t="shared" ref="C42:E42" si="3">STDEV(C31:C40)</f>
        <v>0.26749870196985193</v>
      </c>
      <c r="D42" s="9">
        <f t="shared" si="3"/>
        <v>0.28848262031225042</v>
      </c>
      <c r="E42" s="9">
        <f t="shared" si="3"/>
        <v>0.36530048514126678</v>
      </c>
    </row>
    <row r="45" spans="1:6" ht="12.75">
      <c r="A45" s="128" t="s">
        <v>166</v>
      </c>
      <c r="B45" s="110" t="s">
        <v>112</v>
      </c>
      <c r="C45" s="129" t="s">
        <v>113</v>
      </c>
      <c r="D45" s="108"/>
      <c r="E45" s="109"/>
      <c r="F45" s="110" t="s">
        <v>3</v>
      </c>
    </row>
    <row r="46" spans="1:6" ht="13.15">
      <c r="A46" s="117"/>
      <c r="B46" s="111"/>
      <c r="C46" s="10" t="s">
        <v>6</v>
      </c>
      <c r="D46" s="10" t="s">
        <v>9</v>
      </c>
      <c r="E46" s="10" t="s">
        <v>8</v>
      </c>
      <c r="F46" s="111"/>
    </row>
    <row r="47" spans="1:6" ht="12.75">
      <c r="A47" s="118" t="s">
        <v>60</v>
      </c>
      <c r="B47" s="5">
        <v>1</v>
      </c>
      <c r="C47" s="5" t="s">
        <v>59</v>
      </c>
      <c r="D47" s="5" t="s">
        <v>59</v>
      </c>
      <c r="E47" s="48">
        <v>22</v>
      </c>
      <c r="F47" s="5" t="s">
        <v>60</v>
      </c>
    </row>
    <row r="48" spans="1:6" ht="12.75">
      <c r="A48" s="119"/>
      <c r="B48" s="5">
        <v>2</v>
      </c>
      <c r="C48" s="5" t="s">
        <v>59</v>
      </c>
      <c r="D48" s="5" t="s">
        <v>59</v>
      </c>
      <c r="E48" s="48">
        <v>19.3</v>
      </c>
      <c r="F48" s="5" t="s">
        <v>60</v>
      </c>
    </row>
    <row r="49" spans="1:6" ht="12.75">
      <c r="A49" s="119"/>
      <c r="B49" s="5">
        <v>3</v>
      </c>
      <c r="C49" s="5" t="s">
        <v>59</v>
      </c>
      <c r="D49" s="5" t="s">
        <v>59</v>
      </c>
      <c r="E49" s="48">
        <v>20.3</v>
      </c>
      <c r="F49" s="5" t="s">
        <v>60</v>
      </c>
    </row>
    <row r="50" spans="1:6" ht="12.75">
      <c r="A50" s="119"/>
      <c r="B50" s="5">
        <v>4</v>
      </c>
      <c r="C50" s="5" t="s">
        <v>59</v>
      </c>
      <c r="D50" s="5" t="s">
        <v>59</v>
      </c>
      <c r="E50" s="48">
        <v>20.2</v>
      </c>
      <c r="F50" s="5" t="s">
        <v>60</v>
      </c>
    </row>
    <row r="51" spans="1:6" ht="12.75">
      <c r="A51" s="119"/>
      <c r="B51" s="5">
        <v>5</v>
      </c>
      <c r="C51" s="5" t="s">
        <v>59</v>
      </c>
      <c r="D51" s="5" t="s">
        <v>59</v>
      </c>
      <c r="E51" s="48">
        <v>20.100000000000001</v>
      </c>
      <c r="F51" s="5" t="s">
        <v>60</v>
      </c>
    </row>
    <row r="52" spans="1:6" ht="12.75">
      <c r="A52" s="119"/>
      <c r="B52" s="5">
        <v>6</v>
      </c>
      <c r="C52" s="5" t="s">
        <v>59</v>
      </c>
      <c r="D52" s="5" t="s">
        <v>59</v>
      </c>
      <c r="E52" s="48">
        <v>19.8</v>
      </c>
      <c r="F52" s="5" t="s">
        <v>60</v>
      </c>
    </row>
    <row r="53" spans="1:6" ht="12.75">
      <c r="A53" s="119"/>
      <c r="B53" s="5">
        <v>7</v>
      </c>
      <c r="C53" s="5" t="s">
        <v>59</v>
      </c>
      <c r="D53" s="5" t="s">
        <v>59</v>
      </c>
      <c r="E53" s="48">
        <v>19.899999999999999</v>
      </c>
      <c r="F53" s="5" t="s">
        <v>60</v>
      </c>
    </row>
    <row r="54" spans="1:6" ht="12.75">
      <c r="A54" s="119"/>
      <c r="B54" s="5">
        <v>8</v>
      </c>
      <c r="C54" s="5" t="s">
        <v>59</v>
      </c>
      <c r="D54" s="5" t="s">
        <v>59</v>
      </c>
      <c r="E54" s="48">
        <v>20.3</v>
      </c>
      <c r="F54" s="5" t="s">
        <v>60</v>
      </c>
    </row>
    <row r="55" spans="1:6" ht="12.75">
      <c r="A55" s="119"/>
      <c r="B55" s="5">
        <v>9</v>
      </c>
      <c r="C55" s="5" t="s">
        <v>59</v>
      </c>
      <c r="D55" s="5" t="s">
        <v>59</v>
      </c>
      <c r="E55" s="48">
        <v>20.100000000000001</v>
      </c>
      <c r="F55" s="5" t="s">
        <v>60</v>
      </c>
    </row>
    <row r="56" spans="1:6" ht="12.75">
      <c r="A56" s="117"/>
      <c r="B56" s="5">
        <v>10</v>
      </c>
      <c r="C56" s="5" t="s">
        <v>59</v>
      </c>
      <c r="D56" s="5" t="s">
        <v>59</v>
      </c>
      <c r="E56" s="48">
        <v>19.5</v>
      </c>
      <c r="F56" s="5" t="s">
        <v>60</v>
      </c>
    </row>
    <row r="57" spans="1:6" ht="12.75">
      <c r="B57" s="8" t="s">
        <v>167</v>
      </c>
      <c r="C57" s="9" t="e">
        <f t="shared" ref="C57:E57" si="4">AVERAGE(C47:C56)</f>
        <v>#DIV/0!</v>
      </c>
      <c r="D57" s="9" t="e">
        <f t="shared" si="4"/>
        <v>#DIV/0!</v>
      </c>
      <c r="E57" s="9">
        <f t="shared" si="4"/>
        <v>20.149999999999999</v>
      </c>
    </row>
    <row r="58" spans="1:6" ht="12.75">
      <c r="B58" s="8" t="s">
        <v>55</v>
      </c>
      <c r="C58" s="9" t="e">
        <f t="shared" ref="C58:E58" si="5">STDEV(C47:C56)</f>
        <v>#DIV/0!</v>
      </c>
      <c r="D58" s="9" t="e">
        <f t="shared" si="5"/>
        <v>#DIV/0!</v>
      </c>
      <c r="E58" s="9">
        <f t="shared" si="5"/>
        <v>0.73067700722609907</v>
      </c>
    </row>
    <row r="61" spans="1:6" ht="13.9">
      <c r="A61" s="1" t="s">
        <v>169</v>
      </c>
    </row>
    <row r="62" spans="1:6" ht="14.25">
      <c r="A62" s="23"/>
    </row>
    <row r="63" spans="1:6" ht="12.75">
      <c r="A63" s="116" t="s">
        <v>166</v>
      </c>
      <c r="B63" s="110" t="s">
        <v>112</v>
      </c>
      <c r="C63" s="125" t="s">
        <v>113</v>
      </c>
      <c r="D63" s="108"/>
      <c r="E63" s="109"/>
      <c r="F63" s="110" t="s">
        <v>3</v>
      </c>
    </row>
    <row r="64" spans="1:6" ht="13.15">
      <c r="A64" s="117"/>
      <c r="B64" s="111"/>
      <c r="C64" s="10" t="s">
        <v>6</v>
      </c>
      <c r="D64" s="10" t="s">
        <v>9</v>
      </c>
      <c r="E64" s="10" t="s">
        <v>8</v>
      </c>
      <c r="F64" s="111"/>
    </row>
    <row r="65" spans="1:6" ht="13.15">
      <c r="A65" s="118" t="s">
        <v>151</v>
      </c>
      <c r="B65" s="15">
        <v>1</v>
      </c>
      <c r="C65" s="15">
        <v>24.2</v>
      </c>
      <c r="D65" s="15">
        <v>24.5</v>
      </c>
      <c r="E65" s="15">
        <v>24.3</v>
      </c>
      <c r="F65" s="15" t="s">
        <v>12</v>
      </c>
    </row>
    <row r="66" spans="1:6" ht="13.15">
      <c r="A66" s="119"/>
      <c r="B66" s="15">
        <v>2</v>
      </c>
      <c r="C66" s="15">
        <v>24.4</v>
      </c>
      <c r="D66" s="15">
        <v>24.5</v>
      </c>
      <c r="E66" s="15">
        <v>24.2</v>
      </c>
      <c r="F66" s="15" t="s">
        <v>12</v>
      </c>
    </row>
    <row r="67" spans="1:6" ht="13.15">
      <c r="A67" s="119"/>
      <c r="B67" s="15">
        <v>3</v>
      </c>
      <c r="C67" s="15">
        <v>23.4</v>
      </c>
      <c r="D67" s="15">
        <v>23.8</v>
      </c>
      <c r="E67" s="15">
        <v>24</v>
      </c>
      <c r="F67" s="15" t="s">
        <v>12</v>
      </c>
    </row>
    <row r="68" spans="1:6" ht="13.15">
      <c r="A68" s="119"/>
      <c r="B68" s="15">
        <v>4</v>
      </c>
      <c r="C68" s="15">
        <v>23.3</v>
      </c>
      <c r="D68" s="15">
        <v>23.5</v>
      </c>
      <c r="E68" s="15">
        <v>24.1</v>
      </c>
      <c r="F68" s="15" t="s">
        <v>12</v>
      </c>
    </row>
    <row r="69" spans="1:6" ht="13.15">
      <c r="A69" s="119"/>
      <c r="B69" s="15">
        <v>5</v>
      </c>
      <c r="C69" s="15">
        <v>23.5</v>
      </c>
      <c r="D69" s="15">
        <v>24</v>
      </c>
      <c r="E69" s="15">
        <v>24.1</v>
      </c>
      <c r="F69" s="15" t="s">
        <v>12</v>
      </c>
    </row>
    <row r="70" spans="1:6" ht="13.15">
      <c r="A70" s="119"/>
      <c r="B70" s="15">
        <v>6</v>
      </c>
      <c r="C70" s="15">
        <v>23.4</v>
      </c>
      <c r="D70" s="15">
        <v>24</v>
      </c>
      <c r="E70" s="15">
        <v>24</v>
      </c>
      <c r="F70" s="15" t="s">
        <v>12</v>
      </c>
    </row>
    <row r="71" spans="1:6" ht="13.15">
      <c r="A71" s="119"/>
      <c r="B71" s="15">
        <v>7</v>
      </c>
      <c r="C71" s="15">
        <v>23.4</v>
      </c>
      <c r="D71" s="15">
        <v>23.6</v>
      </c>
      <c r="E71" s="15">
        <v>24.3</v>
      </c>
      <c r="F71" s="15" t="s">
        <v>12</v>
      </c>
    </row>
    <row r="72" spans="1:6" ht="13.15">
      <c r="A72" s="119"/>
      <c r="B72" s="15">
        <v>8</v>
      </c>
      <c r="C72" s="15">
        <v>23.8</v>
      </c>
      <c r="D72" s="15">
        <v>24.1</v>
      </c>
      <c r="E72" s="15">
        <v>24.2</v>
      </c>
      <c r="F72" s="15" t="s">
        <v>12</v>
      </c>
    </row>
    <row r="73" spans="1:6" ht="13.15">
      <c r="A73" s="119"/>
      <c r="B73" s="15">
        <v>9</v>
      </c>
      <c r="C73" s="15">
        <v>23</v>
      </c>
      <c r="D73" s="15">
        <v>23.5</v>
      </c>
      <c r="E73" s="15">
        <v>24.1</v>
      </c>
      <c r="F73" s="15" t="s">
        <v>12</v>
      </c>
    </row>
    <row r="74" spans="1:6" ht="13.15">
      <c r="A74" s="119"/>
      <c r="B74" s="15">
        <v>10</v>
      </c>
      <c r="C74" s="15">
        <v>23.2</v>
      </c>
      <c r="D74" s="15">
        <v>23.4</v>
      </c>
      <c r="E74" s="15">
        <v>24.3</v>
      </c>
      <c r="F74" s="15" t="s">
        <v>12</v>
      </c>
    </row>
    <row r="75" spans="1:6" ht="13.15">
      <c r="A75" s="119"/>
      <c r="B75" s="15">
        <v>11</v>
      </c>
      <c r="C75" s="15">
        <v>22.6</v>
      </c>
      <c r="D75" s="15">
        <v>23.3</v>
      </c>
      <c r="E75" s="15">
        <v>23.9</v>
      </c>
      <c r="F75" s="15" t="s">
        <v>12</v>
      </c>
    </row>
    <row r="76" spans="1:6" ht="13.15">
      <c r="A76" s="119"/>
      <c r="B76" s="15">
        <v>12</v>
      </c>
      <c r="C76" s="15">
        <v>22.8</v>
      </c>
      <c r="D76" s="15">
        <v>23.2</v>
      </c>
      <c r="E76" s="15">
        <v>24.2</v>
      </c>
      <c r="F76" s="15" t="s">
        <v>12</v>
      </c>
    </row>
    <row r="77" spans="1:6" ht="13.15">
      <c r="A77" s="119"/>
      <c r="B77" s="15">
        <v>13</v>
      </c>
      <c r="C77" s="15">
        <v>22.3</v>
      </c>
      <c r="D77" s="15">
        <v>23.2</v>
      </c>
      <c r="E77" s="15">
        <v>24.4</v>
      </c>
      <c r="F77" s="15" t="s">
        <v>12</v>
      </c>
    </row>
    <row r="78" spans="1:6" ht="13.15">
      <c r="A78" s="119"/>
      <c r="B78" s="15">
        <v>14</v>
      </c>
      <c r="C78" s="15">
        <v>22.2</v>
      </c>
      <c r="D78" s="15">
        <v>23.2</v>
      </c>
      <c r="E78" s="15">
        <v>24.4</v>
      </c>
      <c r="F78" s="15" t="s">
        <v>12</v>
      </c>
    </row>
    <row r="79" spans="1:6" ht="13.15">
      <c r="A79" s="119"/>
      <c r="B79" s="15">
        <v>15</v>
      </c>
      <c r="C79" s="15">
        <v>22.5</v>
      </c>
      <c r="D79" s="15">
        <v>23.4</v>
      </c>
      <c r="E79" s="15">
        <v>24.2</v>
      </c>
      <c r="F79" s="15" t="s">
        <v>12</v>
      </c>
    </row>
    <row r="80" spans="1:6" ht="13.15">
      <c r="A80" s="119"/>
      <c r="B80" s="15">
        <v>16</v>
      </c>
      <c r="C80" s="15">
        <v>22.7</v>
      </c>
      <c r="D80" s="15">
        <v>23.6</v>
      </c>
      <c r="E80" s="15">
        <v>24.2</v>
      </c>
      <c r="F80" s="15" t="s">
        <v>12</v>
      </c>
    </row>
    <row r="81" spans="1:6" ht="13.15">
      <c r="A81" s="119"/>
      <c r="B81" s="15">
        <v>17</v>
      </c>
      <c r="C81" s="15">
        <v>22.1</v>
      </c>
      <c r="D81" s="15">
        <v>23</v>
      </c>
      <c r="E81" s="15">
        <v>23.8</v>
      </c>
      <c r="F81" s="15" t="s">
        <v>12</v>
      </c>
    </row>
    <row r="82" spans="1:6" ht="13.15">
      <c r="A82" s="119"/>
      <c r="B82" s="15">
        <v>18</v>
      </c>
      <c r="C82" s="15">
        <v>21.9</v>
      </c>
      <c r="D82" s="15">
        <v>23</v>
      </c>
      <c r="E82" s="15">
        <v>23.9</v>
      </c>
      <c r="F82" s="15" t="s">
        <v>12</v>
      </c>
    </row>
    <row r="83" spans="1:6" ht="13.15">
      <c r="A83" s="119"/>
      <c r="B83" s="15">
        <v>19</v>
      </c>
      <c r="C83" s="15">
        <v>21.9</v>
      </c>
      <c r="D83" s="15">
        <v>22.8</v>
      </c>
      <c r="E83" s="15">
        <v>23.7</v>
      </c>
      <c r="F83" s="15" t="s">
        <v>12</v>
      </c>
    </row>
    <row r="84" spans="1:6" ht="13.15">
      <c r="A84" s="117"/>
      <c r="B84" s="15">
        <v>20</v>
      </c>
      <c r="C84" s="15">
        <v>22.5</v>
      </c>
      <c r="D84" s="15">
        <v>22.8</v>
      </c>
      <c r="E84" s="15">
        <v>23.8</v>
      </c>
      <c r="F84" s="15" t="s">
        <v>12</v>
      </c>
    </row>
    <row r="85" spans="1:6" ht="12.75">
      <c r="B85" s="8" t="s">
        <v>167</v>
      </c>
      <c r="C85" s="9">
        <f t="shared" ref="C85:E85" si="6">AVERAGE(C65:C84)</f>
        <v>22.954999999999998</v>
      </c>
      <c r="D85" s="9">
        <f t="shared" si="6"/>
        <v>23.52</v>
      </c>
      <c r="E85" s="9">
        <f t="shared" si="6"/>
        <v>24.104999999999997</v>
      </c>
    </row>
    <row r="86" spans="1:6" ht="12.75">
      <c r="B86" s="8" t="s">
        <v>55</v>
      </c>
      <c r="C86" s="9">
        <f t="shared" ref="C86:E86" si="7">STDEV(C65:C84)</f>
        <v>0.7258207695248764</v>
      </c>
      <c r="D86" s="9">
        <f t="shared" si="7"/>
        <v>0.50115655711248774</v>
      </c>
      <c r="E86" s="9">
        <f t="shared" si="7"/>
        <v>0.20384462607326037</v>
      </c>
    </row>
    <row r="89" spans="1:6" ht="13.9">
      <c r="A89" s="1" t="s">
        <v>170</v>
      </c>
    </row>
    <row r="90" spans="1:6" ht="14.25">
      <c r="A90" s="23"/>
    </row>
    <row r="91" spans="1:6" ht="12.75">
      <c r="A91" s="116" t="s">
        <v>166</v>
      </c>
      <c r="B91" s="110" t="s">
        <v>112</v>
      </c>
      <c r="C91" s="125" t="s">
        <v>113</v>
      </c>
      <c r="D91" s="108"/>
      <c r="E91" s="109"/>
      <c r="F91" s="110" t="s">
        <v>3</v>
      </c>
    </row>
    <row r="92" spans="1:6" ht="13.15">
      <c r="A92" s="117"/>
      <c r="B92" s="111"/>
      <c r="C92" s="10" t="s">
        <v>6</v>
      </c>
      <c r="D92" s="10" t="s">
        <v>9</v>
      </c>
      <c r="E92" s="10" t="s">
        <v>8</v>
      </c>
      <c r="F92" s="111"/>
    </row>
    <row r="93" spans="1:6" ht="13.15">
      <c r="A93" s="118" t="s">
        <v>168</v>
      </c>
      <c r="B93" s="15">
        <v>1</v>
      </c>
      <c r="C93" s="15">
        <v>19.7</v>
      </c>
      <c r="D93" s="15">
        <v>21</v>
      </c>
      <c r="E93" s="15">
        <v>23.3</v>
      </c>
      <c r="F93" s="15" t="s">
        <v>12</v>
      </c>
    </row>
    <row r="94" spans="1:6" ht="13.15">
      <c r="A94" s="119"/>
      <c r="B94" s="15">
        <v>2</v>
      </c>
      <c r="C94" s="15">
        <v>20.100000000000001</v>
      </c>
      <c r="D94" s="15">
        <v>20.6</v>
      </c>
      <c r="E94" s="15">
        <v>23.5</v>
      </c>
      <c r="F94" s="15" t="s">
        <v>12</v>
      </c>
    </row>
    <row r="95" spans="1:6" ht="13.15">
      <c r="A95" s="119"/>
      <c r="B95" s="15">
        <v>3</v>
      </c>
      <c r="C95" s="15">
        <v>19.600000000000001</v>
      </c>
      <c r="D95" s="15">
        <v>20.7</v>
      </c>
      <c r="E95" s="15">
        <v>23.3</v>
      </c>
      <c r="F95" s="15" t="s">
        <v>12</v>
      </c>
    </row>
    <row r="96" spans="1:6" ht="13.15">
      <c r="A96" s="119"/>
      <c r="B96" s="15">
        <v>4</v>
      </c>
      <c r="C96" s="15">
        <v>19.7</v>
      </c>
      <c r="D96" s="15">
        <v>20.5</v>
      </c>
      <c r="E96" s="15">
        <v>23.3</v>
      </c>
      <c r="F96" s="15" t="s">
        <v>12</v>
      </c>
    </row>
    <row r="97" spans="1:6" ht="13.15">
      <c r="A97" s="119"/>
      <c r="B97" s="15">
        <v>5</v>
      </c>
      <c r="C97" s="15">
        <v>19.5</v>
      </c>
      <c r="D97" s="15">
        <v>20.5</v>
      </c>
      <c r="E97" s="15">
        <v>22.6</v>
      </c>
      <c r="F97" s="15" t="s">
        <v>12</v>
      </c>
    </row>
    <row r="98" spans="1:6" ht="13.15">
      <c r="A98" s="119"/>
      <c r="B98" s="15">
        <v>6</v>
      </c>
      <c r="C98" s="15">
        <v>19.5</v>
      </c>
      <c r="D98" s="15">
        <v>20.6</v>
      </c>
      <c r="E98" s="15">
        <v>23.3</v>
      </c>
      <c r="F98" s="15" t="s">
        <v>12</v>
      </c>
    </row>
    <row r="99" spans="1:6" ht="13.15">
      <c r="A99" s="119"/>
      <c r="B99" s="15">
        <v>7</v>
      </c>
      <c r="C99" s="15">
        <v>19.600000000000001</v>
      </c>
      <c r="D99" s="15">
        <v>20.5</v>
      </c>
      <c r="E99" s="15">
        <v>23</v>
      </c>
      <c r="F99" s="15" t="s">
        <v>12</v>
      </c>
    </row>
    <row r="100" spans="1:6" ht="13.15">
      <c r="A100" s="119"/>
      <c r="B100" s="15">
        <v>8</v>
      </c>
      <c r="C100" s="15">
        <v>20.100000000000001</v>
      </c>
      <c r="D100" s="15">
        <v>20.6</v>
      </c>
      <c r="E100" s="15">
        <v>23</v>
      </c>
      <c r="F100" s="15" t="s">
        <v>12</v>
      </c>
    </row>
    <row r="101" spans="1:6" ht="13.15">
      <c r="A101" s="119"/>
      <c r="B101" s="15">
        <v>9</v>
      </c>
      <c r="C101" s="15">
        <v>19.600000000000001</v>
      </c>
      <c r="D101" s="15">
        <v>20.9</v>
      </c>
      <c r="E101" s="15">
        <v>23.2</v>
      </c>
      <c r="F101" s="15" t="s">
        <v>12</v>
      </c>
    </row>
    <row r="102" spans="1:6" ht="13.15">
      <c r="A102" s="117"/>
      <c r="B102" s="15">
        <v>10</v>
      </c>
      <c r="C102" s="15">
        <v>19.8</v>
      </c>
      <c r="D102" s="15">
        <v>20.8</v>
      </c>
      <c r="E102" s="15">
        <v>23.3</v>
      </c>
      <c r="F102" s="15" t="s">
        <v>12</v>
      </c>
    </row>
    <row r="103" spans="1:6" ht="12.75">
      <c r="B103" s="8" t="s">
        <v>167</v>
      </c>
      <c r="C103" s="9">
        <f t="shared" ref="C103:E103" si="8">AVERAGE(C93:C102)</f>
        <v>19.72</v>
      </c>
      <c r="D103" s="9">
        <f t="shared" si="8"/>
        <v>20.67</v>
      </c>
      <c r="E103" s="9">
        <f t="shared" si="8"/>
        <v>23.18</v>
      </c>
    </row>
    <row r="104" spans="1:6" ht="12.75">
      <c r="B104" s="8" t="s">
        <v>55</v>
      </c>
      <c r="C104" s="9">
        <f t="shared" ref="C104:E104" si="9">STDEV(C93:C102)</f>
        <v>0.22010098692292271</v>
      </c>
      <c r="D104" s="9">
        <f t="shared" si="9"/>
        <v>0.17669811040931396</v>
      </c>
      <c r="E104" s="9">
        <f t="shared" si="9"/>
        <v>0.25298221281347016</v>
      </c>
    </row>
    <row r="107" spans="1:6" ht="13.9">
      <c r="A107" s="1" t="s">
        <v>171</v>
      </c>
    </row>
    <row r="108" spans="1:6" ht="14.25">
      <c r="A108" s="23"/>
    </row>
    <row r="109" spans="1:6" ht="12.75">
      <c r="A109" s="116" t="s">
        <v>166</v>
      </c>
      <c r="B109" s="110" t="s">
        <v>112</v>
      </c>
      <c r="C109" s="125" t="s">
        <v>113</v>
      </c>
      <c r="D109" s="108"/>
      <c r="E109" s="109"/>
      <c r="F109" s="110" t="s">
        <v>3</v>
      </c>
    </row>
    <row r="110" spans="1:6" ht="13.15">
      <c r="A110" s="117"/>
      <c r="B110" s="111"/>
      <c r="C110" s="10" t="s">
        <v>6</v>
      </c>
      <c r="D110" s="10" t="s">
        <v>9</v>
      </c>
      <c r="E110" s="10" t="s">
        <v>8</v>
      </c>
      <c r="F110" s="111"/>
    </row>
    <row r="111" spans="1:6" ht="13.15">
      <c r="A111" s="118" t="s">
        <v>60</v>
      </c>
      <c r="B111" s="15">
        <v>1</v>
      </c>
      <c r="C111" s="15" t="s">
        <v>59</v>
      </c>
      <c r="D111" s="15" t="s">
        <v>59</v>
      </c>
      <c r="E111" s="15">
        <v>22.4</v>
      </c>
      <c r="F111" s="15" t="s">
        <v>60</v>
      </c>
    </row>
    <row r="112" spans="1:6" ht="13.15">
      <c r="A112" s="119"/>
      <c r="B112" s="15">
        <v>2</v>
      </c>
      <c r="C112" s="15" t="s">
        <v>59</v>
      </c>
      <c r="D112" s="15" t="s">
        <v>59</v>
      </c>
      <c r="E112" s="15">
        <v>20.6</v>
      </c>
      <c r="F112" s="15" t="s">
        <v>60</v>
      </c>
    </row>
    <row r="113" spans="1:6" ht="13.15">
      <c r="A113" s="119"/>
      <c r="B113" s="15">
        <v>3</v>
      </c>
      <c r="C113" s="15" t="s">
        <v>59</v>
      </c>
      <c r="D113" s="15" t="s">
        <v>59</v>
      </c>
      <c r="E113" s="15">
        <v>20.5</v>
      </c>
      <c r="F113" s="15" t="s">
        <v>60</v>
      </c>
    </row>
    <row r="114" spans="1:6" ht="13.15">
      <c r="A114" s="119"/>
      <c r="B114" s="15">
        <v>4</v>
      </c>
      <c r="C114" s="15" t="s">
        <v>59</v>
      </c>
      <c r="D114" s="15" t="s">
        <v>59</v>
      </c>
      <c r="E114" s="15">
        <v>20.5</v>
      </c>
      <c r="F114" s="15" t="s">
        <v>60</v>
      </c>
    </row>
    <row r="115" spans="1:6" ht="13.15">
      <c r="A115" s="119"/>
      <c r="B115" s="15">
        <v>5</v>
      </c>
      <c r="C115" s="15" t="s">
        <v>59</v>
      </c>
      <c r="D115" s="15" t="s">
        <v>59</v>
      </c>
      <c r="E115" s="15">
        <v>20.3</v>
      </c>
      <c r="F115" s="15" t="s">
        <v>60</v>
      </c>
    </row>
    <row r="116" spans="1:6" ht="13.15">
      <c r="A116" s="119"/>
      <c r="B116" s="15">
        <v>6</v>
      </c>
      <c r="C116" s="15" t="s">
        <v>59</v>
      </c>
      <c r="D116" s="15" t="s">
        <v>59</v>
      </c>
      <c r="E116" s="15">
        <v>21.4</v>
      </c>
      <c r="F116" s="15" t="s">
        <v>60</v>
      </c>
    </row>
    <row r="117" spans="1:6" ht="13.15">
      <c r="A117" s="119"/>
      <c r="B117" s="15">
        <v>7</v>
      </c>
      <c r="C117" s="15" t="s">
        <v>59</v>
      </c>
      <c r="D117" s="15" t="s">
        <v>59</v>
      </c>
      <c r="E117" s="15">
        <v>19.8</v>
      </c>
      <c r="F117" s="15" t="s">
        <v>60</v>
      </c>
    </row>
    <row r="118" spans="1:6" ht="13.15">
      <c r="A118" s="119"/>
      <c r="B118" s="15">
        <v>8</v>
      </c>
      <c r="C118" s="15" t="s">
        <v>59</v>
      </c>
      <c r="D118" s="15" t="s">
        <v>59</v>
      </c>
      <c r="E118" s="15">
        <v>23</v>
      </c>
      <c r="F118" s="15" t="s">
        <v>60</v>
      </c>
    </row>
    <row r="119" spans="1:6" ht="13.15">
      <c r="A119" s="119"/>
      <c r="B119" s="15">
        <v>9</v>
      </c>
      <c r="C119" s="15" t="s">
        <v>59</v>
      </c>
      <c r="D119" s="15" t="s">
        <v>59</v>
      </c>
      <c r="E119" s="15">
        <v>21.4</v>
      </c>
      <c r="F119" s="15" t="s">
        <v>60</v>
      </c>
    </row>
    <row r="120" spans="1:6" ht="13.15">
      <c r="A120" s="117"/>
      <c r="B120" s="15">
        <v>10</v>
      </c>
      <c r="C120" s="15" t="s">
        <v>59</v>
      </c>
      <c r="D120" s="15" t="s">
        <v>59</v>
      </c>
      <c r="E120" s="15">
        <v>19.100000000000001</v>
      </c>
      <c r="F120" s="15" t="s">
        <v>60</v>
      </c>
    </row>
    <row r="121" spans="1:6" ht="12.75">
      <c r="B121" s="8" t="s">
        <v>167</v>
      </c>
      <c r="C121" s="9" t="e">
        <f t="shared" ref="C121:E121" si="10">AVERAGE(C111:C120)</f>
        <v>#DIV/0!</v>
      </c>
      <c r="D121" s="9" t="e">
        <f t="shared" si="10"/>
        <v>#DIV/0!</v>
      </c>
      <c r="E121" s="9">
        <f t="shared" si="10"/>
        <v>20.9</v>
      </c>
    </row>
    <row r="122" spans="1:6" ht="12.75">
      <c r="B122" s="8" t="s">
        <v>55</v>
      </c>
      <c r="C122" s="9" t="e">
        <f t="shared" ref="C122:E122" si="11">STDEV(C111:C120)</f>
        <v>#DIV/0!</v>
      </c>
      <c r="D122" s="9" t="e">
        <f t="shared" si="11"/>
        <v>#DIV/0!</v>
      </c>
      <c r="E122" s="9">
        <f t="shared" si="11"/>
        <v>1.1728408057172781</v>
      </c>
    </row>
    <row r="124" spans="1:6" ht="13.9">
      <c r="A124" s="1" t="s">
        <v>172</v>
      </c>
    </row>
    <row r="125" spans="1:6" ht="14.25">
      <c r="A125" s="23"/>
    </row>
    <row r="126" spans="1:6" ht="12.75">
      <c r="A126" s="116" t="s">
        <v>166</v>
      </c>
      <c r="B126" s="110" t="s">
        <v>112</v>
      </c>
      <c r="C126" s="125" t="s">
        <v>113</v>
      </c>
      <c r="D126" s="108"/>
      <c r="E126" s="109"/>
      <c r="F126" s="110" t="s">
        <v>3</v>
      </c>
    </row>
    <row r="127" spans="1:6" ht="13.15">
      <c r="A127" s="117"/>
      <c r="B127" s="111"/>
      <c r="C127" s="10" t="s">
        <v>6</v>
      </c>
      <c r="D127" s="10" t="s">
        <v>9</v>
      </c>
      <c r="E127" s="10" t="s">
        <v>8</v>
      </c>
      <c r="F127" s="111"/>
    </row>
    <row r="128" spans="1:6" ht="13.15">
      <c r="A128" s="118" t="s">
        <v>151</v>
      </c>
      <c r="B128" s="15">
        <v>1</v>
      </c>
      <c r="C128" s="15">
        <v>24.9</v>
      </c>
      <c r="D128" s="15">
        <v>25</v>
      </c>
      <c r="E128" s="15">
        <v>25</v>
      </c>
      <c r="F128" s="15" t="s">
        <v>12</v>
      </c>
    </row>
    <row r="129" spans="1:6" ht="13.15">
      <c r="A129" s="119"/>
      <c r="B129" s="15">
        <v>2</v>
      </c>
      <c r="C129" s="15">
        <v>24.7</v>
      </c>
      <c r="D129" s="15">
        <v>24.8</v>
      </c>
      <c r="E129" s="15">
        <v>24.6</v>
      </c>
      <c r="F129" s="15" t="s">
        <v>12</v>
      </c>
    </row>
    <row r="130" spans="1:6" ht="13.15">
      <c r="A130" s="119"/>
      <c r="B130" s="15">
        <v>3</v>
      </c>
      <c r="C130" s="15">
        <v>23.6</v>
      </c>
      <c r="D130" s="15">
        <v>24.2</v>
      </c>
      <c r="E130" s="15">
        <v>24.6</v>
      </c>
      <c r="F130" s="15" t="s">
        <v>12</v>
      </c>
    </row>
    <row r="131" spans="1:6" ht="13.15">
      <c r="A131" s="119"/>
      <c r="B131" s="15">
        <v>4</v>
      </c>
      <c r="C131" s="15">
        <v>23.6</v>
      </c>
      <c r="D131" s="15">
        <v>24.1</v>
      </c>
      <c r="E131" s="15">
        <v>24.5</v>
      </c>
      <c r="F131" s="15" t="s">
        <v>12</v>
      </c>
    </row>
    <row r="132" spans="1:6" ht="13.15">
      <c r="A132" s="119"/>
      <c r="B132" s="15">
        <v>5</v>
      </c>
      <c r="C132" s="15">
        <v>23.7</v>
      </c>
      <c r="D132" s="15">
        <v>24.5</v>
      </c>
      <c r="E132" s="15">
        <v>24.5</v>
      </c>
      <c r="F132" s="15" t="s">
        <v>12</v>
      </c>
    </row>
    <row r="133" spans="1:6" ht="13.15">
      <c r="A133" s="119"/>
      <c r="B133" s="15">
        <v>6</v>
      </c>
      <c r="C133" s="15">
        <v>23.8</v>
      </c>
      <c r="D133" s="15">
        <v>24.4</v>
      </c>
      <c r="E133" s="15">
        <v>24.6</v>
      </c>
      <c r="F133" s="15" t="s">
        <v>12</v>
      </c>
    </row>
    <row r="134" spans="1:6" ht="13.15">
      <c r="A134" s="119"/>
      <c r="B134" s="15">
        <v>7</v>
      </c>
      <c r="C134" s="15">
        <v>24</v>
      </c>
      <c r="D134" s="15">
        <v>24.5</v>
      </c>
      <c r="E134" s="15">
        <v>24.4</v>
      </c>
      <c r="F134" s="15" t="s">
        <v>12</v>
      </c>
    </row>
    <row r="135" spans="1:6" ht="13.15">
      <c r="A135" s="119"/>
      <c r="B135" s="15">
        <v>8</v>
      </c>
      <c r="C135" s="15">
        <v>24.1</v>
      </c>
      <c r="D135" s="15">
        <v>24.4</v>
      </c>
      <c r="E135" s="15">
        <v>24.5</v>
      </c>
      <c r="F135" s="15" t="s">
        <v>12</v>
      </c>
    </row>
    <row r="136" spans="1:6" ht="13.15">
      <c r="A136" s="119"/>
      <c r="B136" s="15">
        <v>9</v>
      </c>
      <c r="C136" s="15">
        <v>23.4</v>
      </c>
      <c r="D136" s="15">
        <v>24</v>
      </c>
      <c r="E136" s="15">
        <v>24.7</v>
      </c>
      <c r="F136" s="15" t="s">
        <v>12</v>
      </c>
    </row>
    <row r="137" spans="1:6" ht="13.15">
      <c r="A137" s="119"/>
      <c r="B137" s="15">
        <v>10</v>
      </c>
      <c r="C137" s="15">
        <v>23.5</v>
      </c>
      <c r="D137" s="15">
        <v>24</v>
      </c>
      <c r="E137" s="15">
        <v>24.4</v>
      </c>
      <c r="F137" s="15" t="s">
        <v>12</v>
      </c>
    </row>
    <row r="138" spans="1:6" ht="13.15">
      <c r="A138" s="119"/>
      <c r="B138" s="15">
        <v>11</v>
      </c>
      <c r="C138" s="15">
        <v>23.2</v>
      </c>
      <c r="D138" s="15">
        <v>24.1</v>
      </c>
      <c r="E138" s="15">
        <v>24.5</v>
      </c>
      <c r="F138" s="15" t="s">
        <v>12</v>
      </c>
    </row>
    <row r="139" spans="1:6" ht="13.15">
      <c r="A139" s="119"/>
      <c r="B139" s="15">
        <v>12</v>
      </c>
      <c r="C139" s="15">
        <v>23.4</v>
      </c>
      <c r="D139" s="15">
        <v>24</v>
      </c>
      <c r="E139" s="15">
        <v>24.5</v>
      </c>
      <c r="F139" s="15" t="s">
        <v>12</v>
      </c>
    </row>
    <row r="140" spans="1:6" ht="13.15">
      <c r="A140" s="119"/>
      <c r="B140" s="15">
        <v>13</v>
      </c>
      <c r="C140" s="15">
        <v>22.9</v>
      </c>
      <c r="D140" s="15">
        <v>23.8</v>
      </c>
      <c r="E140" s="15">
        <v>25.1</v>
      </c>
      <c r="F140" s="15" t="s">
        <v>12</v>
      </c>
    </row>
    <row r="141" spans="1:6" ht="13.15">
      <c r="A141" s="119"/>
      <c r="B141" s="15">
        <v>14</v>
      </c>
      <c r="C141" s="15">
        <v>23.2</v>
      </c>
      <c r="D141" s="15">
        <v>23.9</v>
      </c>
      <c r="E141" s="15">
        <v>25.1</v>
      </c>
      <c r="F141" s="15" t="s">
        <v>12</v>
      </c>
    </row>
    <row r="142" spans="1:6" ht="13.15">
      <c r="A142" s="119"/>
      <c r="B142" s="15">
        <v>15</v>
      </c>
      <c r="C142" s="15">
        <v>23.1</v>
      </c>
      <c r="D142" s="15">
        <v>24</v>
      </c>
      <c r="E142" s="15">
        <v>24.7</v>
      </c>
      <c r="F142" s="15" t="s">
        <v>12</v>
      </c>
    </row>
    <row r="143" spans="1:6" ht="13.15">
      <c r="A143" s="119"/>
      <c r="B143" s="15">
        <v>16</v>
      </c>
      <c r="C143" s="15">
        <v>23.2</v>
      </c>
      <c r="D143" s="15">
        <v>24</v>
      </c>
      <c r="E143" s="15">
        <v>24.7</v>
      </c>
      <c r="F143" s="15" t="s">
        <v>12</v>
      </c>
    </row>
    <row r="144" spans="1:6" ht="13.15">
      <c r="A144" s="119"/>
      <c r="B144" s="15">
        <v>17</v>
      </c>
      <c r="C144" s="15">
        <v>22.7</v>
      </c>
      <c r="D144" s="15">
        <v>23.3</v>
      </c>
      <c r="E144" s="15">
        <v>24.3</v>
      </c>
      <c r="F144" s="15" t="s">
        <v>12</v>
      </c>
    </row>
    <row r="145" spans="1:6" ht="13.15">
      <c r="A145" s="119"/>
      <c r="B145" s="15">
        <v>18</v>
      </c>
      <c r="C145" s="15">
        <v>22.6</v>
      </c>
      <c r="D145" s="15">
        <v>23.4</v>
      </c>
      <c r="E145" s="15">
        <v>24.3</v>
      </c>
      <c r="F145" s="15" t="s">
        <v>12</v>
      </c>
    </row>
    <row r="146" spans="1:6" ht="13.15">
      <c r="A146" s="119"/>
      <c r="B146" s="15">
        <v>19</v>
      </c>
      <c r="C146" s="15">
        <v>22.3</v>
      </c>
      <c r="D146" s="15">
        <v>23.2</v>
      </c>
      <c r="E146" s="15">
        <v>24.3</v>
      </c>
      <c r="F146" s="15" t="s">
        <v>12</v>
      </c>
    </row>
    <row r="147" spans="1:6" ht="13.15">
      <c r="A147" s="117"/>
      <c r="B147" s="15">
        <v>20</v>
      </c>
      <c r="C147" s="15">
        <v>22.4</v>
      </c>
      <c r="D147" s="15">
        <v>23.1</v>
      </c>
      <c r="E147" s="15">
        <v>24.1</v>
      </c>
      <c r="F147" s="15" t="s">
        <v>12</v>
      </c>
    </row>
    <row r="148" spans="1:6" ht="14.25">
      <c r="A148" s="23"/>
      <c r="B148" s="8" t="s">
        <v>167</v>
      </c>
      <c r="C148" s="9">
        <f t="shared" ref="C148:E148" si="12">AVERAGE(C128:C147)</f>
        <v>23.414999999999999</v>
      </c>
      <c r="D148" s="9">
        <f t="shared" si="12"/>
        <v>24.035</v>
      </c>
      <c r="E148" s="9">
        <f t="shared" si="12"/>
        <v>24.570000000000004</v>
      </c>
    </row>
    <row r="149" spans="1:6" ht="14.25">
      <c r="A149" s="23"/>
      <c r="B149" s="8" t="s">
        <v>55</v>
      </c>
      <c r="C149" s="9">
        <f t="shared" ref="C149:E149" si="13">STDEV(C128:C147)</f>
        <v>0.68539270341515657</v>
      </c>
      <c r="D149" s="9">
        <f t="shared" si="13"/>
        <v>0.50500130276017463</v>
      </c>
      <c r="E149" s="9">
        <f t="shared" si="13"/>
        <v>0.26377821625073805</v>
      </c>
    </row>
    <row r="150" spans="1:6" ht="14.25">
      <c r="A150" s="23"/>
    </row>
    <row r="151" spans="1:6" ht="13.9">
      <c r="A151" s="1" t="s">
        <v>173</v>
      </c>
    </row>
    <row r="152" spans="1:6" ht="14.25">
      <c r="A152" s="23"/>
    </row>
    <row r="153" spans="1:6" ht="12.75">
      <c r="A153" s="116" t="s">
        <v>166</v>
      </c>
      <c r="B153" s="110" t="s">
        <v>112</v>
      </c>
      <c r="C153" s="125" t="s">
        <v>113</v>
      </c>
      <c r="D153" s="108"/>
      <c r="E153" s="109"/>
      <c r="F153" s="110" t="s">
        <v>3</v>
      </c>
    </row>
    <row r="154" spans="1:6" ht="13.15">
      <c r="A154" s="117"/>
      <c r="B154" s="111"/>
      <c r="C154" s="10" t="s">
        <v>6</v>
      </c>
      <c r="D154" s="10" t="s">
        <v>9</v>
      </c>
      <c r="E154" s="10" t="s">
        <v>8</v>
      </c>
      <c r="F154" s="111"/>
    </row>
    <row r="155" spans="1:6" ht="13.15">
      <c r="A155" s="118" t="s">
        <v>168</v>
      </c>
      <c r="B155" s="15">
        <v>1</v>
      </c>
      <c r="C155" s="15">
        <v>20.3</v>
      </c>
      <c r="D155" s="15">
        <v>20.9</v>
      </c>
      <c r="E155" s="15">
        <v>23.9</v>
      </c>
      <c r="F155" s="15" t="s">
        <v>12</v>
      </c>
    </row>
    <row r="156" spans="1:6" ht="13.15">
      <c r="A156" s="119"/>
      <c r="B156" s="15">
        <v>2</v>
      </c>
      <c r="C156" s="15">
        <v>20.399999999999999</v>
      </c>
      <c r="D156" s="15">
        <v>21</v>
      </c>
      <c r="E156" s="15">
        <v>24</v>
      </c>
      <c r="F156" s="15" t="s">
        <v>12</v>
      </c>
    </row>
    <row r="157" spans="1:6" ht="13.15">
      <c r="A157" s="119"/>
      <c r="B157" s="15">
        <v>3</v>
      </c>
      <c r="C157" s="15">
        <v>20.5</v>
      </c>
      <c r="D157" s="15">
        <v>21.2</v>
      </c>
      <c r="E157" s="15">
        <v>23.9</v>
      </c>
      <c r="F157" s="15" t="s">
        <v>12</v>
      </c>
    </row>
    <row r="158" spans="1:6" ht="13.15">
      <c r="A158" s="119"/>
      <c r="B158" s="15">
        <v>4</v>
      </c>
      <c r="C158" s="15">
        <v>20.3</v>
      </c>
      <c r="D158" s="15">
        <v>21.1</v>
      </c>
      <c r="E158" s="15">
        <v>23.8</v>
      </c>
      <c r="F158" s="15" t="s">
        <v>12</v>
      </c>
    </row>
    <row r="159" spans="1:6" ht="13.15">
      <c r="A159" s="119"/>
      <c r="B159" s="15">
        <v>5</v>
      </c>
      <c r="C159" s="15">
        <v>20.100000000000001</v>
      </c>
      <c r="D159" s="15">
        <v>21.2</v>
      </c>
      <c r="E159" s="15">
        <v>23.3</v>
      </c>
      <c r="F159" s="15" t="s">
        <v>12</v>
      </c>
    </row>
    <row r="160" spans="1:6" ht="13.15">
      <c r="A160" s="119"/>
      <c r="B160" s="15">
        <v>6</v>
      </c>
      <c r="C160" s="15">
        <v>20.6</v>
      </c>
      <c r="D160" s="15">
        <v>21.6</v>
      </c>
      <c r="E160" s="15">
        <v>24.2</v>
      </c>
      <c r="F160" s="15" t="s">
        <v>12</v>
      </c>
    </row>
    <row r="161" spans="1:6" ht="13.15">
      <c r="A161" s="119"/>
      <c r="B161" s="15">
        <v>7</v>
      </c>
      <c r="C161" s="15">
        <v>20.399999999999999</v>
      </c>
      <c r="D161" s="15">
        <v>20.8</v>
      </c>
      <c r="E161" s="15">
        <v>24.1</v>
      </c>
      <c r="F161" s="15" t="s">
        <v>12</v>
      </c>
    </row>
    <row r="162" spans="1:6" ht="13.15">
      <c r="A162" s="119"/>
      <c r="B162" s="15">
        <v>8</v>
      </c>
      <c r="C162" s="15">
        <v>20.3</v>
      </c>
      <c r="D162" s="15">
        <v>21.1</v>
      </c>
      <c r="E162" s="15">
        <v>23.6</v>
      </c>
      <c r="F162" s="15" t="s">
        <v>12</v>
      </c>
    </row>
    <row r="163" spans="1:6" ht="13.15">
      <c r="A163" s="119"/>
      <c r="B163" s="15">
        <v>9</v>
      </c>
      <c r="C163" s="15">
        <v>20.399999999999999</v>
      </c>
      <c r="D163" s="15">
        <v>21.1</v>
      </c>
      <c r="E163" s="15">
        <v>24</v>
      </c>
      <c r="F163" s="15" t="s">
        <v>12</v>
      </c>
    </row>
    <row r="164" spans="1:6" ht="13.15">
      <c r="A164" s="117"/>
      <c r="B164" s="15">
        <v>10</v>
      </c>
      <c r="C164" s="15">
        <v>20.6</v>
      </c>
      <c r="D164" s="15">
        <v>21.1</v>
      </c>
      <c r="E164" s="15">
        <v>24</v>
      </c>
      <c r="F164" s="15" t="s">
        <v>12</v>
      </c>
    </row>
    <row r="165" spans="1:6" ht="15">
      <c r="A165" s="25"/>
      <c r="B165" s="8" t="s">
        <v>167</v>
      </c>
      <c r="C165" s="9">
        <f t="shared" ref="C165:E165" si="14">AVERAGE(C155:C164)</f>
        <v>20.39</v>
      </c>
      <c r="D165" s="9">
        <f t="shared" si="14"/>
        <v>21.11</v>
      </c>
      <c r="E165" s="9">
        <f t="shared" si="14"/>
        <v>23.88</v>
      </c>
    </row>
    <row r="166" spans="1:6" ht="15">
      <c r="A166" s="25"/>
      <c r="B166" s="8" t="s">
        <v>55</v>
      </c>
      <c r="C166" s="9">
        <f t="shared" ref="C166:E166" si="15">STDEV(C155:C164)</f>
        <v>0.15238839267549945</v>
      </c>
      <c r="D166" s="9">
        <f t="shared" si="15"/>
        <v>0.2131770260709267</v>
      </c>
      <c r="E166" s="9">
        <f t="shared" si="15"/>
        <v>0.26161889160464741</v>
      </c>
    </row>
    <row r="167" spans="1:6" ht="15">
      <c r="A167" s="25"/>
    </row>
    <row r="168" spans="1:6" ht="13.9">
      <c r="A168" s="1" t="s">
        <v>174</v>
      </c>
    </row>
    <row r="169" spans="1:6" ht="14.25">
      <c r="A169" s="23"/>
    </row>
    <row r="170" spans="1:6" ht="12.75">
      <c r="A170" s="116" t="s">
        <v>166</v>
      </c>
      <c r="B170" s="110" t="s">
        <v>112</v>
      </c>
      <c r="C170" s="125" t="s">
        <v>113</v>
      </c>
      <c r="D170" s="108"/>
      <c r="E170" s="109"/>
      <c r="F170" s="110" t="s">
        <v>3</v>
      </c>
    </row>
    <row r="171" spans="1:6" ht="13.15">
      <c r="A171" s="117"/>
      <c r="B171" s="111"/>
      <c r="C171" s="10" t="s">
        <v>6</v>
      </c>
      <c r="D171" s="10" t="s">
        <v>9</v>
      </c>
      <c r="E171" s="10" t="s">
        <v>8</v>
      </c>
      <c r="F171" s="111"/>
    </row>
    <row r="172" spans="1:6" ht="13.15">
      <c r="A172" s="118" t="s">
        <v>60</v>
      </c>
      <c r="B172" s="15">
        <v>1</v>
      </c>
      <c r="C172" s="15" t="s">
        <v>59</v>
      </c>
      <c r="D172" s="15" t="s">
        <v>59</v>
      </c>
      <c r="E172" s="15">
        <v>23.4</v>
      </c>
      <c r="F172" s="15" t="s">
        <v>60</v>
      </c>
    </row>
    <row r="173" spans="1:6" ht="13.15">
      <c r="A173" s="119"/>
      <c r="B173" s="15">
        <v>2</v>
      </c>
      <c r="C173" s="15" t="s">
        <v>59</v>
      </c>
      <c r="D173" s="15" t="s">
        <v>59</v>
      </c>
      <c r="E173" s="15">
        <v>21.5</v>
      </c>
      <c r="F173" s="15" t="s">
        <v>60</v>
      </c>
    </row>
    <row r="174" spans="1:6" ht="13.15">
      <c r="A174" s="119"/>
      <c r="B174" s="15">
        <v>3</v>
      </c>
      <c r="C174" s="15" t="s">
        <v>59</v>
      </c>
      <c r="D174" s="15" t="s">
        <v>59</v>
      </c>
      <c r="E174" s="15">
        <v>20.100000000000001</v>
      </c>
      <c r="F174" s="15" t="s">
        <v>60</v>
      </c>
    </row>
    <row r="175" spans="1:6" ht="13.15">
      <c r="A175" s="119"/>
      <c r="B175" s="15">
        <v>4</v>
      </c>
      <c r="C175" s="15" t="s">
        <v>59</v>
      </c>
      <c r="D175" s="15" t="s">
        <v>59</v>
      </c>
      <c r="E175" s="15">
        <v>25.7</v>
      </c>
      <c r="F175" s="15" t="s">
        <v>60</v>
      </c>
    </row>
    <row r="176" spans="1:6" ht="13.15">
      <c r="A176" s="119"/>
      <c r="B176" s="15">
        <v>5</v>
      </c>
      <c r="C176" s="15" t="s">
        <v>59</v>
      </c>
      <c r="D176" s="15" t="s">
        <v>59</v>
      </c>
      <c r="E176" s="15">
        <v>22.6</v>
      </c>
      <c r="F176" s="15" t="s">
        <v>60</v>
      </c>
    </row>
    <row r="177" spans="1:6" ht="13.15">
      <c r="A177" s="119"/>
      <c r="B177" s="15">
        <v>6</v>
      </c>
      <c r="C177" s="15" t="s">
        <v>59</v>
      </c>
      <c r="D177" s="15" t="s">
        <v>59</v>
      </c>
      <c r="E177" s="15">
        <v>23.2</v>
      </c>
      <c r="F177" s="15" t="s">
        <v>60</v>
      </c>
    </row>
    <row r="178" spans="1:6" ht="13.15">
      <c r="A178" s="119"/>
      <c r="B178" s="15">
        <v>7</v>
      </c>
      <c r="C178" s="15" t="s">
        <v>59</v>
      </c>
      <c r="D178" s="15" t="s">
        <v>59</v>
      </c>
      <c r="E178" s="15">
        <v>24.3</v>
      </c>
      <c r="F178" s="15" t="s">
        <v>60</v>
      </c>
    </row>
    <row r="179" spans="1:6" ht="13.15">
      <c r="A179" s="119"/>
      <c r="B179" s="15">
        <v>8</v>
      </c>
      <c r="C179" s="15" t="s">
        <v>59</v>
      </c>
      <c r="D179" s="15" t="s">
        <v>59</v>
      </c>
      <c r="E179" s="15">
        <v>24.1</v>
      </c>
      <c r="F179" s="15" t="s">
        <v>60</v>
      </c>
    </row>
    <row r="180" spans="1:6" ht="13.15">
      <c r="A180" s="119"/>
      <c r="B180" s="15">
        <v>9</v>
      </c>
      <c r="C180" s="15" t="s">
        <v>59</v>
      </c>
      <c r="D180" s="15" t="s">
        <v>59</v>
      </c>
      <c r="E180" s="15">
        <v>21.1</v>
      </c>
      <c r="F180" s="15" t="s">
        <v>60</v>
      </c>
    </row>
    <row r="181" spans="1:6" ht="13.15">
      <c r="A181" s="117"/>
      <c r="B181" s="15">
        <v>10</v>
      </c>
      <c r="C181" s="15" t="s">
        <v>59</v>
      </c>
      <c r="D181" s="15" t="s">
        <v>59</v>
      </c>
      <c r="E181" s="15">
        <v>21.8</v>
      </c>
      <c r="F181" s="15" t="s">
        <v>60</v>
      </c>
    </row>
    <row r="182" spans="1:6" ht="14.25">
      <c r="A182" s="23"/>
      <c r="B182" s="8" t="s">
        <v>167</v>
      </c>
      <c r="C182" s="9" t="e">
        <f t="shared" ref="C182:E182" si="16">AVERAGE(C172:C181)</f>
        <v>#DIV/0!</v>
      </c>
      <c r="D182" s="9" t="e">
        <f t="shared" si="16"/>
        <v>#DIV/0!</v>
      </c>
      <c r="E182" s="9">
        <f t="shared" si="16"/>
        <v>22.78</v>
      </c>
    </row>
    <row r="183" spans="1:6" ht="12.75">
      <c r="A183" s="49"/>
      <c r="B183" s="8" t="s">
        <v>55</v>
      </c>
      <c r="C183" s="9" t="e">
        <f t="shared" ref="C183:E183" si="17">STDEV(C172:C181)</f>
        <v>#DIV/0!</v>
      </c>
      <c r="D183" s="9" t="e">
        <f t="shared" si="17"/>
        <v>#DIV/0!</v>
      </c>
      <c r="E183" s="9">
        <f t="shared" si="17"/>
        <v>1.6923356641044938</v>
      </c>
    </row>
    <row r="184" spans="1:6" ht="12.75">
      <c r="A184" s="50"/>
    </row>
    <row r="185" spans="1:6" ht="12.75">
      <c r="A185" s="51"/>
    </row>
  </sheetData>
  <mergeCells count="45">
    <mergeCell ref="C29:E29"/>
    <mergeCell ref="F29:F30"/>
    <mergeCell ref="A4:A5"/>
    <mergeCell ref="B4:B5"/>
    <mergeCell ref="C4:E4"/>
    <mergeCell ref="F4:F5"/>
    <mergeCell ref="A6:A25"/>
    <mergeCell ref="A29:A30"/>
    <mergeCell ref="B29:B30"/>
    <mergeCell ref="A31:A40"/>
    <mergeCell ref="A45:A46"/>
    <mergeCell ref="B45:B46"/>
    <mergeCell ref="C45:E45"/>
    <mergeCell ref="F45:F46"/>
    <mergeCell ref="A47:A56"/>
    <mergeCell ref="A63:A64"/>
    <mergeCell ref="F63:F64"/>
    <mergeCell ref="B63:B64"/>
    <mergeCell ref="C63:E63"/>
    <mergeCell ref="A65:A84"/>
    <mergeCell ref="A91:A92"/>
    <mergeCell ref="B91:B92"/>
    <mergeCell ref="C91:E91"/>
    <mergeCell ref="F91:F92"/>
    <mergeCell ref="A93:A102"/>
    <mergeCell ref="A109:A110"/>
    <mergeCell ref="B109:B110"/>
    <mergeCell ref="C109:E109"/>
    <mergeCell ref="F109:F110"/>
    <mergeCell ref="A111:A120"/>
    <mergeCell ref="A126:A127"/>
    <mergeCell ref="F126:F127"/>
    <mergeCell ref="A155:A164"/>
    <mergeCell ref="A170:A171"/>
    <mergeCell ref="B170:B171"/>
    <mergeCell ref="C170:E170"/>
    <mergeCell ref="F170:F171"/>
    <mergeCell ref="F153:F154"/>
    <mergeCell ref="A172:A181"/>
    <mergeCell ref="B126:B127"/>
    <mergeCell ref="C126:E126"/>
    <mergeCell ref="A128:A147"/>
    <mergeCell ref="A153:A154"/>
    <mergeCell ref="B153:B154"/>
    <mergeCell ref="C153:E15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G39"/>
  <sheetViews>
    <sheetView workbookViewId="0">
      <selection activeCell="G1" sqref="G1"/>
    </sheetView>
  </sheetViews>
  <sheetFormatPr defaultColWidth="14.3984375" defaultRowHeight="15.75" customHeight="1"/>
  <cols>
    <col min="1" max="1" width="24.59765625" customWidth="1"/>
    <col min="2" max="2" width="34.73046875" customWidth="1"/>
    <col min="3" max="3" width="23.73046875" customWidth="1"/>
    <col min="4" max="4" width="23.86328125" customWidth="1"/>
    <col min="6" max="6" width="24.73046875" customWidth="1"/>
    <col min="7" max="7" width="23.73046875" customWidth="1"/>
  </cols>
  <sheetData>
    <row r="1" spans="1:7" ht="15.75" customHeight="1">
      <c r="A1" s="52" t="s">
        <v>175</v>
      </c>
      <c r="B1" s="52" t="s">
        <v>176</v>
      </c>
      <c r="C1" s="52" t="s">
        <v>177</v>
      </c>
      <c r="D1" s="52" t="s">
        <v>6</v>
      </c>
      <c r="E1" s="52" t="s">
        <v>7</v>
      </c>
      <c r="F1" s="52" t="s">
        <v>176</v>
      </c>
      <c r="G1" s="52" t="s">
        <v>245</v>
      </c>
    </row>
    <row r="2" spans="1:7" ht="15">
      <c r="A2" s="53">
        <v>876</v>
      </c>
      <c r="B2" s="54">
        <v>44139</v>
      </c>
      <c r="C2" s="53">
        <v>1</v>
      </c>
      <c r="D2" s="55">
        <v>13.32</v>
      </c>
      <c r="E2" s="55">
        <v>14.21</v>
      </c>
      <c r="F2" s="54">
        <v>44140</v>
      </c>
      <c r="G2" s="53">
        <v>1</v>
      </c>
    </row>
    <row r="3" spans="1:7" ht="15">
      <c r="A3" s="53">
        <v>768</v>
      </c>
      <c r="B3" s="54">
        <v>44109</v>
      </c>
      <c r="C3" s="53">
        <v>1</v>
      </c>
      <c r="D3" s="55">
        <v>14.13</v>
      </c>
      <c r="E3" s="55">
        <v>15.12</v>
      </c>
      <c r="F3" s="54">
        <v>44112</v>
      </c>
      <c r="G3" s="53">
        <v>1</v>
      </c>
    </row>
    <row r="4" spans="1:7" ht="15">
      <c r="A4" s="53">
        <v>849</v>
      </c>
      <c r="B4" s="54">
        <v>44133</v>
      </c>
      <c r="C4" s="53">
        <v>1</v>
      </c>
      <c r="D4" s="55">
        <v>14.24</v>
      </c>
      <c r="E4" s="55">
        <v>15.82</v>
      </c>
      <c r="F4" s="54">
        <v>44137</v>
      </c>
      <c r="G4" s="53">
        <v>1</v>
      </c>
    </row>
    <row r="5" spans="1:7" ht="15">
      <c r="A5" s="53">
        <v>984</v>
      </c>
      <c r="B5" s="54">
        <v>44144</v>
      </c>
      <c r="C5" s="53">
        <v>1</v>
      </c>
      <c r="D5" s="55">
        <v>15.31</v>
      </c>
      <c r="E5" s="55">
        <v>16.95</v>
      </c>
      <c r="F5" s="54">
        <v>44147</v>
      </c>
      <c r="G5" s="53">
        <v>0</v>
      </c>
    </row>
    <row r="6" spans="1:7" ht="15">
      <c r="A6" s="53">
        <v>981</v>
      </c>
      <c r="B6" s="54">
        <v>44144</v>
      </c>
      <c r="C6" s="53">
        <v>1</v>
      </c>
      <c r="D6" s="55">
        <v>16.14</v>
      </c>
      <c r="E6" s="55">
        <v>16.809999999999999</v>
      </c>
      <c r="F6" s="54">
        <v>44147</v>
      </c>
      <c r="G6" s="53">
        <v>1</v>
      </c>
    </row>
    <row r="7" spans="1:7" ht="15">
      <c r="A7" s="53">
        <v>698</v>
      </c>
      <c r="B7" s="54">
        <v>44094</v>
      </c>
      <c r="C7" s="53">
        <v>1</v>
      </c>
      <c r="D7" s="55">
        <v>16.239999999999998</v>
      </c>
      <c r="E7" s="55">
        <v>16.87</v>
      </c>
      <c r="F7" s="54">
        <v>44089</v>
      </c>
      <c r="G7" s="53">
        <v>1</v>
      </c>
    </row>
    <row r="8" spans="1:7" ht="15">
      <c r="A8" s="53">
        <v>783</v>
      </c>
      <c r="B8" s="54">
        <v>44109</v>
      </c>
      <c r="C8" s="53">
        <v>1</v>
      </c>
      <c r="D8" s="55">
        <v>19.07</v>
      </c>
      <c r="E8" s="55">
        <v>22.76</v>
      </c>
      <c r="F8" s="54">
        <v>44114</v>
      </c>
      <c r="G8" s="53">
        <v>1</v>
      </c>
    </row>
    <row r="9" spans="1:7" ht="15">
      <c r="A9" s="53">
        <v>695</v>
      </c>
      <c r="B9" s="54">
        <v>44083</v>
      </c>
      <c r="C9" s="53">
        <v>1</v>
      </c>
      <c r="D9" s="55">
        <v>23.1</v>
      </c>
      <c r="E9" s="55">
        <v>24.42</v>
      </c>
      <c r="F9" s="54">
        <v>44089</v>
      </c>
      <c r="G9" s="53">
        <v>1</v>
      </c>
    </row>
    <row r="10" spans="1:7" ht="15">
      <c r="A10" s="53">
        <v>738</v>
      </c>
      <c r="B10" s="54">
        <v>44097</v>
      </c>
      <c r="C10" s="53">
        <v>1</v>
      </c>
      <c r="D10" s="55">
        <v>24.49</v>
      </c>
      <c r="E10" s="55">
        <v>25.86</v>
      </c>
      <c r="F10" s="54">
        <v>44103</v>
      </c>
      <c r="G10" s="53">
        <v>1</v>
      </c>
    </row>
    <row r="11" spans="1:7" ht="15">
      <c r="A11" s="53">
        <v>715</v>
      </c>
      <c r="B11" s="54">
        <v>44102</v>
      </c>
      <c r="C11" s="53">
        <v>1</v>
      </c>
      <c r="D11" s="55">
        <v>25.7</v>
      </c>
      <c r="E11" s="55">
        <v>27.35</v>
      </c>
      <c r="F11" s="54">
        <v>44105</v>
      </c>
      <c r="G11" s="56">
        <v>1</v>
      </c>
    </row>
    <row r="12" spans="1:7" ht="15">
      <c r="A12" s="53">
        <v>718</v>
      </c>
      <c r="B12" s="54">
        <v>44102</v>
      </c>
      <c r="C12" s="53">
        <v>1</v>
      </c>
      <c r="D12" s="55">
        <v>27.17</v>
      </c>
      <c r="E12" s="55">
        <v>29.01</v>
      </c>
      <c r="F12" s="54">
        <v>44105</v>
      </c>
      <c r="G12" s="56">
        <v>0</v>
      </c>
    </row>
    <row r="13" spans="1:7" ht="15">
      <c r="A13" s="53">
        <v>745</v>
      </c>
      <c r="B13" s="54">
        <v>44097</v>
      </c>
      <c r="C13" s="53">
        <v>1</v>
      </c>
      <c r="D13" s="55">
        <v>29.11</v>
      </c>
      <c r="E13" s="55">
        <v>30.01</v>
      </c>
      <c r="F13" s="54">
        <v>44103</v>
      </c>
      <c r="G13" s="53">
        <v>1</v>
      </c>
    </row>
    <row r="14" spans="1:7" ht="15">
      <c r="A14" s="53">
        <v>723</v>
      </c>
      <c r="B14" s="54">
        <v>44097</v>
      </c>
      <c r="C14" s="53">
        <v>1</v>
      </c>
      <c r="D14" s="55">
        <v>30.43</v>
      </c>
      <c r="E14" s="55">
        <v>33.71</v>
      </c>
      <c r="F14" s="54">
        <v>44103</v>
      </c>
      <c r="G14" s="53">
        <v>0</v>
      </c>
    </row>
    <row r="15" spans="1:7" ht="15">
      <c r="A15" s="53">
        <v>785</v>
      </c>
      <c r="B15" s="54">
        <v>44109</v>
      </c>
      <c r="C15" s="53">
        <v>1</v>
      </c>
      <c r="D15" s="55">
        <v>30.61</v>
      </c>
      <c r="E15" s="55">
        <v>33.51</v>
      </c>
      <c r="F15" s="54">
        <v>44114</v>
      </c>
      <c r="G15" s="53">
        <v>0</v>
      </c>
    </row>
    <row r="16" spans="1:7" ht="15">
      <c r="A16" s="53">
        <v>729</v>
      </c>
      <c r="B16" s="54">
        <v>44097</v>
      </c>
      <c r="C16" s="53">
        <v>1</v>
      </c>
      <c r="D16" s="55">
        <v>31.18</v>
      </c>
      <c r="E16" s="55">
        <v>32.79</v>
      </c>
      <c r="F16" s="54">
        <v>44103</v>
      </c>
      <c r="G16" s="53">
        <v>0</v>
      </c>
    </row>
    <row r="17" spans="1:7" ht="15">
      <c r="A17" s="53">
        <v>693</v>
      </c>
      <c r="B17" s="54">
        <v>44083</v>
      </c>
      <c r="C17" s="53">
        <v>1</v>
      </c>
      <c r="D17" s="55">
        <v>31.38</v>
      </c>
      <c r="E17" s="55">
        <v>33.43</v>
      </c>
      <c r="F17" s="54">
        <v>44088</v>
      </c>
      <c r="G17" s="56">
        <v>1</v>
      </c>
    </row>
    <row r="18" spans="1:7" ht="15">
      <c r="A18" s="53">
        <v>817</v>
      </c>
      <c r="B18" s="54">
        <v>44123</v>
      </c>
      <c r="C18" s="53">
        <v>1</v>
      </c>
      <c r="D18" s="55">
        <v>31.43</v>
      </c>
      <c r="E18" s="55">
        <v>34.47</v>
      </c>
      <c r="F18" s="54">
        <v>44126</v>
      </c>
      <c r="G18" s="53">
        <v>0</v>
      </c>
    </row>
    <row r="19" spans="1:7" ht="15">
      <c r="A19" s="53">
        <v>694</v>
      </c>
      <c r="B19" s="54">
        <v>44083</v>
      </c>
      <c r="C19" s="53">
        <v>1</v>
      </c>
      <c r="D19" s="55">
        <v>32.64</v>
      </c>
      <c r="E19" s="55">
        <v>33.880000000000003</v>
      </c>
      <c r="F19" s="54">
        <v>44088</v>
      </c>
      <c r="G19" s="53">
        <v>0</v>
      </c>
    </row>
    <row r="20" spans="1:7" ht="15">
      <c r="A20" s="53">
        <v>788</v>
      </c>
      <c r="B20" s="54">
        <v>44118</v>
      </c>
      <c r="C20" s="53">
        <v>0</v>
      </c>
      <c r="D20" s="55">
        <v>33.19</v>
      </c>
      <c r="E20" s="55" t="s">
        <v>178</v>
      </c>
      <c r="F20" s="54">
        <v>44124</v>
      </c>
      <c r="G20" s="53">
        <v>0</v>
      </c>
    </row>
    <row r="21" spans="1:7" ht="15">
      <c r="A21" s="53">
        <v>982</v>
      </c>
      <c r="B21" s="54">
        <v>44144</v>
      </c>
      <c r="C21" s="53">
        <v>0</v>
      </c>
      <c r="D21" s="55">
        <v>33.6</v>
      </c>
      <c r="E21" s="57" t="s">
        <v>178</v>
      </c>
      <c r="F21" s="54">
        <v>44147</v>
      </c>
      <c r="G21" s="53">
        <v>0</v>
      </c>
    </row>
    <row r="22" spans="1:7" ht="15">
      <c r="A22" s="53">
        <v>874</v>
      </c>
      <c r="B22" s="54">
        <v>44139</v>
      </c>
      <c r="C22" s="53">
        <v>0</v>
      </c>
      <c r="D22" s="55">
        <v>34.31</v>
      </c>
      <c r="E22" s="57" t="s">
        <v>178</v>
      </c>
      <c r="F22" s="54">
        <v>44144</v>
      </c>
      <c r="G22" s="53">
        <v>0</v>
      </c>
    </row>
    <row r="23" spans="1:7" ht="15">
      <c r="A23" s="53">
        <v>828</v>
      </c>
      <c r="B23" s="54">
        <v>44132</v>
      </c>
      <c r="C23" s="53">
        <v>1</v>
      </c>
      <c r="D23" s="53">
        <v>34.6</v>
      </c>
      <c r="E23" s="55">
        <v>38.18</v>
      </c>
      <c r="F23" s="54">
        <v>44138</v>
      </c>
      <c r="G23" s="53">
        <v>0</v>
      </c>
    </row>
    <row r="24" spans="1:7" ht="15">
      <c r="A24" s="53">
        <v>846</v>
      </c>
      <c r="B24" s="54">
        <v>44137</v>
      </c>
      <c r="C24" s="53">
        <v>1</v>
      </c>
      <c r="D24" s="55">
        <v>34.61</v>
      </c>
      <c r="E24" s="55">
        <v>38.82</v>
      </c>
      <c r="F24" s="54">
        <v>44140</v>
      </c>
      <c r="G24" s="53">
        <v>0</v>
      </c>
    </row>
    <row r="25" spans="1:7" ht="15">
      <c r="D25" s="58"/>
      <c r="E25" s="58"/>
    </row>
    <row r="34" spans="1:4" ht="13.15">
      <c r="A34" s="136" t="s">
        <v>179</v>
      </c>
      <c r="B34" s="108"/>
      <c r="C34" s="108"/>
      <c r="D34" s="109"/>
    </row>
    <row r="35" spans="1:4" ht="12.75">
      <c r="A35" s="59" t="s">
        <v>180</v>
      </c>
      <c r="B35" s="59" t="s">
        <v>181</v>
      </c>
      <c r="C35" s="59" t="s">
        <v>182</v>
      </c>
      <c r="D35" s="59" t="s">
        <v>183</v>
      </c>
    </row>
    <row r="36" spans="1:4" ht="12.75">
      <c r="A36" s="60" t="s">
        <v>184</v>
      </c>
      <c r="B36" s="60">
        <v>12</v>
      </c>
      <c r="C36" s="60">
        <v>10</v>
      </c>
      <c r="D36" s="61">
        <f t="shared" ref="D36:D37" si="0">(C36/B36)*100</f>
        <v>83.333333333333343</v>
      </c>
    </row>
    <row r="37" spans="1:4" ht="12.75">
      <c r="A37" s="60" t="s">
        <v>185</v>
      </c>
      <c r="B37" s="60">
        <v>8</v>
      </c>
      <c r="C37" s="60">
        <v>1</v>
      </c>
      <c r="D37" s="61">
        <f t="shared" si="0"/>
        <v>12.5</v>
      </c>
    </row>
    <row r="38" spans="1:4" ht="12.75">
      <c r="A38" s="59" t="s">
        <v>180</v>
      </c>
      <c r="B38" s="59" t="s">
        <v>186</v>
      </c>
      <c r="C38" s="59" t="s">
        <v>187</v>
      </c>
      <c r="D38" s="59" t="s">
        <v>183</v>
      </c>
    </row>
    <row r="39" spans="1:4" ht="12.75">
      <c r="A39" s="60" t="s">
        <v>185</v>
      </c>
      <c r="B39" s="60">
        <v>3</v>
      </c>
      <c r="C39" s="60">
        <v>3</v>
      </c>
      <c r="D39" s="60">
        <v>100</v>
      </c>
    </row>
  </sheetData>
  <mergeCells count="1">
    <mergeCell ref="A34:D3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B5:L15"/>
  <sheetViews>
    <sheetView workbookViewId="0"/>
  </sheetViews>
  <sheetFormatPr defaultColWidth="14.3984375" defaultRowHeight="15.75" customHeight="1"/>
  <cols>
    <col min="3" max="4" width="12" customWidth="1"/>
    <col min="5" max="5" width="14" customWidth="1"/>
    <col min="6" max="6" width="14.73046875" customWidth="1"/>
    <col min="7" max="7" width="23.1328125" customWidth="1"/>
    <col min="8" max="8" width="21.59765625" customWidth="1"/>
  </cols>
  <sheetData>
    <row r="5" spans="2:12" ht="13.5">
      <c r="B5" s="62"/>
      <c r="C5" s="63" t="s">
        <v>188</v>
      </c>
      <c r="D5" s="63" t="s">
        <v>189</v>
      </c>
      <c r="E5" s="63" t="s">
        <v>190</v>
      </c>
      <c r="F5" s="63" t="s">
        <v>191</v>
      </c>
    </row>
    <row r="6" spans="2:12" ht="13.5">
      <c r="B6" s="64" t="s">
        <v>192</v>
      </c>
      <c r="C6" s="65">
        <v>150</v>
      </c>
      <c r="D6" s="65">
        <v>16</v>
      </c>
      <c r="E6" s="65">
        <f t="shared" ref="E6:E9" si="0">(D6/C6)*100</f>
        <v>10.666666666666668</v>
      </c>
      <c r="F6" s="65" t="s">
        <v>193</v>
      </c>
    </row>
    <row r="7" spans="2:12" ht="13.5">
      <c r="B7" s="64" t="s">
        <v>194</v>
      </c>
      <c r="C7" s="65">
        <v>81</v>
      </c>
      <c r="D7" s="65">
        <v>10</v>
      </c>
      <c r="E7" s="65">
        <f t="shared" si="0"/>
        <v>12.345679012345679</v>
      </c>
      <c r="F7" s="65" t="s">
        <v>195</v>
      </c>
    </row>
    <row r="8" spans="2:12" ht="13.5">
      <c r="B8" s="64" t="s">
        <v>196</v>
      </c>
      <c r="C8" s="65">
        <v>75</v>
      </c>
      <c r="D8" s="65">
        <v>6</v>
      </c>
      <c r="E8" s="65">
        <f t="shared" si="0"/>
        <v>8</v>
      </c>
      <c r="F8" s="65" t="s">
        <v>197</v>
      </c>
    </row>
    <row r="9" spans="2:12" ht="13.5">
      <c r="B9" s="64" t="s">
        <v>188</v>
      </c>
      <c r="C9" s="65">
        <f t="shared" ref="C9:D9" si="1">SUM(C6:C8)</f>
        <v>306</v>
      </c>
      <c r="D9" s="65">
        <f t="shared" si="1"/>
        <v>32</v>
      </c>
      <c r="E9" s="65">
        <f t="shared" si="0"/>
        <v>10.457516339869281</v>
      </c>
      <c r="F9" s="65"/>
    </row>
    <row r="13" spans="2:12" ht="80.25" customHeight="1">
      <c r="B13" s="60" t="s">
        <v>198</v>
      </c>
      <c r="C13" s="66" t="s">
        <v>199</v>
      </c>
      <c r="D13" s="66" t="s">
        <v>200</v>
      </c>
      <c r="E13" s="66" t="s">
        <v>201</v>
      </c>
      <c r="F13" s="66" t="s">
        <v>202</v>
      </c>
      <c r="G13" s="66" t="s">
        <v>203</v>
      </c>
      <c r="H13" s="66" t="s">
        <v>204</v>
      </c>
      <c r="J13" s="66" t="s">
        <v>205</v>
      </c>
      <c r="K13" s="66" t="s">
        <v>206</v>
      </c>
      <c r="L13" s="66" t="s">
        <v>207</v>
      </c>
    </row>
    <row r="14" spans="2:12" ht="48.75" customHeight="1">
      <c r="B14" s="66" t="s">
        <v>208</v>
      </c>
      <c r="C14" s="60">
        <v>8.3000000000000004E-2</v>
      </c>
      <c r="D14" s="60">
        <v>4</v>
      </c>
      <c r="E14" s="60">
        <v>48</v>
      </c>
      <c r="F14" s="60">
        <v>4</v>
      </c>
      <c r="G14" s="60">
        <v>24</v>
      </c>
      <c r="H14" s="60">
        <v>24</v>
      </c>
      <c r="J14" s="60">
        <v>3</v>
      </c>
      <c r="K14" s="60">
        <v>12</v>
      </c>
      <c r="L14" s="60">
        <v>20.9</v>
      </c>
    </row>
    <row r="15" spans="2:12" ht="51.75" customHeight="1">
      <c r="B15" s="66" t="s">
        <v>209</v>
      </c>
      <c r="C15" s="60">
        <v>0.13</v>
      </c>
      <c r="D15" s="60">
        <v>2</v>
      </c>
      <c r="E15" s="60">
        <v>28</v>
      </c>
      <c r="F15" s="60">
        <v>4</v>
      </c>
      <c r="G15" s="60">
        <v>20</v>
      </c>
      <c r="H15" s="60">
        <v>8</v>
      </c>
      <c r="J15" s="60">
        <v>3</v>
      </c>
      <c r="K15" s="60">
        <v>6</v>
      </c>
      <c r="L15" s="60">
        <v>20.7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M1000"/>
  <sheetViews>
    <sheetView workbookViewId="0">
      <pane xSplit="2" ySplit="1" topLeftCell="F2" activePane="bottomRight" state="frozen"/>
      <selection pane="topRight" activeCell="C1" sqref="C1"/>
      <selection pane="bottomLeft" activeCell="A2" sqref="A2"/>
      <selection pane="bottomRight" activeCell="B1" sqref="B1:M1"/>
    </sheetView>
  </sheetViews>
  <sheetFormatPr defaultColWidth="14.3984375" defaultRowHeight="15.75" customHeight="1"/>
  <cols>
    <col min="3" max="3" width="15.73046875" customWidth="1"/>
  </cols>
  <sheetData>
    <row r="1" spans="1:13" ht="15.75" customHeight="1">
      <c r="B1" s="105" t="s">
        <v>242</v>
      </c>
      <c r="C1" s="105" t="s">
        <v>210</v>
      </c>
      <c r="D1" s="105" t="s">
        <v>211</v>
      </c>
      <c r="E1" s="105" t="s">
        <v>212</v>
      </c>
      <c r="F1" s="106" t="s">
        <v>8</v>
      </c>
      <c r="G1" s="105" t="s">
        <v>6</v>
      </c>
      <c r="H1" s="105" t="s">
        <v>7</v>
      </c>
      <c r="I1" s="105" t="s">
        <v>9</v>
      </c>
      <c r="J1" s="106" t="s">
        <v>8</v>
      </c>
      <c r="K1" s="105" t="s">
        <v>6</v>
      </c>
      <c r="L1" s="105" t="s">
        <v>7</v>
      </c>
      <c r="M1" s="105" t="s">
        <v>9</v>
      </c>
    </row>
    <row r="2" spans="1:13">
      <c r="A2" s="141" t="s">
        <v>213</v>
      </c>
      <c r="B2" s="8">
        <v>101</v>
      </c>
      <c r="C2" s="68">
        <v>44046</v>
      </c>
      <c r="D2" s="8">
        <v>0</v>
      </c>
      <c r="E2" s="69"/>
      <c r="F2" s="137">
        <v>21.43</v>
      </c>
      <c r="G2" s="139" t="s">
        <v>178</v>
      </c>
      <c r="H2" s="69"/>
      <c r="I2" s="139" t="s">
        <v>178</v>
      </c>
      <c r="J2" s="70"/>
    </row>
    <row r="3" spans="1:13">
      <c r="A3" s="140"/>
      <c r="B3" s="8">
        <v>102</v>
      </c>
      <c r="C3" s="68">
        <v>44046</v>
      </c>
      <c r="D3" s="8">
        <v>0</v>
      </c>
      <c r="E3" s="69"/>
      <c r="F3" s="138"/>
      <c r="G3" s="140"/>
      <c r="H3" s="69"/>
      <c r="I3" s="140"/>
      <c r="J3" s="70"/>
    </row>
    <row r="4" spans="1:13">
      <c r="A4" s="140"/>
      <c r="B4" s="8">
        <v>103</v>
      </c>
      <c r="C4" s="68">
        <v>44046</v>
      </c>
      <c r="D4" s="8">
        <v>0</v>
      </c>
      <c r="E4" s="69"/>
      <c r="F4" s="138"/>
      <c r="G4" s="140"/>
      <c r="H4" s="69"/>
      <c r="I4" s="140"/>
      <c r="J4" s="70"/>
    </row>
    <row r="5" spans="1:13">
      <c r="A5" s="140"/>
      <c r="B5" s="8">
        <v>104</v>
      </c>
      <c r="C5" s="68">
        <v>44046</v>
      </c>
      <c r="D5" s="8">
        <v>0</v>
      </c>
      <c r="E5" s="69"/>
      <c r="F5" s="138"/>
      <c r="G5" s="140"/>
      <c r="H5" s="69"/>
      <c r="I5" s="140"/>
      <c r="J5" s="70"/>
    </row>
    <row r="6" spans="1:13" ht="15.75" customHeight="1">
      <c r="A6" s="141" t="s">
        <v>214</v>
      </c>
      <c r="B6" s="8">
        <v>105</v>
      </c>
      <c r="C6" s="68">
        <v>44046</v>
      </c>
      <c r="D6" s="8">
        <v>0</v>
      </c>
      <c r="E6" s="69"/>
      <c r="F6" s="137">
        <v>20.61</v>
      </c>
      <c r="G6" s="139">
        <v>36.93</v>
      </c>
      <c r="H6" s="69"/>
      <c r="I6" s="139">
        <v>37.950000000000003</v>
      </c>
      <c r="J6" s="71">
        <v>18.489999999999998</v>
      </c>
      <c r="K6" s="8" t="s">
        <v>178</v>
      </c>
      <c r="M6" s="8" t="s">
        <v>178</v>
      </c>
    </row>
    <row r="7" spans="1:13" ht="15.75" customHeight="1">
      <c r="A7" s="140"/>
      <c r="B7" s="8">
        <v>106</v>
      </c>
      <c r="C7" s="68">
        <v>44046</v>
      </c>
      <c r="D7" s="8">
        <v>0</v>
      </c>
      <c r="E7" s="69"/>
      <c r="F7" s="138"/>
      <c r="G7" s="140"/>
      <c r="H7" s="69"/>
      <c r="I7" s="140"/>
      <c r="J7" s="71">
        <v>24.24</v>
      </c>
      <c r="K7" s="8" t="s">
        <v>178</v>
      </c>
      <c r="M7" s="8" t="s">
        <v>178</v>
      </c>
    </row>
    <row r="8" spans="1:13" ht="15.75" customHeight="1">
      <c r="A8" s="140"/>
      <c r="B8" s="8">
        <v>107</v>
      </c>
      <c r="C8" s="68">
        <v>44046</v>
      </c>
      <c r="D8" s="8">
        <v>0</v>
      </c>
      <c r="E8" s="69">
        <v>1</v>
      </c>
      <c r="F8" s="138"/>
      <c r="G8" s="140"/>
      <c r="H8" s="69"/>
      <c r="I8" s="140"/>
      <c r="J8" s="71">
        <v>23.21</v>
      </c>
      <c r="K8" s="72">
        <v>36.340000000000003</v>
      </c>
      <c r="M8" s="8" t="s">
        <v>178</v>
      </c>
    </row>
    <row r="9" spans="1:13" ht="15.75" customHeight="1">
      <c r="A9" s="140"/>
      <c r="B9" s="8">
        <v>108</v>
      </c>
      <c r="C9" s="68">
        <v>44046</v>
      </c>
      <c r="D9" s="8">
        <v>0</v>
      </c>
      <c r="E9" s="69"/>
      <c r="F9" s="138"/>
      <c r="G9" s="140"/>
      <c r="H9" s="69"/>
      <c r="I9" s="140"/>
      <c r="J9" s="71">
        <v>23.46</v>
      </c>
      <c r="K9" s="8" t="s">
        <v>178</v>
      </c>
      <c r="M9" s="8" t="s">
        <v>178</v>
      </c>
    </row>
    <row r="10" spans="1:13">
      <c r="A10" s="141" t="s">
        <v>215</v>
      </c>
      <c r="B10" s="8">
        <v>109</v>
      </c>
      <c r="C10" s="68">
        <v>44046</v>
      </c>
      <c r="D10" s="8">
        <v>0</v>
      </c>
      <c r="E10" s="69"/>
      <c r="F10" s="137">
        <v>20.67</v>
      </c>
      <c r="G10" s="139" t="s">
        <v>178</v>
      </c>
      <c r="I10" s="139" t="s">
        <v>178</v>
      </c>
      <c r="J10" s="70"/>
    </row>
    <row r="11" spans="1:13">
      <c r="A11" s="140"/>
      <c r="B11" s="8">
        <v>110</v>
      </c>
      <c r="C11" s="68">
        <v>44046</v>
      </c>
      <c r="D11" s="8">
        <v>0</v>
      </c>
      <c r="E11" s="69"/>
      <c r="F11" s="138"/>
      <c r="G11" s="140"/>
      <c r="I11" s="140"/>
      <c r="J11" s="70"/>
    </row>
    <row r="12" spans="1:13">
      <c r="A12" s="140"/>
      <c r="B12" s="8">
        <v>111</v>
      </c>
      <c r="C12" s="68">
        <v>44046</v>
      </c>
      <c r="D12" s="8">
        <v>0</v>
      </c>
      <c r="E12" s="69"/>
      <c r="F12" s="138"/>
      <c r="G12" s="140"/>
      <c r="I12" s="140"/>
      <c r="J12" s="70"/>
    </row>
    <row r="13" spans="1:13">
      <c r="A13" s="140"/>
      <c r="B13" s="8">
        <v>112</v>
      </c>
      <c r="C13" s="68">
        <v>44046</v>
      </c>
      <c r="D13" s="8">
        <v>0</v>
      </c>
      <c r="E13" s="69"/>
      <c r="F13" s="138"/>
      <c r="G13" s="140"/>
      <c r="I13" s="140"/>
      <c r="J13" s="70"/>
    </row>
    <row r="14" spans="1:13">
      <c r="A14" s="141" t="s">
        <v>216</v>
      </c>
      <c r="B14" s="8">
        <v>113</v>
      </c>
      <c r="C14" s="68">
        <v>44046</v>
      </c>
      <c r="D14" s="8">
        <v>0</v>
      </c>
      <c r="E14" s="69"/>
      <c r="F14" s="137">
        <v>20.72</v>
      </c>
      <c r="G14" s="139" t="s">
        <v>178</v>
      </c>
      <c r="I14" s="139" t="s">
        <v>178</v>
      </c>
      <c r="J14" s="70"/>
    </row>
    <row r="15" spans="1:13">
      <c r="A15" s="140"/>
      <c r="B15" s="8">
        <v>114</v>
      </c>
      <c r="C15" s="68">
        <v>44046</v>
      </c>
      <c r="D15" s="8">
        <v>0</v>
      </c>
      <c r="E15" s="69"/>
      <c r="F15" s="138"/>
      <c r="G15" s="140"/>
      <c r="I15" s="140"/>
      <c r="J15" s="70"/>
    </row>
    <row r="16" spans="1:13">
      <c r="A16" s="140"/>
      <c r="B16" s="8">
        <v>115</v>
      </c>
      <c r="C16" s="68">
        <v>44046</v>
      </c>
      <c r="D16" s="8">
        <v>0</v>
      </c>
      <c r="E16" s="69"/>
      <c r="F16" s="138"/>
      <c r="G16" s="140"/>
      <c r="I16" s="140"/>
      <c r="J16" s="70"/>
    </row>
    <row r="17" spans="1:13">
      <c r="A17" s="140"/>
      <c r="B17" s="8">
        <v>116</v>
      </c>
      <c r="C17" s="68">
        <v>44046</v>
      </c>
      <c r="D17" s="8">
        <v>0</v>
      </c>
      <c r="E17" s="69"/>
      <c r="F17" s="138"/>
      <c r="G17" s="140"/>
      <c r="I17" s="140"/>
      <c r="J17" s="70"/>
    </row>
    <row r="18" spans="1:13" ht="15.75" customHeight="1">
      <c r="A18" s="141" t="s">
        <v>217</v>
      </c>
      <c r="B18" s="8">
        <v>117</v>
      </c>
      <c r="C18" s="68">
        <v>44046</v>
      </c>
      <c r="D18" s="8">
        <v>0</v>
      </c>
      <c r="E18" s="69">
        <v>1</v>
      </c>
      <c r="F18" s="137">
        <v>21.09</v>
      </c>
      <c r="G18" s="139">
        <v>15.6</v>
      </c>
      <c r="I18" s="139">
        <v>16.010000000000002</v>
      </c>
      <c r="J18" s="67">
        <v>23.3</v>
      </c>
      <c r="K18" s="72">
        <v>14.09</v>
      </c>
      <c r="M18" s="72">
        <v>14.38</v>
      </c>
    </row>
    <row r="19" spans="1:13" ht="15.75" customHeight="1">
      <c r="A19" s="140"/>
      <c r="B19" s="8">
        <v>118</v>
      </c>
      <c r="C19" s="68">
        <v>412939</v>
      </c>
      <c r="D19" s="8">
        <v>0</v>
      </c>
      <c r="E19" s="69">
        <v>1</v>
      </c>
      <c r="F19" s="138"/>
      <c r="G19" s="140"/>
      <c r="I19" s="140"/>
      <c r="J19" s="67">
        <v>25</v>
      </c>
      <c r="K19" s="72">
        <v>21.89</v>
      </c>
      <c r="M19" s="72">
        <v>21.97</v>
      </c>
    </row>
    <row r="20" spans="1:13" ht="15.75" customHeight="1">
      <c r="A20" s="140"/>
      <c r="B20" s="8">
        <v>119</v>
      </c>
      <c r="C20" s="68">
        <v>44046</v>
      </c>
      <c r="D20" s="8">
        <v>0</v>
      </c>
      <c r="E20" s="69"/>
      <c r="F20" s="138"/>
      <c r="G20" s="140"/>
      <c r="I20" s="140"/>
      <c r="J20" s="71">
        <v>22.59</v>
      </c>
      <c r="K20" s="8" t="s">
        <v>178</v>
      </c>
      <c r="M20" s="8" t="s">
        <v>178</v>
      </c>
    </row>
    <row r="21" spans="1:13" ht="15.75" customHeight="1">
      <c r="A21" s="140"/>
      <c r="B21" s="8">
        <v>120</v>
      </c>
      <c r="C21" s="68">
        <v>44046</v>
      </c>
      <c r="D21" s="8">
        <v>0</v>
      </c>
      <c r="E21" s="69"/>
      <c r="F21" s="138"/>
      <c r="G21" s="140"/>
      <c r="I21" s="140"/>
      <c r="J21" s="71">
        <v>20.39</v>
      </c>
      <c r="K21" s="8" t="s">
        <v>178</v>
      </c>
      <c r="M21" s="8" t="s">
        <v>178</v>
      </c>
    </row>
    <row r="22" spans="1:13">
      <c r="A22" s="141" t="s">
        <v>218</v>
      </c>
      <c r="B22" s="8">
        <v>121</v>
      </c>
      <c r="C22" s="68">
        <v>44046</v>
      </c>
      <c r="D22" s="8">
        <v>0</v>
      </c>
      <c r="E22" s="69"/>
      <c r="F22" s="137">
        <v>19.12</v>
      </c>
      <c r="G22" s="139" t="s">
        <v>178</v>
      </c>
      <c r="I22" s="139" t="s">
        <v>178</v>
      </c>
      <c r="J22" s="70"/>
    </row>
    <row r="23" spans="1:13">
      <c r="A23" s="140"/>
      <c r="B23" s="8">
        <v>122</v>
      </c>
      <c r="C23" s="68">
        <v>44046</v>
      </c>
      <c r="D23" s="8">
        <v>0</v>
      </c>
      <c r="E23" s="69"/>
      <c r="F23" s="138"/>
      <c r="G23" s="140"/>
      <c r="I23" s="140"/>
      <c r="J23" s="70"/>
    </row>
    <row r="24" spans="1:13">
      <c r="A24" s="140"/>
      <c r="B24" s="8">
        <v>123</v>
      </c>
      <c r="C24" s="68">
        <v>44046</v>
      </c>
      <c r="D24" s="8">
        <v>0</v>
      </c>
      <c r="E24" s="69"/>
      <c r="F24" s="138"/>
      <c r="G24" s="140"/>
      <c r="I24" s="140"/>
      <c r="J24" s="70"/>
    </row>
    <row r="25" spans="1:13">
      <c r="A25" s="140"/>
      <c r="B25" s="8">
        <v>124</v>
      </c>
      <c r="C25" s="68">
        <v>44046</v>
      </c>
      <c r="D25" s="8">
        <v>0</v>
      </c>
      <c r="E25" s="69"/>
      <c r="F25" s="138"/>
      <c r="G25" s="140"/>
      <c r="I25" s="140"/>
      <c r="J25" s="70"/>
    </row>
    <row r="26" spans="1:13">
      <c r="A26" s="141" t="s">
        <v>219</v>
      </c>
      <c r="B26" s="8">
        <v>125</v>
      </c>
      <c r="C26" s="68">
        <v>44046</v>
      </c>
      <c r="D26" s="8">
        <v>0</v>
      </c>
      <c r="E26" s="69"/>
      <c r="F26" s="137">
        <v>21.5</v>
      </c>
      <c r="G26" s="139" t="s">
        <v>178</v>
      </c>
      <c r="I26" s="139" t="s">
        <v>178</v>
      </c>
      <c r="J26" s="70"/>
    </row>
    <row r="27" spans="1:13">
      <c r="A27" s="140"/>
      <c r="B27" s="8">
        <v>126</v>
      </c>
      <c r="C27" s="68">
        <v>44046</v>
      </c>
      <c r="D27" s="8">
        <v>0</v>
      </c>
      <c r="E27" s="69"/>
      <c r="F27" s="138"/>
      <c r="G27" s="140"/>
      <c r="I27" s="140"/>
      <c r="J27" s="70"/>
    </row>
    <row r="28" spans="1:13">
      <c r="A28" s="140"/>
      <c r="B28" s="8">
        <v>127</v>
      </c>
      <c r="C28" s="68">
        <v>44046</v>
      </c>
      <c r="D28" s="8">
        <v>0</v>
      </c>
      <c r="E28" s="69"/>
      <c r="F28" s="138"/>
      <c r="G28" s="140"/>
      <c r="I28" s="140"/>
      <c r="J28" s="70"/>
    </row>
    <row r="29" spans="1:13">
      <c r="A29" s="140"/>
      <c r="B29" s="8">
        <v>128</v>
      </c>
      <c r="C29" s="68">
        <v>44046</v>
      </c>
      <c r="D29" s="8">
        <v>0</v>
      </c>
      <c r="E29" s="69"/>
      <c r="F29" s="138"/>
      <c r="G29" s="140"/>
      <c r="I29" s="140"/>
      <c r="J29" s="70"/>
    </row>
    <row r="30" spans="1:13" ht="15.75" customHeight="1">
      <c r="A30" s="141" t="s">
        <v>220</v>
      </c>
      <c r="B30" s="8">
        <v>130</v>
      </c>
      <c r="C30" s="68">
        <v>44046</v>
      </c>
      <c r="D30" s="8">
        <v>0</v>
      </c>
      <c r="E30" s="69"/>
      <c r="F30" s="137">
        <v>18.68</v>
      </c>
      <c r="G30" s="139">
        <v>26.01</v>
      </c>
      <c r="I30" s="139">
        <v>28.22</v>
      </c>
      <c r="J30" s="71">
        <v>22.66</v>
      </c>
      <c r="K30" s="8" t="s">
        <v>178</v>
      </c>
      <c r="M30" s="8" t="s">
        <v>178</v>
      </c>
    </row>
    <row r="31" spans="1:13" ht="15">
      <c r="A31" s="140"/>
      <c r="B31" s="8">
        <v>129</v>
      </c>
      <c r="C31" s="68">
        <v>44046</v>
      </c>
      <c r="D31" s="8">
        <v>0</v>
      </c>
      <c r="E31" s="69">
        <v>1</v>
      </c>
      <c r="F31" s="138"/>
      <c r="G31" s="140"/>
      <c r="I31" s="140"/>
      <c r="J31" s="71">
        <v>19.43</v>
      </c>
      <c r="K31" s="72">
        <v>25.91</v>
      </c>
      <c r="M31" s="72">
        <v>28.68</v>
      </c>
    </row>
    <row r="32" spans="1:13" ht="15">
      <c r="A32" s="140"/>
      <c r="B32" s="8">
        <v>131</v>
      </c>
      <c r="C32" s="68">
        <v>44046</v>
      </c>
      <c r="D32" s="8">
        <v>0</v>
      </c>
      <c r="E32" s="69"/>
      <c r="F32" s="138"/>
      <c r="G32" s="140"/>
      <c r="I32" s="140"/>
      <c r="J32" s="71">
        <v>22.83</v>
      </c>
      <c r="K32" s="8" t="s">
        <v>178</v>
      </c>
      <c r="M32" s="8" t="s">
        <v>178</v>
      </c>
    </row>
    <row r="33" spans="1:13" ht="15">
      <c r="A33" s="140"/>
      <c r="B33" s="8">
        <v>132</v>
      </c>
      <c r="C33" s="68">
        <v>44046</v>
      </c>
      <c r="D33" s="8">
        <v>0</v>
      </c>
      <c r="E33" s="69"/>
      <c r="F33" s="138"/>
      <c r="G33" s="140"/>
      <c r="I33" s="140"/>
      <c r="J33" s="71">
        <v>22.42</v>
      </c>
      <c r="K33" s="8" t="s">
        <v>178</v>
      </c>
      <c r="M33" s="8" t="s">
        <v>178</v>
      </c>
    </row>
    <row r="34" spans="1:13" ht="12.75">
      <c r="A34" s="141" t="s">
        <v>221</v>
      </c>
      <c r="B34" s="8">
        <v>183</v>
      </c>
      <c r="C34" s="68">
        <v>44057</v>
      </c>
      <c r="D34" s="8">
        <v>0</v>
      </c>
      <c r="E34" s="69"/>
      <c r="F34" s="137">
        <v>23.03</v>
      </c>
      <c r="G34" s="139" t="s">
        <v>178</v>
      </c>
      <c r="I34" s="139" t="s">
        <v>178</v>
      </c>
      <c r="J34" s="70"/>
    </row>
    <row r="35" spans="1:13" ht="12.75">
      <c r="A35" s="140"/>
      <c r="B35" s="8">
        <v>184</v>
      </c>
      <c r="C35" s="68">
        <v>44057</v>
      </c>
      <c r="D35" s="8">
        <v>0</v>
      </c>
      <c r="E35" s="69"/>
      <c r="F35" s="138"/>
      <c r="G35" s="140"/>
      <c r="I35" s="140"/>
      <c r="J35" s="70"/>
    </row>
    <row r="36" spans="1:13" ht="12.75">
      <c r="A36" s="140"/>
      <c r="B36" s="8">
        <v>185</v>
      </c>
      <c r="C36" s="68">
        <v>44057</v>
      </c>
      <c r="D36" s="8">
        <v>0</v>
      </c>
      <c r="E36" s="69"/>
      <c r="F36" s="138"/>
      <c r="G36" s="140"/>
      <c r="I36" s="140"/>
      <c r="J36" s="70"/>
    </row>
    <row r="37" spans="1:13" ht="12.75">
      <c r="A37" s="140"/>
      <c r="B37" s="8">
        <v>186</v>
      </c>
      <c r="C37" s="68">
        <v>44057</v>
      </c>
      <c r="D37" s="8">
        <v>0</v>
      </c>
      <c r="E37" s="69"/>
      <c r="F37" s="138"/>
      <c r="G37" s="140"/>
      <c r="I37" s="140"/>
      <c r="J37" s="70"/>
    </row>
    <row r="38" spans="1:13" ht="12.75">
      <c r="A38" s="141" t="s">
        <v>222</v>
      </c>
      <c r="B38" s="8">
        <v>187</v>
      </c>
      <c r="C38" s="68">
        <v>44057</v>
      </c>
      <c r="D38" s="8">
        <v>0</v>
      </c>
      <c r="E38" s="69"/>
      <c r="F38" s="137">
        <v>20.59</v>
      </c>
      <c r="G38" s="139" t="s">
        <v>178</v>
      </c>
      <c r="I38" s="139" t="s">
        <v>178</v>
      </c>
      <c r="J38" s="70"/>
    </row>
    <row r="39" spans="1:13" ht="12.75">
      <c r="A39" s="140"/>
      <c r="B39" s="8">
        <v>188</v>
      </c>
      <c r="C39" s="68">
        <v>44057</v>
      </c>
      <c r="D39" s="8">
        <v>0</v>
      </c>
      <c r="E39" s="69"/>
      <c r="F39" s="138"/>
      <c r="G39" s="140"/>
      <c r="I39" s="140"/>
      <c r="J39" s="70"/>
    </row>
    <row r="40" spans="1:13" ht="12.75">
      <c r="A40" s="140"/>
      <c r="B40" s="8">
        <v>189</v>
      </c>
      <c r="C40" s="68">
        <v>44057</v>
      </c>
      <c r="D40" s="8">
        <v>0</v>
      </c>
      <c r="E40" s="69"/>
      <c r="F40" s="138"/>
      <c r="G40" s="140"/>
      <c r="I40" s="140"/>
      <c r="J40" s="70"/>
    </row>
    <row r="41" spans="1:13" ht="12.75">
      <c r="A41" s="140"/>
      <c r="B41" s="8">
        <v>190</v>
      </c>
      <c r="C41" s="68">
        <v>44057</v>
      </c>
      <c r="D41" s="8">
        <v>0</v>
      </c>
      <c r="E41" s="69"/>
      <c r="F41" s="138"/>
      <c r="G41" s="140"/>
      <c r="I41" s="140"/>
      <c r="J41" s="70"/>
    </row>
    <row r="42" spans="1:13" ht="12.75">
      <c r="A42" s="141" t="s">
        <v>223</v>
      </c>
      <c r="B42" s="8">
        <v>191</v>
      </c>
      <c r="C42" s="68">
        <v>44057</v>
      </c>
      <c r="D42" s="8">
        <v>0</v>
      </c>
      <c r="E42" s="69"/>
      <c r="F42" s="137">
        <v>21.32</v>
      </c>
      <c r="G42" s="139" t="s">
        <v>178</v>
      </c>
      <c r="I42" s="139" t="s">
        <v>178</v>
      </c>
      <c r="J42" s="70"/>
    </row>
    <row r="43" spans="1:13" ht="12.75">
      <c r="A43" s="140"/>
      <c r="B43" s="8">
        <v>192</v>
      </c>
      <c r="C43" s="68">
        <v>44057</v>
      </c>
      <c r="D43" s="8">
        <v>0</v>
      </c>
      <c r="E43" s="69"/>
      <c r="F43" s="138"/>
      <c r="G43" s="140"/>
      <c r="I43" s="140"/>
      <c r="J43" s="70"/>
    </row>
    <row r="44" spans="1:13" ht="12.75">
      <c r="A44" s="140"/>
      <c r="B44" s="8">
        <v>193</v>
      </c>
      <c r="C44" s="68">
        <v>44057</v>
      </c>
      <c r="D44" s="8">
        <v>0</v>
      </c>
      <c r="E44" s="69"/>
      <c r="F44" s="138"/>
      <c r="G44" s="140"/>
      <c r="I44" s="140"/>
      <c r="J44" s="70"/>
    </row>
    <row r="45" spans="1:13" ht="12.75">
      <c r="A45" s="140"/>
      <c r="B45" s="8">
        <v>194</v>
      </c>
      <c r="C45" s="68">
        <v>44057</v>
      </c>
      <c r="D45" s="8">
        <v>0</v>
      </c>
      <c r="E45" s="69"/>
      <c r="F45" s="138"/>
      <c r="G45" s="140"/>
      <c r="I45" s="140"/>
      <c r="J45" s="70"/>
    </row>
    <row r="46" spans="1:13" ht="12.75">
      <c r="A46" s="141" t="s">
        <v>224</v>
      </c>
      <c r="B46" s="8">
        <v>195</v>
      </c>
      <c r="C46" s="68">
        <v>44057</v>
      </c>
      <c r="D46" s="8">
        <v>0</v>
      </c>
      <c r="E46" s="69"/>
      <c r="F46" s="137">
        <v>20.58</v>
      </c>
      <c r="G46" s="139" t="s">
        <v>178</v>
      </c>
      <c r="I46" s="139" t="s">
        <v>178</v>
      </c>
      <c r="J46" s="70"/>
    </row>
    <row r="47" spans="1:13" ht="12.75">
      <c r="A47" s="140"/>
      <c r="B47" s="8">
        <v>196</v>
      </c>
      <c r="C47" s="68">
        <v>44057</v>
      </c>
      <c r="D47" s="8">
        <v>0</v>
      </c>
      <c r="E47" s="69"/>
      <c r="F47" s="138"/>
      <c r="G47" s="140"/>
      <c r="I47" s="140"/>
      <c r="J47" s="70"/>
    </row>
    <row r="48" spans="1:13" ht="12.75">
      <c r="A48" s="140"/>
      <c r="B48" s="8">
        <v>197</v>
      </c>
      <c r="C48" s="68">
        <v>44057</v>
      </c>
      <c r="D48" s="8">
        <v>0</v>
      </c>
      <c r="E48" s="69"/>
      <c r="F48" s="138"/>
      <c r="G48" s="140"/>
      <c r="I48" s="140"/>
      <c r="J48" s="70"/>
    </row>
    <row r="49" spans="1:10" ht="12.75">
      <c r="A49" s="140"/>
      <c r="B49" s="8">
        <v>198</v>
      </c>
      <c r="C49" s="68">
        <v>44057</v>
      </c>
      <c r="D49" s="8">
        <v>0</v>
      </c>
      <c r="E49" s="69"/>
      <c r="F49" s="138"/>
      <c r="G49" s="140"/>
      <c r="I49" s="140"/>
      <c r="J49" s="70"/>
    </row>
    <row r="50" spans="1:10" ht="13.15">
      <c r="B50" s="105"/>
      <c r="D50" s="9"/>
      <c r="E50" s="9"/>
      <c r="F50" s="70"/>
      <c r="J50" s="70"/>
    </row>
    <row r="51" spans="1:10" ht="12.75">
      <c r="F51" s="70"/>
      <c r="J51" s="70"/>
    </row>
    <row r="52" spans="1:10" ht="12.75">
      <c r="C52" s="8"/>
      <c r="D52" s="9"/>
      <c r="F52" s="70"/>
      <c r="J52" s="70"/>
    </row>
    <row r="53" spans="1:10" ht="12.75">
      <c r="F53" s="70"/>
      <c r="J53" s="70"/>
    </row>
    <row r="54" spans="1:10" ht="12.75">
      <c r="F54" s="70"/>
      <c r="J54" s="70"/>
    </row>
    <row r="55" spans="1:10" ht="12.75">
      <c r="F55" s="70"/>
      <c r="J55" s="70"/>
    </row>
    <row r="56" spans="1:10" ht="12.75">
      <c r="F56" s="70"/>
      <c r="J56" s="70"/>
    </row>
    <row r="57" spans="1:10" ht="12.75">
      <c r="F57" s="70"/>
      <c r="J57" s="70"/>
    </row>
    <row r="58" spans="1:10" ht="12.75">
      <c r="F58" s="70"/>
      <c r="J58" s="70"/>
    </row>
    <row r="59" spans="1:10" ht="12.75">
      <c r="F59" s="70"/>
      <c r="J59" s="70"/>
    </row>
    <row r="60" spans="1:10" ht="12.75">
      <c r="F60" s="70"/>
      <c r="J60" s="70"/>
    </row>
    <row r="61" spans="1:10" ht="12.75">
      <c r="F61" s="70"/>
      <c r="J61" s="70"/>
    </row>
    <row r="62" spans="1:10" ht="12.75">
      <c r="F62" s="70"/>
      <c r="J62" s="70"/>
    </row>
    <row r="63" spans="1:10" ht="12.75">
      <c r="F63" s="70"/>
      <c r="J63" s="70"/>
    </row>
    <row r="64" spans="1:10" ht="12.75">
      <c r="F64" s="70"/>
      <c r="J64" s="70"/>
    </row>
    <row r="65" spans="6:10" ht="12.75">
      <c r="F65" s="70"/>
      <c r="J65" s="70"/>
    </row>
    <row r="66" spans="6:10" ht="12.75">
      <c r="F66" s="70"/>
      <c r="J66" s="70"/>
    </row>
    <row r="67" spans="6:10" ht="12.75">
      <c r="F67" s="70"/>
      <c r="J67" s="70"/>
    </row>
    <row r="68" spans="6:10" ht="12.75">
      <c r="F68" s="70"/>
      <c r="J68" s="70"/>
    </row>
    <row r="69" spans="6:10" ht="12.75">
      <c r="F69" s="70"/>
      <c r="J69" s="70"/>
    </row>
    <row r="70" spans="6:10" ht="12.75">
      <c r="F70" s="70"/>
      <c r="J70" s="70"/>
    </row>
    <row r="71" spans="6:10" ht="12.75">
      <c r="F71" s="70"/>
      <c r="J71" s="70"/>
    </row>
    <row r="72" spans="6:10" ht="12.75">
      <c r="F72" s="70"/>
      <c r="J72" s="70"/>
    </row>
    <row r="73" spans="6:10" ht="12.75">
      <c r="F73" s="70"/>
      <c r="J73" s="70"/>
    </row>
    <row r="74" spans="6:10" ht="12.75">
      <c r="F74" s="70"/>
      <c r="J74" s="70"/>
    </row>
    <row r="75" spans="6:10" ht="12.75">
      <c r="F75" s="70"/>
      <c r="J75" s="70"/>
    </row>
    <row r="76" spans="6:10" ht="12.75">
      <c r="F76" s="70"/>
      <c r="J76" s="70"/>
    </row>
    <row r="77" spans="6:10" ht="12.75">
      <c r="F77" s="70"/>
      <c r="J77" s="70"/>
    </row>
    <row r="78" spans="6:10" ht="12.75">
      <c r="F78" s="70"/>
      <c r="J78" s="70"/>
    </row>
    <row r="79" spans="6:10" ht="12.75">
      <c r="F79" s="70"/>
      <c r="J79" s="70"/>
    </row>
    <row r="80" spans="6:10" ht="12.75">
      <c r="F80" s="70"/>
      <c r="J80" s="70"/>
    </row>
    <row r="81" spans="6:10" ht="12.75">
      <c r="F81" s="70"/>
      <c r="J81" s="70"/>
    </row>
    <row r="82" spans="6:10" ht="12.75">
      <c r="F82" s="70"/>
      <c r="J82" s="70"/>
    </row>
    <row r="83" spans="6:10" ht="12.75">
      <c r="F83" s="70"/>
      <c r="J83" s="70"/>
    </row>
    <row r="84" spans="6:10" ht="12.75">
      <c r="F84" s="70"/>
      <c r="J84" s="70"/>
    </row>
    <row r="85" spans="6:10" ht="12.75">
      <c r="F85" s="70"/>
      <c r="J85" s="70"/>
    </row>
    <row r="86" spans="6:10" ht="12.75">
      <c r="F86" s="70"/>
      <c r="J86" s="70"/>
    </row>
    <row r="87" spans="6:10" ht="12.75">
      <c r="F87" s="70"/>
      <c r="J87" s="70"/>
    </row>
    <row r="88" spans="6:10" ht="12.75">
      <c r="F88" s="70"/>
      <c r="J88" s="70"/>
    </row>
    <row r="89" spans="6:10" ht="12.75">
      <c r="F89" s="70"/>
      <c r="J89" s="70"/>
    </row>
    <row r="90" spans="6:10" ht="12.75">
      <c r="F90" s="70"/>
      <c r="J90" s="70"/>
    </row>
    <row r="91" spans="6:10" ht="12.75">
      <c r="F91" s="70"/>
      <c r="J91" s="70"/>
    </row>
    <row r="92" spans="6:10" ht="12.75">
      <c r="F92" s="70"/>
      <c r="J92" s="70"/>
    </row>
    <row r="93" spans="6:10" ht="12.75">
      <c r="F93" s="70"/>
      <c r="J93" s="70"/>
    </row>
    <row r="94" spans="6:10" ht="12.75">
      <c r="F94" s="70"/>
      <c r="J94" s="70"/>
    </row>
    <row r="95" spans="6:10" ht="12.75">
      <c r="F95" s="70"/>
      <c r="J95" s="70"/>
    </row>
    <row r="96" spans="6:10" ht="12.75">
      <c r="F96" s="70"/>
      <c r="J96" s="70"/>
    </row>
    <row r="97" spans="6:10" ht="12.75">
      <c r="F97" s="70"/>
      <c r="J97" s="70"/>
    </row>
    <row r="98" spans="6:10" ht="12.75">
      <c r="F98" s="70"/>
      <c r="J98" s="70"/>
    </row>
    <row r="99" spans="6:10" ht="12.75">
      <c r="F99" s="70"/>
      <c r="J99" s="70"/>
    </row>
    <row r="100" spans="6:10" ht="12.75">
      <c r="F100" s="70"/>
      <c r="J100" s="70"/>
    </row>
    <row r="101" spans="6:10" ht="12.75">
      <c r="F101" s="70"/>
      <c r="J101" s="70"/>
    </row>
    <row r="102" spans="6:10" ht="12.75">
      <c r="F102" s="70"/>
      <c r="J102" s="70"/>
    </row>
    <row r="103" spans="6:10" ht="12.75">
      <c r="F103" s="70"/>
      <c r="J103" s="70"/>
    </row>
    <row r="104" spans="6:10" ht="12.75">
      <c r="F104" s="70"/>
      <c r="J104" s="70"/>
    </row>
    <row r="105" spans="6:10" ht="12.75">
      <c r="F105" s="70"/>
      <c r="J105" s="70"/>
    </row>
    <row r="106" spans="6:10" ht="12.75">
      <c r="F106" s="70"/>
      <c r="J106" s="70"/>
    </row>
    <row r="107" spans="6:10" ht="12.75">
      <c r="F107" s="70"/>
      <c r="J107" s="70"/>
    </row>
    <row r="108" spans="6:10" ht="12.75">
      <c r="F108" s="70"/>
      <c r="J108" s="70"/>
    </row>
    <row r="109" spans="6:10" ht="12.75">
      <c r="F109" s="70"/>
      <c r="J109" s="70"/>
    </row>
    <row r="110" spans="6:10" ht="12.75">
      <c r="F110" s="70"/>
      <c r="J110" s="70"/>
    </row>
    <row r="111" spans="6:10" ht="12.75">
      <c r="F111" s="70"/>
      <c r="J111" s="70"/>
    </row>
    <row r="112" spans="6:10" ht="12.75">
      <c r="F112" s="70"/>
      <c r="J112" s="70"/>
    </row>
    <row r="113" spans="6:10" ht="12.75">
      <c r="F113" s="70"/>
      <c r="J113" s="70"/>
    </row>
    <row r="114" spans="6:10" ht="12.75">
      <c r="F114" s="70"/>
      <c r="J114" s="70"/>
    </row>
    <row r="115" spans="6:10" ht="12.75">
      <c r="F115" s="70"/>
      <c r="J115" s="70"/>
    </row>
    <row r="116" spans="6:10" ht="12.75">
      <c r="F116" s="70"/>
      <c r="J116" s="70"/>
    </row>
    <row r="117" spans="6:10" ht="12.75">
      <c r="F117" s="70"/>
      <c r="J117" s="70"/>
    </row>
    <row r="118" spans="6:10" ht="12.75">
      <c r="F118" s="70"/>
      <c r="J118" s="70"/>
    </row>
    <row r="119" spans="6:10" ht="12.75">
      <c r="F119" s="70"/>
      <c r="J119" s="70"/>
    </row>
    <row r="120" spans="6:10" ht="12.75">
      <c r="F120" s="70"/>
      <c r="J120" s="70"/>
    </row>
    <row r="121" spans="6:10" ht="12.75">
      <c r="F121" s="70"/>
      <c r="J121" s="70"/>
    </row>
    <row r="122" spans="6:10" ht="12.75">
      <c r="F122" s="70"/>
      <c r="J122" s="70"/>
    </row>
    <row r="123" spans="6:10" ht="12.75">
      <c r="F123" s="70"/>
      <c r="J123" s="70"/>
    </row>
    <row r="124" spans="6:10" ht="12.75">
      <c r="F124" s="70"/>
      <c r="J124" s="70"/>
    </row>
    <row r="125" spans="6:10" ht="12.75">
      <c r="F125" s="70"/>
      <c r="J125" s="70"/>
    </row>
    <row r="126" spans="6:10" ht="12.75">
      <c r="F126" s="70"/>
      <c r="J126" s="70"/>
    </row>
    <row r="127" spans="6:10" ht="12.75">
      <c r="F127" s="70"/>
      <c r="J127" s="70"/>
    </row>
    <row r="128" spans="6:10" ht="12.75">
      <c r="F128" s="70"/>
      <c r="J128" s="70"/>
    </row>
    <row r="129" spans="6:10" ht="12.75">
      <c r="F129" s="70"/>
      <c r="J129" s="70"/>
    </row>
    <row r="130" spans="6:10" ht="12.75">
      <c r="F130" s="70"/>
      <c r="J130" s="70"/>
    </row>
    <row r="131" spans="6:10" ht="12.75">
      <c r="F131" s="70"/>
      <c r="J131" s="70"/>
    </row>
    <row r="132" spans="6:10" ht="12.75">
      <c r="F132" s="70"/>
      <c r="J132" s="70"/>
    </row>
    <row r="133" spans="6:10" ht="12.75">
      <c r="F133" s="70"/>
      <c r="J133" s="70"/>
    </row>
    <row r="134" spans="6:10" ht="12.75">
      <c r="F134" s="70"/>
      <c r="J134" s="70"/>
    </row>
    <row r="135" spans="6:10" ht="12.75">
      <c r="F135" s="70"/>
      <c r="J135" s="70"/>
    </row>
    <row r="136" spans="6:10" ht="12.75">
      <c r="F136" s="70"/>
      <c r="J136" s="70"/>
    </row>
    <row r="137" spans="6:10" ht="12.75">
      <c r="F137" s="70"/>
      <c r="J137" s="70"/>
    </row>
    <row r="138" spans="6:10" ht="12.75">
      <c r="F138" s="70"/>
      <c r="J138" s="70"/>
    </row>
    <row r="139" spans="6:10" ht="12.75">
      <c r="F139" s="70"/>
      <c r="J139" s="70"/>
    </row>
    <row r="140" spans="6:10" ht="12.75">
      <c r="F140" s="70"/>
      <c r="J140" s="70"/>
    </row>
    <row r="141" spans="6:10" ht="12.75">
      <c r="F141" s="70"/>
      <c r="J141" s="70"/>
    </row>
    <row r="142" spans="6:10" ht="12.75">
      <c r="F142" s="70"/>
      <c r="J142" s="70"/>
    </row>
    <row r="143" spans="6:10" ht="12.75">
      <c r="F143" s="70"/>
      <c r="J143" s="70"/>
    </row>
    <row r="144" spans="6:10" ht="12.75">
      <c r="F144" s="70"/>
      <c r="J144" s="70"/>
    </row>
    <row r="145" spans="6:10" ht="12.75">
      <c r="F145" s="70"/>
      <c r="J145" s="70"/>
    </row>
    <row r="146" spans="6:10" ht="12.75">
      <c r="F146" s="70"/>
      <c r="J146" s="70"/>
    </row>
    <row r="147" spans="6:10" ht="12.75">
      <c r="F147" s="70"/>
      <c r="J147" s="70"/>
    </row>
    <row r="148" spans="6:10" ht="12.75">
      <c r="F148" s="70"/>
      <c r="J148" s="70"/>
    </row>
    <row r="149" spans="6:10" ht="12.75">
      <c r="F149" s="70"/>
      <c r="J149" s="70"/>
    </row>
    <row r="150" spans="6:10" ht="12.75">
      <c r="F150" s="70"/>
      <c r="J150" s="70"/>
    </row>
    <row r="151" spans="6:10" ht="12.75">
      <c r="F151" s="70"/>
      <c r="J151" s="70"/>
    </row>
    <row r="152" spans="6:10" ht="12.75">
      <c r="F152" s="70"/>
      <c r="J152" s="70"/>
    </row>
    <row r="153" spans="6:10" ht="12.75">
      <c r="F153" s="70"/>
      <c r="J153" s="70"/>
    </row>
    <row r="154" spans="6:10" ht="12.75">
      <c r="F154" s="70"/>
      <c r="J154" s="70"/>
    </row>
    <row r="155" spans="6:10" ht="12.75">
      <c r="F155" s="70"/>
      <c r="J155" s="70"/>
    </row>
    <row r="156" spans="6:10" ht="12.75">
      <c r="F156" s="70"/>
      <c r="J156" s="70"/>
    </row>
    <row r="157" spans="6:10" ht="12.75">
      <c r="F157" s="70"/>
      <c r="J157" s="70"/>
    </row>
    <row r="158" spans="6:10" ht="12.75">
      <c r="F158" s="70"/>
      <c r="J158" s="70"/>
    </row>
    <row r="159" spans="6:10" ht="12.75">
      <c r="F159" s="70"/>
      <c r="J159" s="70"/>
    </row>
    <row r="160" spans="6:10" ht="12.75">
      <c r="F160" s="70"/>
      <c r="J160" s="70"/>
    </row>
    <row r="161" spans="6:10" ht="12.75">
      <c r="F161" s="70"/>
      <c r="J161" s="70"/>
    </row>
    <row r="162" spans="6:10" ht="12.75">
      <c r="F162" s="70"/>
      <c r="J162" s="70"/>
    </row>
    <row r="163" spans="6:10" ht="12.75">
      <c r="F163" s="70"/>
      <c r="J163" s="70"/>
    </row>
    <row r="164" spans="6:10" ht="12.75">
      <c r="F164" s="70"/>
      <c r="J164" s="70"/>
    </row>
    <row r="165" spans="6:10" ht="12.75">
      <c r="F165" s="70"/>
      <c r="J165" s="70"/>
    </row>
    <row r="166" spans="6:10" ht="12.75">
      <c r="F166" s="70"/>
      <c r="J166" s="70"/>
    </row>
    <row r="167" spans="6:10" ht="12.75">
      <c r="F167" s="70"/>
      <c r="J167" s="70"/>
    </row>
    <row r="168" spans="6:10" ht="12.75">
      <c r="F168" s="70"/>
      <c r="J168" s="70"/>
    </row>
    <row r="169" spans="6:10" ht="12.75">
      <c r="F169" s="70"/>
      <c r="J169" s="70"/>
    </row>
    <row r="170" spans="6:10" ht="12.75">
      <c r="F170" s="70"/>
      <c r="J170" s="70"/>
    </row>
    <row r="171" spans="6:10" ht="12.75">
      <c r="F171" s="70"/>
      <c r="J171" s="70"/>
    </row>
    <row r="172" spans="6:10" ht="12.75">
      <c r="F172" s="70"/>
      <c r="J172" s="70"/>
    </row>
    <row r="173" spans="6:10" ht="12.75">
      <c r="F173" s="70"/>
      <c r="J173" s="70"/>
    </row>
    <row r="174" spans="6:10" ht="12.75">
      <c r="F174" s="70"/>
      <c r="J174" s="70"/>
    </row>
    <row r="175" spans="6:10" ht="12.75">
      <c r="F175" s="70"/>
      <c r="J175" s="70"/>
    </row>
    <row r="176" spans="6:10" ht="12.75">
      <c r="F176" s="70"/>
      <c r="J176" s="70"/>
    </row>
    <row r="177" spans="6:10" ht="12.75">
      <c r="F177" s="70"/>
      <c r="J177" s="70"/>
    </row>
    <row r="178" spans="6:10" ht="12.75">
      <c r="F178" s="70"/>
      <c r="J178" s="70"/>
    </row>
    <row r="179" spans="6:10" ht="12.75">
      <c r="F179" s="70"/>
      <c r="J179" s="70"/>
    </row>
    <row r="180" spans="6:10" ht="12.75">
      <c r="F180" s="70"/>
      <c r="J180" s="70"/>
    </row>
    <row r="181" spans="6:10" ht="12.75">
      <c r="F181" s="70"/>
      <c r="J181" s="70"/>
    </row>
    <row r="182" spans="6:10" ht="12.75">
      <c r="F182" s="70"/>
      <c r="J182" s="70"/>
    </row>
    <row r="183" spans="6:10" ht="12.75">
      <c r="F183" s="70"/>
      <c r="J183" s="70"/>
    </row>
    <row r="184" spans="6:10" ht="12.75">
      <c r="F184" s="70"/>
      <c r="J184" s="70"/>
    </row>
    <row r="185" spans="6:10" ht="12.75">
      <c r="F185" s="70"/>
      <c r="J185" s="70"/>
    </row>
    <row r="186" spans="6:10" ht="12.75">
      <c r="F186" s="70"/>
      <c r="J186" s="70"/>
    </row>
    <row r="187" spans="6:10" ht="12.75">
      <c r="F187" s="70"/>
      <c r="J187" s="70"/>
    </row>
    <row r="188" spans="6:10" ht="12.75">
      <c r="F188" s="70"/>
      <c r="J188" s="70"/>
    </row>
    <row r="189" spans="6:10" ht="12.75">
      <c r="F189" s="70"/>
      <c r="J189" s="70"/>
    </row>
    <row r="190" spans="6:10" ht="12.75">
      <c r="F190" s="70"/>
      <c r="J190" s="70"/>
    </row>
    <row r="191" spans="6:10" ht="12.75">
      <c r="F191" s="70"/>
      <c r="J191" s="70"/>
    </row>
    <row r="192" spans="6:10" ht="12.75">
      <c r="F192" s="70"/>
      <c r="J192" s="70"/>
    </row>
    <row r="193" spans="6:10" ht="12.75">
      <c r="F193" s="70"/>
      <c r="J193" s="70"/>
    </row>
    <row r="194" spans="6:10" ht="12.75">
      <c r="F194" s="70"/>
      <c r="J194" s="70"/>
    </row>
    <row r="195" spans="6:10" ht="12.75">
      <c r="F195" s="70"/>
      <c r="J195" s="70"/>
    </row>
    <row r="196" spans="6:10" ht="12.75">
      <c r="F196" s="70"/>
      <c r="J196" s="70"/>
    </row>
    <row r="197" spans="6:10" ht="12.75">
      <c r="F197" s="70"/>
      <c r="J197" s="70"/>
    </row>
    <row r="198" spans="6:10" ht="12.75">
      <c r="F198" s="70"/>
      <c r="J198" s="70"/>
    </row>
    <row r="199" spans="6:10" ht="12.75">
      <c r="F199" s="70"/>
      <c r="J199" s="70"/>
    </row>
    <row r="200" spans="6:10" ht="12.75">
      <c r="F200" s="70"/>
      <c r="J200" s="70"/>
    </row>
    <row r="201" spans="6:10" ht="12.75">
      <c r="F201" s="70"/>
      <c r="J201" s="70"/>
    </row>
    <row r="202" spans="6:10" ht="12.75">
      <c r="F202" s="70"/>
      <c r="J202" s="70"/>
    </row>
    <row r="203" spans="6:10" ht="12.75">
      <c r="F203" s="70"/>
      <c r="J203" s="70"/>
    </row>
    <row r="204" spans="6:10" ht="12.75">
      <c r="F204" s="70"/>
      <c r="J204" s="70"/>
    </row>
    <row r="205" spans="6:10" ht="12.75">
      <c r="F205" s="70"/>
      <c r="J205" s="70"/>
    </row>
    <row r="206" spans="6:10" ht="12.75">
      <c r="F206" s="70"/>
      <c r="J206" s="70"/>
    </row>
    <row r="207" spans="6:10" ht="12.75">
      <c r="F207" s="70"/>
      <c r="J207" s="70"/>
    </row>
    <row r="208" spans="6:10" ht="12.75">
      <c r="F208" s="70"/>
      <c r="J208" s="70"/>
    </row>
    <row r="209" spans="6:10" ht="12.75">
      <c r="F209" s="70"/>
      <c r="J209" s="70"/>
    </row>
    <row r="210" spans="6:10" ht="12.75">
      <c r="F210" s="70"/>
      <c r="J210" s="70"/>
    </row>
    <row r="211" spans="6:10" ht="12.75">
      <c r="F211" s="70"/>
      <c r="J211" s="70"/>
    </row>
    <row r="212" spans="6:10" ht="12.75">
      <c r="F212" s="70"/>
      <c r="J212" s="70"/>
    </row>
    <row r="213" spans="6:10" ht="12.75">
      <c r="F213" s="70"/>
      <c r="J213" s="70"/>
    </row>
    <row r="214" spans="6:10" ht="12.75">
      <c r="F214" s="70"/>
      <c r="J214" s="70"/>
    </row>
    <row r="215" spans="6:10" ht="12.75">
      <c r="F215" s="70"/>
      <c r="J215" s="70"/>
    </row>
    <row r="216" spans="6:10" ht="12.75">
      <c r="F216" s="70"/>
      <c r="J216" s="70"/>
    </row>
    <row r="217" spans="6:10" ht="12.75">
      <c r="F217" s="70"/>
      <c r="J217" s="70"/>
    </row>
    <row r="218" spans="6:10" ht="12.75">
      <c r="F218" s="70"/>
      <c r="J218" s="70"/>
    </row>
    <row r="219" spans="6:10" ht="12.75">
      <c r="F219" s="70"/>
      <c r="J219" s="70"/>
    </row>
    <row r="220" spans="6:10" ht="12.75">
      <c r="F220" s="70"/>
      <c r="J220" s="70"/>
    </row>
    <row r="221" spans="6:10" ht="12.75">
      <c r="F221" s="70"/>
      <c r="J221" s="70"/>
    </row>
    <row r="222" spans="6:10" ht="12.75">
      <c r="F222" s="70"/>
      <c r="J222" s="70"/>
    </row>
    <row r="223" spans="6:10" ht="12.75">
      <c r="F223" s="70"/>
      <c r="J223" s="70"/>
    </row>
    <row r="224" spans="6:10" ht="12.75">
      <c r="F224" s="70"/>
      <c r="J224" s="70"/>
    </row>
    <row r="225" spans="6:10" ht="12.75">
      <c r="F225" s="70"/>
      <c r="J225" s="70"/>
    </row>
    <row r="226" spans="6:10" ht="12.75">
      <c r="F226" s="70"/>
      <c r="J226" s="70"/>
    </row>
    <row r="227" spans="6:10" ht="12.75">
      <c r="F227" s="70"/>
      <c r="J227" s="70"/>
    </row>
    <row r="228" spans="6:10" ht="12.75">
      <c r="F228" s="70"/>
      <c r="J228" s="70"/>
    </row>
    <row r="229" spans="6:10" ht="12.75">
      <c r="F229" s="70"/>
      <c r="J229" s="70"/>
    </row>
    <row r="230" spans="6:10" ht="12.75">
      <c r="F230" s="70"/>
      <c r="J230" s="70"/>
    </row>
    <row r="231" spans="6:10" ht="12.75">
      <c r="F231" s="70"/>
      <c r="J231" s="70"/>
    </row>
    <row r="232" spans="6:10" ht="12.75">
      <c r="F232" s="70"/>
      <c r="J232" s="70"/>
    </row>
    <row r="233" spans="6:10" ht="12.75">
      <c r="F233" s="70"/>
      <c r="J233" s="70"/>
    </row>
    <row r="234" spans="6:10" ht="12.75">
      <c r="F234" s="70"/>
      <c r="J234" s="70"/>
    </row>
    <row r="235" spans="6:10" ht="12.75">
      <c r="F235" s="70"/>
      <c r="J235" s="70"/>
    </row>
    <row r="236" spans="6:10" ht="12.75">
      <c r="F236" s="70"/>
      <c r="J236" s="70"/>
    </row>
    <row r="237" spans="6:10" ht="12.75">
      <c r="F237" s="70"/>
      <c r="J237" s="70"/>
    </row>
    <row r="238" spans="6:10" ht="12.75">
      <c r="F238" s="70"/>
      <c r="J238" s="70"/>
    </row>
    <row r="239" spans="6:10" ht="12.75">
      <c r="F239" s="70"/>
      <c r="J239" s="70"/>
    </row>
    <row r="240" spans="6:10" ht="12.75">
      <c r="F240" s="70"/>
      <c r="J240" s="70"/>
    </row>
    <row r="241" spans="6:10" ht="12.75">
      <c r="F241" s="70"/>
      <c r="J241" s="70"/>
    </row>
    <row r="242" spans="6:10" ht="12.75">
      <c r="F242" s="70"/>
      <c r="J242" s="70"/>
    </row>
    <row r="243" spans="6:10" ht="12.75">
      <c r="F243" s="70"/>
      <c r="J243" s="70"/>
    </row>
    <row r="244" spans="6:10" ht="12.75">
      <c r="F244" s="70"/>
      <c r="J244" s="70"/>
    </row>
    <row r="245" spans="6:10" ht="12.75">
      <c r="F245" s="70"/>
      <c r="J245" s="70"/>
    </row>
    <row r="246" spans="6:10" ht="12.75">
      <c r="F246" s="70"/>
      <c r="J246" s="70"/>
    </row>
    <row r="247" spans="6:10" ht="12.75">
      <c r="F247" s="70"/>
      <c r="J247" s="70"/>
    </row>
    <row r="248" spans="6:10" ht="12.75">
      <c r="F248" s="70"/>
      <c r="J248" s="70"/>
    </row>
    <row r="249" spans="6:10" ht="12.75">
      <c r="F249" s="70"/>
      <c r="J249" s="70"/>
    </row>
    <row r="250" spans="6:10" ht="12.75">
      <c r="F250" s="70"/>
      <c r="J250" s="70"/>
    </row>
    <row r="251" spans="6:10" ht="12.75">
      <c r="F251" s="70"/>
      <c r="J251" s="70"/>
    </row>
    <row r="252" spans="6:10" ht="12.75">
      <c r="F252" s="70"/>
      <c r="J252" s="70"/>
    </row>
    <row r="253" spans="6:10" ht="12.75">
      <c r="F253" s="70"/>
      <c r="J253" s="70"/>
    </row>
    <row r="254" spans="6:10" ht="12.75">
      <c r="F254" s="70"/>
      <c r="J254" s="70"/>
    </row>
    <row r="255" spans="6:10" ht="12.75">
      <c r="F255" s="70"/>
      <c r="J255" s="70"/>
    </row>
    <row r="256" spans="6:10" ht="12.75">
      <c r="F256" s="70"/>
      <c r="J256" s="70"/>
    </row>
    <row r="257" spans="6:10" ht="12.75">
      <c r="F257" s="70"/>
      <c r="J257" s="70"/>
    </row>
    <row r="258" spans="6:10" ht="12.75">
      <c r="F258" s="70"/>
      <c r="J258" s="70"/>
    </row>
    <row r="259" spans="6:10" ht="12.75">
      <c r="F259" s="70"/>
      <c r="J259" s="70"/>
    </row>
    <row r="260" spans="6:10" ht="12.75">
      <c r="F260" s="70"/>
      <c r="J260" s="70"/>
    </row>
    <row r="261" spans="6:10" ht="12.75">
      <c r="F261" s="70"/>
      <c r="J261" s="70"/>
    </row>
    <row r="262" spans="6:10" ht="12.75">
      <c r="F262" s="70"/>
      <c r="J262" s="70"/>
    </row>
    <row r="263" spans="6:10" ht="12.75">
      <c r="F263" s="70"/>
      <c r="J263" s="70"/>
    </row>
    <row r="264" spans="6:10" ht="12.75">
      <c r="F264" s="70"/>
      <c r="J264" s="70"/>
    </row>
    <row r="265" spans="6:10" ht="12.75">
      <c r="F265" s="70"/>
      <c r="J265" s="70"/>
    </row>
    <row r="266" spans="6:10" ht="12.75">
      <c r="F266" s="70"/>
      <c r="J266" s="70"/>
    </row>
    <row r="267" spans="6:10" ht="12.75">
      <c r="F267" s="70"/>
      <c r="J267" s="70"/>
    </row>
    <row r="268" spans="6:10" ht="12.75">
      <c r="F268" s="70"/>
      <c r="J268" s="70"/>
    </row>
    <row r="269" spans="6:10" ht="12.75">
      <c r="F269" s="70"/>
      <c r="J269" s="70"/>
    </row>
    <row r="270" spans="6:10" ht="12.75">
      <c r="F270" s="70"/>
      <c r="J270" s="70"/>
    </row>
    <row r="271" spans="6:10" ht="12.75">
      <c r="F271" s="70"/>
      <c r="J271" s="70"/>
    </row>
    <row r="272" spans="6:10" ht="12.75">
      <c r="F272" s="70"/>
      <c r="J272" s="70"/>
    </row>
    <row r="273" spans="6:10" ht="12.75">
      <c r="F273" s="70"/>
      <c r="J273" s="70"/>
    </row>
    <row r="274" spans="6:10" ht="12.75">
      <c r="F274" s="70"/>
      <c r="J274" s="70"/>
    </row>
    <row r="275" spans="6:10" ht="12.75">
      <c r="F275" s="70"/>
      <c r="J275" s="70"/>
    </row>
    <row r="276" spans="6:10" ht="12.75">
      <c r="F276" s="70"/>
      <c r="J276" s="70"/>
    </row>
    <row r="277" spans="6:10" ht="12.75">
      <c r="F277" s="70"/>
      <c r="J277" s="70"/>
    </row>
    <row r="278" spans="6:10" ht="12.75">
      <c r="F278" s="70"/>
      <c r="J278" s="70"/>
    </row>
    <row r="279" spans="6:10" ht="12.75">
      <c r="F279" s="70"/>
      <c r="J279" s="70"/>
    </row>
    <row r="280" spans="6:10" ht="12.75">
      <c r="F280" s="70"/>
      <c r="J280" s="70"/>
    </row>
    <row r="281" spans="6:10" ht="12.75">
      <c r="F281" s="70"/>
      <c r="J281" s="70"/>
    </row>
    <row r="282" spans="6:10" ht="12.75">
      <c r="F282" s="70"/>
      <c r="J282" s="70"/>
    </row>
    <row r="283" spans="6:10" ht="12.75">
      <c r="F283" s="70"/>
      <c r="J283" s="70"/>
    </row>
    <row r="284" spans="6:10" ht="12.75">
      <c r="F284" s="70"/>
      <c r="J284" s="70"/>
    </row>
    <row r="285" spans="6:10" ht="12.75">
      <c r="F285" s="70"/>
      <c r="J285" s="70"/>
    </row>
    <row r="286" spans="6:10" ht="12.75">
      <c r="F286" s="70"/>
      <c r="J286" s="70"/>
    </row>
    <row r="287" spans="6:10" ht="12.75">
      <c r="F287" s="70"/>
      <c r="J287" s="70"/>
    </row>
    <row r="288" spans="6:10" ht="12.75">
      <c r="F288" s="70"/>
      <c r="J288" s="70"/>
    </row>
    <row r="289" spans="6:10" ht="12.75">
      <c r="F289" s="70"/>
      <c r="J289" s="70"/>
    </row>
    <row r="290" spans="6:10" ht="12.75">
      <c r="F290" s="70"/>
      <c r="J290" s="70"/>
    </row>
    <row r="291" spans="6:10" ht="12.75">
      <c r="F291" s="70"/>
      <c r="J291" s="70"/>
    </row>
    <row r="292" spans="6:10" ht="12.75">
      <c r="F292" s="70"/>
      <c r="J292" s="70"/>
    </row>
    <row r="293" spans="6:10" ht="12.75">
      <c r="F293" s="70"/>
      <c r="J293" s="70"/>
    </row>
    <row r="294" spans="6:10" ht="12.75">
      <c r="F294" s="70"/>
      <c r="J294" s="70"/>
    </row>
    <row r="295" spans="6:10" ht="12.75">
      <c r="F295" s="70"/>
      <c r="J295" s="70"/>
    </row>
    <row r="296" spans="6:10" ht="12.75">
      <c r="F296" s="70"/>
      <c r="J296" s="70"/>
    </row>
    <row r="297" spans="6:10" ht="12.75">
      <c r="F297" s="70"/>
      <c r="J297" s="70"/>
    </row>
    <row r="298" spans="6:10" ht="12.75">
      <c r="F298" s="70"/>
      <c r="J298" s="70"/>
    </row>
    <row r="299" spans="6:10" ht="12.75">
      <c r="F299" s="70"/>
      <c r="J299" s="70"/>
    </row>
    <row r="300" spans="6:10" ht="12.75">
      <c r="F300" s="70"/>
      <c r="J300" s="70"/>
    </row>
    <row r="301" spans="6:10" ht="12.75">
      <c r="F301" s="70"/>
      <c r="J301" s="70"/>
    </row>
    <row r="302" spans="6:10" ht="12.75">
      <c r="F302" s="70"/>
      <c r="J302" s="70"/>
    </row>
    <row r="303" spans="6:10" ht="12.75">
      <c r="F303" s="70"/>
      <c r="J303" s="70"/>
    </row>
    <row r="304" spans="6:10" ht="12.75">
      <c r="F304" s="70"/>
      <c r="J304" s="70"/>
    </row>
    <row r="305" spans="6:10" ht="12.75">
      <c r="F305" s="70"/>
      <c r="J305" s="70"/>
    </row>
    <row r="306" spans="6:10" ht="12.75">
      <c r="F306" s="70"/>
      <c r="J306" s="70"/>
    </row>
    <row r="307" spans="6:10" ht="12.75">
      <c r="F307" s="70"/>
      <c r="J307" s="70"/>
    </row>
    <row r="308" spans="6:10" ht="12.75">
      <c r="F308" s="70"/>
      <c r="J308" s="70"/>
    </row>
    <row r="309" spans="6:10" ht="12.75">
      <c r="F309" s="70"/>
      <c r="J309" s="70"/>
    </row>
    <row r="310" spans="6:10" ht="12.75">
      <c r="F310" s="70"/>
      <c r="J310" s="70"/>
    </row>
    <row r="311" spans="6:10" ht="12.75">
      <c r="F311" s="70"/>
      <c r="J311" s="70"/>
    </row>
    <row r="312" spans="6:10" ht="12.75">
      <c r="F312" s="70"/>
      <c r="J312" s="70"/>
    </row>
    <row r="313" spans="6:10" ht="12.75">
      <c r="F313" s="70"/>
      <c r="J313" s="70"/>
    </row>
    <row r="314" spans="6:10" ht="12.75">
      <c r="F314" s="70"/>
      <c r="J314" s="70"/>
    </row>
    <row r="315" spans="6:10" ht="12.75">
      <c r="F315" s="70"/>
      <c r="J315" s="70"/>
    </row>
    <row r="316" spans="6:10" ht="12.75">
      <c r="F316" s="70"/>
      <c r="J316" s="70"/>
    </row>
    <row r="317" spans="6:10" ht="12.75">
      <c r="F317" s="70"/>
      <c r="J317" s="70"/>
    </row>
    <row r="318" spans="6:10" ht="12.75">
      <c r="F318" s="70"/>
      <c r="J318" s="70"/>
    </row>
    <row r="319" spans="6:10" ht="12.75">
      <c r="F319" s="70"/>
      <c r="J319" s="70"/>
    </row>
    <row r="320" spans="6:10" ht="12.75">
      <c r="F320" s="70"/>
      <c r="J320" s="70"/>
    </row>
    <row r="321" spans="6:10" ht="12.75">
      <c r="F321" s="70"/>
      <c r="J321" s="70"/>
    </row>
    <row r="322" spans="6:10" ht="12.75">
      <c r="F322" s="70"/>
      <c r="J322" s="70"/>
    </row>
    <row r="323" spans="6:10" ht="12.75">
      <c r="F323" s="70"/>
      <c r="J323" s="70"/>
    </row>
    <row r="324" spans="6:10" ht="12.75">
      <c r="F324" s="70"/>
      <c r="J324" s="70"/>
    </row>
    <row r="325" spans="6:10" ht="12.75">
      <c r="F325" s="70"/>
      <c r="J325" s="70"/>
    </row>
    <row r="326" spans="6:10" ht="12.75">
      <c r="F326" s="70"/>
      <c r="J326" s="70"/>
    </row>
    <row r="327" spans="6:10" ht="12.75">
      <c r="F327" s="70"/>
      <c r="J327" s="70"/>
    </row>
    <row r="328" spans="6:10" ht="12.75">
      <c r="F328" s="70"/>
      <c r="J328" s="70"/>
    </row>
    <row r="329" spans="6:10" ht="12.75">
      <c r="F329" s="70"/>
      <c r="J329" s="70"/>
    </row>
    <row r="330" spans="6:10" ht="12.75">
      <c r="F330" s="70"/>
      <c r="J330" s="70"/>
    </row>
    <row r="331" spans="6:10" ht="12.75">
      <c r="F331" s="70"/>
      <c r="J331" s="70"/>
    </row>
    <row r="332" spans="6:10" ht="12.75">
      <c r="F332" s="70"/>
      <c r="J332" s="70"/>
    </row>
    <row r="333" spans="6:10" ht="12.75">
      <c r="F333" s="70"/>
      <c r="J333" s="70"/>
    </row>
    <row r="334" spans="6:10" ht="12.75">
      <c r="F334" s="70"/>
      <c r="J334" s="70"/>
    </row>
    <row r="335" spans="6:10" ht="12.75">
      <c r="F335" s="70"/>
      <c r="J335" s="70"/>
    </row>
    <row r="336" spans="6:10" ht="12.75">
      <c r="F336" s="70"/>
      <c r="J336" s="70"/>
    </row>
    <row r="337" spans="6:10" ht="12.75">
      <c r="F337" s="70"/>
      <c r="J337" s="70"/>
    </row>
    <row r="338" spans="6:10" ht="12.75">
      <c r="F338" s="70"/>
      <c r="J338" s="70"/>
    </row>
    <row r="339" spans="6:10" ht="12.75">
      <c r="F339" s="70"/>
      <c r="J339" s="70"/>
    </row>
    <row r="340" spans="6:10" ht="12.75">
      <c r="F340" s="70"/>
      <c r="J340" s="70"/>
    </row>
    <row r="341" spans="6:10" ht="12.75">
      <c r="F341" s="70"/>
      <c r="J341" s="70"/>
    </row>
    <row r="342" spans="6:10" ht="12.75">
      <c r="F342" s="70"/>
      <c r="J342" s="70"/>
    </row>
    <row r="343" spans="6:10" ht="12.75">
      <c r="F343" s="70"/>
      <c r="J343" s="70"/>
    </row>
    <row r="344" spans="6:10" ht="12.75">
      <c r="F344" s="70"/>
      <c r="J344" s="70"/>
    </row>
    <row r="345" spans="6:10" ht="12.75">
      <c r="F345" s="70"/>
      <c r="J345" s="70"/>
    </row>
    <row r="346" spans="6:10" ht="12.75">
      <c r="F346" s="70"/>
      <c r="J346" s="70"/>
    </row>
    <row r="347" spans="6:10" ht="12.75">
      <c r="F347" s="70"/>
      <c r="J347" s="70"/>
    </row>
    <row r="348" spans="6:10" ht="12.75">
      <c r="F348" s="70"/>
      <c r="J348" s="70"/>
    </row>
    <row r="349" spans="6:10" ht="12.75">
      <c r="F349" s="70"/>
      <c r="J349" s="70"/>
    </row>
    <row r="350" spans="6:10" ht="12.75">
      <c r="F350" s="70"/>
      <c r="J350" s="70"/>
    </row>
    <row r="351" spans="6:10" ht="12.75">
      <c r="F351" s="70"/>
      <c r="J351" s="70"/>
    </row>
    <row r="352" spans="6:10" ht="12.75">
      <c r="F352" s="70"/>
      <c r="J352" s="70"/>
    </row>
    <row r="353" spans="6:10" ht="12.75">
      <c r="F353" s="70"/>
      <c r="J353" s="70"/>
    </row>
    <row r="354" spans="6:10" ht="12.75">
      <c r="F354" s="70"/>
      <c r="J354" s="70"/>
    </row>
    <row r="355" spans="6:10" ht="12.75">
      <c r="F355" s="70"/>
      <c r="J355" s="70"/>
    </row>
    <row r="356" spans="6:10" ht="12.75">
      <c r="F356" s="70"/>
      <c r="J356" s="70"/>
    </row>
    <row r="357" spans="6:10" ht="12.75">
      <c r="F357" s="70"/>
      <c r="J357" s="70"/>
    </row>
    <row r="358" spans="6:10" ht="12.75">
      <c r="F358" s="70"/>
      <c r="J358" s="70"/>
    </row>
    <row r="359" spans="6:10" ht="12.75">
      <c r="F359" s="70"/>
      <c r="J359" s="70"/>
    </row>
    <row r="360" spans="6:10" ht="12.75">
      <c r="F360" s="70"/>
      <c r="J360" s="70"/>
    </row>
    <row r="361" spans="6:10" ht="12.75">
      <c r="F361" s="70"/>
      <c r="J361" s="70"/>
    </row>
    <row r="362" spans="6:10" ht="12.75">
      <c r="F362" s="70"/>
      <c r="J362" s="70"/>
    </row>
    <row r="363" spans="6:10" ht="12.75">
      <c r="F363" s="70"/>
      <c r="J363" s="70"/>
    </row>
    <row r="364" spans="6:10" ht="12.75">
      <c r="F364" s="70"/>
      <c r="J364" s="70"/>
    </row>
    <row r="365" spans="6:10" ht="12.75">
      <c r="F365" s="70"/>
      <c r="J365" s="70"/>
    </row>
    <row r="366" spans="6:10" ht="12.75">
      <c r="F366" s="70"/>
      <c r="J366" s="70"/>
    </row>
    <row r="367" spans="6:10" ht="12.75">
      <c r="F367" s="70"/>
      <c r="J367" s="70"/>
    </row>
    <row r="368" spans="6:10" ht="12.75">
      <c r="F368" s="70"/>
      <c r="J368" s="70"/>
    </row>
    <row r="369" spans="6:10" ht="12.75">
      <c r="F369" s="70"/>
      <c r="J369" s="70"/>
    </row>
    <row r="370" spans="6:10" ht="12.75">
      <c r="F370" s="70"/>
      <c r="J370" s="70"/>
    </row>
    <row r="371" spans="6:10" ht="12.75">
      <c r="F371" s="70"/>
      <c r="J371" s="70"/>
    </row>
    <row r="372" spans="6:10" ht="12.75">
      <c r="F372" s="70"/>
      <c r="J372" s="70"/>
    </row>
    <row r="373" spans="6:10" ht="12.75">
      <c r="F373" s="70"/>
      <c r="J373" s="70"/>
    </row>
    <row r="374" spans="6:10" ht="12.75">
      <c r="F374" s="70"/>
      <c r="J374" s="70"/>
    </row>
    <row r="375" spans="6:10" ht="12.75">
      <c r="F375" s="70"/>
      <c r="J375" s="70"/>
    </row>
    <row r="376" spans="6:10" ht="12.75">
      <c r="F376" s="70"/>
      <c r="J376" s="70"/>
    </row>
    <row r="377" spans="6:10" ht="12.75">
      <c r="F377" s="70"/>
      <c r="J377" s="70"/>
    </row>
    <row r="378" spans="6:10" ht="12.75">
      <c r="F378" s="70"/>
      <c r="J378" s="70"/>
    </row>
    <row r="379" spans="6:10" ht="12.75">
      <c r="F379" s="70"/>
      <c r="J379" s="70"/>
    </row>
    <row r="380" spans="6:10" ht="12.75">
      <c r="F380" s="70"/>
      <c r="J380" s="70"/>
    </row>
    <row r="381" spans="6:10" ht="12.75">
      <c r="F381" s="70"/>
      <c r="J381" s="70"/>
    </row>
    <row r="382" spans="6:10" ht="12.75">
      <c r="F382" s="70"/>
      <c r="J382" s="70"/>
    </row>
    <row r="383" spans="6:10" ht="12.75">
      <c r="F383" s="70"/>
      <c r="J383" s="70"/>
    </row>
    <row r="384" spans="6:10" ht="12.75">
      <c r="F384" s="70"/>
      <c r="J384" s="70"/>
    </row>
    <row r="385" spans="6:10" ht="12.75">
      <c r="F385" s="70"/>
      <c r="J385" s="70"/>
    </row>
    <row r="386" spans="6:10" ht="12.75">
      <c r="F386" s="70"/>
      <c r="J386" s="70"/>
    </row>
    <row r="387" spans="6:10" ht="12.75">
      <c r="F387" s="70"/>
      <c r="J387" s="70"/>
    </row>
    <row r="388" spans="6:10" ht="12.75">
      <c r="F388" s="70"/>
      <c r="J388" s="70"/>
    </row>
    <row r="389" spans="6:10" ht="12.75">
      <c r="F389" s="70"/>
      <c r="J389" s="70"/>
    </row>
    <row r="390" spans="6:10" ht="12.75">
      <c r="F390" s="70"/>
      <c r="J390" s="70"/>
    </row>
    <row r="391" spans="6:10" ht="12.75">
      <c r="F391" s="70"/>
      <c r="J391" s="70"/>
    </row>
    <row r="392" spans="6:10" ht="12.75">
      <c r="F392" s="70"/>
      <c r="J392" s="70"/>
    </row>
    <row r="393" spans="6:10" ht="12.75">
      <c r="F393" s="70"/>
      <c r="J393" s="70"/>
    </row>
    <row r="394" spans="6:10" ht="12.75">
      <c r="F394" s="70"/>
      <c r="J394" s="70"/>
    </row>
    <row r="395" spans="6:10" ht="12.75">
      <c r="F395" s="70"/>
      <c r="J395" s="70"/>
    </row>
    <row r="396" spans="6:10" ht="12.75">
      <c r="F396" s="70"/>
      <c r="J396" s="70"/>
    </row>
    <row r="397" spans="6:10" ht="12.75">
      <c r="F397" s="70"/>
      <c r="J397" s="70"/>
    </row>
    <row r="398" spans="6:10" ht="12.75">
      <c r="F398" s="70"/>
      <c r="J398" s="70"/>
    </row>
    <row r="399" spans="6:10" ht="12.75">
      <c r="F399" s="70"/>
      <c r="J399" s="70"/>
    </row>
    <row r="400" spans="6:10" ht="12.75">
      <c r="F400" s="70"/>
      <c r="J400" s="70"/>
    </row>
    <row r="401" spans="6:10" ht="12.75">
      <c r="F401" s="70"/>
      <c r="J401" s="70"/>
    </row>
    <row r="402" spans="6:10" ht="12.75">
      <c r="F402" s="70"/>
      <c r="J402" s="70"/>
    </row>
    <row r="403" spans="6:10" ht="12.75">
      <c r="F403" s="70"/>
      <c r="J403" s="70"/>
    </row>
    <row r="404" spans="6:10" ht="12.75">
      <c r="F404" s="70"/>
      <c r="J404" s="70"/>
    </row>
    <row r="405" spans="6:10" ht="12.75">
      <c r="F405" s="70"/>
      <c r="J405" s="70"/>
    </row>
    <row r="406" spans="6:10" ht="12.75">
      <c r="F406" s="70"/>
      <c r="J406" s="70"/>
    </row>
    <row r="407" spans="6:10" ht="12.75">
      <c r="F407" s="70"/>
      <c r="J407" s="70"/>
    </row>
    <row r="408" spans="6:10" ht="12.75">
      <c r="F408" s="70"/>
      <c r="J408" s="70"/>
    </row>
    <row r="409" spans="6:10" ht="12.75">
      <c r="F409" s="70"/>
      <c r="J409" s="70"/>
    </row>
    <row r="410" spans="6:10" ht="12.75">
      <c r="F410" s="70"/>
      <c r="J410" s="70"/>
    </row>
    <row r="411" spans="6:10" ht="12.75">
      <c r="F411" s="70"/>
      <c r="J411" s="70"/>
    </row>
    <row r="412" spans="6:10" ht="12.75">
      <c r="F412" s="70"/>
      <c r="J412" s="70"/>
    </row>
    <row r="413" spans="6:10" ht="12.75">
      <c r="F413" s="70"/>
      <c r="J413" s="70"/>
    </row>
    <row r="414" spans="6:10" ht="12.75">
      <c r="F414" s="70"/>
      <c r="J414" s="70"/>
    </row>
    <row r="415" spans="6:10" ht="12.75">
      <c r="F415" s="70"/>
      <c r="J415" s="70"/>
    </row>
    <row r="416" spans="6:10" ht="12.75">
      <c r="F416" s="70"/>
      <c r="J416" s="70"/>
    </row>
    <row r="417" spans="6:10" ht="12.75">
      <c r="F417" s="70"/>
      <c r="J417" s="70"/>
    </row>
    <row r="418" spans="6:10" ht="12.75">
      <c r="F418" s="70"/>
      <c r="J418" s="70"/>
    </row>
    <row r="419" spans="6:10" ht="12.75">
      <c r="F419" s="70"/>
      <c r="J419" s="70"/>
    </row>
    <row r="420" spans="6:10" ht="12.75">
      <c r="F420" s="70"/>
      <c r="J420" s="70"/>
    </row>
    <row r="421" spans="6:10" ht="12.75">
      <c r="F421" s="70"/>
      <c r="J421" s="70"/>
    </row>
    <row r="422" spans="6:10" ht="12.75">
      <c r="F422" s="70"/>
      <c r="J422" s="70"/>
    </row>
    <row r="423" spans="6:10" ht="12.75">
      <c r="F423" s="70"/>
      <c r="J423" s="70"/>
    </row>
    <row r="424" spans="6:10" ht="12.75">
      <c r="F424" s="70"/>
      <c r="J424" s="70"/>
    </row>
    <row r="425" spans="6:10" ht="12.75">
      <c r="F425" s="70"/>
      <c r="J425" s="70"/>
    </row>
    <row r="426" spans="6:10" ht="12.75">
      <c r="F426" s="70"/>
      <c r="J426" s="70"/>
    </row>
    <row r="427" spans="6:10" ht="12.75">
      <c r="F427" s="70"/>
      <c r="J427" s="70"/>
    </row>
    <row r="428" spans="6:10" ht="12.75">
      <c r="F428" s="70"/>
      <c r="J428" s="70"/>
    </row>
    <row r="429" spans="6:10" ht="12.75">
      <c r="F429" s="70"/>
      <c r="J429" s="70"/>
    </row>
    <row r="430" spans="6:10" ht="12.75">
      <c r="F430" s="70"/>
      <c r="J430" s="70"/>
    </row>
    <row r="431" spans="6:10" ht="12.75">
      <c r="F431" s="70"/>
      <c r="J431" s="70"/>
    </row>
    <row r="432" spans="6:10" ht="12.75">
      <c r="F432" s="70"/>
      <c r="J432" s="70"/>
    </row>
    <row r="433" spans="6:10" ht="12.75">
      <c r="F433" s="70"/>
      <c r="J433" s="70"/>
    </row>
    <row r="434" spans="6:10" ht="12.75">
      <c r="F434" s="70"/>
      <c r="J434" s="70"/>
    </row>
    <row r="435" spans="6:10" ht="12.75">
      <c r="F435" s="70"/>
      <c r="J435" s="70"/>
    </row>
    <row r="436" spans="6:10" ht="12.75">
      <c r="F436" s="70"/>
      <c r="J436" s="70"/>
    </row>
    <row r="437" spans="6:10" ht="12.75">
      <c r="F437" s="70"/>
      <c r="J437" s="70"/>
    </row>
    <row r="438" spans="6:10" ht="12.75">
      <c r="F438" s="70"/>
      <c r="J438" s="70"/>
    </row>
    <row r="439" spans="6:10" ht="12.75">
      <c r="F439" s="70"/>
      <c r="J439" s="70"/>
    </row>
    <row r="440" spans="6:10" ht="12.75">
      <c r="F440" s="70"/>
      <c r="J440" s="70"/>
    </row>
    <row r="441" spans="6:10" ht="12.75">
      <c r="F441" s="70"/>
      <c r="J441" s="70"/>
    </row>
    <row r="442" spans="6:10" ht="12.75">
      <c r="F442" s="70"/>
      <c r="J442" s="70"/>
    </row>
    <row r="443" spans="6:10" ht="12.75">
      <c r="F443" s="70"/>
      <c r="J443" s="70"/>
    </row>
    <row r="444" spans="6:10" ht="12.75">
      <c r="F444" s="70"/>
      <c r="J444" s="70"/>
    </row>
    <row r="445" spans="6:10" ht="12.75">
      <c r="F445" s="70"/>
      <c r="J445" s="70"/>
    </row>
    <row r="446" spans="6:10" ht="12.75">
      <c r="F446" s="70"/>
      <c r="J446" s="70"/>
    </row>
    <row r="447" spans="6:10" ht="12.75">
      <c r="F447" s="70"/>
      <c r="J447" s="70"/>
    </row>
    <row r="448" spans="6:10" ht="12.75">
      <c r="F448" s="70"/>
      <c r="J448" s="70"/>
    </row>
    <row r="449" spans="6:10" ht="12.75">
      <c r="F449" s="70"/>
      <c r="J449" s="70"/>
    </row>
    <row r="450" spans="6:10" ht="12.75">
      <c r="F450" s="70"/>
      <c r="J450" s="70"/>
    </row>
    <row r="451" spans="6:10" ht="12.75">
      <c r="F451" s="70"/>
      <c r="J451" s="70"/>
    </row>
    <row r="452" spans="6:10" ht="12.75">
      <c r="F452" s="70"/>
      <c r="J452" s="70"/>
    </row>
    <row r="453" spans="6:10" ht="12.75">
      <c r="F453" s="70"/>
      <c r="J453" s="70"/>
    </row>
    <row r="454" spans="6:10" ht="12.75">
      <c r="F454" s="70"/>
      <c r="J454" s="70"/>
    </row>
    <row r="455" spans="6:10" ht="12.75">
      <c r="F455" s="70"/>
      <c r="J455" s="70"/>
    </row>
    <row r="456" spans="6:10" ht="12.75">
      <c r="F456" s="70"/>
      <c r="J456" s="70"/>
    </row>
    <row r="457" spans="6:10" ht="12.75">
      <c r="F457" s="70"/>
      <c r="J457" s="70"/>
    </row>
    <row r="458" spans="6:10" ht="12.75">
      <c r="F458" s="70"/>
      <c r="J458" s="70"/>
    </row>
    <row r="459" spans="6:10" ht="12.75">
      <c r="F459" s="70"/>
      <c r="J459" s="70"/>
    </row>
    <row r="460" spans="6:10" ht="12.75">
      <c r="F460" s="70"/>
      <c r="J460" s="70"/>
    </row>
    <row r="461" spans="6:10" ht="12.75">
      <c r="F461" s="70"/>
      <c r="J461" s="70"/>
    </row>
    <row r="462" spans="6:10" ht="12.75">
      <c r="F462" s="70"/>
      <c r="J462" s="70"/>
    </row>
    <row r="463" spans="6:10" ht="12.75">
      <c r="F463" s="70"/>
      <c r="J463" s="70"/>
    </row>
    <row r="464" spans="6:10" ht="12.75">
      <c r="F464" s="70"/>
      <c r="J464" s="70"/>
    </row>
    <row r="465" spans="6:10" ht="12.75">
      <c r="F465" s="70"/>
      <c r="J465" s="70"/>
    </row>
    <row r="466" spans="6:10" ht="12.75">
      <c r="F466" s="70"/>
      <c r="J466" s="70"/>
    </row>
    <row r="467" spans="6:10" ht="12.75">
      <c r="F467" s="70"/>
      <c r="J467" s="70"/>
    </row>
    <row r="468" spans="6:10" ht="12.75">
      <c r="F468" s="70"/>
      <c r="J468" s="70"/>
    </row>
    <row r="469" spans="6:10" ht="12.75">
      <c r="F469" s="70"/>
      <c r="J469" s="70"/>
    </row>
    <row r="470" spans="6:10" ht="12.75">
      <c r="F470" s="70"/>
      <c r="J470" s="70"/>
    </row>
    <row r="471" spans="6:10" ht="12.75">
      <c r="F471" s="70"/>
      <c r="J471" s="70"/>
    </row>
    <row r="472" spans="6:10" ht="12.75">
      <c r="F472" s="70"/>
      <c r="J472" s="70"/>
    </row>
    <row r="473" spans="6:10" ht="12.75">
      <c r="F473" s="70"/>
      <c r="J473" s="70"/>
    </row>
    <row r="474" spans="6:10" ht="12.75">
      <c r="F474" s="70"/>
      <c r="J474" s="70"/>
    </row>
    <row r="475" spans="6:10" ht="12.75">
      <c r="F475" s="70"/>
      <c r="J475" s="70"/>
    </row>
    <row r="476" spans="6:10" ht="12.75">
      <c r="F476" s="70"/>
      <c r="J476" s="70"/>
    </row>
    <row r="477" spans="6:10" ht="12.75">
      <c r="F477" s="70"/>
      <c r="J477" s="70"/>
    </row>
    <row r="478" spans="6:10" ht="12.75">
      <c r="F478" s="70"/>
      <c r="J478" s="70"/>
    </row>
    <row r="479" spans="6:10" ht="12.75">
      <c r="F479" s="70"/>
      <c r="J479" s="70"/>
    </row>
    <row r="480" spans="6:10" ht="12.75">
      <c r="F480" s="70"/>
      <c r="J480" s="70"/>
    </row>
    <row r="481" spans="6:10" ht="12.75">
      <c r="F481" s="70"/>
      <c r="J481" s="70"/>
    </row>
    <row r="482" spans="6:10" ht="12.75">
      <c r="F482" s="70"/>
      <c r="J482" s="70"/>
    </row>
    <row r="483" spans="6:10" ht="12.75">
      <c r="F483" s="70"/>
      <c r="J483" s="70"/>
    </row>
    <row r="484" spans="6:10" ht="12.75">
      <c r="F484" s="70"/>
      <c r="J484" s="70"/>
    </row>
    <row r="485" spans="6:10" ht="12.75">
      <c r="F485" s="70"/>
      <c r="J485" s="70"/>
    </row>
    <row r="486" spans="6:10" ht="12.75">
      <c r="F486" s="70"/>
      <c r="J486" s="70"/>
    </row>
    <row r="487" spans="6:10" ht="12.75">
      <c r="F487" s="70"/>
      <c r="J487" s="70"/>
    </row>
    <row r="488" spans="6:10" ht="12.75">
      <c r="F488" s="70"/>
      <c r="J488" s="70"/>
    </row>
    <row r="489" spans="6:10" ht="12.75">
      <c r="F489" s="70"/>
      <c r="J489" s="70"/>
    </row>
    <row r="490" spans="6:10" ht="12.75">
      <c r="F490" s="70"/>
      <c r="J490" s="70"/>
    </row>
    <row r="491" spans="6:10" ht="12.75">
      <c r="F491" s="70"/>
      <c r="J491" s="70"/>
    </row>
    <row r="492" spans="6:10" ht="12.75">
      <c r="F492" s="70"/>
      <c r="J492" s="70"/>
    </row>
    <row r="493" spans="6:10" ht="12.75">
      <c r="F493" s="70"/>
      <c r="J493" s="70"/>
    </row>
    <row r="494" spans="6:10" ht="12.75">
      <c r="F494" s="70"/>
      <c r="J494" s="70"/>
    </row>
    <row r="495" spans="6:10" ht="12.75">
      <c r="F495" s="70"/>
      <c r="J495" s="70"/>
    </row>
    <row r="496" spans="6:10" ht="12.75">
      <c r="F496" s="70"/>
      <c r="J496" s="70"/>
    </row>
    <row r="497" spans="6:10" ht="12.75">
      <c r="F497" s="70"/>
      <c r="J497" s="70"/>
    </row>
    <row r="498" spans="6:10" ht="12.75">
      <c r="F498" s="70"/>
      <c r="J498" s="70"/>
    </row>
    <row r="499" spans="6:10" ht="12.75">
      <c r="F499" s="70"/>
      <c r="J499" s="70"/>
    </row>
    <row r="500" spans="6:10" ht="12.75">
      <c r="F500" s="70"/>
      <c r="J500" s="70"/>
    </row>
    <row r="501" spans="6:10" ht="12.75">
      <c r="F501" s="70"/>
      <c r="J501" s="70"/>
    </row>
    <row r="502" spans="6:10" ht="12.75">
      <c r="F502" s="70"/>
      <c r="J502" s="70"/>
    </row>
    <row r="503" spans="6:10" ht="12.75">
      <c r="F503" s="70"/>
      <c r="J503" s="70"/>
    </row>
    <row r="504" spans="6:10" ht="12.75">
      <c r="F504" s="70"/>
      <c r="J504" s="70"/>
    </row>
    <row r="505" spans="6:10" ht="12.75">
      <c r="F505" s="70"/>
      <c r="J505" s="70"/>
    </row>
    <row r="506" spans="6:10" ht="12.75">
      <c r="F506" s="70"/>
      <c r="J506" s="70"/>
    </row>
    <row r="507" spans="6:10" ht="12.75">
      <c r="F507" s="70"/>
      <c r="J507" s="70"/>
    </row>
    <row r="508" spans="6:10" ht="12.75">
      <c r="F508" s="70"/>
      <c r="J508" s="70"/>
    </row>
    <row r="509" spans="6:10" ht="12.75">
      <c r="F509" s="70"/>
      <c r="J509" s="70"/>
    </row>
    <row r="510" spans="6:10" ht="12.75">
      <c r="F510" s="70"/>
      <c r="J510" s="70"/>
    </row>
    <row r="511" spans="6:10" ht="12.75">
      <c r="F511" s="70"/>
      <c r="J511" s="70"/>
    </row>
    <row r="512" spans="6:10" ht="12.75">
      <c r="F512" s="70"/>
      <c r="J512" s="70"/>
    </row>
    <row r="513" spans="6:10" ht="12.75">
      <c r="F513" s="70"/>
      <c r="J513" s="70"/>
    </row>
    <row r="514" spans="6:10" ht="12.75">
      <c r="F514" s="70"/>
      <c r="J514" s="70"/>
    </row>
    <row r="515" spans="6:10" ht="12.75">
      <c r="F515" s="70"/>
      <c r="J515" s="70"/>
    </row>
    <row r="516" spans="6:10" ht="12.75">
      <c r="F516" s="70"/>
      <c r="J516" s="70"/>
    </row>
    <row r="517" spans="6:10" ht="12.75">
      <c r="F517" s="70"/>
      <c r="J517" s="70"/>
    </row>
    <row r="518" spans="6:10" ht="12.75">
      <c r="F518" s="70"/>
      <c r="J518" s="70"/>
    </row>
    <row r="519" spans="6:10" ht="12.75">
      <c r="F519" s="70"/>
      <c r="J519" s="70"/>
    </row>
    <row r="520" spans="6:10" ht="12.75">
      <c r="F520" s="70"/>
      <c r="J520" s="70"/>
    </row>
    <row r="521" spans="6:10" ht="12.75">
      <c r="F521" s="70"/>
      <c r="J521" s="70"/>
    </row>
    <row r="522" spans="6:10" ht="12.75">
      <c r="F522" s="70"/>
      <c r="J522" s="70"/>
    </row>
    <row r="523" spans="6:10" ht="12.75">
      <c r="F523" s="70"/>
      <c r="J523" s="70"/>
    </row>
    <row r="524" spans="6:10" ht="12.75">
      <c r="F524" s="70"/>
      <c r="J524" s="70"/>
    </row>
    <row r="525" spans="6:10" ht="12.75">
      <c r="F525" s="70"/>
      <c r="J525" s="70"/>
    </row>
    <row r="526" spans="6:10" ht="12.75">
      <c r="F526" s="70"/>
      <c r="J526" s="70"/>
    </row>
    <row r="527" spans="6:10" ht="12.75">
      <c r="F527" s="70"/>
      <c r="J527" s="70"/>
    </row>
    <row r="528" spans="6:10" ht="12.75">
      <c r="F528" s="70"/>
      <c r="J528" s="70"/>
    </row>
    <row r="529" spans="6:10" ht="12.75">
      <c r="F529" s="70"/>
      <c r="J529" s="70"/>
    </row>
    <row r="530" spans="6:10" ht="12.75">
      <c r="F530" s="70"/>
      <c r="J530" s="70"/>
    </row>
    <row r="531" spans="6:10" ht="12.75">
      <c r="F531" s="70"/>
      <c r="J531" s="70"/>
    </row>
    <row r="532" spans="6:10" ht="12.75">
      <c r="F532" s="70"/>
      <c r="J532" s="70"/>
    </row>
    <row r="533" spans="6:10" ht="12.75">
      <c r="F533" s="70"/>
      <c r="J533" s="70"/>
    </row>
    <row r="534" spans="6:10" ht="12.75">
      <c r="F534" s="70"/>
      <c r="J534" s="70"/>
    </row>
    <row r="535" spans="6:10" ht="12.75">
      <c r="F535" s="70"/>
      <c r="J535" s="70"/>
    </row>
    <row r="536" spans="6:10" ht="12.75">
      <c r="F536" s="70"/>
      <c r="J536" s="70"/>
    </row>
    <row r="537" spans="6:10" ht="12.75">
      <c r="F537" s="70"/>
      <c r="J537" s="70"/>
    </row>
    <row r="538" spans="6:10" ht="12.75">
      <c r="F538" s="70"/>
      <c r="J538" s="70"/>
    </row>
    <row r="539" spans="6:10" ht="12.75">
      <c r="F539" s="70"/>
      <c r="J539" s="70"/>
    </row>
    <row r="540" spans="6:10" ht="12.75">
      <c r="F540" s="70"/>
      <c r="J540" s="70"/>
    </row>
    <row r="541" spans="6:10" ht="12.75">
      <c r="F541" s="70"/>
      <c r="J541" s="70"/>
    </row>
    <row r="542" spans="6:10" ht="12.75">
      <c r="F542" s="70"/>
      <c r="J542" s="70"/>
    </row>
    <row r="543" spans="6:10" ht="12.75">
      <c r="F543" s="70"/>
      <c r="J543" s="70"/>
    </row>
    <row r="544" spans="6:10" ht="12.75">
      <c r="F544" s="70"/>
      <c r="J544" s="70"/>
    </row>
    <row r="545" spans="6:10" ht="12.75">
      <c r="F545" s="70"/>
      <c r="J545" s="70"/>
    </row>
    <row r="546" spans="6:10" ht="12.75">
      <c r="F546" s="70"/>
      <c r="J546" s="70"/>
    </row>
    <row r="547" spans="6:10" ht="12.75">
      <c r="F547" s="70"/>
      <c r="J547" s="70"/>
    </row>
    <row r="548" spans="6:10" ht="12.75">
      <c r="F548" s="70"/>
      <c r="J548" s="70"/>
    </row>
    <row r="549" spans="6:10" ht="12.75">
      <c r="F549" s="70"/>
      <c r="J549" s="70"/>
    </row>
    <row r="550" spans="6:10" ht="12.75">
      <c r="F550" s="70"/>
      <c r="J550" s="70"/>
    </row>
    <row r="551" spans="6:10" ht="12.75">
      <c r="F551" s="70"/>
      <c r="J551" s="70"/>
    </row>
    <row r="552" spans="6:10" ht="12.75">
      <c r="F552" s="70"/>
      <c r="J552" s="70"/>
    </row>
    <row r="553" spans="6:10" ht="12.75">
      <c r="F553" s="70"/>
      <c r="J553" s="70"/>
    </row>
    <row r="554" spans="6:10" ht="12.75">
      <c r="F554" s="70"/>
      <c r="J554" s="70"/>
    </row>
    <row r="555" spans="6:10" ht="12.75">
      <c r="F555" s="70"/>
      <c r="J555" s="70"/>
    </row>
    <row r="556" spans="6:10" ht="12.75">
      <c r="F556" s="70"/>
      <c r="J556" s="70"/>
    </row>
    <row r="557" spans="6:10" ht="12.75">
      <c r="F557" s="70"/>
      <c r="J557" s="70"/>
    </row>
    <row r="558" spans="6:10" ht="12.75">
      <c r="F558" s="70"/>
      <c r="J558" s="70"/>
    </row>
    <row r="559" spans="6:10" ht="12.75">
      <c r="F559" s="70"/>
      <c r="J559" s="70"/>
    </row>
    <row r="560" spans="6:10" ht="12.75">
      <c r="F560" s="70"/>
      <c r="J560" s="70"/>
    </row>
    <row r="561" spans="6:10" ht="12.75">
      <c r="F561" s="70"/>
      <c r="J561" s="70"/>
    </row>
    <row r="562" spans="6:10" ht="12.75">
      <c r="F562" s="70"/>
      <c r="J562" s="70"/>
    </row>
    <row r="563" spans="6:10" ht="12.75">
      <c r="F563" s="70"/>
      <c r="J563" s="70"/>
    </row>
    <row r="564" spans="6:10" ht="12.75">
      <c r="F564" s="70"/>
      <c r="J564" s="70"/>
    </row>
    <row r="565" spans="6:10" ht="12.75">
      <c r="F565" s="70"/>
      <c r="J565" s="70"/>
    </row>
    <row r="566" spans="6:10" ht="12.75">
      <c r="F566" s="70"/>
      <c r="J566" s="70"/>
    </row>
    <row r="567" spans="6:10" ht="12.75">
      <c r="F567" s="70"/>
      <c r="J567" s="70"/>
    </row>
    <row r="568" spans="6:10" ht="12.75">
      <c r="F568" s="70"/>
      <c r="J568" s="70"/>
    </row>
    <row r="569" spans="6:10" ht="12.75">
      <c r="F569" s="70"/>
      <c r="J569" s="70"/>
    </row>
    <row r="570" spans="6:10" ht="12.75">
      <c r="F570" s="70"/>
      <c r="J570" s="70"/>
    </row>
    <row r="571" spans="6:10" ht="12.75">
      <c r="F571" s="70"/>
      <c r="J571" s="70"/>
    </row>
    <row r="572" spans="6:10" ht="12.75">
      <c r="F572" s="70"/>
      <c r="J572" s="70"/>
    </row>
    <row r="573" spans="6:10" ht="12.75">
      <c r="F573" s="70"/>
      <c r="J573" s="70"/>
    </row>
    <row r="574" spans="6:10" ht="12.75">
      <c r="F574" s="70"/>
      <c r="J574" s="70"/>
    </row>
    <row r="575" spans="6:10" ht="12.75">
      <c r="F575" s="70"/>
      <c r="J575" s="70"/>
    </row>
    <row r="576" spans="6:10" ht="12.75">
      <c r="F576" s="70"/>
      <c r="J576" s="70"/>
    </row>
    <row r="577" spans="6:10" ht="12.75">
      <c r="F577" s="70"/>
      <c r="J577" s="70"/>
    </row>
    <row r="578" spans="6:10" ht="12.75">
      <c r="F578" s="70"/>
      <c r="J578" s="70"/>
    </row>
    <row r="579" spans="6:10" ht="12.75">
      <c r="F579" s="70"/>
      <c r="J579" s="70"/>
    </row>
    <row r="580" spans="6:10" ht="12.75">
      <c r="F580" s="70"/>
      <c r="J580" s="70"/>
    </row>
    <row r="581" spans="6:10" ht="12.75">
      <c r="F581" s="70"/>
      <c r="J581" s="70"/>
    </row>
    <row r="582" spans="6:10" ht="12.75">
      <c r="F582" s="70"/>
      <c r="J582" s="70"/>
    </row>
    <row r="583" spans="6:10" ht="12.75">
      <c r="F583" s="70"/>
      <c r="J583" s="70"/>
    </row>
    <row r="584" spans="6:10" ht="12.75">
      <c r="F584" s="70"/>
      <c r="J584" s="70"/>
    </row>
    <row r="585" spans="6:10" ht="12.75">
      <c r="F585" s="70"/>
      <c r="J585" s="70"/>
    </row>
    <row r="586" spans="6:10" ht="12.75">
      <c r="F586" s="70"/>
      <c r="J586" s="70"/>
    </row>
    <row r="587" spans="6:10" ht="12.75">
      <c r="F587" s="70"/>
      <c r="J587" s="70"/>
    </row>
    <row r="588" spans="6:10" ht="12.75">
      <c r="F588" s="70"/>
      <c r="J588" s="70"/>
    </row>
    <row r="589" spans="6:10" ht="12.75">
      <c r="F589" s="70"/>
      <c r="J589" s="70"/>
    </row>
    <row r="590" spans="6:10" ht="12.75">
      <c r="F590" s="70"/>
      <c r="J590" s="70"/>
    </row>
    <row r="591" spans="6:10" ht="12.75">
      <c r="F591" s="70"/>
      <c r="J591" s="70"/>
    </row>
    <row r="592" spans="6:10" ht="12.75">
      <c r="F592" s="70"/>
      <c r="J592" s="70"/>
    </row>
    <row r="593" spans="6:10" ht="12.75">
      <c r="F593" s="70"/>
      <c r="J593" s="70"/>
    </row>
    <row r="594" spans="6:10" ht="12.75">
      <c r="F594" s="70"/>
      <c r="J594" s="70"/>
    </row>
    <row r="595" spans="6:10" ht="12.75">
      <c r="F595" s="70"/>
      <c r="J595" s="70"/>
    </row>
    <row r="596" spans="6:10" ht="12.75">
      <c r="F596" s="70"/>
      <c r="J596" s="70"/>
    </row>
    <row r="597" spans="6:10" ht="12.75">
      <c r="F597" s="70"/>
      <c r="J597" s="70"/>
    </row>
    <row r="598" spans="6:10" ht="12.75">
      <c r="F598" s="70"/>
      <c r="J598" s="70"/>
    </row>
    <row r="599" spans="6:10" ht="12.75">
      <c r="F599" s="70"/>
      <c r="J599" s="70"/>
    </row>
    <row r="600" spans="6:10" ht="12.75">
      <c r="F600" s="70"/>
      <c r="J600" s="70"/>
    </row>
    <row r="601" spans="6:10" ht="12.75">
      <c r="F601" s="70"/>
      <c r="J601" s="70"/>
    </row>
    <row r="602" spans="6:10" ht="12.75">
      <c r="F602" s="70"/>
      <c r="J602" s="70"/>
    </row>
    <row r="603" spans="6:10" ht="12.75">
      <c r="F603" s="70"/>
      <c r="J603" s="70"/>
    </row>
    <row r="604" spans="6:10" ht="12.75">
      <c r="F604" s="70"/>
      <c r="J604" s="70"/>
    </row>
    <row r="605" spans="6:10" ht="12.75">
      <c r="F605" s="70"/>
      <c r="J605" s="70"/>
    </row>
    <row r="606" spans="6:10" ht="12.75">
      <c r="F606" s="70"/>
      <c r="J606" s="70"/>
    </row>
    <row r="607" spans="6:10" ht="12.75">
      <c r="F607" s="70"/>
      <c r="J607" s="70"/>
    </row>
    <row r="608" spans="6:10" ht="12.75">
      <c r="F608" s="70"/>
      <c r="J608" s="70"/>
    </row>
    <row r="609" spans="6:10" ht="12.75">
      <c r="F609" s="70"/>
      <c r="J609" s="70"/>
    </row>
    <row r="610" spans="6:10" ht="12.75">
      <c r="F610" s="70"/>
      <c r="J610" s="70"/>
    </row>
    <row r="611" spans="6:10" ht="12.75">
      <c r="F611" s="70"/>
      <c r="J611" s="70"/>
    </row>
    <row r="612" spans="6:10" ht="12.75">
      <c r="F612" s="70"/>
      <c r="J612" s="70"/>
    </row>
    <row r="613" spans="6:10" ht="12.75">
      <c r="F613" s="70"/>
      <c r="J613" s="70"/>
    </row>
    <row r="614" spans="6:10" ht="12.75">
      <c r="F614" s="70"/>
      <c r="J614" s="70"/>
    </row>
    <row r="615" spans="6:10" ht="12.75">
      <c r="F615" s="70"/>
      <c r="J615" s="70"/>
    </row>
    <row r="616" spans="6:10" ht="12.75">
      <c r="F616" s="70"/>
      <c r="J616" s="70"/>
    </row>
    <row r="617" spans="6:10" ht="12.75">
      <c r="F617" s="70"/>
      <c r="J617" s="70"/>
    </row>
    <row r="618" spans="6:10" ht="12.75">
      <c r="F618" s="70"/>
      <c r="J618" s="70"/>
    </row>
    <row r="619" spans="6:10" ht="12.75">
      <c r="F619" s="70"/>
      <c r="J619" s="70"/>
    </row>
    <row r="620" spans="6:10" ht="12.75">
      <c r="F620" s="70"/>
      <c r="J620" s="70"/>
    </row>
    <row r="621" spans="6:10" ht="12.75">
      <c r="F621" s="70"/>
      <c r="J621" s="70"/>
    </row>
    <row r="622" spans="6:10" ht="12.75">
      <c r="F622" s="70"/>
      <c r="J622" s="70"/>
    </row>
    <row r="623" spans="6:10" ht="12.75">
      <c r="F623" s="70"/>
      <c r="J623" s="70"/>
    </row>
    <row r="624" spans="6:10" ht="12.75">
      <c r="F624" s="70"/>
      <c r="J624" s="70"/>
    </row>
    <row r="625" spans="6:10" ht="12.75">
      <c r="F625" s="70"/>
      <c r="J625" s="70"/>
    </row>
    <row r="626" spans="6:10" ht="12.75">
      <c r="F626" s="70"/>
      <c r="J626" s="70"/>
    </row>
    <row r="627" spans="6:10" ht="12.75">
      <c r="F627" s="70"/>
      <c r="J627" s="70"/>
    </row>
    <row r="628" spans="6:10" ht="12.75">
      <c r="F628" s="70"/>
      <c r="J628" s="70"/>
    </row>
    <row r="629" spans="6:10" ht="12.75">
      <c r="F629" s="70"/>
      <c r="J629" s="70"/>
    </row>
    <row r="630" spans="6:10" ht="12.75">
      <c r="F630" s="70"/>
      <c r="J630" s="70"/>
    </row>
    <row r="631" spans="6:10" ht="12.75">
      <c r="F631" s="70"/>
      <c r="J631" s="70"/>
    </row>
    <row r="632" spans="6:10" ht="12.75">
      <c r="F632" s="70"/>
      <c r="J632" s="70"/>
    </row>
    <row r="633" spans="6:10" ht="12.75">
      <c r="F633" s="70"/>
      <c r="J633" s="70"/>
    </row>
    <row r="634" spans="6:10" ht="12.75">
      <c r="F634" s="70"/>
      <c r="J634" s="70"/>
    </row>
    <row r="635" spans="6:10" ht="12.75">
      <c r="F635" s="70"/>
      <c r="J635" s="70"/>
    </row>
    <row r="636" spans="6:10" ht="12.75">
      <c r="F636" s="70"/>
      <c r="J636" s="70"/>
    </row>
    <row r="637" spans="6:10" ht="12.75">
      <c r="F637" s="70"/>
      <c r="J637" s="70"/>
    </row>
    <row r="638" spans="6:10" ht="12.75">
      <c r="F638" s="70"/>
      <c r="J638" s="70"/>
    </row>
    <row r="639" spans="6:10" ht="12.75">
      <c r="F639" s="70"/>
      <c r="J639" s="70"/>
    </row>
    <row r="640" spans="6:10" ht="12.75">
      <c r="F640" s="70"/>
      <c r="J640" s="70"/>
    </row>
    <row r="641" spans="6:10" ht="12.75">
      <c r="F641" s="70"/>
      <c r="J641" s="70"/>
    </row>
    <row r="642" spans="6:10" ht="12.75">
      <c r="F642" s="70"/>
      <c r="J642" s="70"/>
    </row>
    <row r="643" spans="6:10" ht="12.75">
      <c r="F643" s="70"/>
      <c r="J643" s="70"/>
    </row>
    <row r="644" spans="6:10" ht="12.75">
      <c r="F644" s="70"/>
      <c r="J644" s="70"/>
    </row>
    <row r="645" spans="6:10" ht="12.75">
      <c r="F645" s="70"/>
      <c r="J645" s="70"/>
    </row>
    <row r="646" spans="6:10" ht="12.75">
      <c r="F646" s="70"/>
      <c r="J646" s="70"/>
    </row>
    <row r="647" spans="6:10" ht="12.75">
      <c r="F647" s="70"/>
      <c r="J647" s="70"/>
    </row>
    <row r="648" spans="6:10" ht="12.75">
      <c r="F648" s="70"/>
      <c r="J648" s="70"/>
    </row>
    <row r="649" spans="6:10" ht="12.75">
      <c r="F649" s="70"/>
      <c r="J649" s="70"/>
    </row>
    <row r="650" spans="6:10" ht="12.75">
      <c r="F650" s="70"/>
      <c r="J650" s="70"/>
    </row>
    <row r="651" spans="6:10" ht="12.75">
      <c r="F651" s="70"/>
      <c r="J651" s="70"/>
    </row>
    <row r="652" spans="6:10" ht="12.75">
      <c r="F652" s="70"/>
      <c r="J652" s="70"/>
    </row>
    <row r="653" spans="6:10" ht="12.75">
      <c r="F653" s="70"/>
      <c r="J653" s="70"/>
    </row>
    <row r="654" spans="6:10" ht="12.75">
      <c r="F654" s="70"/>
      <c r="J654" s="70"/>
    </row>
    <row r="655" spans="6:10" ht="12.75">
      <c r="F655" s="70"/>
      <c r="J655" s="70"/>
    </row>
    <row r="656" spans="6:10" ht="12.75">
      <c r="F656" s="70"/>
      <c r="J656" s="70"/>
    </row>
    <row r="657" spans="6:10" ht="12.75">
      <c r="F657" s="70"/>
      <c r="J657" s="70"/>
    </row>
    <row r="658" spans="6:10" ht="12.75">
      <c r="F658" s="70"/>
      <c r="J658" s="70"/>
    </row>
    <row r="659" spans="6:10" ht="12.75">
      <c r="F659" s="70"/>
      <c r="J659" s="70"/>
    </row>
    <row r="660" spans="6:10" ht="12.75">
      <c r="F660" s="70"/>
      <c r="J660" s="70"/>
    </row>
    <row r="661" spans="6:10" ht="12.75">
      <c r="F661" s="70"/>
      <c r="J661" s="70"/>
    </row>
    <row r="662" spans="6:10" ht="12.75">
      <c r="F662" s="70"/>
      <c r="J662" s="70"/>
    </row>
    <row r="663" spans="6:10" ht="12.75">
      <c r="F663" s="70"/>
      <c r="J663" s="70"/>
    </row>
    <row r="664" spans="6:10" ht="12.75">
      <c r="F664" s="70"/>
      <c r="J664" s="70"/>
    </row>
    <row r="665" spans="6:10" ht="12.75">
      <c r="F665" s="70"/>
      <c r="J665" s="70"/>
    </row>
    <row r="666" spans="6:10" ht="12.75">
      <c r="F666" s="70"/>
      <c r="J666" s="70"/>
    </row>
    <row r="667" spans="6:10" ht="12.75">
      <c r="F667" s="70"/>
      <c r="J667" s="70"/>
    </row>
    <row r="668" spans="6:10" ht="12.75">
      <c r="F668" s="70"/>
      <c r="J668" s="70"/>
    </row>
    <row r="669" spans="6:10" ht="12.75">
      <c r="F669" s="70"/>
      <c r="J669" s="70"/>
    </row>
    <row r="670" spans="6:10" ht="12.75">
      <c r="F670" s="70"/>
      <c r="J670" s="70"/>
    </row>
    <row r="671" spans="6:10" ht="12.75">
      <c r="F671" s="70"/>
      <c r="J671" s="70"/>
    </row>
    <row r="672" spans="6:10" ht="12.75">
      <c r="F672" s="70"/>
      <c r="J672" s="70"/>
    </row>
    <row r="673" spans="6:10" ht="12.75">
      <c r="F673" s="70"/>
      <c r="J673" s="70"/>
    </row>
    <row r="674" spans="6:10" ht="12.75">
      <c r="F674" s="70"/>
      <c r="J674" s="70"/>
    </row>
    <row r="675" spans="6:10" ht="12.75">
      <c r="F675" s="70"/>
      <c r="J675" s="70"/>
    </row>
    <row r="676" spans="6:10" ht="12.75">
      <c r="F676" s="70"/>
      <c r="J676" s="70"/>
    </row>
    <row r="677" spans="6:10" ht="12.75">
      <c r="F677" s="70"/>
      <c r="J677" s="70"/>
    </row>
    <row r="678" spans="6:10" ht="12.75">
      <c r="F678" s="70"/>
      <c r="J678" s="70"/>
    </row>
    <row r="679" spans="6:10" ht="12.75">
      <c r="F679" s="70"/>
      <c r="J679" s="70"/>
    </row>
    <row r="680" spans="6:10" ht="12.75">
      <c r="F680" s="70"/>
      <c r="J680" s="70"/>
    </row>
    <row r="681" spans="6:10" ht="12.75">
      <c r="F681" s="70"/>
      <c r="J681" s="70"/>
    </row>
    <row r="682" spans="6:10" ht="12.75">
      <c r="F682" s="70"/>
      <c r="J682" s="70"/>
    </row>
    <row r="683" spans="6:10" ht="12.75">
      <c r="F683" s="70"/>
      <c r="J683" s="70"/>
    </row>
    <row r="684" spans="6:10" ht="12.75">
      <c r="F684" s="70"/>
      <c r="J684" s="70"/>
    </row>
    <row r="685" spans="6:10" ht="12.75">
      <c r="F685" s="70"/>
      <c r="J685" s="70"/>
    </row>
    <row r="686" spans="6:10" ht="12.75">
      <c r="F686" s="70"/>
      <c r="J686" s="70"/>
    </row>
    <row r="687" spans="6:10" ht="12.75">
      <c r="F687" s="70"/>
      <c r="J687" s="70"/>
    </row>
    <row r="688" spans="6:10" ht="12.75">
      <c r="F688" s="70"/>
      <c r="J688" s="70"/>
    </row>
    <row r="689" spans="6:10" ht="12.75">
      <c r="F689" s="70"/>
      <c r="J689" s="70"/>
    </row>
    <row r="690" spans="6:10" ht="12.75">
      <c r="F690" s="70"/>
      <c r="J690" s="70"/>
    </row>
    <row r="691" spans="6:10" ht="12.75">
      <c r="F691" s="70"/>
      <c r="J691" s="70"/>
    </row>
    <row r="692" spans="6:10" ht="12.75">
      <c r="F692" s="70"/>
      <c r="J692" s="70"/>
    </row>
    <row r="693" spans="6:10" ht="12.75">
      <c r="F693" s="70"/>
      <c r="J693" s="70"/>
    </row>
    <row r="694" spans="6:10" ht="12.75">
      <c r="F694" s="70"/>
      <c r="J694" s="70"/>
    </row>
    <row r="695" spans="6:10" ht="12.75">
      <c r="F695" s="70"/>
      <c r="J695" s="70"/>
    </row>
    <row r="696" spans="6:10" ht="12.75">
      <c r="F696" s="70"/>
      <c r="J696" s="70"/>
    </row>
    <row r="697" spans="6:10" ht="12.75">
      <c r="F697" s="70"/>
      <c r="J697" s="70"/>
    </row>
    <row r="698" spans="6:10" ht="12.75">
      <c r="F698" s="70"/>
      <c r="J698" s="70"/>
    </row>
    <row r="699" spans="6:10" ht="12.75">
      <c r="F699" s="70"/>
      <c r="J699" s="70"/>
    </row>
    <row r="700" spans="6:10" ht="12.75">
      <c r="F700" s="70"/>
      <c r="J700" s="70"/>
    </row>
    <row r="701" spans="6:10" ht="12.75">
      <c r="F701" s="70"/>
      <c r="J701" s="70"/>
    </row>
    <row r="702" spans="6:10" ht="12.75">
      <c r="F702" s="70"/>
      <c r="J702" s="70"/>
    </row>
    <row r="703" spans="6:10" ht="12.75">
      <c r="F703" s="70"/>
      <c r="J703" s="70"/>
    </row>
    <row r="704" spans="6:10" ht="12.75">
      <c r="F704" s="70"/>
      <c r="J704" s="70"/>
    </row>
    <row r="705" spans="6:10" ht="12.75">
      <c r="F705" s="70"/>
      <c r="J705" s="70"/>
    </row>
    <row r="706" spans="6:10" ht="12.75">
      <c r="F706" s="70"/>
      <c r="J706" s="70"/>
    </row>
    <row r="707" spans="6:10" ht="12.75">
      <c r="F707" s="70"/>
      <c r="J707" s="70"/>
    </row>
    <row r="708" spans="6:10" ht="12.75">
      <c r="F708" s="70"/>
      <c r="J708" s="70"/>
    </row>
    <row r="709" spans="6:10" ht="12.75">
      <c r="F709" s="70"/>
      <c r="J709" s="70"/>
    </row>
    <row r="710" spans="6:10" ht="12.75">
      <c r="F710" s="70"/>
      <c r="J710" s="70"/>
    </row>
    <row r="711" spans="6:10" ht="12.75">
      <c r="F711" s="70"/>
      <c r="J711" s="70"/>
    </row>
    <row r="712" spans="6:10" ht="12.75">
      <c r="F712" s="70"/>
      <c r="J712" s="70"/>
    </row>
    <row r="713" spans="6:10" ht="12.75">
      <c r="F713" s="70"/>
      <c r="J713" s="70"/>
    </row>
    <row r="714" spans="6:10" ht="12.75">
      <c r="F714" s="70"/>
      <c r="J714" s="70"/>
    </row>
    <row r="715" spans="6:10" ht="12.75">
      <c r="F715" s="70"/>
      <c r="J715" s="70"/>
    </row>
    <row r="716" spans="6:10" ht="12.75">
      <c r="F716" s="70"/>
      <c r="J716" s="70"/>
    </row>
    <row r="717" spans="6:10" ht="12.75">
      <c r="F717" s="70"/>
      <c r="J717" s="70"/>
    </row>
    <row r="718" spans="6:10" ht="12.75">
      <c r="F718" s="70"/>
      <c r="J718" s="70"/>
    </row>
    <row r="719" spans="6:10" ht="12.75">
      <c r="F719" s="70"/>
      <c r="J719" s="70"/>
    </row>
    <row r="720" spans="6:10" ht="12.75">
      <c r="F720" s="70"/>
      <c r="J720" s="70"/>
    </row>
    <row r="721" spans="6:10" ht="12.75">
      <c r="F721" s="70"/>
      <c r="J721" s="70"/>
    </row>
    <row r="722" spans="6:10" ht="12.75">
      <c r="F722" s="70"/>
      <c r="J722" s="70"/>
    </row>
    <row r="723" spans="6:10" ht="12.75">
      <c r="F723" s="70"/>
      <c r="J723" s="70"/>
    </row>
    <row r="724" spans="6:10" ht="12.75">
      <c r="F724" s="70"/>
      <c r="J724" s="70"/>
    </row>
    <row r="725" spans="6:10" ht="12.75">
      <c r="F725" s="70"/>
      <c r="J725" s="70"/>
    </row>
    <row r="726" spans="6:10" ht="12.75">
      <c r="F726" s="70"/>
      <c r="J726" s="70"/>
    </row>
    <row r="727" spans="6:10" ht="12.75">
      <c r="F727" s="70"/>
      <c r="J727" s="70"/>
    </row>
    <row r="728" spans="6:10" ht="12.75">
      <c r="F728" s="70"/>
      <c r="J728" s="70"/>
    </row>
    <row r="729" spans="6:10" ht="12.75">
      <c r="F729" s="70"/>
      <c r="J729" s="70"/>
    </row>
    <row r="730" spans="6:10" ht="12.75">
      <c r="F730" s="70"/>
      <c r="J730" s="70"/>
    </row>
    <row r="731" spans="6:10" ht="12.75">
      <c r="F731" s="70"/>
      <c r="J731" s="70"/>
    </row>
    <row r="732" spans="6:10" ht="12.75">
      <c r="F732" s="70"/>
      <c r="J732" s="70"/>
    </row>
    <row r="733" spans="6:10" ht="12.75">
      <c r="F733" s="70"/>
      <c r="J733" s="70"/>
    </row>
    <row r="734" spans="6:10" ht="12.75">
      <c r="F734" s="70"/>
      <c r="J734" s="70"/>
    </row>
    <row r="735" spans="6:10" ht="12.75">
      <c r="F735" s="70"/>
      <c r="J735" s="70"/>
    </row>
    <row r="736" spans="6:10" ht="12.75">
      <c r="F736" s="70"/>
      <c r="J736" s="70"/>
    </row>
    <row r="737" spans="6:10" ht="12.75">
      <c r="F737" s="70"/>
      <c r="J737" s="70"/>
    </row>
    <row r="738" spans="6:10" ht="12.75">
      <c r="F738" s="70"/>
      <c r="J738" s="70"/>
    </row>
    <row r="739" spans="6:10" ht="12.75">
      <c r="F739" s="70"/>
      <c r="J739" s="70"/>
    </row>
    <row r="740" spans="6:10" ht="12.75">
      <c r="F740" s="70"/>
      <c r="J740" s="70"/>
    </row>
    <row r="741" spans="6:10" ht="12.75">
      <c r="F741" s="70"/>
      <c r="J741" s="70"/>
    </row>
    <row r="742" spans="6:10" ht="12.75">
      <c r="F742" s="70"/>
      <c r="J742" s="70"/>
    </row>
    <row r="743" spans="6:10" ht="12.75">
      <c r="F743" s="70"/>
      <c r="J743" s="70"/>
    </row>
    <row r="744" spans="6:10" ht="12.75">
      <c r="F744" s="70"/>
      <c r="J744" s="70"/>
    </row>
    <row r="745" spans="6:10" ht="12.75">
      <c r="F745" s="70"/>
      <c r="J745" s="70"/>
    </row>
    <row r="746" spans="6:10" ht="12.75">
      <c r="F746" s="70"/>
      <c r="J746" s="70"/>
    </row>
    <row r="747" spans="6:10" ht="12.75">
      <c r="F747" s="70"/>
      <c r="J747" s="70"/>
    </row>
    <row r="748" spans="6:10" ht="12.75">
      <c r="F748" s="70"/>
      <c r="J748" s="70"/>
    </row>
    <row r="749" spans="6:10" ht="12.75">
      <c r="F749" s="70"/>
      <c r="J749" s="70"/>
    </row>
    <row r="750" spans="6:10" ht="12.75">
      <c r="F750" s="70"/>
      <c r="J750" s="70"/>
    </row>
    <row r="751" spans="6:10" ht="12.75">
      <c r="F751" s="70"/>
      <c r="J751" s="70"/>
    </row>
    <row r="752" spans="6:10" ht="12.75">
      <c r="F752" s="70"/>
      <c r="J752" s="70"/>
    </row>
    <row r="753" spans="6:10" ht="12.75">
      <c r="F753" s="70"/>
      <c r="J753" s="70"/>
    </row>
    <row r="754" spans="6:10" ht="12.75">
      <c r="F754" s="70"/>
      <c r="J754" s="70"/>
    </row>
    <row r="755" spans="6:10" ht="12.75">
      <c r="F755" s="70"/>
      <c r="J755" s="70"/>
    </row>
    <row r="756" spans="6:10" ht="12.75">
      <c r="F756" s="70"/>
      <c r="J756" s="70"/>
    </row>
    <row r="757" spans="6:10" ht="12.75">
      <c r="F757" s="70"/>
      <c r="J757" s="70"/>
    </row>
    <row r="758" spans="6:10" ht="12.75">
      <c r="F758" s="70"/>
      <c r="J758" s="70"/>
    </row>
    <row r="759" spans="6:10" ht="12.75">
      <c r="F759" s="70"/>
      <c r="J759" s="70"/>
    </row>
    <row r="760" spans="6:10" ht="12.75">
      <c r="F760" s="70"/>
      <c r="J760" s="70"/>
    </row>
    <row r="761" spans="6:10" ht="12.75">
      <c r="F761" s="70"/>
      <c r="J761" s="70"/>
    </row>
    <row r="762" spans="6:10" ht="12.75">
      <c r="F762" s="70"/>
      <c r="J762" s="70"/>
    </row>
    <row r="763" spans="6:10" ht="12.75">
      <c r="F763" s="70"/>
      <c r="J763" s="70"/>
    </row>
    <row r="764" spans="6:10" ht="12.75">
      <c r="F764" s="70"/>
      <c r="J764" s="70"/>
    </row>
    <row r="765" spans="6:10" ht="12.75">
      <c r="F765" s="70"/>
      <c r="J765" s="70"/>
    </row>
    <row r="766" spans="6:10" ht="12.75">
      <c r="F766" s="70"/>
      <c r="J766" s="70"/>
    </row>
    <row r="767" spans="6:10" ht="12.75">
      <c r="F767" s="70"/>
      <c r="J767" s="70"/>
    </row>
    <row r="768" spans="6:10" ht="12.75">
      <c r="F768" s="70"/>
      <c r="J768" s="70"/>
    </row>
    <row r="769" spans="6:10" ht="12.75">
      <c r="F769" s="70"/>
      <c r="J769" s="70"/>
    </row>
    <row r="770" spans="6:10" ht="12.75">
      <c r="F770" s="70"/>
      <c r="J770" s="70"/>
    </row>
    <row r="771" spans="6:10" ht="12.75">
      <c r="F771" s="70"/>
      <c r="J771" s="70"/>
    </row>
    <row r="772" spans="6:10" ht="12.75">
      <c r="F772" s="70"/>
      <c r="J772" s="70"/>
    </row>
    <row r="773" spans="6:10" ht="12.75">
      <c r="F773" s="70"/>
      <c r="J773" s="70"/>
    </row>
    <row r="774" spans="6:10" ht="12.75">
      <c r="F774" s="70"/>
      <c r="J774" s="70"/>
    </row>
    <row r="775" spans="6:10" ht="12.75">
      <c r="F775" s="70"/>
      <c r="J775" s="70"/>
    </row>
    <row r="776" spans="6:10" ht="12.75">
      <c r="F776" s="70"/>
      <c r="J776" s="70"/>
    </row>
    <row r="777" spans="6:10" ht="12.75">
      <c r="F777" s="70"/>
      <c r="J777" s="70"/>
    </row>
    <row r="778" spans="6:10" ht="12.75">
      <c r="F778" s="70"/>
      <c r="J778" s="70"/>
    </row>
    <row r="779" spans="6:10" ht="12.75">
      <c r="F779" s="70"/>
      <c r="J779" s="70"/>
    </row>
    <row r="780" spans="6:10" ht="12.75">
      <c r="F780" s="70"/>
      <c r="J780" s="70"/>
    </row>
    <row r="781" spans="6:10" ht="12.75">
      <c r="F781" s="70"/>
      <c r="J781" s="70"/>
    </row>
    <row r="782" spans="6:10" ht="12.75">
      <c r="F782" s="70"/>
      <c r="J782" s="70"/>
    </row>
    <row r="783" spans="6:10" ht="12.75">
      <c r="F783" s="70"/>
      <c r="J783" s="70"/>
    </row>
    <row r="784" spans="6:10" ht="12.75">
      <c r="F784" s="70"/>
      <c r="J784" s="70"/>
    </row>
    <row r="785" spans="6:10" ht="12.75">
      <c r="F785" s="70"/>
      <c r="J785" s="70"/>
    </row>
    <row r="786" spans="6:10" ht="12.75">
      <c r="F786" s="70"/>
      <c r="J786" s="70"/>
    </row>
    <row r="787" spans="6:10" ht="12.75">
      <c r="F787" s="70"/>
      <c r="J787" s="70"/>
    </row>
    <row r="788" spans="6:10" ht="12.75">
      <c r="F788" s="70"/>
      <c r="J788" s="70"/>
    </row>
    <row r="789" spans="6:10" ht="12.75">
      <c r="F789" s="70"/>
      <c r="J789" s="70"/>
    </row>
    <row r="790" spans="6:10" ht="12.75">
      <c r="F790" s="70"/>
      <c r="J790" s="70"/>
    </row>
    <row r="791" spans="6:10" ht="12.75">
      <c r="F791" s="70"/>
      <c r="J791" s="70"/>
    </row>
    <row r="792" spans="6:10" ht="12.75">
      <c r="F792" s="70"/>
      <c r="J792" s="70"/>
    </row>
    <row r="793" spans="6:10" ht="12.75">
      <c r="F793" s="70"/>
      <c r="J793" s="70"/>
    </row>
    <row r="794" spans="6:10" ht="12.75">
      <c r="F794" s="70"/>
      <c r="J794" s="70"/>
    </row>
    <row r="795" spans="6:10" ht="12.75">
      <c r="F795" s="70"/>
      <c r="J795" s="70"/>
    </row>
    <row r="796" spans="6:10" ht="12.75">
      <c r="F796" s="70"/>
      <c r="J796" s="70"/>
    </row>
    <row r="797" spans="6:10" ht="12.75">
      <c r="F797" s="70"/>
      <c r="J797" s="70"/>
    </row>
    <row r="798" spans="6:10" ht="12.75">
      <c r="F798" s="70"/>
      <c r="J798" s="70"/>
    </row>
    <row r="799" spans="6:10" ht="12.75">
      <c r="F799" s="70"/>
      <c r="J799" s="70"/>
    </row>
    <row r="800" spans="6:10" ht="12.75">
      <c r="F800" s="70"/>
      <c r="J800" s="70"/>
    </row>
    <row r="801" spans="6:10" ht="12.75">
      <c r="F801" s="70"/>
      <c r="J801" s="70"/>
    </row>
    <row r="802" spans="6:10" ht="12.75">
      <c r="F802" s="70"/>
      <c r="J802" s="70"/>
    </row>
    <row r="803" spans="6:10" ht="12.75">
      <c r="F803" s="70"/>
      <c r="J803" s="70"/>
    </row>
    <row r="804" spans="6:10" ht="12.75">
      <c r="F804" s="70"/>
      <c r="J804" s="70"/>
    </row>
    <row r="805" spans="6:10" ht="12.75">
      <c r="F805" s="70"/>
      <c r="J805" s="70"/>
    </row>
    <row r="806" spans="6:10" ht="12.75">
      <c r="F806" s="70"/>
      <c r="J806" s="70"/>
    </row>
    <row r="807" spans="6:10" ht="12.75">
      <c r="F807" s="70"/>
      <c r="J807" s="70"/>
    </row>
    <row r="808" spans="6:10" ht="12.75">
      <c r="F808" s="70"/>
      <c r="J808" s="70"/>
    </row>
    <row r="809" spans="6:10" ht="12.75">
      <c r="F809" s="70"/>
      <c r="J809" s="70"/>
    </row>
    <row r="810" spans="6:10" ht="12.75">
      <c r="F810" s="70"/>
      <c r="J810" s="70"/>
    </row>
    <row r="811" spans="6:10" ht="12.75">
      <c r="F811" s="70"/>
      <c r="J811" s="70"/>
    </row>
    <row r="812" spans="6:10" ht="12.75">
      <c r="F812" s="70"/>
      <c r="J812" s="70"/>
    </row>
    <row r="813" spans="6:10" ht="12.75">
      <c r="F813" s="70"/>
      <c r="J813" s="70"/>
    </row>
    <row r="814" spans="6:10" ht="12.75">
      <c r="F814" s="70"/>
      <c r="J814" s="70"/>
    </row>
    <row r="815" spans="6:10" ht="12.75">
      <c r="F815" s="70"/>
      <c r="J815" s="70"/>
    </row>
    <row r="816" spans="6:10" ht="12.75">
      <c r="F816" s="70"/>
      <c r="J816" s="70"/>
    </row>
    <row r="817" spans="6:10" ht="12.75">
      <c r="F817" s="70"/>
      <c r="J817" s="70"/>
    </row>
    <row r="818" spans="6:10" ht="12.75">
      <c r="F818" s="70"/>
      <c r="J818" s="70"/>
    </row>
    <row r="819" spans="6:10" ht="12.75">
      <c r="F819" s="70"/>
      <c r="J819" s="70"/>
    </row>
    <row r="820" spans="6:10" ht="12.75">
      <c r="F820" s="70"/>
      <c r="J820" s="70"/>
    </row>
    <row r="821" spans="6:10" ht="12.75">
      <c r="F821" s="70"/>
      <c r="J821" s="70"/>
    </row>
    <row r="822" spans="6:10" ht="12.75">
      <c r="F822" s="70"/>
      <c r="J822" s="70"/>
    </row>
    <row r="823" spans="6:10" ht="12.75">
      <c r="F823" s="70"/>
      <c r="J823" s="70"/>
    </row>
    <row r="824" spans="6:10" ht="12.75">
      <c r="F824" s="70"/>
      <c r="J824" s="70"/>
    </row>
    <row r="825" spans="6:10" ht="12.75">
      <c r="F825" s="70"/>
      <c r="J825" s="70"/>
    </row>
    <row r="826" spans="6:10" ht="12.75">
      <c r="F826" s="70"/>
      <c r="J826" s="70"/>
    </row>
    <row r="827" spans="6:10" ht="12.75">
      <c r="F827" s="70"/>
      <c r="J827" s="70"/>
    </row>
    <row r="828" spans="6:10" ht="12.75">
      <c r="F828" s="70"/>
      <c r="J828" s="70"/>
    </row>
    <row r="829" spans="6:10" ht="12.75">
      <c r="F829" s="70"/>
      <c r="J829" s="70"/>
    </row>
    <row r="830" spans="6:10" ht="12.75">
      <c r="F830" s="70"/>
      <c r="J830" s="70"/>
    </row>
    <row r="831" spans="6:10" ht="12.75">
      <c r="F831" s="70"/>
      <c r="J831" s="70"/>
    </row>
    <row r="832" spans="6:10" ht="12.75">
      <c r="F832" s="70"/>
      <c r="J832" s="70"/>
    </row>
    <row r="833" spans="6:10" ht="12.75">
      <c r="F833" s="70"/>
      <c r="J833" s="70"/>
    </row>
    <row r="834" spans="6:10" ht="12.75">
      <c r="F834" s="70"/>
      <c r="J834" s="70"/>
    </row>
    <row r="835" spans="6:10" ht="12.75">
      <c r="F835" s="70"/>
      <c r="J835" s="70"/>
    </row>
    <row r="836" spans="6:10" ht="12.75">
      <c r="F836" s="70"/>
      <c r="J836" s="70"/>
    </row>
    <row r="837" spans="6:10" ht="12.75">
      <c r="F837" s="70"/>
      <c r="J837" s="70"/>
    </row>
    <row r="838" spans="6:10" ht="12.75">
      <c r="F838" s="70"/>
      <c r="J838" s="70"/>
    </row>
    <row r="839" spans="6:10" ht="12.75">
      <c r="F839" s="70"/>
      <c r="J839" s="70"/>
    </row>
    <row r="840" spans="6:10" ht="12.75">
      <c r="F840" s="70"/>
      <c r="J840" s="70"/>
    </row>
    <row r="841" spans="6:10" ht="12.75">
      <c r="F841" s="70"/>
      <c r="J841" s="70"/>
    </row>
    <row r="842" spans="6:10" ht="12.75">
      <c r="F842" s="70"/>
      <c r="J842" s="70"/>
    </row>
    <row r="843" spans="6:10" ht="12.75">
      <c r="F843" s="70"/>
      <c r="J843" s="70"/>
    </row>
    <row r="844" spans="6:10" ht="12.75">
      <c r="F844" s="70"/>
      <c r="J844" s="70"/>
    </row>
    <row r="845" spans="6:10" ht="12.75">
      <c r="F845" s="70"/>
      <c r="J845" s="70"/>
    </row>
    <row r="846" spans="6:10" ht="12.75">
      <c r="F846" s="70"/>
      <c r="J846" s="70"/>
    </row>
    <row r="847" spans="6:10" ht="12.75">
      <c r="F847" s="70"/>
      <c r="J847" s="70"/>
    </row>
    <row r="848" spans="6:10" ht="12.75">
      <c r="F848" s="70"/>
      <c r="J848" s="70"/>
    </row>
    <row r="849" spans="6:10" ht="12.75">
      <c r="F849" s="70"/>
      <c r="J849" s="70"/>
    </row>
    <row r="850" spans="6:10" ht="12.75">
      <c r="F850" s="70"/>
      <c r="J850" s="70"/>
    </row>
    <row r="851" spans="6:10" ht="12.75">
      <c r="F851" s="70"/>
      <c r="J851" s="70"/>
    </row>
    <row r="852" spans="6:10" ht="12.75">
      <c r="F852" s="70"/>
      <c r="J852" s="70"/>
    </row>
    <row r="853" spans="6:10" ht="12.75">
      <c r="F853" s="70"/>
      <c r="J853" s="70"/>
    </row>
    <row r="854" spans="6:10" ht="12.75">
      <c r="F854" s="70"/>
      <c r="J854" s="70"/>
    </row>
    <row r="855" spans="6:10" ht="12.75">
      <c r="F855" s="70"/>
      <c r="J855" s="70"/>
    </row>
    <row r="856" spans="6:10" ht="12.75">
      <c r="F856" s="70"/>
      <c r="J856" s="70"/>
    </row>
    <row r="857" spans="6:10" ht="12.75">
      <c r="F857" s="70"/>
      <c r="J857" s="70"/>
    </row>
    <row r="858" spans="6:10" ht="12.75">
      <c r="F858" s="70"/>
      <c r="J858" s="70"/>
    </row>
    <row r="859" spans="6:10" ht="12.75">
      <c r="F859" s="70"/>
      <c r="J859" s="70"/>
    </row>
    <row r="860" spans="6:10" ht="12.75">
      <c r="F860" s="70"/>
      <c r="J860" s="70"/>
    </row>
    <row r="861" spans="6:10" ht="12.75">
      <c r="F861" s="70"/>
      <c r="J861" s="70"/>
    </row>
    <row r="862" spans="6:10" ht="12.75">
      <c r="F862" s="70"/>
      <c r="J862" s="70"/>
    </row>
    <row r="863" spans="6:10" ht="12.75">
      <c r="F863" s="70"/>
      <c r="J863" s="70"/>
    </row>
    <row r="864" spans="6:10" ht="12.75">
      <c r="F864" s="70"/>
      <c r="J864" s="70"/>
    </row>
    <row r="865" spans="6:10" ht="12.75">
      <c r="F865" s="70"/>
      <c r="J865" s="70"/>
    </row>
    <row r="866" spans="6:10" ht="12.75">
      <c r="F866" s="70"/>
      <c r="J866" s="70"/>
    </row>
    <row r="867" spans="6:10" ht="12.75">
      <c r="F867" s="70"/>
      <c r="J867" s="70"/>
    </row>
    <row r="868" spans="6:10" ht="12.75">
      <c r="F868" s="70"/>
      <c r="J868" s="70"/>
    </row>
    <row r="869" spans="6:10" ht="12.75">
      <c r="F869" s="70"/>
      <c r="J869" s="70"/>
    </row>
    <row r="870" spans="6:10" ht="12.75">
      <c r="F870" s="70"/>
      <c r="J870" s="70"/>
    </row>
    <row r="871" spans="6:10" ht="12.75">
      <c r="F871" s="70"/>
      <c r="J871" s="70"/>
    </row>
    <row r="872" spans="6:10" ht="12.75">
      <c r="F872" s="70"/>
      <c r="J872" s="70"/>
    </row>
    <row r="873" spans="6:10" ht="12.75">
      <c r="F873" s="70"/>
      <c r="J873" s="70"/>
    </row>
    <row r="874" spans="6:10" ht="12.75">
      <c r="F874" s="70"/>
      <c r="J874" s="70"/>
    </row>
    <row r="875" spans="6:10" ht="12.75">
      <c r="F875" s="70"/>
      <c r="J875" s="70"/>
    </row>
    <row r="876" spans="6:10" ht="12.75">
      <c r="F876" s="70"/>
      <c r="J876" s="70"/>
    </row>
    <row r="877" spans="6:10" ht="12.75">
      <c r="F877" s="70"/>
      <c r="J877" s="70"/>
    </row>
    <row r="878" spans="6:10" ht="12.75">
      <c r="F878" s="70"/>
      <c r="J878" s="70"/>
    </row>
    <row r="879" spans="6:10" ht="12.75">
      <c r="F879" s="70"/>
      <c r="J879" s="70"/>
    </row>
    <row r="880" spans="6:10" ht="12.75">
      <c r="F880" s="70"/>
      <c r="J880" s="70"/>
    </row>
    <row r="881" spans="6:10" ht="12.75">
      <c r="F881" s="70"/>
      <c r="J881" s="70"/>
    </row>
    <row r="882" spans="6:10" ht="12.75">
      <c r="F882" s="70"/>
      <c r="J882" s="70"/>
    </row>
    <row r="883" spans="6:10" ht="12.75">
      <c r="F883" s="70"/>
      <c r="J883" s="70"/>
    </row>
    <row r="884" spans="6:10" ht="12.75">
      <c r="F884" s="70"/>
      <c r="J884" s="70"/>
    </row>
    <row r="885" spans="6:10" ht="12.75">
      <c r="F885" s="70"/>
      <c r="J885" s="70"/>
    </row>
    <row r="886" spans="6:10" ht="12.75">
      <c r="F886" s="70"/>
      <c r="J886" s="70"/>
    </row>
    <row r="887" spans="6:10" ht="12.75">
      <c r="F887" s="70"/>
      <c r="J887" s="70"/>
    </row>
    <row r="888" spans="6:10" ht="12.75">
      <c r="F888" s="70"/>
      <c r="J888" s="70"/>
    </row>
    <row r="889" spans="6:10" ht="12.75">
      <c r="F889" s="70"/>
      <c r="J889" s="70"/>
    </row>
    <row r="890" spans="6:10" ht="12.75">
      <c r="F890" s="70"/>
      <c r="J890" s="70"/>
    </row>
    <row r="891" spans="6:10" ht="12.75">
      <c r="F891" s="70"/>
      <c r="J891" s="70"/>
    </row>
    <row r="892" spans="6:10" ht="12.75">
      <c r="F892" s="70"/>
      <c r="J892" s="70"/>
    </row>
    <row r="893" spans="6:10" ht="12.75">
      <c r="F893" s="70"/>
      <c r="J893" s="70"/>
    </row>
    <row r="894" spans="6:10" ht="12.75">
      <c r="F894" s="70"/>
      <c r="J894" s="70"/>
    </row>
    <row r="895" spans="6:10" ht="12.75">
      <c r="F895" s="70"/>
      <c r="J895" s="70"/>
    </row>
    <row r="896" spans="6:10" ht="12.75">
      <c r="F896" s="70"/>
      <c r="J896" s="70"/>
    </row>
    <row r="897" spans="6:10" ht="12.75">
      <c r="F897" s="70"/>
      <c r="J897" s="70"/>
    </row>
    <row r="898" spans="6:10" ht="12.75">
      <c r="F898" s="70"/>
      <c r="J898" s="70"/>
    </row>
    <row r="899" spans="6:10" ht="12.75">
      <c r="F899" s="70"/>
      <c r="J899" s="70"/>
    </row>
    <row r="900" spans="6:10" ht="12.75">
      <c r="F900" s="70"/>
      <c r="J900" s="70"/>
    </row>
    <row r="901" spans="6:10" ht="12.75">
      <c r="F901" s="70"/>
      <c r="J901" s="70"/>
    </row>
    <row r="902" spans="6:10" ht="12.75">
      <c r="F902" s="70"/>
      <c r="J902" s="70"/>
    </row>
    <row r="903" spans="6:10" ht="12.75">
      <c r="F903" s="70"/>
      <c r="J903" s="70"/>
    </row>
    <row r="904" spans="6:10" ht="12.75">
      <c r="F904" s="70"/>
      <c r="J904" s="70"/>
    </row>
    <row r="905" spans="6:10" ht="12.75">
      <c r="F905" s="70"/>
      <c r="J905" s="70"/>
    </row>
    <row r="906" spans="6:10" ht="12.75">
      <c r="F906" s="70"/>
      <c r="J906" s="70"/>
    </row>
    <row r="907" spans="6:10" ht="12.75">
      <c r="F907" s="70"/>
      <c r="J907" s="70"/>
    </row>
    <row r="908" spans="6:10" ht="12.75">
      <c r="F908" s="70"/>
      <c r="J908" s="70"/>
    </row>
    <row r="909" spans="6:10" ht="12.75">
      <c r="F909" s="70"/>
      <c r="J909" s="70"/>
    </row>
    <row r="910" spans="6:10" ht="12.75">
      <c r="F910" s="70"/>
      <c r="J910" s="70"/>
    </row>
    <row r="911" spans="6:10" ht="12.75">
      <c r="F911" s="70"/>
      <c r="J911" s="70"/>
    </row>
    <row r="912" spans="6:10" ht="12.75">
      <c r="F912" s="70"/>
      <c r="J912" s="70"/>
    </row>
    <row r="913" spans="6:10" ht="12.75">
      <c r="F913" s="70"/>
      <c r="J913" s="70"/>
    </row>
    <row r="914" spans="6:10" ht="12.75">
      <c r="F914" s="70"/>
      <c r="J914" s="70"/>
    </row>
    <row r="915" spans="6:10" ht="12.75">
      <c r="F915" s="70"/>
      <c r="J915" s="70"/>
    </row>
    <row r="916" spans="6:10" ht="12.75">
      <c r="F916" s="70"/>
      <c r="J916" s="70"/>
    </row>
    <row r="917" spans="6:10" ht="12.75">
      <c r="F917" s="70"/>
      <c r="J917" s="70"/>
    </row>
    <row r="918" spans="6:10" ht="12.75">
      <c r="F918" s="70"/>
      <c r="J918" s="70"/>
    </row>
    <row r="919" spans="6:10" ht="12.75">
      <c r="F919" s="70"/>
      <c r="J919" s="70"/>
    </row>
    <row r="920" spans="6:10" ht="12.75">
      <c r="F920" s="70"/>
      <c r="J920" s="70"/>
    </row>
    <row r="921" spans="6:10" ht="12.75">
      <c r="F921" s="70"/>
      <c r="J921" s="70"/>
    </row>
    <row r="922" spans="6:10" ht="12.75">
      <c r="F922" s="70"/>
      <c r="J922" s="70"/>
    </row>
    <row r="923" spans="6:10" ht="12.75">
      <c r="F923" s="70"/>
      <c r="J923" s="70"/>
    </row>
    <row r="924" spans="6:10" ht="12.75">
      <c r="F924" s="70"/>
      <c r="J924" s="70"/>
    </row>
    <row r="925" spans="6:10" ht="12.75">
      <c r="F925" s="70"/>
      <c r="J925" s="70"/>
    </row>
    <row r="926" spans="6:10" ht="12.75">
      <c r="F926" s="70"/>
      <c r="J926" s="70"/>
    </row>
    <row r="927" spans="6:10" ht="12.75">
      <c r="F927" s="70"/>
      <c r="J927" s="70"/>
    </row>
    <row r="928" spans="6:10" ht="12.75">
      <c r="F928" s="70"/>
      <c r="J928" s="70"/>
    </row>
    <row r="929" spans="6:10" ht="12.75">
      <c r="F929" s="70"/>
      <c r="J929" s="70"/>
    </row>
    <row r="930" spans="6:10" ht="12.75">
      <c r="F930" s="70"/>
      <c r="J930" s="70"/>
    </row>
    <row r="931" spans="6:10" ht="12.75">
      <c r="F931" s="70"/>
      <c r="J931" s="70"/>
    </row>
    <row r="932" spans="6:10" ht="12.75">
      <c r="F932" s="70"/>
      <c r="J932" s="70"/>
    </row>
    <row r="933" spans="6:10" ht="12.75">
      <c r="F933" s="70"/>
      <c r="J933" s="70"/>
    </row>
    <row r="934" spans="6:10" ht="12.75">
      <c r="F934" s="70"/>
      <c r="J934" s="70"/>
    </row>
    <row r="935" spans="6:10" ht="12.75">
      <c r="F935" s="70"/>
      <c r="J935" s="70"/>
    </row>
    <row r="936" spans="6:10" ht="12.75">
      <c r="F936" s="70"/>
      <c r="J936" s="70"/>
    </row>
    <row r="937" spans="6:10" ht="12.75">
      <c r="F937" s="70"/>
      <c r="J937" s="70"/>
    </row>
    <row r="938" spans="6:10" ht="12.75">
      <c r="F938" s="70"/>
      <c r="J938" s="70"/>
    </row>
    <row r="939" spans="6:10" ht="12.75">
      <c r="F939" s="70"/>
      <c r="J939" s="70"/>
    </row>
    <row r="940" spans="6:10" ht="12.75">
      <c r="F940" s="70"/>
      <c r="J940" s="70"/>
    </row>
    <row r="941" spans="6:10" ht="12.75">
      <c r="F941" s="70"/>
      <c r="J941" s="70"/>
    </row>
    <row r="942" spans="6:10" ht="12.75">
      <c r="F942" s="70"/>
      <c r="J942" s="70"/>
    </row>
    <row r="943" spans="6:10" ht="12.75">
      <c r="F943" s="70"/>
      <c r="J943" s="70"/>
    </row>
    <row r="944" spans="6:10" ht="12.75">
      <c r="F944" s="70"/>
      <c r="J944" s="70"/>
    </row>
    <row r="945" spans="6:10" ht="12.75">
      <c r="F945" s="70"/>
      <c r="J945" s="70"/>
    </row>
    <row r="946" spans="6:10" ht="12.75">
      <c r="F946" s="70"/>
      <c r="J946" s="70"/>
    </row>
    <row r="947" spans="6:10" ht="12.75">
      <c r="F947" s="70"/>
      <c r="J947" s="70"/>
    </row>
    <row r="948" spans="6:10" ht="12.75">
      <c r="F948" s="70"/>
      <c r="J948" s="70"/>
    </row>
    <row r="949" spans="6:10" ht="12.75">
      <c r="F949" s="70"/>
      <c r="J949" s="70"/>
    </row>
    <row r="950" spans="6:10" ht="12.75">
      <c r="F950" s="70"/>
      <c r="J950" s="70"/>
    </row>
    <row r="951" spans="6:10" ht="12.75">
      <c r="F951" s="70"/>
      <c r="J951" s="70"/>
    </row>
    <row r="952" spans="6:10" ht="12.75">
      <c r="F952" s="70"/>
      <c r="J952" s="70"/>
    </row>
    <row r="953" spans="6:10" ht="12.75">
      <c r="F953" s="70"/>
      <c r="J953" s="70"/>
    </row>
    <row r="954" spans="6:10" ht="12.75">
      <c r="F954" s="70"/>
      <c r="J954" s="70"/>
    </row>
    <row r="955" spans="6:10" ht="12.75">
      <c r="F955" s="70"/>
      <c r="J955" s="70"/>
    </row>
    <row r="956" spans="6:10" ht="12.75">
      <c r="F956" s="70"/>
      <c r="J956" s="70"/>
    </row>
    <row r="957" spans="6:10" ht="12.75">
      <c r="F957" s="70"/>
      <c r="J957" s="70"/>
    </row>
    <row r="958" spans="6:10" ht="12.75">
      <c r="F958" s="70"/>
      <c r="J958" s="70"/>
    </row>
    <row r="959" spans="6:10" ht="12.75">
      <c r="F959" s="70"/>
      <c r="J959" s="70"/>
    </row>
    <row r="960" spans="6:10" ht="12.75">
      <c r="F960" s="70"/>
      <c r="J960" s="70"/>
    </row>
    <row r="961" spans="6:10" ht="12.75">
      <c r="F961" s="70"/>
      <c r="J961" s="70"/>
    </row>
    <row r="962" spans="6:10" ht="12.75">
      <c r="F962" s="70"/>
      <c r="J962" s="70"/>
    </row>
    <row r="963" spans="6:10" ht="12.75">
      <c r="F963" s="70"/>
      <c r="J963" s="70"/>
    </row>
    <row r="964" spans="6:10" ht="12.75">
      <c r="F964" s="70"/>
      <c r="J964" s="70"/>
    </row>
    <row r="965" spans="6:10" ht="12.75">
      <c r="F965" s="70"/>
      <c r="J965" s="70"/>
    </row>
    <row r="966" spans="6:10" ht="12.75">
      <c r="F966" s="70"/>
      <c r="J966" s="70"/>
    </row>
    <row r="967" spans="6:10" ht="12.75">
      <c r="F967" s="70"/>
      <c r="J967" s="70"/>
    </row>
    <row r="968" spans="6:10" ht="12.75">
      <c r="F968" s="70"/>
      <c r="J968" s="70"/>
    </row>
    <row r="969" spans="6:10" ht="12.75">
      <c r="F969" s="70"/>
      <c r="J969" s="70"/>
    </row>
    <row r="970" spans="6:10" ht="12.75">
      <c r="F970" s="70"/>
      <c r="J970" s="70"/>
    </row>
    <row r="971" spans="6:10" ht="12.75">
      <c r="F971" s="70"/>
      <c r="J971" s="70"/>
    </row>
    <row r="972" spans="6:10" ht="12.75">
      <c r="F972" s="70"/>
      <c r="J972" s="70"/>
    </row>
    <row r="973" spans="6:10" ht="12.75">
      <c r="F973" s="70"/>
      <c r="J973" s="70"/>
    </row>
    <row r="974" spans="6:10" ht="12.75">
      <c r="F974" s="70"/>
      <c r="J974" s="70"/>
    </row>
    <row r="975" spans="6:10" ht="12.75">
      <c r="F975" s="70"/>
      <c r="J975" s="70"/>
    </row>
    <row r="976" spans="6:10" ht="12.75">
      <c r="F976" s="70"/>
      <c r="J976" s="70"/>
    </row>
    <row r="977" spans="6:10" ht="12.75">
      <c r="F977" s="70"/>
      <c r="J977" s="70"/>
    </row>
    <row r="978" spans="6:10" ht="12.75">
      <c r="F978" s="70"/>
      <c r="J978" s="70"/>
    </row>
    <row r="979" spans="6:10" ht="12.75">
      <c r="F979" s="70"/>
      <c r="J979" s="70"/>
    </row>
    <row r="980" spans="6:10" ht="12.75">
      <c r="F980" s="70"/>
      <c r="J980" s="70"/>
    </row>
    <row r="981" spans="6:10" ht="12.75">
      <c r="F981" s="70"/>
      <c r="J981" s="70"/>
    </row>
    <row r="982" spans="6:10" ht="12.75">
      <c r="F982" s="70"/>
      <c r="J982" s="70"/>
    </row>
    <row r="983" spans="6:10" ht="12.75">
      <c r="F983" s="70"/>
      <c r="J983" s="70"/>
    </row>
    <row r="984" spans="6:10" ht="12.75">
      <c r="F984" s="70"/>
      <c r="J984" s="70"/>
    </row>
    <row r="985" spans="6:10" ht="12.75">
      <c r="F985" s="70"/>
      <c r="J985" s="70"/>
    </row>
    <row r="986" spans="6:10" ht="12.75">
      <c r="F986" s="70"/>
      <c r="J986" s="70"/>
    </row>
    <row r="987" spans="6:10" ht="12.75">
      <c r="F987" s="70"/>
      <c r="J987" s="70"/>
    </row>
    <row r="988" spans="6:10" ht="12.75">
      <c r="F988" s="70"/>
      <c r="J988" s="70"/>
    </row>
    <row r="989" spans="6:10" ht="12.75">
      <c r="F989" s="70"/>
      <c r="J989" s="70"/>
    </row>
    <row r="990" spans="6:10" ht="12.75">
      <c r="F990" s="70"/>
      <c r="J990" s="70"/>
    </row>
    <row r="991" spans="6:10" ht="12.75">
      <c r="F991" s="70"/>
      <c r="J991" s="70"/>
    </row>
    <row r="992" spans="6:10" ht="12.75">
      <c r="F992" s="70"/>
      <c r="J992" s="70"/>
    </row>
    <row r="993" spans="6:10" ht="12.75">
      <c r="F993" s="70"/>
      <c r="J993" s="70"/>
    </row>
    <row r="994" spans="6:10" ht="12.75">
      <c r="F994" s="70"/>
      <c r="J994" s="70"/>
    </row>
    <row r="995" spans="6:10" ht="12.75">
      <c r="F995" s="70"/>
      <c r="J995" s="70"/>
    </row>
    <row r="996" spans="6:10" ht="12.75">
      <c r="F996" s="70"/>
      <c r="J996" s="70"/>
    </row>
    <row r="997" spans="6:10" ht="12.75">
      <c r="F997" s="70"/>
      <c r="J997" s="70"/>
    </row>
    <row r="998" spans="6:10" ht="12.75">
      <c r="F998" s="70"/>
      <c r="J998" s="70"/>
    </row>
    <row r="999" spans="6:10" ht="12.75">
      <c r="F999" s="70"/>
      <c r="J999" s="70"/>
    </row>
    <row r="1000" spans="6:10" ht="12.75">
      <c r="F1000" s="70"/>
      <c r="J1000" s="70"/>
    </row>
  </sheetData>
  <mergeCells count="48">
    <mergeCell ref="I42:I45"/>
    <mergeCell ref="I46:I49"/>
    <mergeCell ref="I14:I17"/>
    <mergeCell ref="I18:I21"/>
    <mergeCell ref="I22:I25"/>
    <mergeCell ref="I26:I29"/>
    <mergeCell ref="I30:I33"/>
    <mergeCell ref="I34:I37"/>
    <mergeCell ref="I38:I41"/>
    <mergeCell ref="A2:A5"/>
    <mergeCell ref="F2:F5"/>
    <mergeCell ref="G2:G5"/>
    <mergeCell ref="I2:I5"/>
    <mergeCell ref="F6:F9"/>
    <mergeCell ref="G6:G9"/>
    <mergeCell ref="I6:I9"/>
    <mergeCell ref="F10:F13"/>
    <mergeCell ref="G10:G13"/>
    <mergeCell ref="I10:I13"/>
    <mergeCell ref="F14:F17"/>
    <mergeCell ref="G14:G17"/>
    <mergeCell ref="F18:F21"/>
    <mergeCell ref="G18:G21"/>
    <mergeCell ref="A34:A37"/>
    <mergeCell ref="A38:A41"/>
    <mergeCell ref="A42:A45"/>
    <mergeCell ref="F34:F37"/>
    <mergeCell ref="F38:F41"/>
    <mergeCell ref="F42:F45"/>
    <mergeCell ref="A46:A49"/>
    <mergeCell ref="A6:A9"/>
    <mergeCell ref="A10:A13"/>
    <mergeCell ref="A14:A17"/>
    <mergeCell ref="A18:A21"/>
    <mergeCell ref="A22:A25"/>
    <mergeCell ref="A26:A29"/>
    <mergeCell ref="A30:A33"/>
    <mergeCell ref="F46:F49"/>
    <mergeCell ref="G38:G41"/>
    <mergeCell ref="G42:G45"/>
    <mergeCell ref="G46:G49"/>
    <mergeCell ref="F22:F25"/>
    <mergeCell ref="G22:G25"/>
    <mergeCell ref="F26:F29"/>
    <mergeCell ref="G26:G29"/>
    <mergeCell ref="F30:F33"/>
    <mergeCell ref="G30:G33"/>
    <mergeCell ref="G34:G3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N3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N1" sqref="B1:N1"/>
    </sheetView>
  </sheetViews>
  <sheetFormatPr defaultColWidth="14.3984375" defaultRowHeight="15.75" customHeight="1"/>
  <cols>
    <col min="3" max="3" width="16.1328125" customWidth="1"/>
    <col min="4" max="4" width="13.1328125" customWidth="1"/>
    <col min="5" max="5" width="10.265625" customWidth="1"/>
    <col min="6" max="6" width="11.86328125" customWidth="1"/>
    <col min="7" max="7" width="8.59765625" customWidth="1"/>
    <col min="8" max="8" width="7.3984375" customWidth="1"/>
    <col min="9" max="9" width="9" customWidth="1"/>
    <col min="10" max="10" width="9.3984375" customWidth="1"/>
    <col min="11" max="11" width="8" customWidth="1"/>
    <col min="12" max="12" width="9.1328125" customWidth="1"/>
    <col min="13" max="13" width="9" customWidth="1"/>
    <col min="14" max="14" width="8.3984375" customWidth="1"/>
  </cols>
  <sheetData>
    <row r="1" spans="1:14" ht="13.15">
      <c r="B1" s="105" t="s">
        <v>242</v>
      </c>
      <c r="C1" s="105" t="s">
        <v>210</v>
      </c>
      <c r="D1" s="105" t="s">
        <v>211</v>
      </c>
      <c r="E1" s="105" t="s">
        <v>212</v>
      </c>
      <c r="F1" s="106" t="s">
        <v>8</v>
      </c>
      <c r="G1" s="105" t="s">
        <v>6</v>
      </c>
      <c r="H1" s="105" t="s">
        <v>7</v>
      </c>
      <c r="I1" s="105" t="s">
        <v>9</v>
      </c>
      <c r="J1" s="106" t="s">
        <v>8</v>
      </c>
      <c r="K1" s="105" t="s">
        <v>6</v>
      </c>
      <c r="L1" s="105" t="s">
        <v>7</v>
      </c>
      <c r="M1" s="105" t="s">
        <v>9</v>
      </c>
      <c r="N1" s="105" t="s">
        <v>225</v>
      </c>
    </row>
    <row r="2" spans="1:14" ht="12.75">
      <c r="A2" s="143" t="s">
        <v>226</v>
      </c>
      <c r="B2" s="8">
        <v>199</v>
      </c>
      <c r="C2" s="68">
        <v>44057</v>
      </c>
      <c r="D2" s="8">
        <v>0</v>
      </c>
      <c r="E2" s="69"/>
      <c r="F2" s="139">
        <v>24.18</v>
      </c>
      <c r="G2" s="139" t="s">
        <v>178</v>
      </c>
      <c r="H2" s="73"/>
      <c r="I2" s="139" t="s">
        <v>178</v>
      </c>
      <c r="J2" s="8"/>
      <c r="K2" s="8"/>
      <c r="L2" s="8"/>
      <c r="M2" s="8"/>
    </row>
    <row r="3" spans="1:14" ht="12.75">
      <c r="A3" s="140"/>
      <c r="B3" s="8">
        <v>200</v>
      </c>
      <c r="C3" s="68">
        <v>44057</v>
      </c>
      <c r="D3" s="8">
        <v>0</v>
      </c>
      <c r="E3" s="69"/>
      <c r="F3" s="140"/>
      <c r="G3" s="140"/>
      <c r="H3" s="73"/>
      <c r="I3" s="140"/>
      <c r="J3" s="8"/>
      <c r="K3" s="8"/>
      <c r="L3" s="8"/>
      <c r="M3" s="8"/>
    </row>
    <row r="4" spans="1:14" ht="12.75">
      <c r="A4" s="143" t="s">
        <v>227</v>
      </c>
      <c r="B4" s="8">
        <v>473</v>
      </c>
      <c r="C4" s="68">
        <v>44068</v>
      </c>
      <c r="D4" s="8">
        <v>0</v>
      </c>
      <c r="E4" s="74"/>
      <c r="F4" s="139">
        <v>21.25</v>
      </c>
      <c r="G4" s="139" t="s">
        <v>178</v>
      </c>
      <c r="I4" s="139" t="s">
        <v>178</v>
      </c>
      <c r="J4" s="8"/>
      <c r="K4" s="8"/>
      <c r="L4" s="8"/>
      <c r="M4" s="8"/>
    </row>
    <row r="5" spans="1:14" ht="12.75">
      <c r="A5" s="140"/>
      <c r="B5" s="8">
        <v>474</v>
      </c>
      <c r="C5" s="68">
        <v>44068</v>
      </c>
      <c r="D5" s="8">
        <v>0</v>
      </c>
      <c r="E5" s="74"/>
      <c r="F5" s="140"/>
      <c r="G5" s="140"/>
      <c r="I5" s="140"/>
    </row>
    <row r="6" spans="1:14" ht="15">
      <c r="A6" s="142" t="s">
        <v>228</v>
      </c>
      <c r="B6" s="8">
        <v>477</v>
      </c>
      <c r="C6" s="68">
        <v>44068</v>
      </c>
      <c r="D6" s="8">
        <v>0</v>
      </c>
      <c r="E6" s="69">
        <v>1</v>
      </c>
      <c r="F6" s="139">
        <v>20.2</v>
      </c>
      <c r="G6" s="139">
        <v>36.26</v>
      </c>
      <c r="I6" s="139">
        <v>38.770000000000003</v>
      </c>
      <c r="J6" s="72">
        <v>20.170000000000002</v>
      </c>
      <c r="K6" s="72">
        <v>36.96</v>
      </c>
      <c r="L6" s="8"/>
      <c r="M6" s="72">
        <v>37.61</v>
      </c>
    </row>
    <row r="7" spans="1:14" ht="15">
      <c r="A7" s="140"/>
      <c r="B7" s="8">
        <v>478</v>
      </c>
      <c r="C7" s="68">
        <v>44068</v>
      </c>
      <c r="D7" s="8">
        <v>0</v>
      </c>
      <c r="E7" s="69">
        <v>1</v>
      </c>
      <c r="F7" s="140"/>
      <c r="G7" s="140"/>
      <c r="I7" s="140"/>
      <c r="J7" s="72">
        <v>18.78</v>
      </c>
      <c r="K7" s="72">
        <v>35.549999999999997</v>
      </c>
      <c r="L7" s="8"/>
      <c r="M7" s="72">
        <v>37.479999999999997</v>
      </c>
    </row>
    <row r="8" spans="1:14" ht="12.75">
      <c r="A8" s="143" t="s">
        <v>229</v>
      </c>
      <c r="B8" s="8">
        <v>479</v>
      </c>
      <c r="C8" s="68">
        <v>44068</v>
      </c>
      <c r="D8" s="8">
        <v>0</v>
      </c>
      <c r="E8" s="74"/>
      <c r="F8" s="139">
        <v>19.170000000000002</v>
      </c>
      <c r="G8" s="139" t="s">
        <v>178</v>
      </c>
      <c r="I8" s="139" t="s">
        <v>178</v>
      </c>
      <c r="J8" s="8"/>
      <c r="K8" s="8"/>
      <c r="L8" s="8"/>
      <c r="M8" s="8"/>
    </row>
    <row r="9" spans="1:14" ht="12.75">
      <c r="A9" s="140"/>
      <c r="B9" s="8">
        <v>480</v>
      </c>
      <c r="C9" s="68">
        <v>44068</v>
      </c>
      <c r="D9" s="8">
        <v>0</v>
      </c>
      <c r="E9" s="74"/>
      <c r="F9" s="140"/>
      <c r="G9" s="140"/>
      <c r="I9" s="140"/>
      <c r="J9" s="8"/>
      <c r="K9" s="8"/>
      <c r="L9" s="8"/>
      <c r="M9" s="8"/>
    </row>
    <row r="10" spans="1:14" ht="12.75">
      <c r="A10" s="143" t="s">
        <v>230</v>
      </c>
      <c r="B10" s="8">
        <v>481</v>
      </c>
      <c r="C10" s="68">
        <v>44068</v>
      </c>
      <c r="D10" s="8">
        <v>0</v>
      </c>
      <c r="E10" s="74"/>
      <c r="F10" s="139">
        <v>20.47</v>
      </c>
      <c r="G10" s="139" t="s">
        <v>178</v>
      </c>
      <c r="I10" s="139" t="s">
        <v>178</v>
      </c>
      <c r="J10" s="8"/>
      <c r="K10" s="8"/>
      <c r="L10" s="8"/>
      <c r="M10" s="8"/>
    </row>
    <row r="11" spans="1:14" ht="12.75">
      <c r="A11" s="140"/>
      <c r="B11" s="8">
        <v>482</v>
      </c>
      <c r="C11" s="68">
        <v>44068</v>
      </c>
      <c r="D11" s="8">
        <v>0</v>
      </c>
      <c r="E11" s="74"/>
      <c r="F11" s="140"/>
      <c r="G11" s="140"/>
      <c r="I11" s="140"/>
      <c r="J11" s="8"/>
      <c r="K11" s="8"/>
      <c r="L11" s="8"/>
      <c r="M11" s="8"/>
    </row>
    <row r="12" spans="1:14" ht="12.75">
      <c r="A12" s="143" t="s">
        <v>231</v>
      </c>
      <c r="B12" s="8">
        <v>483</v>
      </c>
      <c r="C12" s="68">
        <v>44068</v>
      </c>
      <c r="D12" s="8">
        <v>0</v>
      </c>
      <c r="E12" s="74"/>
      <c r="F12" s="139">
        <v>20.55</v>
      </c>
      <c r="G12" s="139">
        <v>36.46</v>
      </c>
      <c r="I12" s="139" t="s">
        <v>178</v>
      </c>
      <c r="J12" s="8"/>
      <c r="K12" s="8"/>
      <c r="L12" s="8"/>
      <c r="M12" s="8"/>
    </row>
    <row r="13" spans="1:14" ht="12.75">
      <c r="A13" s="140"/>
      <c r="B13" s="8">
        <v>484</v>
      </c>
      <c r="C13" s="68">
        <v>44068</v>
      </c>
      <c r="D13" s="8">
        <v>0</v>
      </c>
      <c r="E13" s="74"/>
      <c r="F13" s="140"/>
      <c r="G13" s="140"/>
      <c r="I13" s="140"/>
      <c r="J13" s="8"/>
      <c r="K13" s="8"/>
      <c r="L13" s="8"/>
      <c r="M13" s="8"/>
    </row>
    <row r="14" spans="1:14" ht="12.75">
      <c r="A14" s="143" t="s">
        <v>232</v>
      </c>
      <c r="B14" s="8">
        <v>485</v>
      </c>
      <c r="C14" s="68">
        <v>44068</v>
      </c>
      <c r="D14" s="8">
        <v>0</v>
      </c>
      <c r="E14" s="74"/>
      <c r="F14" s="139">
        <v>20.71</v>
      </c>
      <c r="G14" s="139" t="s">
        <v>178</v>
      </c>
      <c r="I14" s="139" t="s">
        <v>178</v>
      </c>
      <c r="J14" s="8"/>
      <c r="K14" s="8"/>
      <c r="L14" s="8"/>
      <c r="M14" s="8"/>
    </row>
    <row r="15" spans="1:14" ht="12.75">
      <c r="A15" s="140"/>
      <c r="B15" s="8">
        <v>486</v>
      </c>
      <c r="C15" s="68">
        <v>44068</v>
      </c>
      <c r="D15" s="8">
        <v>0</v>
      </c>
      <c r="E15" s="74"/>
      <c r="F15" s="140"/>
      <c r="G15" s="140"/>
      <c r="I15" s="140"/>
      <c r="J15" s="8"/>
      <c r="K15" s="8"/>
      <c r="L15" s="8"/>
      <c r="M15" s="8"/>
    </row>
    <row r="16" spans="1:14" ht="12.75">
      <c r="A16" s="143" t="s">
        <v>233</v>
      </c>
      <c r="B16" s="8">
        <v>487</v>
      </c>
      <c r="C16" s="68">
        <v>44068</v>
      </c>
      <c r="D16" s="8">
        <v>0</v>
      </c>
      <c r="E16" s="74"/>
      <c r="F16" s="139">
        <v>19.5</v>
      </c>
      <c r="G16" s="139" t="s">
        <v>178</v>
      </c>
      <c r="I16" s="139" t="s">
        <v>178</v>
      </c>
    </row>
    <row r="17" spans="1:13" ht="12.75">
      <c r="A17" s="140"/>
      <c r="B17" s="8">
        <v>488</v>
      </c>
      <c r="C17" s="68">
        <v>44068</v>
      </c>
      <c r="D17" s="8">
        <v>0</v>
      </c>
      <c r="E17" s="74"/>
      <c r="F17" s="140"/>
      <c r="G17" s="140"/>
      <c r="I17" s="140"/>
    </row>
    <row r="18" spans="1:13" ht="15">
      <c r="A18" s="142" t="s">
        <v>234</v>
      </c>
      <c r="B18" s="8">
        <v>489</v>
      </c>
      <c r="C18" s="68">
        <v>44068</v>
      </c>
      <c r="D18" s="8">
        <v>0</v>
      </c>
      <c r="E18" s="74"/>
      <c r="F18" s="139">
        <v>21.54</v>
      </c>
      <c r="G18" s="139">
        <v>37.090000000000003</v>
      </c>
      <c r="I18" s="139">
        <v>38.369999999999997</v>
      </c>
      <c r="J18" s="72">
        <v>20.46</v>
      </c>
      <c r="K18" s="8" t="s">
        <v>178</v>
      </c>
      <c r="L18" s="8"/>
      <c r="M18" s="72">
        <v>38.369999999999997</v>
      </c>
    </row>
    <row r="19" spans="1:13" ht="15">
      <c r="A19" s="140"/>
      <c r="B19" s="8">
        <v>490</v>
      </c>
      <c r="C19" s="68">
        <v>44068</v>
      </c>
      <c r="D19" s="8">
        <v>0</v>
      </c>
      <c r="E19" s="69">
        <v>1</v>
      </c>
      <c r="F19" s="140"/>
      <c r="G19" s="140"/>
      <c r="I19" s="140"/>
      <c r="J19" s="72">
        <v>21</v>
      </c>
      <c r="K19" s="72">
        <v>30.12</v>
      </c>
      <c r="L19" s="8"/>
      <c r="M19" s="72">
        <v>31.56</v>
      </c>
    </row>
    <row r="20" spans="1:13" ht="12.75">
      <c r="A20" s="143" t="s">
        <v>235</v>
      </c>
      <c r="B20" s="8">
        <v>491</v>
      </c>
      <c r="C20" s="68">
        <v>44068</v>
      </c>
      <c r="D20" s="8">
        <v>0</v>
      </c>
      <c r="E20" s="74"/>
      <c r="F20" s="139">
        <v>19.37</v>
      </c>
      <c r="G20" s="139" t="s">
        <v>178</v>
      </c>
      <c r="I20" s="139" t="s">
        <v>178</v>
      </c>
      <c r="J20" s="8"/>
      <c r="K20" s="8"/>
      <c r="L20" s="8"/>
      <c r="M20" s="8"/>
    </row>
    <row r="21" spans="1:13" ht="12.75">
      <c r="A21" s="140"/>
      <c r="B21" s="8">
        <v>492</v>
      </c>
      <c r="C21" s="68">
        <v>44068</v>
      </c>
      <c r="D21" s="8">
        <v>0</v>
      </c>
      <c r="E21" s="74"/>
      <c r="F21" s="140"/>
      <c r="G21" s="140"/>
      <c r="I21" s="140"/>
      <c r="J21" s="8"/>
      <c r="K21" s="8"/>
      <c r="L21" s="8"/>
      <c r="M21" s="8"/>
    </row>
    <row r="22" spans="1:13" ht="12.75">
      <c r="A22" s="143" t="s">
        <v>236</v>
      </c>
      <c r="B22" s="8">
        <v>493</v>
      </c>
      <c r="C22" s="68">
        <v>44068</v>
      </c>
      <c r="D22" s="8">
        <v>0</v>
      </c>
      <c r="E22" s="74"/>
      <c r="F22" s="139">
        <v>21.21</v>
      </c>
      <c r="G22" s="139">
        <v>35</v>
      </c>
      <c r="I22" s="139" t="s">
        <v>178</v>
      </c>
      <c r="J22" s="8"/>
      <c r="K22" s="8"/>
      <c r="L22" s="8"/>
      <c r="M22" s="8"/>
    </row>
    <row r="23" spans="1:13" ht="12.75">
      <c r="A23" s="140"/>
      <c r="B23" s="8">
        <v>495</v>
      </c>
      <c r="C23" s="68">
        <v>44068</v>
      </c>
      <c r="D23" s="8">
        <v>0</v>
      </c>
      <c r="E23" s="74"/>
      <c r="F23" s="140"/>
      <c r="G23" s="140"/>
      <c r="I23" s="140"/>
      <c r="J23" s="8"/>
      <c r="K23" s="8"/>
      <c r="L23" s="8"/>
      <c r="M23" s="8"/>
    </row>
    <row r="24" spans="1:13" ht="12.75">
      <c r="A24" s="143" t="s">
        <v>237</v>
      </c>
      <c r="B24" s="8">
        <v>496</v>
      </c>
      <c r="C24" s="68">
        <v>44068</v>
      </c>
      <c r="D24" s="8">
        <v>0</v>
      </c>
      <c r="E24" s="74"/>
      <c r="F24" s="139">
        <v>21.98</v>
      </c>
      <c r="G24" s="145" t="s">
        <v>178</v>
      </c>
      <c r="H24" s="73"/>
      <c r="I24" s="144">
        <v>39.61</v>
      </c>
      <c r="J24" s="8"/>
      <c r="K24" s="8"/>
      <c r="L24" s="8"/>
      <c r="M24" s="8"/>
    </row>
    <row r="25" spans="1:13" ht="15">
      <c r="A25" s="140"/>
      <c r="B25" s="8">
        <v>498</v>
      </c>
      <c r="C25" s="68">
        <v>44068</v>
      </c>
      <c r="D25" s="8">
        <v>0</v>
      </c>
      <c r="E25" s="74"/>
      <c r="F25" s="140"/>
      <c r="G25" s="140"/>
      <c r="H25" s="73"/>
      <c r="I25" s="140"/>
      <c r="K25" s="72"/>
      <c r="L25" s="8"/>
      <c r="M25" s="72"/>
    </row>
    <row r="26" spans="1:13" ht="15">
      <c r="A26" s="142" t="s">
        <v>238</v>
      </c>
      <c r="B26" s="8">
        <v>499</v>
      </c>
      <c r="C26" s="68">
        <v>44068</v>
      </c>
      <c r="D26" s="8">
        <v>0</v>
      </c>
      <c r="E26" s="74"/>
      <c r="F26" s="139">
        <v>20.079999999999998</v>
      </c>
      <c r="G26" s="144">
        <v>37.270000000000003</v>
      </c>
      <c r="H26" s="73"/>
      <c r="I26" s="144">
        <v>37.01</v>
      </c>
      <c r="J26" s="72">
        <v>20.73</v>
      </c>
      <c r="K26" s="8" t="s">
        <v>178</v>
      </c>
      <c r="L26" s="8"/>
      <c r="M26" s="72">
        <v>38.22</v>
      </c>
    </row>
    <row r="27" spans="1:13" ht="15">
      <c r="A27" s="140"/>
      <c r="B27" s="8">
        <v>500</v>
      </c>
      <c r="C27" s="68">
        <v>44068</v>
      </c>
      <c r="D27" s="8">
        <v>0</v>
      </c>
      <c r="E27" s="69">
        <v>1</v>
      </c>
      <c r="F27" s="140"/>
      <c r="G27" s="140"/>
      <c r="H27" s="73"/>
      <c r="I27" s="140"/>
      <c r="J27" s="72">
        <v>18.37</v>
      </c>
      <c r="K27" s="72">
        <v>34.049999999999997</v>
      </c>
      <c r="M27" s="72">
        <v>35.83</v>
      </c>
    </row>
    <row r="28" spans="1:13" ht="12.75">
      <c r="A28" s="143" t="s">
        <v>239</v>
      </c>
      <c r="B28" s="8">
        <v>501</v>
      </c>
      <c r="C28" s="75">
        <v>44068</v>
      </c>
      <c r="D28" s="8">
        <v>0</v>
      </c>
      <c r="E28" s="74"/>
      <c r="F28" s="139">
        <v>19.34</v>
      </c>
      <c r="G28" s="145" t="s">
        <v>178</v>
      </c>
      <c r="H28" s="73"/>
      <c r="I28" s="144">
        <v>38.200000000000003</v>
      </c>
    </row>
    <row r="29" spans="1:13" ht="12.75">
      <c r="A29" s="140"/>
      <c r="B29" s="8">
        <v>503</v>
      </c>
      <c r="C29" s="76">
        <v>44068</v>
      </c>
      <c r="D29" s="8">
        <v>0</v>
      </c>
      <c r="E29" s="74"/>
      <c r="F29" s="140"/>
      <c r="G29" s="140"/>
      <c r="H29" s="73"/>
      <c r="I29" s="140"/>
    </row>
    <row r="30" spans="1:13" ht="12.75">
      <c r="A30" s="140"/>
      <c r="F30" s="9"/>
    </row>
    <row r="31" spans="1:13" ht="12.75">
      <c r="A31" s="140"/>
      <c r="C31" s="8"/>
      <c r="D31" s="9"/>
      <c r="E31" s="9"/>
      <c r="F31" s="9"/>
    </row>
    <row r="32" spans="1:13" ht="15.75" customHeight="1">
      <c r="A32" s="140"/>
    </row>
    <row r="33" spans="1:1" ht="15.75" customHeight="1">
      <c r="A33" s="140"/>
    </row>
    <row r="34" spans="1:1" ht="15.75" customHeight="1">
      <c r="A34" s="140"/>
    </row>
    <row r="35" spans="1:1" ht="15.75" customHeight="1">
      <c r="A35" s="140"/>
    </row>
  </sheetData>
  <mergeCells count="59">
    <mergeCell ref="I22:I23"/>
    <mergeCell ref="I24:I25"/>
    <mergeCell ref="I8:I9"/>
    <mergeCell ref="I10:I11"/>
    <mergeCell ref="I12:I13"/>
    <mergeCell ref="I14:I15"/>
    <mergeCell ref="I16:I17"/>
    <mergeCell ref="I18:I19"/>
    <mergeCell ref="I20:I21"/>
    <mergeCell ref="I6:I7"/>
    <mergeCell ref="F8:F9"/>
    <mergeCell ref="G8:G9"/>
    <mergeCell ref="A2:A3"/>
    <mergeCell ref="F2:F3"/>
    <mergeCell ref="G2:G3"/>
    <mergeCell ref="I2:I3"/>
    <mergeCell ref="F4:F5"/>
    <mergeCell ref="G4:G5"/>
    <mergeCell ref="I4:I5"/>
    <mergeCell ref="F10:F11"/>
    <mergeCell ref="G10:G11"/>
    <mergeCell ref="A4:A5"/>
    <mergeCell ref="A6:A7"/>
    <mergeCell ref="A8:A9"/>
    <mergeCell ref="A10:A11"/>
    <mergeCell ref="F6:F7"/>
    <mergeCell ref="G6:G7"/>
    <mergeCell ref="G24:G25"/>
    <mergeCell ref="G26:G27"/>
    <mergeCell ref="A12:A13"/>
    <mergeCell ref="A14:A15"/>
    <mergeCell ref="A16:A17"/>
    <mergeCell ref="F18:F19"/>
    <mergeCell ref="F20:F21"/>
    <mergeCell ref="I26:I27"/>
    <mergeCell ref="G28:G29"/>
    <mergeCell ref="I28:I29"/>
    <mergeCell ref="F12:F13"/>
    <mergeCell ref="G12:G13"/>
    <mergeCell ref="F14:F15"/>
    <mergeCell ref="G14:G15"/>
    <mergeCell ref="F16:F17"/>
    <mergeCell ref="G16:G17"/>
    <mergeCell ref="G18:G19"/>
    <mergeCell ref="F22:F23"/>
    <mergeCell ref="F24:F25"/>
    <mergeCell ref="F26:F27"/>
    <mergeCell ref="F28:F29"/>
    <mergeCell ref="G20:G21"/>
    <mergeCell ref="G22:G23"/>
    <mergeCell ref="A32:A33"/>
    <mergeCell ref="A34:A35"/>
    <mergeCell ref="A18:A19"/>
    <mergeCell ref="A20:A21"/>
    <mergeCell ref="A22:A23"/>
    <mergeCell ref="A24:A25"/>
    <mergeCell ref="A26:A27"/>
    <mergeCell ref="A28:A29"/>
    <mergeCell ref="A30:A3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2:Z12"/>
  <sheetViews>
    <sheetView topLeftCell="A16" workbookViewId="0">
      <selection activeCell="E38" sqref="E38"/>
    </sheetView>
  </sheetViews>
  <sheetFormatPr defaultColWidth="14.3984375" defaultRowHeight="15.75" customHeight="1"/>
  <cols>
    <col min="1" max="1" width="20.265625" customWidth="1"/>
    <col min="2" max="2" width="21.73046875" customWidth="1"/>
  </cols>
  <sheetData>
    <row r="2" spans="1:26">
      <c r="A2" s="77" t="s">
        <v>240</v>
      </c>
      <c r="B2" s="77" t="s">
        <v>241</v>
      </c>
      <c r="C2" s="146" t="s">
        <v>6</v>
      </c>
      <c r="D2" s="108"/>
      <c r="E2" s="108"/>
      <c r="F2" s="109"/>
      <c r="G2" s="146" t="s">
        <v>7</v>
      </c>
      <c r="H2" s="108"/>
      <c r="I2" s="108"/>
      <c r="J2" s="109"/>
      <c r="K2" s="146" t="s">
        <v>8</v>
      </c>
      <c r="L2" s="108"/>
      <c r="M2" s="108"/>
      <c r="N2" s="109"/>
    </row>
    <row r="3" spans="1:26">
      <c r="A3" s="78">
        <v>43924</v>
      </c>
      <c r="B3" s="79">
        <v>0</v>
      </c>
      <c r="C3" s="79">
        <v>18.54</v>
      </c>
      <c r="D3" s="80"/>
      <c r="E3" s="80"/>
      <c r="F3" s="80"/>
      <c r="G3" s="79">
        <v>18.399999999999999</v>
      </c>
      <c r="H3" s="80"/>
      <c r="I3" s="80"/>
      <c r="J3" s="80"/>
      <c r="K3" s="79">
        <v>20.56</v>
      </c>
      <c r="L3" s="80"/>
      <c r="M3" s="80"/>
      <c r="N3" s="80"/>
    </row>
    <row r="4" spans="1:26">
      <c r="A4" s="81">
        <v>43927</v>
      </c>
      <c r="B4" s="82">
        <v>3</v>
      </c>
      <c r="C4" s="82">
        <v>17.23</v>
      </c>
      <c r="D4" s="83"/>
      <c r="E4" s="83"/>
      <c r="F4" s="83"/>
      <c r="G4" s="82">
        <v>19.75</v>
      </c>
      <c r="H4" s="83"/>
      <c r="I4" s="83"/>
      <c r="J4" s="83"/>
      <c r="K4" s="82">
        <v>26.23</v>
      </c>
      <c r="L4" s="83"/>
      <c r="M4" s="83"/>
      <c r="N4" s="83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</row>
    <row r="5" spans="1:26">
      <c r="A5" s="78">
        <v>43928</v>
      </c>
      <c r="B5" s="79">
        <v>4</v>
      </c>
      <c r="C5" s="79">
        <v>17.170000000000002</v>
      </c>
      <c r="D5" s="80"/>
      <c r="E5" s="80"/>
      <c r="F5" s="80"/>
      <c r="G5" s="79">
        <v>19.940000000000001</v>
      </c>
      <c r="H5" s="80"/>
      <c r="I5" s="80"/>
      <c r="J5" s="80"/>
      <c r="K5" s="79">
        <v>33.729999999999997</v>
      </c>
      <c r="L5" s="80"/>
      <c r="M5" s="80"/>
      <c r="N5" s="80"/>
    </row>
    <row r="6" spans="1:26">
      <c r="A6" s="81">
        <v>43930</v>
      </c>
      <c r="B6" s="85">
        <v>5</v>
      </c>
      <c r="C6" s="85">
        <v>33.17</v>
      </c>
      <c r="D6" s="83"/>
      <c r="E6" s="83"/>
      <c r="F6" s="83"/>
      <c r="G6" s="85">
        <v>32.93</v>
      </c>
      <c r="H6" s="83"/>
      <c r="I6" s="83"/>
      <c r="J6" s="83"/>
      <c r="K6" s="85">
        <v>24.4</v>
      </c>
      <c r="L6" s="83"/>
      <c r="M6" s="83"/>
      <c r="N6" s="83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</row>
    <row r="7" spans="1:26">
      <c r="A7" s="78">
        <v>43930</v>
      </c>
      <c r="B7" s="79">
        <v>6</v>
      </c>
      <c r="C7" s="77">
        <v>30.04</v>
      </c>
      <c r="D7" s="79"/>
      <c r="E7" s="80"/>
      <c r="F7" s="80"/>
      <c r="G7" s="77">
        <v>33.479999999999997</v>
      </c>
      <c r="H7" s="79"/>
      <c r="I7" s="80"/>
      <c r="J7" s="80"/>
      <c r="K7" s="77">
        <v>24.43</v>
      </c>
      <c r="L7" s="80"/>
      <c r="M7" s="80"/>
      <c r="N7" s="80"/>
    </row>
    <row r="8" spans="1:26">
      <c r="A8" s="81">
        <v>43931</v>
      </c>
      <c r="B8" s="82">
        <v>7</v>
      </c>
      <c r="C8" s="82">
        <v>28.17</v>
      </c>
      <c r="D8" s="83"/>
      <c r="E8" s="83"/>
      <c r="F8" s="83"/>
      <c r="G8" s="82">
        <v>35.5</v>
      </c>
      <c r="H8" s="83"/>
      <c r="I8" s="83"/>
      <c r="J8" s="83"/>
      <c r="K8" s="82">
        <v>22.41</v>
      </c>
      <c r="L8" s="83"/>
      <c r="M8" s="83"/>
      <c r="N8" s="83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</row>
    <row r="9" spans="1:26">
      <c r="A9" s="86">
        <v>43935</v>
      </c>
      <c r="B9" s="77">
        <v>8</v>
      </c>
      <c r="C9" s="79">
        <v>35.58</v>
      </c>
      <c r="D9" s="87"/>
      <c r="E9" s="87"/>
      <c r="F9" s="87"/>
      <c r="G9" s="79">
        <v>40.14</v>
      </c>
      <c r="H9" s="87"/>
      <c r="I9" s="87"/>
      <c r="J9" s="87"/>
      <c r="K9" s="79">
        <v>21.16</v>
      </c>
      <c r="L9" s="87"/>
      <c r="M9" s="87"/>
      <c r="N9" s="87"/>
    </row>
    <row r="10" spans="1:26">
      <c r="A10" s="81">
        <v>43935</v>
      </c>
      <c r="B10" s="85">
        <v>9</v>
      </c>
      <c r="C10" s="82">
        <v>37.049999999999997</v>
      </c>
      <c r="D10" s="83"/>
      <c r="E10" s="83"/>
      <c r="F10" s="83"/>
      <c r="G10" s="82">
        <v>41.91</v>
      </c>
      <c r="H10" s="83"/>
      <c r="I10" s="83"/>
      <c r="J10" s="83"/>
      <c r="K10" s="82">
        <v>23.24</v>
      </c>
      <c r="L10" s="83"/>
      <c r="M10" s="83"/>
      <c r="N10" s="83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</row>
    <row r="11" spans="1:26">
      <c r="A11" s="86">
        <v>43935</v>
      </c>
      <c r="B11" s="77">
        <v>10</v>
      </c>
      <c r="C11" s="79">
        <v>36.26</v>
      </c>
      <c r="D11" s="87"/>
      <c r="E11" s="87"/>
      <c r="F11" s="87"/>
      <c r="G11" s="79">
        <v>43.58</v>
      </c>
      <c r="H11" s="87"/>
      <c r="I11" s="87"/>
      <c r="J11" s="87"/>
      <c r="K11" s="79">
        <v>22.7</v>
      </c>
      <c r="L11" s="87"/>
      <c r="M11" s="87"/>
      <c r="N11" s="87"/>
    </row>
    <row r="12" spans="1:26">
      <c r="A12" s="81">
        <v>43935</v>
      </c>
      <c r="B12" s="82">
        <v>11</v>
      </c>
      <c r="C12" s="82">
        <v>36.659999999999997</v>
      </c>
      <c r="D12" s="83"/>
      <c r="E12" s="83"/>
      <c r="F12" s="83"/>
      <c r="G12" s="82">
        <v>42.14</v>
      </c>
      <c r="H12" s="83"/>
      <c r="I12" s="83"/>
      <c r="J12" s="83"/>
      <c r="K12" s="82">
        <v>23.2</v>
      </c>
      <c r="L12" s="83"/>
      <c r="M12" s="83"/>
      <c r="N12" s="83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</row>
  </sheetData>
  <mergeCells count="3">
    <mergeCell ref="C2:F2"/>
    <mergeCell ref="G2:J2"/>
    <mergeCell ref="K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Table 1 and Supp Table 1</vt:lpstr>
      <vt:lpstr>Table 2</vt:lpstr>
      <vt:lpstr>Table 3</vt:lpstr>
      <vt:lpstr>Table 4, 5, 6</vt:lpstr>
      <vt:lpstr>Table 7</vt:lpstr>
      <vt:lpstr>Table 8 and Summary Statistics</vt:lpstr>
      <vt:lpstr>Table 8 Pooled Data of 4</vt:lpstr>
      <vt:lpstr>Table 8 Pooled Data of 2</vt:lpstr>
      <vt:lpstr>Supplemental Figure 2</vt:lpstr>
      <vt:lpstr>Sept 2020</vt:lpstr>
      <vt:lpstr>Oct 2020</vt:lpstr>
      <vt:lpstr>Nov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Pak</dc:creator>
  <cp:lastModifiedBy>Thomas Pak</cp:lastModifiedBy>
  <dcterms:created xsi:type="dcterms:W3CDTF">2022-02-19T22:28:42Z</dcterms:created>
  <dcterms:modified xsi:type="dcterms:W3CDTF">2022-02-19T22:29:25Z</dcterms:modified>
</cp:coreProperties>
</file>