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52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<sst xmlns="http://schemas.openxmlformats.org/spreadsheetml/2006/main" count="74">
  <si>
    <t>统计</t>
  </si>
  <si>
    <t>Fatigue at T0 (scores 0-39, m=missing data)</t>
  </si>
  <si>
    <t>Fatigue at T1(scores 0-39, m=missing data)</t>
  </si>
  <si>
    <t>Fatigue at T2(scores 0-39, m=missing data)</t>
  </si>
  <si>
    <t>Fatigue at T3(scores 0-39, m=missing data)</t>
  </si>
  <si>
    <t>Fatigue at T4(scores 0-39, m=missing data)</t>
  </si>
  <si>
    <t>Fatigue at T5(scores 0-39, m=missing data)</t>
  </si>
  <si>
    <t>疲乏10</t>
  </si>
  <si>
    <t>疲乏21</t>
  </si>
  <si>
    <t>疲乏32</t>
  </si>
  <si>
    <t>疲乏43</t>
  </si>
  <si>
    <t>疲乏54</t>
  </si>
  <si>
    <t>Age(range 18~42, m=missing)</t>
  </si>
  <si>
    <t>Sleep Quality(range 0~10, m=missing)</t>
  </si>
  <si>
    <t>height(range 1.50~1.80, m=missing)</t>
  </si>
  <si>
    <t>prenatalweight</t>
  </si>
  <si>
    <t>PrenatalBMI</t>
  </si>
  <si>
    <t>Weight at T0(range 42.4~94.00, m=missing)</t>
  </si>
  <si>
    <t>BMI at T0(range 15.06~36.57, m=missing)</t>
  </si>
  <si>
    <t>WeightGainatT0</t>
  </si>
  <si>
    <t>BMIGainatT0</t>
  </si>
  <si>
    <t>Gestation at enrollment(range 27.00~31.14, m=missing)</t>
  </si>
  <si>
    <t>Pain(score 0~10, m=missing)</t>
  </si>
  <si>
    <t>WeightatT5</t>
  </si>
  <si>
    <t>个案数</t>
  </si>
  <si>
    <t>有效</t>
  </si>
  <si>
    <t>缺失</t>
  </si>
  <si>
    <t>平均值</t>
  </si>
  <si>
    <t>标准 偏差</t>
  </si>
  <si>
    <t>偏度</t>
  </si>
  <si>
    <t>偏度标准误差</t>
  </si>
  <si>
    <t>峰度</t>
  </si>
  <si>
    <t>峰度标准误差</t>
  </si>
  <si>
    <t>百分位数</t>
  </si>
  <si>
    <t>25</t>
  </si>
  <si>
    <t>50</t>
  </si>
  <si>
    <t>75</t>
  </si>
  <si>
    <t>Descriptive statistics of continuous variables in this study</t>
  </si>
  <si>
    <t>Variables</t>
  </si>
  <si>
    <t>Number of subjects</t>
  </si>
  <si>
    <t>Mean</t>
  </si>
  <si>
    <t>SD</t>
  </si>
  <si>
    <t>skewness</t>
  </si>
  <si>
    <t>SE of skewness</t>
  </si>
  <si>
    <t>Z-score of skewness</t>
  </si>
  <si>
    <t>kurtosis</t>
  </si>
  <si>
    <t>SE of kurtosis</t>
  </si>
  <si>
    <t>Z-score of kurtosis</t>
  </si>
  <si>
    <t>P25</t>
  </si>
  <si>
    <t>P50</t>
  </si>
  <si>
    <t>P75</t>
  </si>
  <si>
    <t>Fatigue at T0</t>
  </si>
  <si>
    <t>Fatigue at T1</t>
  </si>
  <si>
    <t>Fatigue at T2</t>
  </si>
  <si>
    <t>Fatigue at T3</t>
  </si>
  <si>
    <t>Fatigue at T4</t>
  </si>
  <si>
    <t>Fatigue at T5</t>
  </si>
  <si>
    <t>T1-T0 Fatigue</t>
  </si>
  <si>
    <t>T2-T1 Fatigue</t>
  </si>
  <si>
    <t>T3-T2 Fatigue</t>
  </si>
  <si>
    <t>T4-T3 Fatigue</t>
  </si>
  <si>
    <t>T5-T4 Fatigue</t>
  </si>
  <si>
    <t>Age</t>
  </si>
  <si>
    <t>Sleep Quality</t>
  </si>
  <si>
    <t>height</t>
  </si>
  <si>
    <t>Prenatal weight</t>
  </si>
  <si>
    <t>Prenatal BMI</t>
  </si>
  <si>
    <t>Weight at T0</t>
  </si>
  <si>
    <t>BMI at T0</t>
  </si>
  <si>
    <t>Weight Gain at T0</t>
  </si>
  <si>
    <t>BMI Gain at T0</t>
  </si>
  <si>
    <t>Gestation at enrollment</t>
  </si>
  <si>
    <t>Pain</t>
  </si>
  <si>
    <t>Weight at T5</t>
  </si>
</sst>
</file>

<file path=xl/styles.xml><?xml version="1.0" encoding="utf-8"?>
<styleSheet xmlns="http://schemas.openxmlformats.org/spreadsheetml/2006/main">
  <numFmts count="11">
    <numFmt numFmtId="176" formatCode="###0.00000"/>
    <numFmt numFmtId="177" formatCode="###0.0000"/>
    <numFmt numFmtId="178" formatCode="###0.00"/>
    <numFmt numFmtId="44" formatCode="_ &quot;￥&quot;* #,##0.00_ ;_ &quot;￥&quot;* \-#,##0.00_ ;_ &quot;￥&quot;* &quot;-&quot;??_ ;_ @_ "/>
    <numFmt numFmtId="179" formatCode="0_ "/>
    <numFmt numFmtId="42" formatCode="_ &quot;￥&quot;* #,##0_ ;_ &quot;￥&quot;* \-#,##0_ ;_ &quot;￥&quot;* &quot;-&quot;_ ;_ @_ "/>
    <numFmt numFmtId="41" formatCode="_ * #,##0_ ;_ * \-#,##0_ ;_ * &quot;-&quot;_ ;_ @_ "/>
    <numFmt numFmtId="180" formatCode="###0"/>
    <numFmt numFmtId="43" formatCode="_ * #,##0.00_ ;_ * \-#,##0.00_ ;_ * &quot;-&quot;??_ ;_ @_ "/>
    <numFmt numFmtId="181" formatCode="###0.000"/>
    <numFmt numFmtId="182" formatCode="0.0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MingLiU"/>
      <charset val="134"/>
    </font>
    <font>
      <b/>
      <sz val="14"/>
      <name val="MingLiU"/>
      <charset val="134"/>
    </font>
    <font>
      <b/>
      <sz val="15"/>
      <color rgb="FF010205"/>
      <name val="PMingLiU"/>
      <charset val="134"/>
    </font>
    <font>
      <sz val="12"/>
      <color rgb="FF264A60"/>
      <name val="MingLiU"/>
      <charset val="134"/>
    </font>
    <font>
      <sz val="12"/>
      <color rgb="FF010205"/>
      <name val="MingLiU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 style="thin">
        <color rgb="FFE0E0E0"/>
      </right>
      <top/>
      <bottom style="thin">
        <color rgb="FF152935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5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22" fillId="18" borderId="2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9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21" fillId="9" borderId="2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24" fillId="32" borderId="25" applyNumberFormat="0" applyAlignment="0" applyProtection="0">
      <alignment vertical="center"/>
    </xf>
    <xf numFmtId="0" fontId="17" fillId="9" borderId="19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42" fontId="13" fillId="0" borderId="0" applyFont="0" applyFill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43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2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0" fillId="0" borderId="0"/>
    <xf numFmtId="0" fontId="10" fillId="31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182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24" applyFont="1" applyFill="1" applyBorder="1" applyAlignment="1">
      <alignment horizontal="center" vertical="center"/>
    </xf>
    <xf numFmtId="0" fontId="2" fillId="2" borderId="1" xfId="16" applyFont="1" applyFill="1" applyBorder="1" applyAlignment="1">
      <alignment horizontal="left" vertical="center"/>
    </xf>
    <xf numFmtId="0" fontId="2" fillId="2" borderId="1" xfId="15" applyFont="1" applyFill="1" applyBorder="1" applyAlignment="1">
      <alignment horizontal="left" vertical="center"/>
    </xf>
    <xf numFmtId="0" fontId="2" fillId="0" borderId="1" xfId="24" applyFont="1" applyFill="1" applyBorder="1" applyAlignment="1">
      <alignment horizontal="center" wrapText="1"/>
    </xf>
    <xf numFmtId="180" fontId="2" fillId="0" borderId="1" xfId="56" applyNumberFormat="1" applyFont="1" applyFill="1" applyBorder="1" applyAlignment="1">
      <alignment horizontal="right" vertical="top" wrapText="1"/>
    </xf>
    <xf numFmtId="178" fontId="2" fillId="0" borderId="1" xfId="8" applyNumberFormat="1" applyFont="1" applyFill="1" applyBorder="1" applyAlignment="1">
      <alignment horizontal="right" vertical="top" wrapText="1"/>
    </xf>
    <xf numFmtId="181" fontId="2" fillId="0" borderId="1" xfId="4" applyNumberFormat="1" applyFont="1" applyFill="1" applyBorder="1" applyAlignment="1">
      <alignment horizontal="right" vertical="top" wrapText="1"/>
    </xf>
    <xf numFmtId="0" fontId="2" fillId="0" borderId="1" xfId="17" applyFont="1" applyFill="1" applyBorder="1" applyAlignment="1">
      <alignment horizontal="center" wrapText="1"/>
    </xf>
    <xf numFmtId="180" fontId="2" fillId="0" borderId="1" xfId="71" applyNumberFormat="1" applyFont="1" applyFill="1" applyBorder="1" applyAlignment="1">
      <alignment horizontal="right" vertical="top" wrapText="1"/>
    </xf>
    <xf numFmtId="178" fontId="2" fillId="0" borderId="1" xfId="50" applyNumberFormat="1" applyFont="1" applyFill="1" applyBorder="1" applyAlignment="1">
      <alignment horizontal="right" vertical="top" wrapText="1"/>
    </xf>
    <xf numFmtId="181" fontId="2" fillId="0" borderId="1" xfId="60" applyNumberFormat="1" applyFont="1" applyFill="1" applyBorder="1" applyAlignment="1">
      <alignment horizontal="right" vertical="top" wrapText="1"/>
    </xf>
    <xf numFmtId="177" fontId="2" fillId="0" borderId="1" xfId="6" applyNumberFormat="1" applyFont="1" applyFill="1" applyBorder="1" applyAlignment="1">
      <alignment horizontal="right" vertical="top" wrapText="1"/>
    </xf>
    <xf numFmtId="176" fontId="2" fillId="0" borderId="1" xfId="77" applyNumberFormat="1" applyFont="1" applyFill="1" applyBorder="1" applyAlignment="1">
      <alignment horizontal="right" vertical="top" wrapText="1"/>
    </xf>
    <xf numFmtId="0" fontId="2" fillId="3" borderId="1" xfId="17" applyFont="1" applyFill="1" applyBorder="1" applyAlignment="1">
      <alignment horizontal="center" wrapText="1"/>
    </xf>
    <xf numFmtId="0" fontId="2" fillId="0" borderId="1" xfId="82" applyFont="1" applyFill="1" applyBorder="1" applyAlignment="1">
      <alignment horizontal="center" wrapText="1"/>
    </xf>
    <xf numFmtId="180" fontId="2" fillId="0" borderId="1" xfId="9" applyNumberFormat="1" applyFont="1" applyFill="1" applyBorder="1" applyAlignment="1">
      <alignment horizontal="right" vertical="top" wrapText="1"/>
    </xf>
    <xf numFmtId="177" fontId="2" fillId="0" borderId="1" xfId="5" applyNumberFormat="1" applyFont="1" applyFill="1" applyBorder="1" applyAlignment="1">
      <alignment horizontal="right" vertical="top" wrapText="1"/>
    </xf>
    <xf numFmtId="176" fontId="2" fillId="0" borderId="1" xfId="62" applyNumberFormat="1" applyFont="1" applyFill="1" applyBorder="1" applyAlignment="1">
      <alignment horizontal="right" vertical="top" wrapText="1"/>
    </xf>
    <xf numFmtId="0" fontId="3" fillId="2" borderId="1" xfId="15" applyFont="1" applyFill="1" applyBorder="1" applyAlignment="1">
      <alignment horizontal="left" vertical="center"/>
    </xf>
    <xf numFmtId="181" fontId="2" fillId="3" borderId="1" xfId="4" applyNumberFormat="1" applyFont="1" applyFill="1" applyBorder="1" applyAlignment="1">
      <alignment horizontal="right" vertical="top" wrapText="1"/>
    </xf>
    <xf numFmtId="181" fontId="2" fillId="0" borderId="1" xfId="2" applyNumberFormat="1" applyFont="1" applyFill="1" applyBorder="1" applyAlignment="1">
      <alignment horizontal="right" vertical="top" wrapText="1"/>
    </xf>
    <xf numFmtId="182" fontId="2" fillId="2" borderId="1" xfId="12" applyNumberFormat="1" applyFont="1" applyFill="1" applyBorder="1" applyAlignment="1">
      <alignment horizontal="left" vertical="center"/>
    </xf>
    <xf numFmtId="179" fontId="2" fillId="0" borderId="1" xfId="8" applyNumberFormat="1" applyFont="1" applyFill="1" applyBorder="1" applyAlignment="1">
      <alignment horizontal="right" vertical="top" wrapText="1"/>
    </xf>
    <xf numFmtId="179" fontId="2" fillId="0" borderId="1" xfId="50" applyNumberFormat="1" applyFont="1" applyFill="1" applyBorder="1" applyAlignment="1">
      <alignment horizontal="right" vertical="top" wrapText="1"/>
    </xf>
    <xf numFmtId="182" fontId="2" fillId="0" borderId="1" xfId="6" applyNumberFormat="1" applyFont="1" applyFill="1" applyBorder="1" applyAlignment="1">
      <alignment horizontal="right" vertical="top" wrapText="1"/>
    </xf>
    <xf numFmtId="182" fontId="2" fillId="0" borderId="1" xfId="5" applyNumberFormat="1" applyFont="1" applyFill="1" applyBorder="1" applyAlignment="1">
      <alignment horizontal="right" vertical="top" wrapText="1"/>
    </xf>
    <xf numFmtId="182" fontId="2" fillId="2" borderId="1" xfId="10" applyNumberFormat="1" applyFont="1" applyFill="1" applyBorder="1" applyAlignment="1">
      <alignment horizontal="left" vertical="center"/>
    </xf>
    <xf numFmtId="179" fontId="2" fillId="0" borderId="1" xfId="1" applyNumberFormat="1" applyFont="1" applyFill="1" applyBorder="1" applyAlignment="1">
      <alignment horizontal="right" vertical="top" wrapText="1"/>
    </xf>
    <xf numFmtId="179" fontId="2" fillId="0" borderId="1" xfId="26" applyNumberFormat="1" applyFont="1" applyFill="1" applyBorder="1" applyAlignment="1">
      <alignment horizontal="right" vertical="top" wrapText="1"/>
    </xf>
    <xf numFmtId="182" fontId="2" fillId="0" borderId="1" xfId="40" applyNumberFormat="1" applyFont="1" applyFill="1" applyBorder="1" applyAlignment="1">
      <alignment horizontal="right" vertical="top" wrapText="1"/>
    </xf>
    <xf numFmtId="182" fontId="2" fillId="0" borderId="1" xfId="3" applyNumberFormat="1" applyFont="1" applyFill="1" applyBorder="1" applyAlignment="1">
      <alignment horizontal="right" vertical="top" wrapText="1"/>
    </xf>
    <xf numFmtId="0" fontId="4" fillId="0" borderId="0" xfId="19" applyFont="1" applyFill="1" applyBorder="1" applyAlignment="1">
      <alignment horizontal="center" vertical="center" wrapText="1"/>
    </xf>
    <xf numFmtId="0" fontId="4" fillId="0" borderId="0" xfId="22" applyFont="1" applyFill="1" applyBorder="1" applyAlignment="1">
      <alignment horizontal="center" vertical="center" wrapText="1"/>
    </xf>
    <xf numFmtId="0" fontId="5" fillId="0" borderId="2" xfId="38" applyFont="1" applyFill="1" applyBorder="1" applyAlignment="1">
      <alignment horizontal="left" wrapText="1"/>
    </xf>
    <xf numFmtId="0" fontId="5" fillId="0" borderId="2" xfId="18" applyFont="1" applyFill="1" applyBorder="1" applyAlignment="1">
      <alignment horizontal="left" wrapText="1"/>
    </xf>
    <xf numFmtId="0" fontId="5" fillId="0" borderId="3" xfId="24" applyFont="1" applyFill="1" applyBorder="1" applyAlignment="1">
      <alignment horizontal="center" wrapText="1"/>
    </xf>
    <xf numFmtId="0" fontId="5" fillId="0" borderId="4" xfId="17" applyFont="1" applyFill="1" applyBorder="1" applyAlignment="1">
      <alignment horizontal="center" wrapText="1"/>
    </xf>
    <xf numFmtId="0" fontId="5" fillId="2" borderId="5" xfId="16" applyFont="1" applyFill="1" applyBorder="1" applyAlignment="1">
      <alignment horizontal="left" vertical="top" wrapText="1"/>
    </xf>
    <xf numFmtId="0" fontId="5" fillId="2" borderId="5" xfId="58" applyFont="1" applyFill="1" applyBorder="1" applyAlignment="1">
      <alignment horizontal="left" vertical="top" wrapText="1"/>
    </xf>
    <xf numFmtId="180" fontId="6" fillId="0" borderId="6" xfId="56" applyNumberFormat="1" applyFont="1" applyFill="1" applyBorder="1" applyAlignment="1">
      <alignment horizontal="right" vertical="top"/>
    </xf>
    <xf numFmtId="180" fontId="6" fillId="0" borderId="7" xfId="71" applyNumberFormat="1" applyFont="1" applyFill="1" applyBorder="1" applyAlignment="1">
      <alignment horizontal="right" vertical="top"/>
    </xf>
    <xf numFmtId="0" fontId="5" fillId="2" borderId="8" xfId="15" applyFont="1" applyFill="1" applyBorder="1" applyAlignment="1">
      <alignment horizontal="left" vertical="top" wrapText="1"/>
    </xf>
    <xf numFmtId="0" fontId="5" fillId="2" borderId="8" xfId="14" applyFont="1" applyFill="1" applyBorder="1" applyAlignment="1">
      <alignment horizontal="left" vertical="top" wrapText="1"/>
    </xf>
    <xf numFmtId="180" fontId="6" fillId="0" borderId="9" xfId="7" applyNumberFormat="1" applyFont="1" applyFill="1" applyBorder="1" applyAlignment="1">
      <alignment horizontal="right" vertical="top"/>
    </xf>
    <xf numFmtId="180" fontId="6" fillId="0" borderId="10" xfId="33" applyNumberFormat="1" applyFont="1" applyFill="1" applyBorder="1" applyAlignment="1">
      <alignment horizontal="right" vertical="top"/>
    </xf>
    <xf numFmtId="178" fontId="6" fillId="0" borderId="9" xfId="8" applyNumberFormat="1" applyFont="1" applyFill="1" applyBorder="1" applyAlignment="1">
      <alignment horizontal="right" vertical="top"/>
    </xf>
    <xf numFmtId="178" fontId="6" fillId="0" borderId="10" xfId="50" applyNumberFormat="1" applyFont="1" applyFill="1" applyBorder="1" applyAlignment="1">
      <alignment horizontal="right" vertical="top"/>
    </xf>
    <xf numFmtId="181" fontId="6" fillId="0" borderId="9" xfId="4" applyNumberFormat="1" applyFont="1" applyFill="1" applyBorder="1" applyAlignment="1">
      <alignment horizontal="right" vertical="top"/>
    </xf>
    <xf numFmtId="181" fontId="6" fillId="0" borderId="10" xfId="60" applyNumberFormat="1" applyFont="1" applyFill="1" applyBorder="1" applyAlignment="1">
      <alignment horizontal="right" vertical="top"/>
    </xf>
    <xf numFmtId="0" fontId="5" fillId="2" borderId="8" xfId="12" applyFont="1" applyFill="1" applyBorder="1" applyAlignment="1">
      <alignment horizontal="left" vertical="top"/>
    </xf>
    <xf numFmtId="0" fontId="5" fillId="2" borderId="11" xfId="13" applyFont="1" applyFill="1" applyBorder="1" applyAlignment="1">
      <alignment horizontal="left" vertical="top" wrapText="1"/>
    </xf>
    <xf numFmtId="0" fontId="5" fillId="2" borderId="11" xfId="10" applyFont="1" applyFill="1" applyBorder="1" applyAlignment="1">
      <alignment horizontal="left" vertical="top"/>
    </xf>
    <xf numFmtId="178" fontId="6" fillId="0" borderId="12" xfId="1" applyNumberFormat="1" applyFont="1" applyFill="1" applyBorder="1" applyAlignment="1">
      <alignment horizontal="right" vertical="top"/>
    </xf>
    <xf numFmtId="178" fontId="6" fillId="0" borderId="13" xfId="26" applyNumberFormat="1" applyFont="1" applyFill="1" applyBorder="1" applyAlignment="1">
      <alignment horizontal="right" vertical="top"/>
    </xf>
    <xf numFmtId="177" fontId="6" fillId="0" borderId="10" xfId="6" applyNumberFormat="1" applyFont="1" applyFill="1" applyBorder="1" applyAlignment="1">
      <alignment horizontal="right" vertical="top"/>
    </xf>
    <xf numFmtId="176" fontId="6" fillId="0" borderId="10" xfId="77" applyNumberFormat="1" applyFont="1" applyFill="1" applyBorder="1" applyAlignment="1">
      <alignment horizontal="right" vertical="top"/>
    </xf>
    <xf numFmtId="177" fontId="6" fillId="0" borderId="13" xfId="40" applyNumberFormat="1" applyFont="1" applyFill="1" applyBorder="1" applyAlignment="1">
      <alignment horizontal="right" vertical="top"/>
    </xf>
    <xf numFmtId="0" fontId="4" fillId="0" borderId="0" xfId="21" applyFont="1" applyFill="1" applyBorder="1" applyAlignment="1">
      <alignment horizontal="center" vertical="center" wrapText="1"/>
    </xf>
    <xf numFmtId="0" fontId="5" fillId="0" borderId="14" xfId="82" applyFont="1" applyFill="1" applyBorder="1" applyAlignment="1">
      <alignment horizontal="center" wrapText="1"/>
    </xf>
    <xf numFmtId="180" fontId="6" fillId="0" borderId="15" xfId="9" applyNumberFormat="1" applyFont="1" applyFill="1" applyBorder="1" applyAlignment="1">
      <alignment horizontal="right" vertical="top"/>
    </xf>
    <xf numFmtId="180" fontId="6" fillId="0" borderId="16" xfId="20" applyNumberFormat="1" applyFont="1" applyFill="1" applyBorder="1" applyAlignment="1">
      <alignment horizontal="right" vertical="top"/>
    </xf>
    <xf numFmtId="177" fontId="6" fillId="0" borderId="16" xfId="5" applyNumberFormat="1" applyFont="1" applyFill="1" applyBorder="1" applyAlignment="1">
      <alignment horizontal="right" vertical="top"/>
    </xf>
    <xf numFmtId="176" fontId="6" fillId="0" borderId="16" xfId="62" applyNumberFormat="1" applyFont="1" applyFill="1" applyBorder="1" applyAlignment="1">
      <alignment horizontal="right" vertical="top"/>
    </xf>
    <xf numFmtId="181" fontId="6" fillId="0" borderId="16" xfId="2" applyNumberFormat="1" applyFont="1" applyFill="1" applyBorder="1" applyAlignment="1">
      <alignment horizontal="right" vertical="top"/>
    </xf>
    <xf numFmtId="177" fontId="6" fillId="0" borderId="17" xfId="3" applyNumberFormat="1" applyFont="1" applyFill="1" applyBorder="1" applyAlignment="1">
      <alignment horizontal="right" vertical="top"/>
    </xf>
  </cellXfs>
  <cellStyles count="85">
    <cellStyle name="常规" xfId="0" builtinId="0"/>
    <cellStyle name="style1638274296165" xfId="1"/>
    <cellStyle name="style1638274295987" xfId="2"/>
    <cellStyle name="style1638274296527" xfId="3"/>
    <cellStyle name="style1638274295635" xfId="4"/>
    <cellStyle name="style1638274295565" xfId="5"/>
    <cellStyle name="style1638274295505" xfId="6"/>
    <cellStyle name="style1638274295058" xfId="7"/>
    <cellStyle name="style1638274295396" xfId="8"/>
    <cellStyle name="style1638274294951" xfId="9"/>
    <cellStyle name="style1638274294473" xfId="10"/>
    <cellStyle name="style1638274294357" xfId="11"/>
    <cellStyle name="style1638274294257" xfId="12"/>
    <cellStyle name="style1638274294133" xfId="13"/>
    <cellStyle name="style1638274293944" xfId="14"/>
    <cellStyle name="style1638274293649" xfId="15"/>
    <cellStyle name="style1638274293426" xfId="16"/>
    <cellStyle name="style1638274293081" xfId="17"/>
    <cellStyle name="style1638274292671" xfId="18"/>
    <cellStyle name="style1638274292426" xfId="19"/>
    <cellStyle name="style1638274295277" xfId="20"/>
    <cellStyle name="style1638274292249" xfId="21"/>
    <cellStyle name="style1638274292130" xfId="22"/>
    <cellStyle name="60% - 强调文字颜色 6" xfId="23" builtinId="52"/>
    <cellStyle name="style1638274292905" xfId="24"/>
    <cellStyle name="20% - 强调文字颜色 4" xfId="25" builtinId="42"/>
    <cellStyle name="style1638274296365" xfId="26"/>
    <cellStyle name="强调文字颜色 4" xfId="27" builtinId="41"/>
    <cellStyle name="输入" xfId="28" builtinId="20"/>
    <cellStyle name="40% - 强调文字颜色 3" xfId="29" builtinId="39"/>
    <cellStyle name="20% - 强调文字颜色 3" xfId="30" builtinId="38"/>
    <cellStyle name="货币" xfId="31" builtinId="4"/>
    <cellStyle name="强调文字颜色 3" xfId="32" builtinId="37"/>
    <cellStyle name="style1638274295176" xfId="33"/>
    <cellStyle name="百分比" xfId="34" builtinId="5"/>
    <cellStyle name="60% - 强调文字颜色 2" xfId="35" builtinId="36"/>
    <cellStyle name="60% - 强调文字颜色 5" xfId="36" builtinId="48"/>
    <cellStyle name="强调文字颜色 2" xfId="37" builtinId="33"/>
    <cellStyle name="style1638274292539" xfId="38"/>
    <cellStyle name="60% - 强调文字颜色 1" xfId="39" builtinId="32"/>
    <cellStyle name="style1638274296467" xfId="40"/>
    <cellStyle name="60% - 强调文字颜色 4" xfId="41" builtinId="44"/>
    <cellStyle name="计算" xfId="42" builtinId="22"/>
    <cellStyle name="强调文字颜色 1" xfId="43" builtinId="29"/>
    <cellStyle name="适中" xfId="44" builtinId="28"/>
    <cellStyle name="20% - 强调文字颜色 5" xfId="45" builtinId="46"/>
    <cellStyle name="好" xfId="46" builtinId="26"/>
    <cellStyle name="20% - 强调文字颜色 1" xfId="47" builtinId="30"/>
    <cellStyle name="汇总" xfId="48" builtinId="25"/>
    <cellStyle name="差" xfId="49" builtinId="27"/>
    <cellStyle name="style1638274295450" xfId="50"/>
    <cellStyle name="检查单元格" xfId="51" builtinId="23"/>
    <cellStyle name="输出" xfId="52" builtinId="21"/>
    <cellStyle name="标题 1" xfId="53" builtinId="16"/>
    <cellStyle name="解释性文本" xfId="54" builtinId="53"/>
    <cellStyle name="20% - 强调文字颜色 2" xfId="55" builtinId="34"/>
    <cellStyle name="style1638274294541" xfId="56"/>
    <cellStyle name="标题 4" xfId="57" builtinId="19"/>
    <cellStyle name="style1638274293799" xfId="58"/>
    <cellStyle name="货币[0]" xfId="59" builtinId="7"/>
    <cellStyle name="style1638274295699" xfId="60"/>
    <cellStyle name="40% - 强调文字颜色 4" xfId="61" builtinId="43"/>
    <cellStyle name="style1638274295874" xfId="62"/>
    <cellStyle name="千位分隔" xfId="63" builtinId="3"/>
    <cellStyle name="已访问的超链接" xfId="64" builtinId="9"/>
    <cellStyle name="标题" xfId="65" builtinId="15"/>
    <cellStyle name="40% - 强调文字颜色 2" xfId="66" builtinId="35"/>
    <cellStyle name="警告文本" xfId="67" builtinId="11"/>
    <cellStyle name="60% - 强调文字颜色 3" xfId="68" builtinId="40"/>
    <cellStyle name="注释" xfId="69" builtinId="10"/>
    <cellStyle name="20% - 强调文字颜色 6" xfId="70" builtinId="50"/>
    <cellStyle name="style1638274294632" xfId="71"/>
    <cellStyle name="强调文字颜色 5" xfId="72" builtinId="45"/>
    <cellStyle name="40% - 强调文字颜色 6" xfId="73" builtinId="51"/>
    <cellStyle name="超链接" xfId="74" builtinId="8"/>
    <cellStyle name="千位分隔[0]" xfId="75" builtinId="6"/>
    <cellStyle name="标题 2" xfId="76" builtinId="17"/>
    <cellStyle name="style1638274295760" xfId="77"/>
    <cellStyle name="40% - 强调文字颜色 5" xfId="78" builtinId="47"/>
    <cellStyle name="标题 3" xfId="79" builtinId="18"/>
    <cellStyle name="style1638274291947" xfId="80"/>
    <cellStyle name="强调文字颜色 6" xfId="81" builtinId="49"/>
    <cellStyle name="style1638274293218" xfId="82"/>
    <cellStyle name="40% - 强调文字颜色 1" xfId="83" builtinId="31"/>
    <cellStyle name="链接单元格" xfId="84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3"/>
  <sheetViews>
    <sheetView topLeftCell="P1" workbookViewId="0">
      <selection activeCell="A2" sqref="A2:Y13"/>
    </sheetView>
  </sheetViews>
  <sheetFormatPr defaultColWidth="9" defaultRowHeight="16.8"/>
  <cols>
    <col min="1" max="1" width="10.8653846153846" customWidth="1"/>
    <col min="2" max="2" width="7.77884615384615" customWidth="1"/>
    <col min="3" max="8" width="15.5673076923077" customWidth="1"/>
    <col min="9" max="13" width="10.8653846153846" customWidth="1"/>
    <col min="14" max="17" width="15.5673076923077" customWidth="1"/>
    <col min="18" max="18" width="13.9423076923077" customWidth="1"/>
    <col min="19" max="21" width="15.5673076923077" customWidth="1"/>
    <col min="22" max="22" width="14.9134615384615" customWidth="1"/>
    <col min="23" max="24" width="15.5673076923077" customWidth="1"/>
    <col min="25" max="25" width="13.6153846153846" customWidth="1"/>
  </cols>
  <sheetData>
    <row r="1" ht="29" customHeight="1" spans="1: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63"/>
    </row>
    <row r="2" ht="90" customHeight="1" spans="1:25">
      <c r="A2" s="39"/>
      <c r="B2" s="40"/>
      <c r="C2" s="41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9</v>
      </c>
      <c r="L2" s="42" t="s">
        <v>10</v>
      </c>
      <c r="M2" s="42" t="s">
        <v>11</v>
      </c>
      <c r="N2" s="42" t="s">
        <v>12</v>
      </c>
      <c r="O2" s="42" t="s">
        <v>13</v>
      </c>
      <c r="P2" s="42" t="s">
        <v>14</v>
      </c>
      <c r="Q2" s="42" t="s">
        <v>15</v>
      </c>
      <c r="R2" s="42" t="s">
        <v>16</v>
      </c>
      <c r="S2" s="42" t="s">
        <v>17</v>
      </c>
      <c r="T2" s="42" t="s">
        <v>18</v>
      </c>
      <c r="U2" s="42" t="s">
        <v>19</v>
      </c>
      <c r="V2" s="42" t="s">
        <v>20</v>
      </c>
      <c r="W2" s="42" t="s">
        <v>21</v>
      </c>
      <c r="X2" s="42" t="s">
        <v>22</v>
      </c>
      <c r="Y2" s="64" t="s">
        <v>23</v>
      </c>
    </row>
    <row r="3" ht="21" customHeight="1" spans="1:25">
      <c r="A3" s="43" t="s">
        <v>24</v>
      </c>
      <c r="B3" s="44" t="s">
        <v>25</v>
      </c>
      <c r="C3" s="45">
        <v>1009</v>
      </c>
      <c r="D3" s="46">
        <v>917</v>
      </c>
      <c r="E3" s="46">
        <v>970</v>
      </c>
      <c r="F3" s="46">
        <v>781</v>
      </c>
      <c r="G3" s="46">
        <v>563</v>
      </c>
      <c r="H3" s="46">
        <v>779</v>
      </c>
      <c r="I3" s="46">
        <v>896</v>
      </c>
      <c r="J3" s="46">
        <v>895</v>
      </c>
      <c r="K3" s="46">
        <v>726</v>
      </c>
      <c r="L3" s="46">
        <v>560</v>
      </c>
      <c r="M3" s="46">
        <v>386</v>
      </c>
      <c r="N3" s="46">
        <v>1016</v>
      </c>
      <c r="O3" s="46">
        <v>1015</v>
      </c>
      <c r="P3" s="46">
        <v>1021</v>
      </c>
      <c r="Q3" s="46">
        <v>1008</v>
      </c>
      <c r="R3" s="46">
        <v>1007</v>
      </c>
      <c r="S3" s="46">
        <v>1008</v>
      </c>
      <c r="T3" s="46">
        <v>1007</v>
      </c>
      <c r="U3" s="46">
        <v>997</v>
      </c>
      <c r="V3" s="46">
        <v>996</v>
      </c>
      <c r="W3" s="46">
        <v>1014</v>
      </c>
      <c r="X3" s="46">
        <v>914</v>
      </c>
      <c r="Y3" s="65">
        <v>758</v>
      </c>
    </row>
    <row r="4" ht="21" customHeight="1" spans="1:25">
      <c r="A4" s="47"/>
      <c r="B4" s="48" t="s">
        <v>26</v>
      </c>
      <c r="C4" s="49">
        <v>21</v>
      </c>
      <c r="D4" s="50">
        <v>113</v>
      </c>
      <c r="E4" s="50">
        <v>60</v>
      </c>
      <c r="F4" s="50">
        <v>249</v>
      </c>
      <c r="G4" s="50">
        <v>467</v>
      </c>
      <c r="H4" s="50">
        <v>251</v>
      </c>
      <c r="I4" s="50">
        <v>134</v>
      </c>
      <c r="J4" s="50">
        <v>135</v>
      </c>
      <c r="K4" s="50">
        <v>304</v>
      </c>
      <c r="L4" s="50">
        <v>470</v>
      </c>
      <c r="M4" s="50">
        <v>644</v>
      </c>
      <c r="N4" s="50">
        <v>14</v>
      </c>
      <c r="O4" s="50">
        <v>15</v>
      </c>
      <c r="P4" s="50">
        <v>9</v>
      </c>
      <c r="Q4" s="50">
        <v>22</v>
      </c>
      <c r="R4" s="50">
        <v>23</v>
      </c>
      <c r="S4" s="50">
        <v>22</v>
      </c>
      <c r="T4" s="50">
        <v>23</v>
      </c>
      <c r="U4" s="50">
        <v>33</v>
      </c>
      <c r="V4" s="50">
        <v>34</v>
      </c>
      <c r="W4" s="50">
        <v>16</v>
      </c>
      <c r="X4" s="50">
        <v>116</v>
      </c>
      <c r="Y4" s="66">
        <v>272</v>
      </c>
    </row>
    <row r="5" ht="21" customHeight="1" spans="1:25">
      <c r="A5" s="47" t="s">
        <v>27</v>
      </c>
      <c r="B5" s="48"/>
      <c r="C5" s="51">
        <v>9.85926660059465</v>
      </c>
      <c r="D5" s="52">
        <v>10.3173391494002</v>
      </c>
      <c r="E5" s="52">
        <v>9.78865979381443</v>
      </c>
      <c r="F5" s="52">
        <v>11.708066581306</v>
      </c>
      <c r="G5" s="52">
        <v>9.25222024866785</v>
      </c>
      <c r="H5" s="52">
        <v>7.85750962772786</v>
      </c>
      <c r="I5" s="52">
        <v>0.633928571428571</v>
      </c>
      <c r="J5" s="52">
        <v>-0.658100558659218</v>
      </c>
      <c r="K5" s="52">
        <v>1.73415977961433</v>
      </c>
      <c r="L5" s="52">
        <v>-2.80535714285714</v>
      </c>
      <c r="M5" s="52">
        <v>-0.733160621761658</v>
      </c>
      <c r="N5" s="52">
        <v>30.4320866141732</v>
      </c>
      <c r="O5" s="52">
        <v>7.43448275862069</v>
      </c>
      <c r="P5" s="60">
        <v>1.62685602350637</v>
      </c>
      <c r="Q5" s="60">
        <v>55.5931646825397</v>
      </c>
      <c r="R5" s="60">
        <v>20.9815491559086</v>
      </c>
      <c r="S5" s="60">
        <v>64.9828968253968</v>
      </c>
      <c r="T5" s="60">
        <v>24.5256901688183</v>
      </c>
      <c r="U5" s="60">
        <v>9.3905516549649</v>
      </c>
      <c r="V5" s="60">
        <v>3.55178714859438</v>
      </c>
      <c r="W5" s="60">
        <v>29.1719526627219</v>
      </c>
      <c r="X5" s="52">
        <v>2.07111597374179</v>
      </c>
      <c r="Y5" s="67">
        <v>57.0312664907652</v>
      </c>
    </row>
    <row r="6" ht="21" customHeight="1" spans="1:25">
      <c r="A6" s="47" t="s">
        <v>28</v>
      </c>
      <c r="B6" s="48"/>
      <c r="C6" s="53">
        <v>5.60948175616098</v>
      </c>
      <c r="D6" s="54">
        <v>7.76698408781952</v>
      </c>
      <c r="E6" s="54">
        <v>7.15129692696349</v>
      </c>
      <c r="F6" s="54">
        <v>7.96993060328647</v>
      </c>
      <c r="G6" s="54">
        <v>7.50755073345903</v>
      </c>
      <c r="H6" s="54">
        <v>6.38957855406423</v>
      </c>
      <c r="I6" s="54">
        <v>7.75994071936614</v>
      </c>
      <c r="J6" s="54">
        <v>8.08908583136513</v>
      </c>
      <c r="K6" s="54">
        <v>9.09745647192517</v>
      </c>
      <c r="L6" s="54">
        <v>9.61288118445746</v>
      </c>
      <c r="M6" s="54">
        <v>7.93766551831375</v>
      </c>
      <c r="N6" s="54">
        <v>3.64689137835164</v>
      </c>
      <c r="O6" s="54">
        <v>1.19309035662074</v>
      </c>
      <c r="P6" s="61">
        <v>0.049191580614854</v>
      </c>
      <c r="Q6" s="61">
        <v>8.22931719972242</v>
      </c>
      <c r="R6" s="61">
        <v>2.8156709971747</v>
      </c>
      <c r="S6" s="61">
        <v>8.6396646063202</v>
      </c>
      <c r="T6" s="61">
        <v>2.93787508841372</v>
      </c>
      <c r="U6" s="61">
        <v>3.4252465388637</v>
      </c>
      <c r="V6" s="61">
        <v>1.28639491536108</v>
      </c>
      <c r="W6" s="61">
        <v>0.733650579285193</v>
      </c>
      <c r="X6" s="54">
        <v>2.3214739864057</v>
      </c>
      <c r="Y6" s="68">
        <v>8.29743231790632</v>
      </c>
    </row>
    <row r="7" ht="21" customHeight="1" spans="1:25">
      <c r="A7" s="47" t="s">
        <v>29</v>
      </c>
      <c r="B7" s="48"/>
      <c r="C7" s="53">
        <v>0.737179310530457</v>
      </c>
      <c r="D7" s="54">
        <v>0.88076665445222</v>
      </c>
      <c r="E7" s="54">
        <v>1.16407671986056</v>
      </c>
      <c r="F7" s="54">
        <v>0.946795718252285</v>
      </c>
      <c r="G7" s="54">
        <v>1.331546097399</v>
      </c>
      <c r="H7" s="54">
        <v>1.49329481647058</v>
      </c>
      <c r="I7" s="54">
        <v>0.351047197211474</v>
      </c>
      <c r="J7" s="54">
        <v>0.0476932792730361</v>
      </c>
      <c r="K7" s="54">
        <v>0.181228802432961</v>
      </c>
      <c r="L7" s="54">
        <v>0.409718495075712</v>
      </c>
      <c r="M7" s="54">
        <v>0.0360066356284801</v>
      </c>
      <c r="N7" s="54">
        <v>0.357808363170454</v>
      </c>
      <c r="O7" s="54">
        <v>-0.352380490843168</v>
      </c>
      <c r="P7" s="54">
        <v>0.147987331110355</v>
      </c>
      <c r="Q7" s="54">
        <v>0.736387705910699</v>
      </c>
      <c r="R7" s="54">
        <v>0.793316132548522</v>
      </c>
      <c r="S7" s="54">
        <v>0.480298365714262</v>
      </c>
      <c r="T7" s="54">
        <v>0.460687827552873</v>
      </c>
      <c r="U7" s="54">
        <v>-0.321113852737029</v>
      </c>
      <c r="V7" s="54">
        <v>-0.288565997168442</v>
      </c>
      <c r="W7" s="54">
        <v>-0.132342807753568</v>
      </c>
      <c r="X7" s="54">
        <v>0.863249824818669</v>
      </c>
      <c r="Y7" s="69">
        <v>0.860848472199604</v>
      </c>
    </row>
    <row r="8" ht="21" customHeight="1" spans="1:25">
      <c r="A8" s="47" t="s">
        <v>30</v>
      </c>
      <c r="B8" s="48"/>
      <c r="C8" s="53">
        <v>0.076999126057601</v>
      </c>
      <c r="D8" s="54">
        <v>0.0807573814517266</v>
      </c>
      <c r="E8" s="54">
        <v>0.0785271194959832</v>
      </c>
      <c r="F8" s="54">
        <v>0.0874819201341165</v>
      </c>
      <c r="G8" s="54">
        <v>0.102960058863589</v>
      </c>
      <c r="H8" s="54">
        <v>0.0875937189004906</v>
      </c>
      <c r="I8" s="54">
        <v>0.0816951587242509</v>
      </c>
      <c r="J8" s="54">
        <v>0.0817406335779746</v>
      </c>
      <c r="K8" s="54">
        <v>0.0907220146860911</v>
      </c>
      <c r="L8" s="54">
        <v>0.103234014232235</v>
      </c>
      <c r="M8" s="54">
        <v>0.124194895653197</v>
      </c>
      <c r="N8" s="54">
        <v>0.0767341972843557</v>
      </c>
      <c r="O8" s="54">
        <v>0.0767718768821668</v>
      </c>
      <c r="P8" s="54">
        <v>0.0765466279641778</v>
      </c>
      <c r="Q8" s="54">
        <v>0.0770371974717014</v>
      </c>
      <c r="R8" s="54">
        <v>0.077075325413894</v>
      </c>
      <c r="S8" s="54">
        <v>0.0770371974717014</v>
      </c>
      <c r="T8" s="54">
        <v>0.077075325413894</v>
      </c>
      <c r="U8" s="54">
        <v>0.0774597449290304</v>
      </c>
      <c r="V8" s="54">
        <v>0.077498504029999</v>
      </c>
      <c r="W8" s="54">
        <v>0.0768096120413163</v>
      </c>
      <c r="X8" s="54">
        <v>0.0808893746246548</v>
      </c>
      <c r="Y8" s="69">
        <v>0.0887940885516263</v>
      </c>
    </row>
    <row r="9" ht="21" customHeight="1" spans="1:25">
      <c r="A9" s="47" t="s">
        <v>31</v>
      </c>
      <c r="B9" s="48"/>
      <c r="C9" s="53">
        <v>0.698745213025501</v>
      </c>
      <c r="D9" s="54">
        <v>0.184876536258853</v>
      </c>
      <c r="E9" s="54">
        <v>1.11494698986341</v>
      </c>
      <c r="F9" s="54">
        <v>0.454588486225959</v>
      </c>
      <c r="G9" s="54">
        <v>1.53759014607345</v>
      </c>
      <c r="H9" s="54">
        <v>2.57171219109482</v>
      </c>
      <c r="I9" s="54">
        <v>0.476029110030953</v>
      </c>
      <c r="J9" s="54">
        <v>0.726111190295707</v>
      </c>
      <c r="K9" s="54">
        <v>0.782816945953013</v>
      </c>
      <c r="L9" s="54">
        <v>0.0702107834389878</v>
      </c>
      <c r="M9" s="54">
        <v>1.25012683382799</v>
      </c>
      <c r="N9" s="54">
        <v>0.295717917431677</v>
      </c>
      <c r="O9" s="54">
        <v>0.585000804882691</v>
      </c>
      <c r="P9" s="54">
        <v>0.284603386000419</v>
      </c>
      <c r="Q9" s="54">
        <v>1.06062052906154</v>
      </c>
      <c r="R9" s="54">
        <v>1.17604718672544</v>
      </c>
      <c r="S9" s="54">
        <v>0.416472988108729</v>
      </c>
      <c r="T9" s="54">
        <v>0.701410259031347</v>
      </c>
      <c r="U9" s="54">
        <v>3.94143747985958</v>
      </c>
      <c r="V9" s="54">
        <v>3.81774974209999</v>
      </c>
      <c r="W9" s="54">
        <v>0.267145877738082</v>
      </c>
      <c r="X9" s="54">
        <v>-0.365697793241141</v>
      </c>
      <c r="Y9" s="69">
        <v>0.862815152514719</v>
      </c>
    </row>
    <row r="10" ht="21" customHeight="1" spans="1:25">
      <c r="A10" s="47" t="s">
        <v>32</v>
      </c>
      <c r="B10" s="48"/>
      <c r="C10" s="53">
        <v>0.153846909570362</v>
      </c>
      <c r="D10" s="54">
        <v>0.161340256576781</v>
      </c>
      <c r="E10" s="54">
        <v>0.156893742027053</v>
      </c>
      <c r="F10" s="54">
        <v>0.174742244108538</v>
      </c>
      <c r="G10" s="54">
        <v>0.205559856705717</v>
      </c>
      <c r="H10" s="54">
        <v>0.174964995035497</v>
      </c>
      <c r="I10" s="54">
        <v>0.163209686586643</v>
      </c>
      <c r="J10" s="54">
        <v>0.163300335736837</v>
      </c>
      <c r="K10" s="54">
        <v>0.181197021035395</v>
      </c>
      <c r="L10" s="54">
        <v>0.206104903276672</v>
      </c>
      <c r="M10" s="54">
        <v>0.247760360447771</v>
      </c>
      <c r="N10" s="54">
        <v>0.153318603153112</v>
      </c>
      <c r="O10" s="54">
        <v>0.153393742384731</v>
      </c>
      <c r="P10" s="54">
        <v>0.152944556313961</v>
      </c>
      <c r="Q10" s="54">
        <v>0.153922828623362</v>
      </c>
      <c r="R10" s="54">
        <v>0.153998860180558</v>
      </c>
      <c r="S10" s="54">
        <v>0.153922828623362</v>
      </c>
      <c r="T10" s="54">
        <v>0.153998860180558</v>
      </c>
      <c r="U10" s="54">
        <v>0.154765425155548</v>
      </c>
      <c r="V10" s="54">
        <v>0.154842712830597</v>
      </c>
      <c r="W10" s="54">
        <v>0.153468992200161</v>
      </c>
      <c r="X10" s="54">
        <v>0.161603389339882</v>
      </c>
      <c r="Y10" s="69">
        <v>0.177356509202791</v>
      </c>
    </row>
    <row r="11" ht="21" customHeight="1" spans="1:25">
      <c r="A11" s="47" t="s">
        <v>33</v>
      </c>
      <c r="B11" s="55" t="s">
        <v>34</v>
      </c>
      <c r="C11" s="51">
        <v>6</v>
      </c>
      <c r="D11" s="52">
        <v>4</v>
      </c>
      <c r="E11" s="52">
        <v>5</v>
      </c>
      <c r="F11" s="52">
        <v>6</v>
      </c>
      <c r="G11" s="52">
        <v>4</v>
      </c>
      <c r="H11" s="52">
        <v>4</v>
      </c>
      <c r="I11" s="52">
        <v>-4</v>
      </c>
      <c r="J11" s="52">
        <v>-5</v>
      </c>
      <c r="K11" s="52">
        <v>-3</v>
      </c>
      <c r="L11" s="52">
        <v>-9</v>
      </c>
      <c r="M11" s="52">
        <v>-5</v>
      </c>
      <c r="N11" s="52">
        <v>28</v>
      </c>
      <c r="O11" s="52">
        <v>7</v>
      </c>
      <c r="P11" s="60">
        <v>1.6</v>
      </c>
      <c r="Q11" s="60">
        <v>50</v>
      </c>
      <c r="R11" s="60">
        <v>19.14</v>
      </c>
      <c r="S11" s="60">
        <v>59</v>
      </c>
      <c r="T11" s="60">
        <v>22.48</v>
      </c>
      <c r="U11" s="60">
        <v>7</v>
      </c>
      <c r="V11" s="60">
        <v>2.77</v>
      </c>
      <c r="W11" s="60">
        <v>28.71</v>
      </c>
      <c r="X11" s="52">
        <v>0</v>
      </c>
      <c r="Y11" s="67">
        <v>51</v>
      </c>
    </row>
    <row r="12" ht="21" customHeight="1" spans="1:25">
      <c r="A12" s="47"/>
      <c r="B12" s="55" t="s">
        <v>35</v>
      </c>
      <c r="C12" s="51">
        <v>9</v>
      </c>
      <c r="D12" s="52">
        <v>9</v>
      </c>
      <c r="E12" s="52">
        <v>8</v>
      </c>
      <c r="F12" s="52">
        <v>10</v>
      </c>
      <c r="G12" s="52">
        <v>7</v>
      </c>
      <c r="H12" s="52">
        <v>7</v>
      </c>
      <c r="I12" s="52">
        <v>0</v>
      </c>
      <c r="J12" s="52">
        <v>0</v>
      </c>
      <c r="K12" s="52">
        <v>1</v>
      </c>
      <c r="L12" s="52">
        <v>-4</v>
      </c>
      <c r="M12" s="52">
        <v>0</v>
      </c>
      <c r="N12" s="52">
        <v>30</v>
      </c>
      <c r="O12" s="52">
        <v>8</v>
      </c>
      <c r="P12" s="60">
        <v>1.63</v>
      </c>
      <c r="Q12" s="60">
        <v>55</v>
      </c>
      <c r="R12" s="60">
        <v>20.7</v>
      </c>
      <c r="S12" s="60">
        <v>64.75</v>
      </c>
      <c r="T12" s="60">
        <v>24.31</v>
      </c>
      <c r="U12" s="60">
        <v>9</v>
      </c>
      <c r="V12" s="60">
        <v>3.585</v>
      </c>
      <c r="W12" s="60">
        <v>29.14</v>
      </c>
      <c r="X12" s="52">
        <v>2</v>
      </c>
      <c r="Y12" s="67">
        <v>55</v>
      </c>
    </row>
    <row r="13" ht="21" customHeight="1" spans="1:25">
      <c r="A13" s="56"/>
      <c r="B13" s="57" t="s">
        <v>36</v>
      </c>
      <c r="C13" s="58">
        <v>13</v>
      </c>
      <c r="D13" s="59">
        <v>15</v>
      </c>
      <c r="E13" s="59">
        <v>13</v>
      </c>
      <c r="F13" s="59">
        <v>17</v>
      </c>
      <c r="G13" s="59">
        <v>13</v>
      </c>
      <c r="H13" s="59">
        <v>10</v>
      </c>
      <c r="I13" s="59">
        <v>5</v>
      </c>
      <c r="J13" s="59">
        <v>4</v>
      </c>
      <c r="K13" s="59">
        <v>6</v>
      </c>
      <c r="L13" s="59">
        <v>3</v>
      </c>
      <c r="M13" s="59">
        <v>3</v>
      </c>
      <c r="N13" s="59">
        <v>33</v>
      </c>
      <c r="O13" s="59">
        <v>8</v>
      </c>
      <c r="P13" s="62">
        <v>1.66</v>
      </c>
      <c r="Q13" s="62">
        <v>60</v>
      </c>
      <c r="R13" s="62">
        <v>22.66</v>
      </c>
      <c r="S13" s="62">
        <v>70</v>
      </c>
      <c r="T13" s="62">
        <v>26.17</v>
      </c>
      <c r="U13" s="62">
        <v>11.55</v>
      </c>
      <c r="V13" s="62">
        <v>4.33</v>
      </c>
      <c r="W13" s="62">
        <v>29.57</v>
      </c>
      <c r="X13" s="59">
        <v>3</v>
      </c>
      <c r="Y13" s="70">
        <v>61.625</v>
      </c>
    </row>
  </sheetData>
  <mergeCells count="10">
    <mergeCell ref="A1:Y1"/>
    <mergeCell ref="A2:B2"/>
    <mergeCell ref="A5:B5"/>
    <mergeCell ref="A6:B6"/>
    <mergeCell ref="A7:B7"/>
    <mergeCell ref="A8:B8"/>
    <mergeCell ref="A9:B9"/>
    <mergeCell ref="A10:B10"/>
    <mergeCell ref="A3:A4"/>
    <mergeCell ref="A11:A1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"/>
  <sheetViews>
    <sheetView tabSelected="1" workbookViewId="0">
      <selection activeCell="A1" sqref="A1:M1"/>
    </sheetView>
  </sheetViews>
  <sheetFormatPr defaultColWidth="9.23076923076923" defaultRowHeight="20.4"/>
  <cols>
    <col min="1" max="1" width="33.3365384615385" style="3" customWidth="1"/>
    <col min="2" max="2" width="22.75" style="3" customWidth="1"/>
    <col min="3" max="5" width="13.6153846153846" style="3" customWidth="1"/>
    <col min="6" max="6" width="17.7884615384615" style="3" customWidth="1"/>
    <col min="7" max="7" width="22.5961538461538" style="3" customWidth="1"/>
    <col min="8" max="8" width="13.6153846153846" style="3" customWidth="1"/>
    <col min="9" max="9" width="19.3846153846154" style="3" customWidth="1"/>
    <col min="10" max="10" width="23.0673076923077" style="3" customWidth="1"/>
    <col min="11" max="13" width="13.6153846153846" style="4" customWidth="1"/>
    <col min="14" max="16384" width="9.23076923076923" style="3"/>
  </cols>
  <sheetData>
    <row r="1" spans="1:13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spans="1:13">
      <c r="A2" s="6" t="s">
        <v>38</v>
      </c>
      <c r="B2" s="7" t="s">
        <v>39</v>
      </c>
      <c r="C2" s="8" t="s">
        <v>40</v>
      </c>
      <c r="D2" s="8" t="s">
        <v>41</v>
      </c>
      <c r="E2" s="8" t="s">
        <v>42</v>
      </c>
      <c r="F2" s="8" t="s">
        <v>43</v>
      </c>
      <c r="G2" s="24" t="s">
        <v>44</v>
      </c>
      <c r="H2" s="8" t="s">
        <v>45</v>
      </c>
      <c r="I2" s="8" t="s">
        <v>46</v>
      </c>
      <c r="J2" s="24" t="s">
        <v>47</v>
      </c>
      <c r="K2" s="27" t="s">
        <v>48</v>
      </c>
      <c r="L2" s="27" t="s">
        <v>49</v>
      </c>
      <c r="M2" s="32" t="s">
        <v>50</v>
      </c>
    </row>
    <row r="3" s="2" customFormat="1" ht="21" spans="1:13">
      <c r="A3" s="9" t="s">
        <v>51</v>
      </c>
      <c r="B3" s="10">
        <v>1009</v>
      </c>
      <c r="C3" s="11">
        <v>9.85926660059465</v>
      </c>
      <c r="D3" s="12">
        <v>5.60948175616098</v>
      </c>
      <c r="E3" s="12">
        <v>0.737179310530457</v>
      </c>
      <c r="F3" s="12">
        <v>0.076999126057601</v>
      </c>
      <c r="G3" s="12">
        <f>E3/F3</f>
        <v>9.57386594204969</v>
      </c>
      <c r="H3" s="12">
        <v>0.698745213025501</v>
      </c>
      <c r="I3" s="12">
        <v>0.153846909570362</v>
      </c>
      <c r="J3" s="12">
        <f>H3/I3</f>
        <v>4.54182157429642</v>
      </c>
      <c r="K3" s="28">
        <v>6</v>
      </c>
      <c r="L3" s="28">
        <v>9</v>
      </c>
      <c r="M3" s="33">
        <v>13</v>
      </c>
    </row>
    <row r="4" s="2" customFormat="1" ht="21" spans="1:13">
      <c r="A4" s="13" t="s">
        <v>52</v>
      </c>
      <c r="B4" s="14">
        <v>917</v>
      </c>
      <c r="C4" s="15">
        <v>10.3173391494002</v>
      </c>
      <c r="D4" s="16">
        <v>7.76698408781952</v>
      </c>
      <c r="E4" s="16">
        <v>0.88076665445222</v>
      </c>
      <c r="F4" s="16">
        <v>0.0807573814517266</v>
      </c>
      <c r="G4" s="12">
        <f t="shared" ref="G4:G25" si="0">E4/F4</f>
        <v>10.9063300297658</v>
      </c>
      <c r="H4" s="16">
        <v>0.184876536258853</v>
      </c>
      <c r="I4" s="16">
        <v>0.161340256576781</v>
      </c>
      <c r="J4" s="25">
        <f t="shared" ref="J4:J25" si="1">H4/I4</f>
        <v>1.14587977099734</v>
      </c>
      <c r="K4" s="29">
        <v>4</v>
      </c>
      <c r="L4" s="29">
        <v>9</v>
      </c>
      <c r="M4" s="34">
        <v>15</v>
      </c>
    </row>
    <row r="5" s="2" customFormat="1" ht="21" spans="1:13">
      <c r="A5" s="13" t="s">
        <v>53</v>
      </c>
      <c r="B5" s="14">
        <v>970</v>
      </c>
      <c r="C5" s="15">
        <v>9.78865979381443</v>
      </c>
      <c r="D5" s="16">
        <v>7.15129692696349</v>
      </c>
      <c r="E5" s="16">
        <v>1.16407671986056</v>
      </c>
      <c r="F5" s="16">
        <v>0.0785271194959832</v>
      </c>
      <c r="G5" s="12">
        <f t="shared" si="0"/>
        <v>14.8238815753341</v>
      </c>
      <c r="H5" s="16">
        <v>1.11494698986341</v>
      </c>
      <c r="I5" s="16">
        <v>0.156893742027053</v>
      </c>
      <c r="J5" s="12">
        <f t="shared" si="1"/>
        <v>7.10638280060378</v>
      </c>
      <c r="K5" s="29">
        <v>5</v>
      </c>
      <c r="L5" s="29">
        <v>8</v>
      </c>
      <c r="M5" s="34">
        <v>13</v>
      </c>
    </row>
    <row r="6" s="2" customFormat="1" ht="21" spans="1:13">
      <c r="A6" s="13" t="s">
        <v>54</v>
      </c>
      <c r="B6" s="14">
        <v>781</v>
      </c>
      <c r="C6" s="15">
        <v>11.708066581306</v>
      </c>
      <c r="D6" s="16">
        <v>7.96993060328647</v>
      </c>
      <c r="E6" s="16">
        <v>0.946795718252285</v>
      </c>
      <c r="F6" s="16">
        <v>0.0874819201341165</v>
      </c>
      <c r="G6" s="12">
        <f t="shared" si="0"/>
        <v>10.8227587689065</v>
      </c>
      <c r="H6" s="16">
        <v>0.454588486225959</v>
      </c>
      <c r="I6" s="16">
        <v>0.174742244108538</v>
      </c>
      <c r="J6" s="12">
        <f t="shared" si="1"/>
        <v>2.60148018897823</v>
      </c>
      <c r="K6" s="29">
        <v>6</v>
      </c>
      <c r="L6" s="29">
        <v>10</v>
      </c>
      <c r="M6" s="34">
        <v>17</v>
      </c>
    </row>
    <row r="7" s="2" customFormat="1" ht="21" spans="1:13">
      <c r="A7" s="13" t="s">
        <v>55</v>
      </c>
      <c r="B7" s="14">
        <v>563</v>
      </c>
      <c r="C7" s="15">
        <v>9.25222024866785</v>
      </c>
      <c r="D7" s="16">
        <v>7.50755073345903</v>
      </c>
      <c r="E7" s="16">
        <v>1.331546097399</v>
      </c>
      <c r="F7" s="16">
        <v>0.102960058863589</v>
      </c>
      <c r="G7" s="12">
        <f t="shared" si="0"/>
        <v>12.9326470098775</v>
      </c>
      <c r="H7" s="16">
        <v>1.53759014607345</v>
      </c>
      <c r="I7" s="16">
        <v>0.205559856705717</v>
      </c>
      <c r="J7" s="12">
        <f t="shared" si="1"/>
        <v>7.48001176258209</v>
      </c>
      <c r="K7" s="29">
        <v>4</v>
      </c>
      <c r="L7" s="29">
        <v>7</v>
      </c>
      <c r="M7" s="34">
        <v>13</v>
      </c>
    </row>
    <row r="8" s="2" customFormat="1" ht="21" spans="1:13">
      <c r="A8" s="13" t="s">
        <v>56</v>
      </c>
      <c r="B8" s="14">
        <v>779</v>
      </c>
      <c r="C8" s="15">
        <v>7.85750962772786</v>
      </c>
      <c r="D8" s="16">
        <v>6.38957855406423</v>
      </c>
      <c r="E8" s="16">
        <v>1.49329481647058</v>
      </c>
      <c r="F8" s="16">
        <v>0.0875937189004906</v>
      </c>
      <c r="G8" s="12">
        <f t="shared" si="0"/>
        <v>17.0479668544158</v>
      </c>
      <c r="H8" s="16">
        <v>2.57171219109482</v>
      </c>
      <c r="I8" s="16">
        <v>0.174964995035497</v>
      </c>
      <c r="J8" s="12">
        <f t="shared" si="1"/>
        <v>14.6984383394694</v>
      </c>
      <c r="K8" s="29">
        <v>4</v>
      </c>
      <c r="L8" s="29">
        <v>7</v>
      </c>
      <c r="M8" s="34">
        <v>10</v>
      </c>
    </row>
    <row r="9" s="2" customFormat="1" ht="21" spans="1:13">
      <c r="A9" s="13" t="s">
        <v>57</v>
      </c>
      <c r="B9" s="14">
        <v>896</v>
      </c>
      <c r="C9" s="15">
        <v>0.633928571428571</v>
      </c>
      <c r="D9" s="16">
        <v>7.75994071936614</v>
      </c>
      <c r="E9" s="16">
        <v>0.351047197211474</v>
      </c>
      <c r="F9" s="16">
        <v>0.0816951587242509</v>
      </c>
      <c r="G9" s="12">
        <f t="shared" si="0"/>
        <v>4.29703794806714</v>
      </c>
      <c r="H9" s="16">
        <v>0.476029110030953</v>
      </c>
      <c r="I9" s="16">
        <v>0.163209686586643</v>
      </c>
      <c r="J9" s="12">
        <f t="shared" si="1"/>
        <v>2.9166719205618</v>
      </c>
      <c r="K9" s="29">
        <v>-4</v>
      </c>
      <c r="L9" s="29">
        <v>0</v>
      </c>
      <c r="M9" s="34">
        <v>5</v>
      </c>
    </row>
    <row r="10" s="2" customFormat="1" ht="21" spans="1:13">
      <c r="A10" s="13" t="s">
        <v>58</v>
      </c>
      <c r="B10" s="14">
        <v>895</v>
      </c>
      <c r="C10" s="15">
        <v>-0.658100558659218</v>
      </c>
      <c r="D10" s="16">
        <v>8.08908583136513</v>
      </c>
      <c r="E10" s="16">
        <v>0.0476932792730361</v>
      </c>
      <c r="F10" s="16">
        <v>0.0817406335779746</v>
      </c>
      <c r="G10" s="25">
        <f t="shared" si="0"/>
        <v>0.58347087837948</v>
      </c>
      <c r="H10" s="16">
        <v>0.726111190295707</v>
      </c>
      <c r="I10" s="16">
        <v>0.163300335736837</v>
      </c>
      <c r="J10" s="12">
        <f t="shared" si="1"/>
        <v>4.4464770205118</v>
      </c>
      <c r="K10" s="29">
        <v>-5</v>
      </c>
      <c r="L10" s="29">
        <v>0</v>
      </c>
      <c r="M10" s="34">
        <v>4</v>
      </c>
    </row>
    <row r="11" s="2" customFormat="1" ht="21" spans="1:13">
      <c r="A11" s="13" t="s">
        <v>59</v>
      </c>
      <c r="B11" s="14">
        <v>726</v>
      </c>
      <c r="C11" s="15">
        <v>1.73415977961433</v>
      </c>
      <c r="D11" s="16">
        <v>9.09745647192517</v>
      </c>
      <c r="E11" s="16">
        <v>0.181228802432961</v>
      </c>
      <c r="F11" s="16">
        <v>0.0907220146860911</v>
      </c>
      <c r="G11" s="12">
        <f t="shared" si="0"/>
        <v>1.99762762169728</v>
      </c>
      <c r="H11" s="16">
        <v>0.782816945953013</v>
      </c>
      <c r="I11" s="16">
        <v>0.181197021035395</v>
      </c>
      <c r="J11" s="12">
        <f t="shared" si="1"/>
        <v>4.32025284676229</v>
      </c>
      <c r="K11" s="29">
        <v>-3</v>
      </c>
      <c r="L11" s="29">
        <v>1</v>
      </c>
      <c r="M11" s="34">
        <v>6</v>
      </c>
    </row>
    <row r="12" s="2" customFormat="1" ht="21" spans="1:13">
      <c r="A12" s="13" t="s">
        <v>60</v>
      </c>
      <c r="B12" s="14">
        <v>560</v>
      </c>
      <c r="C12" s="15">
        <v>-2.80535714285714</v>
      </c>
      <c r="D12" s="16">
        <v>9.61288118445746</v>
      </c>
      <c r="E12" s="16">
        <v>0.409718495075712</v>
      </c>
      <c r="F12" s="16">
        <v>0.103234014232235</v>
      </c>
      <c r="G12" s="12">
        <f t="shared" si="0"/>
        <v>3.9688323477765</v>
      </c>
      <c r="H12" s="16">
        <v>0.0702107834389878</v>
      </c>
      <c r="I12" s="16">
        <v>0.206104903276672</v>
      </c>
      <c r="J12" s="25">
        <f t="shared" si="1"/>
        <v>0.340655570647623</v>
      </c>
      <c r="K12" s="29">
        <v>-9</v>
      </c>
      <c r="L12" s="29">
        <v>-4</v>
      </c>
      <c r="M12" s="34">
        <v>3</v>
      </c>
    </row>
    <row r="13" s="2" customFormat="1" ht="21" spans="1:13">
      <c r="A13" s="13" t="s">
        <v>61</v>
      </c>
      <c r="B13" s="14">
        <v>386</v>
      </c>
      <c r="C13" s="15">
        <v>-0.733160621761658</v>
      </c>
      <c r="D13" s="16">
        <v>7.93766551831375</v>
      </c>
      <c r="E13" s="16">
        <v>0.0360066356284801</v>
      </c>
      <c r="F13" s="16">
        <v>0.124194895653197</v>
      </c>
      <c r="G13" s="25">
        <f t="shared" si="0"/>
        <v>0.289920414515468</v>
      </c>
      <c r="H13" s="16">
        <v>1.25012683382799</v>
      </c>
      <c r="I13" s="16">
        <v>0.247760360447771</v>
      </c>
      <c r="J13" s="12">
        <f t="shared" si="1"/>
        <v>5.04570961863581</v>
      </c>
      <c r="K13" s="29">
        <v>-5</v>
      </c>
      <c r="L13" s="29">
        <v>0</v>
      </c>
      <c r="M13" s="34">
        <v>3</v>
      </c>
    </row>
    <row r="14" s="2" customFormat="1" ht="21" spans="1:13">
      <c r="A14" s="13" t="s">
        <v>62</v>
      </c>
      <c r="B14" s="14">
        <v>1016</v>
      </c>
      <c r="C14" s="15">
        <v>30.4320866141732</v>
      </c>
      <c r="D14" s="16">
        <v>3.64689137835164</v>
      </c>
      <c r="E14" s="16">
        <v>0.357808363170454</v>
      </c>
      <c r="F14" s="16">
        <v>0.0767341972843557</v>
      </c>
      <c r="G14" s="12">
        <f t="shared" si="0"/>
        <v>4.66295831367748</v>
      </c>
      <c r="H14" s="16">
        <v>0.295717917431677</v>
      </c>
      <c r="I14" s="16">
        <v>0.153318603153112</v>
      </c>
      <c r="J14" s="25">
        <f t="shared" si="1"/>
        <v>1.92878040466073</v>
      </c>
      <c r="K14" s="29">
        <v>28</v>
      </c>
      <c r="L14" s="29">
        <v>30</v>
      </c>
      <c r="M14" s="34">
        <v>33</v>
      </c>
    </row>
    <row r="15" s="2" customFormat="1" ht="21" spans="1:13">
      <c r="A15" s="13" t="s">
        <v>63</v>
      </c>
      <c r="B15" s="14">
        <v>1015</v>
      </c>
      <c r="C15" s="15">
        <v>7.43448275862069</v>
      </c>
      <c r="D15" s="16">
        <v>1.19309035662074</v>
      </c>
      <c r="E15" s="16">
        <v>-0.352380490843168</v>
      </c>
      <c r="F15" s="16">
        <v>0.0767718768821668</v>
      </c>
      <c r="G15" s="12">
        <f t="shared" si="0"/>
        <v>-4.58996842533913</v>
      </c>
      <c r="H15" s="16">
        <v>0.585000804882691</v>
      </c>
      <c r="I15" s="16">
        <v>0.153393742384731</v>
      </c>
      <c r="J15" s="12">
        <f t="shared" si="1"/>
        <v>3.8137201413043</v>
      </c>
      <c r="K15" s="29">
        <v>7</v>
      </c>
      <c r="L15" s="29">
        <v>8</v>
      </c>
      <c r="M15" s="34">
        <v>8</v>
      </c>
    </row>
    <row r="16" s="2" customFormat="1" ht="21" spans="1:13">
      <c r="A16" s="13" t="s">
        <v>64</v>
      </c>
      <c r="B16" s="14">
        <v>1021</v>
      </c>
      <c r="C16" s="17">
        <v>1.62685602350637</v>
      </c>
      <c r="D16" s="18">
        <v>0.049191580614854</v>
      </c>
      <c r="E16" s="16">
        <v>0.147987331110355</v>
      </c>
      <c r="F16" s="16">
        <v>0.0765466279641778</v>
      </c>
      <c r="G16" s="12">
        <f t="shared" si="0"/>
        <v>1.93329654154864</v>
      </c>
      <c r="H16" s="16">
        <v>0.284603386000419</v>
      </c>
      <c r="I16" s="16">
        <v>0.152944556313961</v>
      </c>
      <c r="J16" s="25">
        <f t="shared" si="1"/>
        <v>1.86082717070486</v>
      </c>
      <c r="K16" s="30">
        <v>1.6</v>
      </c>
      <c r="L16" s="30">
        <v>1.63</v>
      </c>
      <c r="M16" s="35">
        <v>1.66</v>
      </c>
    </row>
    <row r="17" s="2" customFormat="1" ht="21" spans="1:13">
      <c r="A17" s="13" t="s">
        <v>65</v>
      </c>
      <c r="B17" s="14">
        <v>1008</v>
      </c>
      <c r="C17" s="17">
        <v>55.5931646825397</v>
      </c>
      <c r="D17" s="18">
        <v>8.22931719972242</v>
      </c>
      <c r="E17" s="16">
        <v>0.736387705910699</v>
      </c>
      <c r="F17" s="16">
        <v>0.0770371974717014</v>
      </c>
      <c r="G17" s="12">
        <f t="shared" si="0"/>
        <v>9.55885896785383</v>
      </c>
      <c r="H17" s="16">
        <v>1.06062052906154</v>
      </c>
      <c r="I17" s="16">
        <v>0.153922828623362</v>
      </c>
      <c r="J17" s="12">
        <f t="shared" si="1"/>
        <v>6.89059926033971</v>
      </c>
      <c r="K17" s="30">
        <v>50</v>
      </c>
      <c r="L17" s="30">
        <v>55</v>
      </c>
      <c r="M17" s="35">
        <v>60</v>
      </c>
    </row>
    <row r="18" s="2" customFormat="1" ht="21" spans="1:13">
      <c r="A18" s="13" t="s">
        <v>66</v>
      </c>
      <c r="B18" s="14">
        <v>1007</v>
      </c>
      <c r="C18" s="17">
        <v>20.9815491559086</v>
      </c>
      <c r="D18" s="18">
        <v>2.8156709971747</v>
      </c>
      <c r="E18" s="16">
        <v>0.793316132548522</v>
      </c>
      <c r="F18" s="16">
        <v>0.077075325413894</v>
      </c>
      <c r="G18" s="12">
        <f t="shared" si="0"/>
        <v>10.2927380233352</v>
      </c>
      <c r="H18" s="16">
        <v>1.17604718672544</v>
      </c>
      <c r="I18" s="16">
        <v>0.153998860180558</v>
      </c>
      <c r="J18" s="12">
        <f t="shared" si="1"/>
        <v>7.63672656633018</v>
      </c>
      <c r="K18" s="30">
        <v>19.14</v>
      </c>
      <c r="L18" s="30">
        <v>20.7</v>
      </c>
      <c r="M18" s="35">
        <v>22.66</v>
      </c>
    </row>
    <row r="19" s="2" customFormat="1" ht="21" spans="1:13">
      <c r="A19" s="13" t="s">
        <v>67</v>
      </c>
      <c r="B19" s="14">
        <v>1008</v>
      </c>
      <c r="C19" s="17">
        <v>64.9828968253968</v>
      </c>
      <c r="D19" s="18">
        <v>8.6396646063202</v>
      </c>
      <c r="E19" s="16">
        <v>0.480298365714262</v>
      </c>
      <c r="F19" s="16">
        <v>0.0770371974717014</v>
      </c>
      <c r="G19" s="12">
        <f t="shared" si="0"/>
        <v>6.23462926322953</v>
      </c>
      <c r="H19" s="16">
        <v>0.416472988108729</v>
      </c>
      <c r="I19" s="16">
        <v>0.153922828623362</v>
      </c>
      <c r="J19" s="12">
        <f t="shared" si="1"/>
        <v>2.70572592664475</v>
      </c>
      <c r="K19" s="30">
        <v>59</v>
      </c>
      <c r="L19" s="30">
        <v>64.75</v>
      </c>
      <c r="M19" s="35">
        <v>70</v>
      </c>
    </row>
    <row r="20" s="2" customFormat="1" ht="21" spans="1:13">
      <c r="A20" s="13" t="s">
        <v>68</v>
      </c>
      <c r="B20" s="14">
        <v>1007</v>
      </c>
      <c r="C20" s="17">
        <v>24.5256901688183</v>
      </c>
      <c r="D20" s="18">
        <v>2.93787508841372</v>
      </c>
      <c r="E20" s="16">
        <v>0.460687827552873</v>
      </c>
      <c r="F20" s="16">
        <v>0.077075325413894</v>
      </c>
      <c r="G20" s="12">
        <f t="shared" si="0"/>
        <v>5.97711167716752</v>
      </c>
      <c r="H20" s="16">
        <v>0.701410259031347</v>
      </c>
      <c r="I20" s="16">
        <v>0.153998860180558</v>
      </c>
      <c r="J20" s="12">
        <f t="shared" si="1"/>
        <v>4.55464578250104</v>
      </c>
      <c r="K20" s="30">
        <v>22.48</v>
      </c>
      <c r="L20" s="30">
        <v>24.31</v>
      </c>
      <c r="M20" s="35">
        <v>26.17</v>
      </c>
    </row>
    <row r="21" s="2" customFormat="1" ht="21" spans="1:13">
      <c r="A21" s="13" t="s">
        <v>69</v>
      </c>
      <c r="B21" s="14">
        <v>997</v>
      </c>
      <c r="C21" s="17">
        <v>9.3905516549649</v>
      </c>
      <c r="D21" s="18">
        <v>3.4252465388637</v>
      </c>
      <c r="E21" s="16">
        <v>-0.321113852737029</v>
      </c>
      <c r="F21" s="16">
        <v>0.0774597449290304</v>
      </c>
      <c r="G21" s="12">
        <f t="shared" si="0"/>
        <v>-4.14555783821955</v>
      </c>
      <c r="H21" s="16">
        <v>3.94143747985958</v>
      </c>
      <c r="I21" s="16">
        <v>0.154765425155548</v>
      </c>
      <c r="J21" s="12">
        <f t="shared" si="1"/>
        <v>25.4671705640858</v>
      </c>
      <c r="K21" s="30">
        <v>7</v>
      </c>
      <c r="L21" s="30">
        <v>9</v>
      </c>
      <c r="M21" s="35">
        <v>11.55</v>
      </c>
    </row>
    <row r="22" s="2" customFormat="1" ht="21" spans="1:13">
      <c r="A22" s="13" t="s">
        <v>70</v>
      </c>
      <c r="B22" s="14">
        <v>996</v>
      </c>
      <c r="C22" s="17">
        <v>3.55178714859438</v>
      </c>
      <c r="D22" s="18">
        <v>1.28639491536108</v>
      </c>
      <c r="E22" s="16">
        <v>-0.288565997168442</v>
      </c>
      <c r="F22" s="16">
        <v>0.077498504029999</v>
      </c>
      <c r="G22" s="12">
        <f t="shared" si="0"/>
        <v>-3.72350409572732</v>
      </c>
      <c r="H22" s="16">
        <v>3.81774974209999</v>
      </c>
      <c r="I22" s="16">
        <v>0.154842712830597</v>
      </c>
      <c r="J22" s="12">
        <f t="shared" si="1"/>
        <v>24.6556629776742</v>
      </c>
      <c r="K22" s="30">
        <v>2.77</v>
      </c>
      <c r="L22" s="30">
        <v>3.585</v>
      </c>
      <c r="M22" s="35">
        <v>4.33</v>
      </c>
    </row>
    <row r="23" s="2" customFormat="1" ht="21" spans="1:13">
      <c r="A23" s="19" t="s">
        <v>71</v>
      </c>
      <c r="B23" s="14">
        <v>1014</v>
      </c>
      <c r="C23" s="17">
        <v>29.1719526627219</v>
      </c>
      <c r="D23" s="18">
        <v>0.733650579285193</v>
      </c>
      <c r="E23" s="16">
        <v>-0.132342807753568</v>
      </c>
      <c r="F23" s="16">
        <v>0.0768096120413163</v>
      </c>
      <c r="G23" s="25">
        <f t="shared" si="0"/>
        <v>-1.7229979977295</v>
      </c>
      <c r="H23" s="16">
        <v>0.267145877738082</v>
      </c>
      <c r="I23" s="16">
        <v>0.153468992200161</v>
      </c>
      <c r="J23" s="25">
        <f t="shared" si="1"/>
        <v>1.74071565798554</v>
      </c>
      <c r="K23" s="30">
        <v>28.71</v>
      </c>
      <c r="L23" s="30">
        <v>29.14</v>
      </c>
      <c r="M23" s="35">
        <v>29.57</v>
      </c>
    </row>
    <row r="24" s="2" customFormat="1" ht="21" spans="1:13">
      <c r="A24" s="13" t="s">
        <v>72</v>
      </c>
      <c r="B24" s="14">
        <v>914</v>
      </c>
      <c r="C24" s="15">
        <v>2.07111597374179</v>
      </c>
      <c r="D24" s="16">
        <v>2.3214739864057</v>
      </c>
      <c r="E24" s="16">
        <v>0.863249824818669</v>
      </c>
      <c r="F24" s="16">
        <v>0.0808893746246548</v>
      </c>
      <c r="G24" s="12">
        <f t="shared" si="0"/>
        <v>10.6719804526163</v>
      </c>
      <c r="H24" s="16">
        <v>-0.365697793241141</v>
      </c>
      <c r="I24" s="16">
        <v>0.161603389339882</v>
      </c>
      <c r="J24" s="12">
        <f t="shared" si="1"/>
        <v>-2.2629339318621</v>
      </c>
      <c r="K24" s="29">
        <v>0</v>
      </c>
      <c r="L24" s="29">
        <v>2</v>
      </c>
      <c r="M24" s="29">
        <v>3</v>
      </c>
    </row>
    <row r="25" s="2" customFormat="1" ht="21" spans="1:13">
      <c r="A25" s="20" t="s">
        <v>73</v>
      </c>
      <c r="B25" s="21">
        <v>758</v>
      </c>
      <c r="C25" s="22">
        <v>57.0312664907652</v>
      </c>
      <c r="D25" s="23">
        <v>8.29743231790632</v>
      </c>
      <c r="E25" s="26">
        <v>0.860848472199604</v>
      </c>
      <c r="F25" s="26">
        <v>0.0887940885516263</v>
      </c>
      <c r="G25" s="12">
        <f t="shared" si="0"/>
        <v>9.69488494382251</v>
      </c>
      <c r="H25" s="26">
        <v>0.862815152514719</v>
      </c>
      <c r="I25" s="26">
        <v>0.177356509202791</v>
      </c>
      <c r="J25" s="12">
        <f t="shared" si="1"/>
        <v>4.86486318654461</v>
      </c>
      <c r="K25" s="31">
        <v>51</v>
      </c>
      <c r="L25" s="31">
        <v>55</v>
      </c>
      <c r="M25" s="36">
        <v>61.625</v>
      </c>
    </row>
  </sheetData>
  <mergeCells count="1">
    <mergeCell ref="A1:M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IBM SPSS Export Facility</cp:lastModifiedBy>
  <dcterms:created xsi:type="dcterms:W3CDTF">2011-08-01T22:22:00Z</dcterms:created>
  <dcterms:modified xsi:type="dcterms:W3CDTF">2021-11-30T20:27:50Z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