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原來我的文件\kk\研究\成果發表\banana\liquichip\plant disease\新增資料夾\PeerJ\新增資料夾\"/>
    </mc:Choice>
  </mc:AlternateContent>
  <bookViews>
    <workbookView xWindow="0" yWindow="0" windowWidth="28800" windowHeight="12390"/>
  </bookViews>
  <sheets>
    <sheet name="Specificity" sheetId="2" r:id="rId1"/>
    <sheet name="Sensitivity" sheetId="3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" i="3" l="1"/>
  <c r="M6" i="3"/>
  <c r="M8" i="3"/>
  <c r="M10" i="3"/>
  <c r="M12" i="3"/>
  <c r="M14" i="3"/>
  <c r="M16" i="3"/>
  <c r="M18" i="3"/>
  <c r="M20" i="3"/>
  <c r="M22" i="3"/>
  <c r="M24" i="3"/>
  <c r="J4" i="3"/>
  <c r="J6" i="3"/>
  <c r="J8" i="3"/>
  <c r="J10" i="3"/>
  <c r="J12" i="3"/>
  <c r="J14" i="3"/>
  <c r="J16" i="3"/>
  <c r="J18" i="3"/>
  <c r="J20" i="3"/>
  <c r="J22" i="3"/>
  <c r="J24" i="3"/>
  <c r="G4" i="3"/>
  <c r="G6" i="3"/>
  <c r="G8" i="3"/>
  <c r="G10" i="3"/>
  <c r="G12" i="3"/>
  <c r="G14" i="3"/>
  <c r="G16" i="3"/>
  <c r="G18" i="3"/>
  <c r="G20" i="3"/>
  <c r="G22" i="3"/>
  <c r="G24" i="3"/>
  <c r="D4" i="3"/>
  <c r="D6" i="3"/>
  <c r="D8" i="3"/>
  <c r="D10" i="3"/>
  <c r="D12" i="3"/>
  <c r="D14" i="3"/>
  <c r="D16" i="3"/>
  <c r="D18" i="3"/>
  <c r="D20" i="3"/>
  <c r="D22" i="3"/>
  <c r="D24" i="3"/>
  <c r="M2" i="3"/>
  <c r="J2" i="3"/>
  <c r="G2" i="3"/>
  <c r="D2" i="3"/>
  <c r="F2" i="3"/>
  <c r="I2" i="3" s="1"/>
  <c r="L2" i="3" s="1"/>
  <c r="F4" i="3"/>
  <c r="F6" i="3"/>
  <c r="I6" i="3" s="1"/>
  <c r="L6" i="3" s="1"/>
  <c r="F8" i="3"/>
  <c r="F10" i="3"/>
  <c r="I10" i="3" s="1"/>
  <c r="L10" i="3" s="1"/>
  <c r="F12" i="3"/>
  <c r="F14" i="3"/>
  <c r="F16" i="3"/>
  <c r="F18" i="3"/>
  <c r="I18" i="3" s="1"/>
  <c r="L18" i="3" s="1"/>
  <c r="F20" i="3"/>
  <c r="F22" i="3"/>
  <c r="F24" i="3"/>
  <c r="I24" i="3" s="1"/>
  <c r="L24" i="3" s="1"/>
  <c r="C4" i="3"/>
  <c r="C6" i="3"/>
  <c r="C8" i="3"/>
  <c r="C10" i="3"/>
  <c r="C12" i="3"/>
  <c r="I12" i="3"/>
  <c r="L12" i="3" s="1"/>
  <c r="C14" i="3"/>
  <c r="I14" i="3"/>
  <c r="L14" i="3" s="1"/>
  <c r="C16" i="3"/>
  <c r="C18" i="3"/>
  <c r="C20" i="3"/>
  <c r="I20" i="3" s="1"/>
  <c r="L20" i="3" s="1"/>
  <c r="C22" i="3"/>
  <c r="I22" i="3"/>
  <c r="L22" i="3" s="1"/>
  <c r="C24" i="3"/>
  <c r="C2" i="3"/>
  <c r="M5" i="2"/>
  <c r="M8" i="2"/>
  <c r="M11" i="2"/>
  <c r="M14" i="2"/>
  <c r="M17" i="2"/>
  <c r="M20" i="2"/>
  <c r="M23" i="2"/>
  <c r="M26" i="2"/>
  <c r="M29" i="2"/>
  <c r="M32" i="2"/>
  <c r="J5" i="2"/>
  <c r="J8" i="2"/>
  <c r="J11" i="2"/>
  <c r="J14" i="2"/>
  <c r="J17" i="2"/>
  <c r="J20" i="2"/>
  <c r="J23" i="2"/>
  <c r="J26" i="2"/>
  <c r="J29" i="2"/>
  <c r="J32" i="2"/>
  <c r="G5" i="2"/>
  <c r="G8" i="2"/>
  <c r="G11" i="2"/>
  <c r="G14" i="2"/>
  <c r="G17" i="2"/>
  <c r="G20" i="2"/>
  <c r="G23" i="2"/>
  <c r="G26" i="2"/>
  <c r="G29" i="2"/>
  <c r="G32" i="2"/>
  <c r="D5" i="2"/>
  <c r="D8" i="2"/>
  <c r="D11" i="2"/>
  <c r="D14" i="2"/>
  <c r="D17" i="2"/>
  <c r="D20" i="2"/>
  <c r="D23" i="2"/>
  <c r="D26" i="2"/>
  <c r="D29" i="2"/>
  <c r="D32" i="2"/>
  <c r="M2" i="2"/>
  <c r="J2" i="2"/>
  <c r="G2" i="2"/>
  <c r="D2" i="2"/>
  <c r="L5" i="2"/>
  <c r="L8" i="2"/>
  <c r="L11" i="2"/>
  <c r="L14" i="2"/>
  <c r="L17" i="2"/>
  <c r="L20" i="2"/>
  <c r="L23" i="2"/>
  <c r="L26" i="2"/>
  <c r="L29" i="2"/>
  <c r="L32" i="2"/>
  <c r="I5" i="2"/>
  <c r="I8" i="2"/>
  <c r="I11" i="2"/>
  <c r="I14" i="2"/>
  <c r="I17" i="2"/>
  <c r="I20" i="2"/>
  <c r="I23" i="2"/>
  <c r="I26" i="2"/>
  <c r="I29" i="2"/>
  <c r="I32" i="2"/>
  <c r="F5" i="2"/>
  <c r="F8" i="2"/>
  <c r="F11" i="2"/>
  <c r="F14" i="2"/>
  <c r="F17" i="2"/>
  <c r="F20" i="2"/>
  <c r="F23" i="2"/>
  <c r="F26" i="2"/>
  <c r="F29" i="2"/>
  <c r="F32" i="2"/>
  <c r="L2" i="2"/>
  <c r="I2" i="2"/>
  <c r="F2" i="2"/>
  <c r="C5" i="2"/>
  <c r="C8" i="2"/>
  <c r="C11" i="2"/>
  <c r="C14" i="2"/>
  <c r="C17" i="2"/>
  <c r="C20" i="2"/>
  <c r="C23" i="2"/>
  <c r="C26" i="2"/>
  <c r="C29" i="2"/>
  <c r="C32" i="2"/>
  <c r="C2" i="2"/>
  <c r="I4" i="3" l="1"/>
  <c r="L4" i="3" s="1"/>
  <c r="I8" i="3"/>
  <c r="L8" i="3" s="1"/>
  <c r="I16" i="3"/>
  <c r="L16" i="3" s="1"/>
</calcChain>
</file>

<file path=xl/sharedStrings.xml><?xml version="1.0" encoding="utf-8"?>
<sst xmlns="http://schemas.openxmlformats.org/spreadsheetml/2006/main" count="40" uniqueCount="18">
  <si>
    <t>BBTV</t>
    <phoneticPr fontId="1" type="noConversion"/>
  </si>
  <si>
    <t>Mix</t>
    <phoneticPr fontId="1" type="noConversion"/>
  </si>
  <si>
    <t>NTC</t>
    <phoneticPr fontId="1" type="noConversion"/>
  </si>
  <si>
    <t>BG</t>
    <phoneticPr fontId="1" type="noConversion"/>
  </si>
  <si>
    <t>BC</t>
    <phoneticPr fontId="1" type="noConversion"/>
  </si>
  <si>
    <t>Healthy plant</t>
    <phoneticPr fontId="1" type="noConversion"/>
  </si>
  <si>
    <t>CMV</t>
    <phoneticPr fontId="1" type="noConversion"/>
  </si>
  <si>
    <t>BSV</t>
    <phoneticPr fontId="1" type="noConversion"/>
  </si>
  <si>
    <t>CMV+BSV</t>
    <phoneticPr fontId="1" type="noConversion"/>
  </si>
  <si>
    <t>CMV+BBTV</t>
    <phoneticPr fontId="1" type="noConversion"/>
  </si>
  <si>
    <t>BSV+BBTV</t>
    <phoneticPr fontId="1" type="noConversion"/>
  </si>
  <si>
    <t>Sample</t>
    <phoneticPr fontId="1" type="noConversion"/>
  </si>
  <si>
    <t>BBTV-26</t>
    <phoneticPr fontId="1" type="noConversion"/>
  </si>
  <si>
    <t>Average</t>
    <phoneticPr fontId="1" type="noConversion"/>
  </si>
  <si>
    <t>SD</t>
    <phoneticPr fontId="1" type="noConversion"/>
  </si>
  <si>
    <t>BSV-33</t>
    <phoneticPr fontId="1" type="noConversion"/>
  </si>
  <si>
    <t>CMV-42</t>
    <phoneticPr fontId="1" type="noConversion"/>
  </si>
  <si>
    <t>UBQ-36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</si>
</sst>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1"/>
      <color theme="1"/>
      <name val="Times New Roman"/>
      <family val="1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2" fillId="0" borderId="0" xfId="0" applyFont="1" applyFill="1"/>
    <xf numFmtId="0" fontId="0" fillId="0" borderId="0" xfId="0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vertical="center"/>
    </xf>
    <xf numFmtId="1" fontId="3" fillId="0" borderId="0" xfId="0" applyNumberFormat="1" applyFont="1" applyAlignment="1">
      <alignment horizontal="center" vertical="center"/>
    </xf>
    <xf numFmtId="11" fontId="0" fillId="0" borderId="0" xfId="0" applyNumberFormat="1" applyFont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abSelected="1" workbookViewId="0">
      <selection activeCell="S5" sqref="S5"/>
    </sheetView>
  </sheetViews>
  <sheetFormatPr defaultColWidth="9" defaultRowHeight="15" x14ac:dyDescent="0.25"/>
  <cols>
    <col min="1" max="1" width="15.42578125" style="5" customWidth="1"/>
    <col min="2" max="2" width="11" style="5" customWidth="1"/>
    <col min="3" max="3" width="10.42578125" style="5" customWidth="1"/>
    <col min="4" max="7" width="9" style="5"/>
    <col min="8" max="8" width="9.85546875" style="5" customWidth="1"/>
    <col min="9" max="10" width="9" style="5"/>
    <col min="11" max="11" width="9.7109375" style="5" customWidth="1"/>
    <col min="12" max="16384" width="9" style="5"/>
  </cols>
  <sheetData>
    <row r="1" spans="1:13" x14ac:dyDescent="0.25">
      <c r="A1" s="7" t="s">
        <v>11</v>
      </c>
      <c r="B1" s="7" t="s">
        <v>12</v>
      </c>
      <c r="C1" s="7" t="s">
        <v>13</v>
      </c>
      <c r="D1" s="7" t="s">
        <v>14</v>
      </c>
      <c r="E1" s="7" t="s">
        <v>15</v>
      </c>
      <c r="F1" s="7" t="s">
        <v>13</v>
      </c>
      <c r="G1" s="7" t="s">
        <v>14</v>
      </c>
      <c r="H1" s="7" t="s">
        <v>16</v>
      </c>
      <c r="I1" s="7" t="s">
        <v>13</v>
      </c>
      <c r="J1" s="7" t="s">
        <v>14</v>
      </c>
      <c r="K1" s="7" t="s">
        <v>17</v>
      </c>
      <c r="L1" s="7" t="s">
        <v>13</v>
      </c>
      <c r="M1" s="7" t="s">
        <v>14</v>
      </c>
    </row>
    <row r="2" spans="1:13" ht="15.75" x14ac:dyDescent="0.25">
      <c r="A2" s="8" t="s">
        <v>5</v>
      </c>
      <c r="B2" s="9">
        <v>55</v>
      </c>
      <c r="C2" s="10">
        <f>AVERAGE(B2:B4)</f>
        <v>90</v>
      </c>
      <c r="D2" s="10">
        <f>STDEV(B2:B4)</f>
        <v>44.440972086577943</v>
      </c>
      <c r="E2" s="9">
        <v>1</v>
      </c>
      <c r="F2" s="10">
        <f>AVERAGE(E2:E4)</f>
        <v>6.333333333333333</v>
      </c>
      <c r="G2" s="10">
        <f>STDEV(E2:E4)</f>
        <v>10.115993936995679</v>
      </c>
      <c r="H2" s="9">
        <v>0</v>
      </c>
      <c r="I2" s="10">
        <f>AVERAGE(H2:H4)</f>
        <v>20.833333333333332</v>
      </c>
      <c r="J2" s="10">
        <f>STDEV(H2:H4)</f>
        <v>36.084391824351613</v>
      </c>
      <c r="K2" s="9">
        <v>2207</v>
      </c>
      <c r="L2" s="10">
        <f>AVERAGE(K2:K4)</f>
        <v>2150.1666666666665</v>
      </c>
      <c r="M2" s="10">
        <f>STDEV(K2:K4)</f>
        <v>102.36006708347416</v>
      </c>
    </row>
    <row r="3" spans="1:13" ht="15.75" x14ac:dyDescent="0.25">
      <c r="A3" s="8"/>
      <c r="B3" s="9">
        <v>75</v>
      </c>
      <c r="C3" s="10"/>
      <c r="D3" s="10"/>
      <c r="E3" s="9">
        <v>0</v>
      </c>
      <c r="F3" s="10"/>
      <c r="G3" s="10"/>
      <c r="H3" s="9">
        <v>62.5</v>
      </c>
      <c r="I3" s="10"/>
      <c r="J3" s="10"/>
      <c r="K3" s="9">
        <v>2032</v>
      </c>
      <c r="L3" s="10"/>
      <c r="M3" s="10"/>
    </row>
    <row r="4" spans="1:13" ht="15.75" x14ac:dyDescent="0.25">
      <c r="A4" s="8"/>
      <c r="B4" s="9">
        <v>140</v>
      </c>
      <c r="C4" s="10"/>
      <c r="D4" s="10"/>
      <c r="E4" s="9">
        <v>18</v>
      </c>
      <c r="F4" s="10"/>
      <c r="G4" s="10"/>
      <c r="H4" s="9">
        <v>0</v>
      </c>
      <c r="I4" s="10"/>
      <c r="J4" s="10"/>
      <c r="K4" s="9">
        <v>2211.5</v>
      </c>
      <c r="L4" s="10"/>
      <c r="M4" s="10"/>
    </row>
    <row r="5" spans="1:13" ht="15.75" x14ac:dyDescent="0.25">
      <c r="A5" s="8" t="s">
        <v>6</v>
      </c>
      <c r="B5" s="9">
        <v>0</v>
      </c>
      <c r="C5" s="10">
        <f t="shared" ref="C5:C32" si="0">AVERAGE(B5:B7)</f>
        <v>0.16666666666666666</v>
      </c>
      <c r="D5" s="10">
        <f t="shared" ref="D5:D32" si="1">STDEV(B5:B7)</f>
        <v>0.28867513459481292</v>
      </c>
      <c r="E5" s="9">
        <v>30.5</v>
      </c>
      <c r="F5" s="10">
        <f t="shared" ref="F5:F32" si="2">AVERAGE(E5:E7)</f>
        <v>10.5</v>
      </c>
      <c r="G5" s="10">
        <f t="shared" ref="G5:G32" si="3">STDEV(E5:E7)</f>
        <v>17.327723451163457</v>
      </c>
      <c r="H5" s="9">
        <v>4175</v>
      </c>
      <c r="I5" s="10">
        <f t="shared" ref="I5:I32" si="4">AVERAGE(H5:H7)</f>
        <v>4057.1666666666665</v>
      </c>
      <c r="J5" s="10">
        <f t="shared" ref="J5:J32" si="5">STDEV(H5:H7)</f>
        <v>556.19158869343937</v>
      </c>
      <c r="K5" s="9">
        <v>1980</v>
      </c>
      <c r="L5" s="10">
        <f t="shared" ref="L5:L32" si="6">AVERAGE(K5:K7)</f>
        <v>1977.5</v>
      </c>
      <c r="M5" s="10">
        <f t="shared" ref="M5:M32" si="7">STDEV(K5:K7)</f>
        <v>29.828677476549309</v>
      </c>
    </row>
    <row r="6" spans="1:13" ht="15.75" x14ac:dyDescent="0.25">
      <c r="A6" s="8"/>
      <c r="B6" s="9">
        <v>0</v>
      </c>
      <c r="C6" s="10"/>
      <c r="D6" s="10"/>
      <c r="E6" s="9">
        <v>0</v>
      </c>
      <c r="F6" s="10"/>
      <c r="G6" s="10"/>
      <c r="H6" s="9">
        <v>3451.5</v>
      </c>
      <c r="I6" s="10"/>
      <c r="J6" s="10"/>
      <c r="K6" s="9">
        <v>2006</v>
      </c>
      <c r="L6" s="10"/>
      <c r="M6" s="10"/>
    </row>
    <row r="7" spans="1:13" ht="15.75" x14ac:dyDescent="0.25">
      <c r="A7" s="8"/>
      <c r="B7" s="9">
        <v>0.5</v>
      </c>
      <c r="C7" s="10"/>
      <c r="D7" s="10"/>
      <c r="E7" s="9">
        <v>1</v>
      </c>
      <c r="F7" s="10"/>
      <c r="G7" s="10"/>
      <c r="H7" s="9">
        <v>4545</v>
      </c>
      <c r="I7" s="10"/>
      <c r="J7" s="10"/>
      <c r="K7" s="9">
        <v>1946.5</v>
      </c>
      <c r="L7" s="10"/>
      <c r="M7" s="10"/>
    </row>
    <row r="8" spans="1:13" ht="15.75" x14ac:dyDescent="0.25">
      <c r="A8" s="8" t="s">
        <v>7</v>
      </c>
      <c r="B8" s="9">
        <v>0</v>
      </c>
      <c r="C8" s="10">
        <f t="shared" si="0"/>
        <v>0</v>
      </c>
      <c r="D8" s="10">
        <f t="shared" si="1"/>
        <v>0</v>
      </c>
      <c r="E8" s="9">
        <v>2631</v>
      </c>
      <c r="F8" s="10">
        <f t="shared" si="2"/>
        <v>2512.5</v>
      </c>
      <c r="G8" s="10">
        <f t="shared" si="3"/>
        <v>200.07436117603874</v>
      </c>
      <c r="H8" s="9">
        <v>0</v>
      </c>
      <c r="I8" s="10">
        <f t="shared" si="4"/>
        <v>5.666666666666667</v>
      </c>
      <c r="J8" s="10">
        <f t="shared" si="5"/>
        <v>9.8149545762236379</v>
      </c>
      <c r="K8" s="9">
        <v>2114</v>
      </c>
      <c r="L8" s="10">
        <f t="shared" si="6"/>
        <v>1944.3333333333333</v>
      </c>
      <c r="M8" s="10">
        <f t="shared" si="7"/>
        <v>148.35879931211809</v>
      </c>
    </row>
    <row r="9" spans="1:13" ht="15.75" x14ac:dyDescent="0.25">
      <c r="A9" s="8"/>
      <c r="B9" s="9">
        <v>0</v>
      </c>
      <c r="C9" s="10"/>
      <c r="D9" s="10"/>
      <c r="E9" s="9">
        <v>2281.5</v>
      </c>
      <c r="F9" s="10"/>
      <c r="G9" s="10"/>
      <c r="H9" s="9">
        <v>0</v>
      </c>
      <c r="I9" s="10"/>
      <c r="J9" s="10"/>
      <c r="K9" s="9">
        <v>1839</v>
      </c>
      <c r="L9" s="10"/>
      <c r="M9" s="10"/>
    </row>
    <row r="10" spans="1:13" ht="15.75" x14ac:dyDescent="0.25">
      <c r="A10" s="8"/>
      <c r="B10" s="9">
        <v>0</v>
      </c>
      <c r="C10" s="10"/>
      <c r="D10" s="10"/>
      <c r="E10" s="9">
        <v>2625</v>
      </c>
      <c r="F10" s="10"/>
      <c r="G10" s="10"/>
      <c r="H10" s="9">
        <v>17</v>
      </c>
      <c r="I10" s="10"/>
      <c r="J10" s="10"/>
      <c r="K10" s="9">
        <v>1880</v>
      </c>
      <c r="L10" s="10"/>
      <c r="M10" s="10"/>
    </row>
    <row r="11" spans="1:13" ht="15.75" x14ac:dyDescent="0.25">
      <c r="A11" s="8" t="s">
        <v>0</v>
      </c>
      <c r="B11" s="9">
        <v>2335</v>
      </c>
      <c r="C11" s="10">
        <f t="shared" si="0"/>
        <v>2641.3333333333335</v>
      </c>
      <c r="D11" s="10">
        <f t="shared" si="1"/>
        <v>397.11501272721227</v>
      </c>
      <c r="E11" s="9">
        <v>23</v>
      </c>
      <c r="F11" s="10">
        <f t="shared" si="2"/>
        <v>17.5</v>
      </c>
      <c r="G11" s="10">
        <f t="shared" si="3"/>
        <v>15.5</v>
      </c>
      <c r="H11" s="9">
        <v>40</v>
      </c>
      <c r="I11" s="10">
        <f t="shared" si="4"/>
        <v>13.333333333333334</v>
      </c>
      <c r="J11" s="10">
        <f t="shared" si="5"/>
        <v>23.094010767585029</v>
      </c>
      <c r="K11" s="9">
        <v>2265</v>
      </c>
      <c r="L11" s="10">
        <f t="shared" si="6"/>
        <v>2140.3333333333335</v>
      </c>
      <c r="M11" s="10">
        <f t="shared" si="7"/>
        <v>114.12858245563787</v>
      </c>
    </row>
    <row r="12" spans="1:13" ht="15.75" x14ac:dyDescent="0.25">
      <c r="A12" s="8"/>
      <c r="B12" s="9">
        <v>2499</v>
      </c>
      <c r="C12" s="10"/>
      <c r="D12" s="10"/>
      <c r="E12" s="9">
        <v>29.5</v>
      </c>
      <c r="F12" s="10"/>
      <c r="G12" s="10"/>
      <c r="H12" s="9">
        <v>0</v>
      </c>
      <c r="I12" s="10"/>
      <c r="J12" s="10"/>
      <c r="K12" s="9">
        <v>2115</v>
      </c>
      <c r="L12" s="10"/>
      <c r="M12" s="10"/>
    </row>
    <row r="13" spans="1:13" ht="15.75" x14ac:dyDescent="0.25">
      <c r="A13" s="8"/>
      <c r="B13" s="9">
        <v>3090</v>
      </c>
      <c r="C13" s="10"/>
      <c r="D13" s="10"/>
      <c r="E13" s="9">
        <v>0</v>
      </c>
      <c r="F13" s="10"/>
      <c r="G13" s="10"/>
      <c r="H13" s="9">
        <v>0</v>
      </c>
      <c r="I13" s="10"/>
      <c r="J13" s="10"/>
      <c r="K13" s="9">
        <v>2041</v>
      </c>
      <c r="L13" s="10"/>
      <c r="M13" s="10"/>
    </row>
    <row r="14" spans="1:13" ht="15.75" x14ac:dyDescent="0.25">
      <c r="A14" s="8" t="s">
        <v>8</v>
      </c>
      <c r="B14" s="9">
        <v>269</v>
      </c>
      <c r="C14" s="10">
        <f t="shared" si="0"/>
        <v>95.666666666666671</v>
      </c>
      <c r="D14" s="10">
        <f t="shared" si="1"/>
        <v>150.38062818506023</v>
      </c>
      <c r="E14" s="9">
        <v>2294</v>
      </c>
      <c r="F14" s="10">
        <f t="shared" si="2"/>
        <v>2435</v>
      </c>
      <c r="G14" s="10">
        <f t="shared" si="3"/>
        <v>122.96747537458837</v>
      </c>
      <c r="H14" s="9">
        <v>4914.5</v>
      </c>
      <c r="I14" s="10">
        <f t="shared" si="4"/>
        <v>4298.166666666667</v>
      </c>
      <c r="J14" s="10">
        <f t="shared" si="5"/>
        <v>650.60286145492171</v>
      </c>
      <c r="K14" s="9">
        <v>1905</v>
      </c>
      <c r="L14" s="10">
        <f t="shared" si="6"/>
        <v>2127.5</v>
      </c>
      <c r="M14" s="10">
        <f t="shared" si="7"/>
        <v>282.62209750831585</v>
      </c>
    </row>
    <row r="15" spans="1:13" ht="15.75" x14ac:dyDescent="0.25">
      <c r="A15" s="8"/>
      <c r="B15" s="9">
        <v>18</v>
      </c>
      <c r="C15" s="10"/>
      <c r="D15" s="10"/>
      <c r="E15" s="9">
        <v>2491</v>
      </c>
      <c r="F15" s="10"/>
      <c r="G15" s="10"/>
      <c r="H15" s="9">
        <v>3618</v>
      </c>
      <c r="I15" s="10"/>
      <c r="J15" s="10"/>
      <c r="K15" s="9">
        <v>2032</v>
      </c>
      <c r="L15" s="10"/>
      <c r="M15" s="10"/>
    </row>
    <row r="16" spans="1:13" ht="15.75" x14ac:dyDescent="0.25">
      <c r="A16" s="8"/>
      <c r="B16" s="9">
        <v>0</v>
      </c>
      <c r="C16" s="10"/>
      <c r="D16" s="10"/>
      <c r="E16" s="9">
        <v>2520</v>
      </c>
      <c r="F16" s="10"/>
      <c r="G16" s="10"/>
      <c r="H16" s="9">
        <v>4362</v>
      </c>
      <c r="I16" s="10"/>
      <c r="J16" s="10"/>
      <c r="K16" s="9">
        <v>2445.5</v>
      </c>
      <c r="L16" s="10"/>
      <c r="M16" s="10"/>
    </row>
    <row r="17" spans="1:13" ht="15.75" x14ac:dyDescent="0.25">
      <c r="A17" s="8" t="s">
        <v>9</v>
      </c>
      <c r="B17" s="9">
        <v>2974</v>
      </c>
      <c r="C17" s="10">
        <f t="shared" si="0"/>
        <v>2844.1666666666665</v>
      </c>
      <c r="D17" s="10">
        <f t="shared" si="1"/>
        <v>166.83250083042373</v>
      </c>
      <c r="E17" s="9">
        <v>0</v>
      </c>
      <c r="F17" s="10">
        <f t="shared" si="2"/>
        <v>0</v>
      </c>
      <c r="G17" s="10">
        <f t="shared" si="3"/>
        <v>0</v>
      </c>
      <c r="H17" s="9">
        <v>3573.5</v>
      </c>
      <c r="I17" s="10">
        <f t="shared" si="4"/>
        <v>3616.1666666666665</v>
      </c>
      <c r="J17" s="10">
        <f t="shared" si="5"/>
        <v>173.48078664028858</v>
      </c>
      <c r="K17" s="9">
        <v>1974.5</v>
      </c>
      <c r="L17" s="10">
        <f t="shared" si="6"/>
        <v>2016.3333333333333</v>
      </c>
      <c r="M17" s="10">
        <f t="shared" si="7"/>
        <v>220.25004729473574</v>
      </c>
    </row>
    <row r="18" spans="1:13" ht="15.75" x14ac:dyDescent="0.25">
      <c r="A18" s="8"/>
      <c r="B18" s="9">
        <v>2656</v>
      </c>
      <c r="C18" s="10"/>
      <c r="D18" s="10"/>
      <c r="E18" s="9">
        <v>0</v>
      </c>
      <c r="F18" s="10"/>
      <c r="G18" s="10"/>
      <c r="H18" s="9">
        <v>3468</v>
      </c>
      <c r="I18" s="10"/>
      <c r="J18" s="10"/>
      <c r="K18" s="9">
        <v>2254.5</v>
      </c>
      <c r="L18" s="10"/>
      <c r="M18" s="10"/>
    </row>
    <row r="19" spans="1:13" ht="15.75" x14ac:dyDescent="0.25">
      <c r="A19" s="8"/>
      <c r="B19" s="9">
        <v>2902.5</v>
      </c>
      <c r="C19" s="10"/>
      <c r="D19" s="10"/>
      <c r="E19" s="9">
        <v>0</v>
      </c>
      <c r="F19" s="10"/>
      <c r="G19" s="10"/>
      <c r="H19" s="9">
        <v>3807</v>
      </c>
      <c r="I19" s="10"/>
      <c r="J19" s="10"/>
      <c r="K19" s="9">
        <v>1820</v>
      </c>
      <c r="L19" s="10"/>
      <c r="M19" s="10"/>
    </row>
    <row r="20" spans="1:13" ht="15.75" x14ac:dyDescent="0.25">
      <c r="A20" s="8" t="s">
        <v>10</v>
      </c>
      <c r="B20" s="9">
        <v>2682</v>
      </c>
      <c r="C20" s="10">
        <f t="shared" si="0"/>
        <v>2697.3333333333335</v>
      </c>
      <c r="D20" s="10">
        <f t="shared" si="1"/>
        <v>175.50308639261399</v>
      </c>
      <c r="E20" s="9">
        <v>2580</v>
      </c>
      <c r="F20" s="10">
        <f t="shared" si="2"/>
        <v>2487.8333333333335</v>
      </c>
      <c r="G20" s="10">
        <f t="shared" si="3"/>
        <v>148.09990997071313</v>
      </c>
      <c r="H20" s="9">
        <v>0</v>
      </c>
      <c r="I20" s="10">
        <f t="shared" si="4"/>
        <v>0</v>
      </c>
      <c r="J20" s="10">
        <f t="shared" si="5"/>
        <v>0</v>
      </c>
      <c r="K20" s="9">
        <v>1940</v>
      </c>
      <c r="L20" s="10">
        <f t="shared" si="6"/>
        <v>2045.3333333333333</v>
      </c>
      <c r="M20" s="10">
        <f t="shared" si="7"/>
        <v>97.351596460116312</v>
      </c>
    </row>
    <row r="21" spans="1:13" ht="15.75" x14ac:dyDescent="0.25">
      <c r="A21" s="8"/>
      <c r="B21" s="9">
        <v>2880</v>
      </c>
      <c r="C21" s="10"/>
      <c r="D21" s="10"/>
      <c r="E21" s="9">
        <v>2317</v>
      </c>
      <c r="F21" s="10"/>
      <c r="G21" s="10"/>
      <c r="H21" s="9">
        <v>0</v>
      </c>
      <c r="I21" s="10"/>
      <c r="J21" s="10"/>
      <c r="K21" s="9">
        <v>2064</v>
      </c>
      <c r="L21" s="10"/>
      <c r="M21" s="10"/>
    </row>
    <row r="22" spans="1:13" ht="15.75" x14ac:dyDescent="0.25">
      <c r="A22" s="8"/>
      <c r="B22" s="9">
        <v>2530</v>
      </c>
      <c r="C22" s="10"/>
      <c r="D22" s="10"/>
      <c r="E22" s="9">
        <v>2566.5</v>
      </c>
      <c r="F22" s="10"/>
      <c r="G22" s="10"/>
      <c r="H22" s="9">
        <v>0</v>
      </c>
      <c r="I22" s="10"/>
      <c r="J22" s="10"/>
      <c r="K22" s="9">
        <v>2132</v>
      </c>
      <c r="L22" s="10"/>
      <c r="M22" s="10"/>
    </row>
    <row r="23" spans="1:13" ht="15.75" x14ac:dyDescent="0.25">
      <c r="A23" s="8" t="s">
        <v>1</v>
      </c>
      <c r="B23" s="9">
        <v>2704</v>
      </c>
      <c r="C23" s="10">
        <f t="shared" si="0"/>
        <v>2711</v>
      </c>
      <c r="D23" s="10">
        <f t="shared" si="1"/>
        <v>178.60291151042304</v>
      </c>
      <c r="E23" s="9">
        <v>2543</v>
      </c>
      <c r="F23" s="10">
        <f t="shared" si="2"/>
        <v>2561.3333333333335</v>
      </c>
      <c r="G23" s="10">
        <f t="shared" si="3"/>
        <v>182.19312098247107</v>
      </c>
      <c r="H23" s="9">
        <v>3585</v>
      </c>
      <c r="I23" s="10">
        <f t="shared" si="4"/>
        <v>3170.3333333333335</v>
      </c>
      <c r="J23" s="10">
        <f t="shared" si="5"/>
        <v>359.53801375283439</v>
      </c>
      <c r="K23" s="9">
        <v>1773</v>
      </c>
      <c r="L23" s="10">
        <f t="shared" si="6"/>
        <v>1932.6666666666667</v>
      </c>
      <c r="M23" s="10">
        <f t="shared" si="7"/>
        <v>177.00376643826914</v>
      </c>
    </row>
    <row r="24" spans="1:13" ht="15.75" x14ac:dyDescent="0.25">
      <c r="A24" s="8"/>
      <c r="B24" s="9">
        <v>2893</v>
      </c>
      <c r="C24" s="10"/>
      <c r="D24" s="10"/>
      <c r="E24" s="9">
        <v>2752</v>
      </c>
      <c r="F24" s="10"/>
      <c r="G24" s="10"/>
      <c r="H24" s="9">
        <v>2980.5</v>
      </c>
      <c r="I24" s="10"/>
      <c r="J24" s="10"/>
      <c r="K24" s="9">
        <v>1902</v>
      </c>
      <c r="L24" s="10"/>
      <c r="M24" s="10"/>
    </row>
    <row r="25" spans="1:13" ht="15.75" x14ac:dyDescent="0.25">
      <c r="A25" s="8"/>
      <c r="B25" s="9">
        <v>2536</v>
      </c>
      <c r="C25" s="10"/>
      <c r="D25" s="10"/>
      <c r="E25" s="9">
        <v>2389</v>
      </c>
      <c r="F25" s="10"/>
      <c r="G25" s="10"/>
      <c r="H25" s="9">
        <v>2945.5</v>
      </c>
      <c r="I25" s="10"/>
      <c r="J25" s="10"/>
      <c r="K25" s="9">
        <v>2123</v>
      </c>
      <c r="L25" s="10"/>
      <c r="M25" s="10"/>
    </row>
    <row r="26" spans="1:13" ht="15.75" x14ac:dyDescent="0.25">
      <c r="A26" s="8" t="s">
        <v>2</v>
      </c>
      <c r="B26" s="9">
        <v>14</v>
      </c>
      <c r="C26" s="10">
        <f t="shared" si="0"/>
        <v>17.333333333333332</v>
      </c>
      <c r="D26" s="10">
        <f t="shared" si="1"/>
        <v>19.218047073866099</v>
      </c>
      <c r="E26" s="9">
        <v>7</v>
      </c>
      <c r="F26" s="10">
        <f t="shared" si="2"/>
        <v>10</v>
      </c>
      <c r="G26" s="10">
        <f t="shared" si="3"/>
        <v>11.789826122551595</v>
      </c>
      <c r="H26" s="9">
        <v>0</v>
      </c>
      <c r="I26" s="10">
        <f t="shared" si="4"/>
        <v>22.5</v>
      </c>
      <c r="J26" s="10">
        <f t="shared" si="5"/>
        <v>31.5</v>
      </c>
      <c r="K26" s="9">
        <v>2.5</v>
      </c>
      <c r="L26" s="10">
        <f t="shared" si="6"/>
        <v>6.833333333333333</v>
      </c>
      <c r="M26" s="10">
        <f t="shared" si="7"/>
        <v>9.7510683175400494</v>
      </c>
    </row>
    <row r="27" spans="1:13" ht="15.75" x14ac:dyDescent="0.25">
      <c r="A27" s="8"/>
      <c r="B27" s="9">
        <v>0</v>
      </c>
      <c r="C27" s="10"/>
      <c r="D27" s="10"/>
      <c r="E27" s="9">
        <v>0</v>
      </c>
      <c r="F27" s="10"/>
      <c r="G27" s="10"/>
      <c r="H27" s="9">
        <v>9</v>
      </c>
      <c r="I27" s="10"/>
      <c r="J27" s="10"/>
      <c r="K27" s="9">
        <v>18</v>
      </c>
      <c r="L27" s="10"/>
      <c r="M27" s="10"/>
    </row>
    <row r="28" spans="1:13" ht="15.75" x14ac:dyDescent="0.25">
      <c r="A28" s="8"/>
      <c r="B28" s="9">
        <v>38</v>
      </c>
      <c r="C28" s="10"/>
      <c r="D28" s="10"/>
      <c r="E28" s="9">
        <v>23</v>
      </c>
      <c r="F28" s="10"/>
      <c r="G28" s="10"/>
      <c r="H28" s="9">
        <v>58.5</v>
      </c>
      <c r="I28" s="10"/>
      <c r="J28" s="10"/>
      <c r="K28" s="9">
        <v>0</v>
      </c>
      <c r="L28" s="10"/>
      <c r="M28" s="10"/>
    </row>
    <row r="29" spans="1:13" ht="15.75" x14ac:dyDescent="0.25">
      <c r="A29" s="8" t="s">
        <v>3</v>
      </c>
      <c r="B29" s="9">
        <v>0</v>
      </c>
      <c r="C29" s="10">
        <f t="shared" si="0"/>
        <v>0</v>
      </c>
      <c r="D29" s="10">
        <f t="shared" si="1"/>
        <v>0</v>
      </c>
      <c r="E29" s="9">
        <v>35.5</v>
      </c>
      <c r="F29" s="10">
        <f t="shared" si="2"/>
        <v>16.166666666666668</v>
      </c>
      <c r="G29" s="10">
        <f t="shared" si="3"/>
        <v>17.960605038064095</v>
      </c>
      <c r="H29" s="9">
        <v>0</v>
      </c>
      <c r="I29" s="10">
        <f t="shared" si="4"/>
        <v>0</v>
      </c>
      <c r="J29" s="10">
        <f t="shared" si="5"/>
        <v>0</v>
      </c>
      <c r="K29" s="9">
        <v>0</v>
      </c>
      <c r="L29" s="10">
        <f t="shared" si="6"/>
        <v>0</v>
      </c>
      <c r="M29" s="10">
        <f t="shared" si="7"/>
        <v>0</v>
      </c>
    </row>
    <row r="30" spans="1:13" ht="15.75" x14ac:dyDescent="0.25">
      <c r="A30" s="8"/>
      <c r="B30" s="9">
        <v>0</v>
      </c>
      <c r="C30" s="10"/>
      <c r="D30" s="10"/>
      <c r="E30" s="9">
        <v>13</v>
      </c>
      <c r="F30" s="10"/>
      <c r="G30" s="10"/>
      <c r="H30" s="9">
        <v>0</v>
      </c>
      <c r="I30" s="10"/>
      <c r="J30" s="10"/>
      <c r="K30" s="9">
        <v>0</v>
      </c>
      <c r="L30" s="10"/>
      <c r="M30" s="10"/>
    </row>
    <row r="31" spans="1:13" ht="15.75" x14ac:dyDescent="0.25">
      <c r="A31" s="8"/>
      <c r="B31" s="9">
        <v>0</v>
      </c>
      <c r="C31" s="10"/>
      <c r="D31" s="10"/>
      <c r="E31" s="9">
        <v>0</v>
      </c>
      <c r="F31" s="10"/>
      <c r="G31" s="10"/>
      <c r="H31" s="9">
        <v>0</v>
      </c>
      <c r="I31" s="10"/>
      <c r="J31" s="10"/>
      <c r="K31" s="9">
        <v>0</v>
      </c>
      <c r="L31" s="10"/>
      <c r="M31" s="10"/>
    </row>
    <row r="32" spans="1:13" ht="15.75" x14ac:dyDescent="0.25">
      <c r="A32" s="8" t="s">
        <v>4</v>
      </c>
      <c r="B32" s="9">
        <v>-1</v>
      </c>
      <c r="C32" s="10">
        <f t="shared" si="0"/>
        <v>-1</v>
      </c>
      <c r="D32" s="10">
        <f t="shared" si="1"/>
        <v>0</v>
      </c>
      <c r="E32" s="9">
        <v>-1</v>
      </c>
      <c r="F32" s="10">
        <f t="shared" si="2"/>
        <v>-1</v>
      </c>
      <c r="G32" s="10">
        <f t="shared" si="3"/>
        <v>0</v>
      </c>
      <c r="H32" s="9">
        <v>-1</v>
      </c>
      <c r="I32" s="10">
        <f t="shared" si="4"/>
        <v>-1</v>
      </c>
      <c r="J32" s="10">
        <f t="shared" si="5"/>
        <v>0</v>
      </c>
      <c r="K32" s="9">
        <v>-1</v>
      </c>
      <c r="L32" s="10">
        <f t="shared" si="6"/>
        <v>-1</v>
      </c>
      <c r="M32" s="10">
        <f t="shared" si="7"/>
        <v>0</v>
      </c>
    </row>
    <row r="33" spans="2:11" ht="15.75" x14ac:dyDescent="0.25">
      <c r="B33" s="9">
        <v>-1</v>
      </c>
      <c r="E33" s="9">
        <v>-1</v>
      </c>
      <c r="H33" s="9">
        <v>-1</v>
      </c>
      <c r="K33" s="9">
        <v>-1</v>
      </c>
    </row>
  </sheetData>
  <phoneticPr fontId="1" type="noConversion"/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workbookViewId="0">
      <selection activeCell="R15" sqref="R15"/>
    </sheetView>
  </sheetViews>
  <sheetFormatPr defaultColWidth="9" defaultRowHeight="15" x14ac:dyDescent="0.25"/>
  <cols>
    <col min="1" max="1" width="9" style="1"/>
    <col min="2" max="2" width="10.85546875" style="1" customWidth="1"/>
    <col min="3" max="4" width="9.28515625" style="1" bestFit="1" customWidth="1"/>
    <col min="5" max="6" width="9" style="1"/>
    <col min="7" max="7" width="9.28515625" style="1" bestFit="1" customWidth="1"/>
    <col min="8" max="9" width="9" style="1"/>
    <col min="10" max="10" width="9.28515625" style="1" bestFit="1" customWidth="1"/>
    <col min="11" max="11" width="9.42578125" style="1" customWidth="1"/>
    <col min="12" max="12" width="9" style="1"/>
    <col min="13" max="13" width="9.28515625" style="1" bestFit="1" customWidth="1"/>
    <col min="14" max="16384" width="9" style="1"/>
  </cols>
  <sheetData>
    <row r="1" spans="1:13" x14ac:dyDescent="0.25">
      <c r="A1" s="7" t="s">
        <v>11</v>
      </c>
      <c r="B1" s="7" t="s">
        <v>12</v>
      </c>
      <c r="C1" s="7" t="s">
        <v>13</v>
      </c>
      <c r="D1" s="7" t="s">
        <v>14</v>
      </c>
      <c r="E1" s="7" t="s">
        <v>15</v>
      </c>
      <c r="F1" s="7" t="s">
        <v>13</v>
      </c>
      <c r="G1" s="7" t="s">
        <v>14</v>
      </c>
      <c r="H1" s="7" t="s">
        <v>16</v>
      </c>
      <c r="I1" s="7" t="s">
        <v>13</v>
      </c>
      <c r="J1" s="7" t="s">
        <v>14</v>
      </c>
      <c r="K1" s="7" t="s">
        <v>17</v>
      </c>
      <c r="L1" s="7" t="s">
        <v>13</v>
      </c>
      <c r="M1" s="7" t="s">
        <v>14</v>
      </c>
    </row>
    <row r="2" spans="1:13" ht="15.75" x14ac:dyDescent="0.25">
      <c r="A2" s="11">
        <v>1E-8</v>
      </c>
      <c r="B2" s="9">
        <v>1419.5</v>
      </c>
      <c r="C2" s="4">
        <f>AVERAGE(B2:B3)</f>
        <v>1445.25</v>
      </c>
      <c r="D2" s="4">
        <f>STDEV(B2:B3)</f>
        <v>36.4159992311072</v>
      </c>
      <c r="E2" s="9">
        <v>1847</v>
      </c>
      <c r="F2" s="4">
        <f t="shared" ref="F2" si="0">AVERAGE(E2:E3)</f>
        <v>2015.5</v>
      </c>
      <c r="G2" s="4">
        <f>STDEV(E2:E3)</f>
        <v>238.29498525986651</v>
      </c>
      <c r="H2" s="9">
        <v>1870</v>
      </c>
      <c r="I2" s="4">
        <f t="shared" ref="I2" si="1">AVERAGE(H2:H3)</f>
        <v>1967.5</v>
      </c>
      <c r="J2" s="4">
        <f>STDEV(H2:H3)</f>
        <v>137.88582233137677</v>
      </c>
      <c r="K2" s="9">
        <v>1489</v>
      </c>
      <c r="L2" s="4">
        <f>AVERAGE(K2:K3)</f>
        <v>1613</v>
      </c>
      <c r="M2" s="4">
        <f>STDEV(K2:K3)</f>
        <v>175.36248173426378</v>
      </c>
    </row>
    <row r="3" spans="1:13" ht="15.75" x14ac:dyDescent="0.25">
      <c r="A3" s="8"/>
      <c r="B3" s="9">
        <v>1471</v>
      </c>
      <c r="C3" s="4"/>
      <c r="D3" s="4"/>
      <c r="E3" s="9">
        <v>2184</v>
      </c>
      <c r="F3" s="4"/>
      <c r="G3" s="4"/>
      <c r="H3" s="9">
        <v>2065</v>
      </c>
      <c r="I3" s="4"/>
      <c r="J3" s="4"/>
      <c r="K3" s="9">
        <v>1737</v>
      </c>
      <c r="L3" s="4"/>
      <c r="M3" s="4"/>
    </row>
    <row r="4" spans="1:13" ht="15.75" x14ac:dyDescent="0.25">
      <c r="A4" s="11">
        <v>1.0000000000000001E-9</v>
      </c>
      <c r="B4" s="9">
        <v>1079.5</v>
      </c>
      <c r="C4" s="4">
        <f t="shared" ref="C4:L4" si="2">AVERAGE(B4:B5)</f>
        <v>1130.75</v>
      </c>
      <c r="D4" s="4">
        <f t="shared" ref="D4:D24" si="3">STDEV(B4:B5)</f>
        <v>72.478445071621124</v>
      </c>
      <c r="E4" s="9">
        <v>2124</v>
      </c>
      <c r="F4" s="4">
        <f t="shared" ref="F4" si="4">AVERAGE(E4:E5)</f>
        <v>2073</v>
      </c>
      <c r="G4" s="4">
        <f t="shared" ref="G4:G24" si="5">STDEV(E4:E5)</f>
        <v>72.124891681027847</v>
      </c>
      <c r="H4" s="9">
        <v>2206</v>
      </c>
      <c r="I4" s="4">
        <f t="shared" si="2"/>
        <v>2102.5</v>
      </c>
      <c r="J4" s="4">
        <f t="shared" ref="J4:J24" si="6">STDEV(H4:H5)</f>
        <v>146.37110370561533</v>
      </c>
      <c r="K4" s="9">
        <v>1484.5</v>
      </c>
      <c r="L4" s="4">
        <f t="shared" si="2"/>
        <v>1396.25</v>
      </c>
      <c r="M4" s="4">
        <f t="shared" ref="M4:M24" si="7">STDEV(K4:K5)</f>
        <v>124.80434687942564</v>
      </c>
    </row>
    <row r="5" spans="1:13" ht="15.75" x14ac:dyDescent="0.25">
      <c r="A5" s="8"/>
      <c r="B5" s="9">
        <v>1182</v>
      </c>
      <c r="C5" s="4"/>
      <c r="D5" s="4"/>
      <c r="E5" s="9">
        <v>2022</v>
      </c>
      <c r="F5" s="4"/>
      <c r="G5" s="4"/>
      <c r="H5" s="9">
        <v>1999</v>
      </c>
      <c r="I5" s="4"/>
      <c r="J5" s="4"/>
      <c r="K5" s="9">
        <v>1308</v>
      </c>
      <c r="L5" s="4"/>
      <c r="M5" s="4"/>
    </row>
    <row r="6" spans="1:13" ht="15.75" x14ac:dyDescent="0.25">
      <c r="A6" s="11">
        <v>1E-10</v>
      </c>
      <c r="B6" s="9">
        <v>883</v>
      </c>
      <c r="C6" s="4">
        <f t="shared" ref="C6:L6" si="8">AVERAGE(B6:B7)</f>
        <v>841.75</v>
      </c>
      <c r="D6" s="4">
        <f t="shared" si="3"/>
        <v>58.336309447890173</v>
      </c>
      <c r="E6" s="9">
        <v>1867</v>
      </c>
      <c r="F6" s="4">
        <f t="shared" ref="F6" si="9">AVERAGE(E6:E7)</f>
        <v>1948</v>
      </c>
      <c r="G6" s="4">
        <f t="shared" si="5"/>
        <v>114.5512985522207</v>
      </c>
      <c r="H6" s="9">
        <v>1553</v>
      </c>
      <c r="I6" s="4">
        <f t="shared" si="8"/>
        <v>1562.5</v>
      </c>
      <c r="J6" s="4">
        <f t="shared" si="6"/>
        <v>13.435028842544403</v>
      </c>
      <c r="K6" s="9">
        <v>1595</v>
      </c>
      <c r="L6" s="4">
        <f t="shared" si="8"/>
        <v>1785.25</v>
      </c>
      <c r="M6" s="4">
        <f t="shared" si="7"/>
        <v>269.05413024148135</v>
      </c>
    </row>
    <row r="7" spans="1:13" ht="15.75" x14ac:dyDescent="0.25">
      <c r="A7" s="8"/>
      <c r="B7" s="9">
        <v>800.5</v>
      </c>
      <c r="C7" s="4"/>
      <c r="D7" s="4"/>
      <c r="E7" s="9">
        <v>2029</v>
      </c>
      <c r="F7" s="4"/>
      <c r="G7" s="4"/>
      <c r="H7" s="9">
        <v>1572</v>
      </c>
      <c r="I7" s="4"/>
      <c r="J7" s="4"/>
      <c r="K7" s="9">
        <v>1975.5</v>
      </c>
      <c r="L7" s="4"/>
      <c r="M7" s="4"/>
    </row>
    <row r="8" spans="1:13" ht="15.75" x14ac:dyDescent="0.25">
      <c r="A8" s="11">
        <v>9.9999999999999994E-12</v>
      </c>
      <c r="B8" s="9">
        <v>257</v>
      </c>
      <c r="C8" s="4">
        <f t="shared" ref="C8:L8" si="10">AVERAGE(B8:B9)</f>
        <v>264</v>
      </c>
      <c r="D8" s="4">
        <f t="shared" si="3"/>
        <v>9.8994949366116654</v>
      </c>
      <c r="E8" s="9">
        <v>2104</v>
      </c>
      <c r="F8" s="4">
        <f t="shared" ref="F8" si="11">AVERAGE(E8:E9)</f>
        <v>2187</v>
      </c>
      <c r="G8" s="4">
        <f t="shared" si="5"/>
        <v>117.37972567696688</v>
      </c>
      <c r="H8" s="9">
        <v>1415</v>
      </c>
      <c r="I8" s="4">
        <f t="shared" si="10"/>
        <v>1298.25</v>
      </c>
      <c r="J8" s="4">
        <f t="shared" si="6"/>
        <v>165.10943340705884</v>
      </c>
      <c r="K8" s="9">
        <v>1599</v>
      </c>
      <c r="L8" s="4">
        <f t="shared" si="10"/>
        <v>1485</v>
      </c>
      <c r="M8" s="4">
        <f t="shared" si="7"/>
        <v>161.22034611053283</v>
      </c>
    </row>
    <row r="9" spans="1:13" ht="15.75" x14ac:dyDescent="0.25">
      <c r="A9" s="8"/>
      <c r="B9" s="9">
        <v>271</v>
      </c>
      <c r="C9" s="4"/>
      <c r="D9" s="4"/>
      <c r="E9" s="9">
        <v>2270</v>
      </c>
      <c r="F9" s="4"/>
      <c r="G9" s="4"/>
      <c r="H9" s="9">
        <v>1181.5</v>
      </c>
      <c r="I9" s="4"/>
      <c r="J9" s="4"/>
      <c r="K9" s="9">
        <v>1371</v>
      </c>
      <c r="L9" s="4"/>
      <c r="M9" s="4"/>
    </row>
    <row r="10" spans="1:13" ht="15.75" x14ac:dyDescent="0.25">
      <c r="A10" s="11">
        <v>9.9999999999999998E-13</v>
      </c>
      <c r="B10" s="9">
        <v>199</v>
      </c>
      <c r="C10" s="4">
        <f t="shared" ref="C10:L10" si="12">AVERAGE(B10:B11)</f>
        <v>230</v>
      </c>
      <c r="D10" s="4">
        <f t="shared" si="3"/>
        <v>43.840620433565945</v>
      </c>
      <c r="E10" s="9">
        <v>1945.5</v>
      </c>
      <c r="F10" s="4">
        <f t="shared" ref="F10" si="13">AVERAGE(E10:E11)</f>
        <v>1972.25</v>
      </c>
      <c r="G10" s="4">
        <f t="shared" si="5"/>
        <v>37.830212793480293</v>
      </c>
      <c r="H10" s="9">
        <v>459</v>
      </c>
      <c r="I10" s="4">
        <f t="shared" si="12"/>
        <v>502.25</v>
      </c>
      <c r="J10" s="4">
        <f t="shared" si="6"/>
        <v>61.164736572636357</v>
      </c>
      <c r="K10" s="9">
        <v>1351</v>
      </c>
      <c r="L10" s="4">
        <f t="shared" si="12"/>
        <v>1276.5</v>
      </c>
      <c r="M10" s="4">
        <f t="shared" si="7"/>
        <v>105.35891039679558</v>
      </c>
    </row>
    <row r="11" spans="1:13" ht="15.75" x14ac:dyDescent="0.25">
      <c r="A11" s="8"/>
      <c r="B11" s="9">
        <v>261</v>
      </c>
      <c r="C11" s="4"/>
      <c r="D11" s="4"/>
      <c r="E11" s="9">
        <v>1999</v>
      </c>
      <c r="F11" s="4"/>
      <c r="G11" s="4"/>
      <c r="H11" s="9">
        <v>545.5</v>
      </c>
      <c r="I11" s="4"/>
      <c r="J11" s="4"/>
      <c r="K11" s="9">
        <v>1202</v>
      </c>
      <c r="L11" s="4"/>
      <c r="M11" s="4"/>
    </row>
    <row r="12" spans="1:13" ht="15.75" x14ac:dyDescent="0.25">
      <c r="A12" s="11">
        <v>1E-13</v>
      </c>
      <c r="B12" s="9">
        <v>104</v>
      </c>
      <c r="C12" s="4">
        <f t="shared" ref="C12:L12" si="14">AVERAGE(B12:B13)</f>
        <v>81.5</v>
      </c>
      <c r="D12" s="4">
        <f t="shared" si="3"/>
        <v>31.81980515339464</v>
      </c>
      <c r="E12" s="9">
        <v>1997</v>
      </c>
      <c r="F12" s="4">
        <f t="shared" ref="F12" si="15">AVERAGE(E12:E13)</f>
        <v>1861</v>
      </c>
      <c r="G12" s="4">
        <f t="shared" si="5"/>
        <v>192.33304448274092</v>
      </c>
      <c r="H12" s="9">
        <v>220</v>
      </c>
      <c r="I12" s="4">
        <f t="shared" si="14"/>
        <v>284.5</v>
      </c>
      <c r="J12" s="4">
        <f t="shared" si="6"/>
        <v>91.216774773064628</v>
      </c>
      <c r="K12" s="9">
        <v>354.5</v>
      </c>
      <c r="L12" s="4">
        <f t="shared" si="14"/>
        <v>437.5</v>
      </c>
      <c r="M12" s="4">
        <f t="shared" si="7"/>
        <v>117.37972567696688</v>
      </c>
    </row>
    <row r="13" spans="1:13" ht="15.75" x14ac:dyDescent="0.25">
      <c r="A13" s="8"/>
      <c r="B13" s="9">
        <v>59</v>
      </c>
      <c r="C13" s="4"/>
      <c r="D13" s="4"/>
      <c r="E13" s="9">
        <v>1725</v>
      </c>
      <c r="F13" s="4"/>
      <c r="G13" s="4"/>
      <c r="H13" s="9">
        <v>349</v>
      </c>
      <c r="I13" s="4"/>
      <c r="J13" s="4"/>
      <c r="K13" s="9">
        <v>520.5</v>
      </c>
      <c r="L13" s="4"/>
      <c r="M13" s="4"/>
    </row>
    <row r="14" spans="1:13" ht="15.75" x14ac:dyDescent="0.25">
      <c r="A14" s="11">
        <v>1E-14</v>
      </c>
      <c r="B14" s="9">
        <v>200</v>
      </c>
      <c r="C14" s="4">
        <f t="shared" ref="C14:L14" si="16">AVERAGE(B14:B15)</f>
        <v>305</v>
      </c>
      <c r="D14" s="4">
        <f t="shared" si="3"/>
        <v>148.49242404917499</v>
      </c>
      <c r="E14" s="9">
        <v>1267</v>
      </c>
      <c r="F14" s="4">
        <f t="shared" ref="F14" si="17">AVERAGE(E14:E15)</f>
        <v>1233.5</v>
      </c>
      <c r="G14" s="4">
        <f t="shared" si="5"/>
        <v>47.376154339498683</v>
      </c>
      <c r="H14" s="9">
        <v>0</v>
      </c>
      <c r="I14" s="4">
        <f t="shared" si="16"/>
        <v>0</v>
      </c>
      <c r="J14" s="4">
        <f t="shared" si="6"/>
        <v>0</v>
      </c>
      <c r="K14" s="9">
        <v>28</v>
      </c>
      <c r="L14" s="4">
        <f t="shared" si="16"/>
        <v>18</v>
      </c>
      <c r="M14" s="4">
        <f t="shared" si="7"/>
        <v>14.142135623730951</v>
      </c>
    </row>
    <row r="15" spans="1:13" ht="15.75" x14ac:dyDescent="0.25">
      <c r="A15" s="8"/>
      <c r="B15" s="9">
        <v>410</v>
      </c>
      <c r="C15" s="4"/>
      <c r="D15" s="4"/>
      <c r="E15" s="9">
        <v>1200</v>
      </c>
      <c r="F15" s="4"/>
      <c r="G15" s="4"/>
      <c r="H15" s="9">
        <v>0</v>
      </c>
      <c r="I15" s="4"/>
      <c r="J15" s="4"/>
      <c r="K15" s="9">
        <v>8</v>
      </c>
      <c r="L15" s="4"/>
      <c r="M15" s="4"/>
    </row>
    <row r="16" spans="1:13" ht="15.75" x14ac:dyDescent="0.25">
      <c r="A16" s="11">
        <v>1.0000000000000001E-15</v>
      </c>
      <c r="B16" s="9">
        <v>0</v>
      </c>
      <c r="C16" s="4">
        <f t="shared" ref="C16:L16" si="18">AVERAGE(B16:B17)</f>
        <v>15.75</v>
      </c>
      <c r="D16" s="4">
        <f t="shared" si="3"/>
        <v>22.273863607376246</v>
      </c>
      <c r="E16" s="9">
        <v>42.5</v>
      </c>
      <c r="F16" s="4">
        <f t="shared" ref="F16" si="19">AVERAGE(E16:E17)</f>
        <v>30.75</v>
      </c>
      <c r="G16" s="4">
        <f t="shared" si="5"/>
        <v>16.617009357883866</v>
      </c>
      <c r="H16" s="9">
        <v>2</v>
      </c>
      <c r="I16" s="4">
        <f t="shared" si="18"/>
        <v>1</v>
      </c>
      <c r="J16" s="4">
        <f t="shared" si="6"/>
        <v>1.4142135623730951</v>
      </c>
      <c r="K16" s="9">
        <v>26</v>
      </c>
      <c r="L16" s="4">
        <f t="shared" si="18"/>
        <v>13</v>
      </c>
      <c r="M16" s="4">
        <f t="shared" si="7"/>
        <v>18.384776310850235</v>
      </c>
    </row>
    <row r="17" spans="1:13" ht="15.75" x14ac:dyDescent="0.25">
      <c r="A17" s="8"/>
      <c r="B17" s="9">
        <v>31.5</v>
      </c>
      <c r="C17" s="4"/>
      <c r="D17" s="4"/>
      <c r="E17" s="9">
        <v>19</v>
      </c>
      <c r="F17" s="4"/>
      <c r="G17" s="4"/>
      <c r="H17" s="9">
        <v>0</v>
      </c>
      <c r="I17" s="4"/>
      <c r="J17" s="4"/>
      <c r="K17" s="9">
        <v>0</v>
      </c>
      <c r="L17" s="4"/>
      <c r="M17" s="4"/>
    </row>
    <row r="18" spans="1:13" ht="15.75" x14ac:dyDescent="0.25">
      <c r="A18" s="11">
        <v>9.9999999999999998E-17</v>
      </c>
      <c r="B18" s="9">
        <v>82</v>
      </c>
      <c r="C18" s="4">
        <f t="shared" ref="C18:L18" si="20">AVERAGE(B18:B19)</f>
        <v>82</v>
      </c>
      <c r="D18" s="4">
        <f t="shared" si="3"/>
        <v>0</v>
      </c>
      <c r="E18" s="9">
        <v>31</v>
      </c>
      <c r="F18" s="4">
        <f t="shared" ref="F18" si="21">AVERAGE(E18:E19)</f>
        <v>32.75</v>
      </c>
      <c r="G18" s="4">
        <f t="shared" si="5"/>
        <v>2.4748737341529163</v>
      </c>
      <c r="H18" s="9">
        <v>65</v>
      </c>
      <c r="I18" s="4">
        <f t="shared" si="20"/>
        <v>32.5</v>
      </c>
      <c r="J18" s="4">
        <f t="shared" si="6"/>
        <v>45.961940777125591</v>
      </c>
      <c r="K18" s="9">
        <v>0</v>
      </c>
      <c r="L18" s="4">
        <f t="shared" si="20"/>
        <v>11</v>
      </c>
      <c r="M18" s="4">
        <f t="shared" si="7"/>
        <v>15.556349186104045</v>
      </c>
    </row>
    <row r="19" spans="1:13" ht="15.75" x14ac:dyDescent="0.25">
      <c r="A19" s="8"/>
      <c r="B19" s="9">
        <v>82</v>
      </c>
      <c r="C19" s="4"/>
      <c r="D19" s="4"/>
      <c r="E19" s="9">
        <v>34.5</v>
      </c>
      <c r="F19" s="4"/>
      <c r="G19" s="4"/>
      <c r="H19" s="9">
        <v>0</v>
      </c>
      <c r="I19" s="4"/>
      <c r="J19" s="4"/>
      <c r="K19" s="9">
        <v>22</v>
      </c>
      <c r="L19" s="4"/>
      <c r="M19" s="4"/>
    </row>
    <row r="20" spans="1:13" ht="15.75" x14ac:dyDescent="0.25">
      <c r="A20" s="8" t="s">
        <v>2</v>
      </c>
      <c r="B20" s="9">
        <v>22</v>
      </c>
      <c r="C20" s="4">
        <f t="shared" ref="C20:L20" si="22">AVERAGE(B20:B21)</f>
        <v>21.5</v>
      </c>
      <c r="D20" s="4">
        <f t="shared" si="3"/>
        <v>0.70710678118654757</v>
      </c>
      <c r="E20" s="9">
        <v>99</v>
      </c>
      <c r="F20" s="4">
        <f t="shared" ref="F20" si="23">AVERAGE(E20:E21)</f>
        <v>99.5</v>
      </c>
      <c r="G20" s="4">
        <f t="shared" si="5"/>
        <v>0.70710678118654757</v>
      </c>
      <c r="H20" s="9">
        <v>0</v>
      </c>
      <c r="I20" s="4">
        <f t="shared" si="22"/>
        <v>0</v>
      </c>
      <c r="J20" s="4">
        <f t="shared" si="6"/>
        <v>0</v>
      </c>
      <c r="K20" s="9">
        <v>0</v>
      </c>
      <c r="L20" s="4">
        <f t="shared" si="22"/>
        <v>0.75</v>
      </c>
      <c r="M20" s="4">
        <f t="shared" si="7"/>
        <v>1.0606601717798212</v>
      </c>
    </row>
    <row r="21" spans="1:13" ht="15.75" x14ac:dyDescent="0.25">
      <c r="A21" s="8"/>
      <c r="B21" s="9">
        <v>21</v>
      </c>
      <c r="C21" s="4"/>
      <c r="D21" s="4"/>
      <c r="E21" s="9">
        <v>100</v>
      </c>
      <c r="F21" s="4"/>
      <c r="G21" s="4"/>
      <c r="H21" s="9">
        <v>0</v>
      </c>
      <c r="I21" s="4"/>
      <c r="J21" s="4"/>
      <c r="K21" s="9">
        <v>1.5</v>
      </c>
      <c r="L21" s="4"/>
      <c r="M21" s="4"/>
    </row>
    <row r="22" spans="1:13" ht="15.75" x14ac:dyDescent="0.25">
      <c r="A22" s="8" t="s">
        <v>3</v>
      </c>
      <c r="B22" s="9">
        <v>0</v>
      </c>
      <c r="C22" s="4">
        <f t="shared" ref="C22:L22" si="24">AVERAGE(B22:B23)</f>
        <v>7.5</v>
      </c>
      <c r="D22" s="4">
        <f t="shared" si="3"/>
        <v>10.606601717798213</v>
      </c>
      <c r="E22" s="6">
        <v>36</v>
      </c>
      <c r="F22" s="4">
        <f t="shared" ref="F22" si="25">AVERAGE(E22:E23)</f>
        <v>39.5</v>
      </c>
      <c r="G22" s="4">
        <f t="shared" si="5"/>
        <v>4.9497474683058327</v>
      </c>
      <c r="H22" s="9">
        <v>12</v>
      </c>
      <c r="I22" s="4">
        <f t="shared" si="24"/>
        <v>10.5</v>
      </c>
      <c r="J22" s="4">
        <f t="shared" si="6"/>
        <v>2.1213203435596424</v>
      </c>
      <c r="K22" s="9">
        <v>8</v>
      </c>
      <c r="L22" s="4">
        <f t="shared" si="24"/>
        <v>4</v>
      </c>
      <c r="M22" s="4">
        <f t="shared" si="7"/>
        <v>5.6568542494923806</v>
      </c>
    </row>
    <row r="23" spans="1:13" ht="15.75" x14ac:dyDescent="0.25">
      <c r="A23" s="8"/>
      <c r="B23" s="9">
        <v>15</v>
      </c>
      <c r="C23" s="4"/>
      <c r="D23" s="4"/>
      <c r="E23" s="6">
        <v>43</v>
      </c>
      <c r="F23" s="4"/>
      <c r="G23" s="4"/>
      <c r="H23" s="9">
        <v>9</v>
      </c>
      <c r="I23" s="4"/>
      <c r="J23" s="4"/>
      <c r="K23" s="9">
        <v>0</v>
      </c>
      <c r="L23" s="4"/>
      <c r="M23" s="4"/>
    </row>
    <row r="24" spans="1:13" ht="15.75" x14ac:dyDescent="0.25">
      <c r="A24" s="8" t="s">
        <v>4</v>
      </c>
      <c r="B24" s="9">
        <v>-1</v>
      </c>
      <c r="C24" s="4">
        <f t="shared" ref="C24:L24" si="26">AVERAGE(B24:B25)</f>
        <v>-1</v>
      </c>
      <c r="D24" s="4">
        <f t="shared" si="3"/>
        <v>0</v>
      </c>
      <c r="E24" s="9">
        <v>0</v>
      </c>
      <c r="F24" s="4">
        <f t="shared" ref="F24" si="27">AVERAGE(E24:E25)</f>
        <v>-0.5</v>
      </c>
      <c r="G24" s="4">
        <f t="shared" si="5"/>
        <v>0.70710678118654757</v>
      </c>
      <c r="H24" s="9">
        <v>-1</v>
      </c>
      <c r="I24" s="4">
        <f t="shared" si="26"/>
        <v>-1</v>
      </c>
      <c r="J24" s="4">
        <f t="shared" si="6"/>
        <v>0</v>
      </c>
      <c r="K24" s="9">
        <v>-1</v>
      </c>
      <c r="L24" s="4">
        <f t="shared" si="26"/>
        <v>-1</v>
      </c>
      <c r="M24" s="4">
        <f t="shared" si="7"/>
        <v>0</v>
      </c>
    </row>
    <row r="25" spans="1:13" ht="15.75" x14ac:dyDescent="0.25">
      <c r="A25" s="2"/>
      <c r="B25" s="9">
        <v>-1</v>
      </c>
      <c r="C25" s="3"/>
      <c r="D25" s="3"/>
      <c r="E25" s="9">
        <v>-1</v>
      </c>
      <c r="F25" s="3"/>
      <c r="G25" s="3"/>
      <c r="H25" s="9">
        <v>-1</v>
      </c>
      <c r="I25" s="3"/>
      <c r="J25" s="3"/>
      <c r="K25" s="9">
        <v>-1</v>
      </c>
      <c r="L25" s="3"/>
      <c r="M25" s="3"/>
    </row>
    <row r="26" spans="1:13" x14ac:dyDescent="0.25">
      <c r="A26" s="2"/>
      <c r="B26" s="4"/>
      <c r="C26" s="3"/>
      <c r="D26" s="3"/>
      <c r="E26" s="4"/>
      <c r="F26" s="3"/>
      <c r="G26" s="3"/>
      <c r="H26" s="3"/>
      <c r="I26" s="3"/>
      <c r="J26" s="3"/>
      <c r="K26" s="4"/>
      <c r="L26" s="3"/>
      <c r="M26" s="3"/>
    </row>
    <row r="27" spans="1:13" x14ac:dyDescent="0.25">
      <c r="A27" s="2"/>
      <c r="B27" s="3"/>
      <c r="C27" s="4"/>
      <c r="D27" s="4"/>
      <c r="E27" s="4"/>
      <c r="F27" s="4"/>
      <c r="G27" s="4"/>
      <c r="H27" s="3"/>
      <c r="I27" s="4"/>
      <c r="J27" s="4"/>
      <c r="K27" s="4"/>
      <c r="L27" s="4"/>
      <c r="M27" s="4"/>
    </row>
    <row r="28" spans="1:13" x14ac:dyDescent="0.25">
      <c r="A28" s="2"/>
      <c r="B28" s="3"/>
      <c r="C28" s="3"/>
      <c r="D28" s="3"/>
      <c r="E28" s="4"/>
      <c r="F28" s="3"/>
      <c r="G28" s="3"/>
      <c r="H28" s="3"/>
      <c r="I28" s="3"/>
      <c r="J28" s="3"/>
      <c r="K28" s="4"/>
      <c r="L28" s="3"/>
      <c r="M28" s="3"/>
    </row>
    <row r="29" spans="1:13" x14ac:dyDescent="0.25">
      <c r="A29" s="2"/>
      <c r="B29" s="3"/>
      <c r="C29" s="3"/>
      <c r="D29" s="3"/>
      <c r="E29" s="4"/>
      <c r="F29" s="3"/>
      <c r="G29" s="3"/>
      <c r="H29" s="3"/>
      <c r="I29" s="3"/>
      <c r="J29" s="3"/>
      <c r="K29" s="4"/>
      <c r="L29" s="3"/>
      <c r="M29" s="3"/>
    </row>
    <row r="30" spans="1:13" x14ac:dyDescent="0.25">
      <c r="A30" s="2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</row>
    <row r="31" spans="1:13" x14ac:dyDescent="0.25">
      <c r="A31" s="2"/>
      <c r="B31" s="4"/>
      <c r="C31" s="3"/>
      <c r="D31" s="3"/>
      <c r="E31" s="4"/>
      <c r="F31" s="3"/>
      <c r="G31" s="3"/>
      <c r="H31" s="4"/>
      <c r="I31" s="3"/>
      <c r="J31" s="3"/>
      <c r="K31" s="4"/>
      <c r="L31" s="3"/>
      <c r="M31" s="3"/>
    </row>
    <row r="32" spans="1:13" x14ac:dyDescent="0.25">
      <c r="A32" s="2"/>
      <c r="B32" s="4"/>
      <c r="C32" s="3"/>
      <c r="D32" s="3"/>
      <c r="E32" s="4"/>
      <c r="F32" s="3"/>
      <c r="G32" s="3"/>
      <c r="H32" s="4"/>
      <c r="I32" s="3"/>
      <c r="J32" s="3"/>
      <c r="K32" s="4"/>
      <c r="L32" s="3"/>
      <c r="M32" s="3"/>
    </row>
    <row r="33" spans="1:13" x14ac:dyDescent="0.25">
      <c r="A33" s="2"/>
      <c r="B33" s="4"/>
      <c r="C33" s="4"/>
      <c r="D33" s="4"/>
      <c r="E33" s="3"/>
      <c r="F33" s="4"/>
      <c r="G33" s="4"/>
      <c r="H33" s="4"/>
      <c r="I33" s="4"/>
      <c r="J33" s="4"/>
      <c r="K33" s="4"/>
      <c r="L33" s="4"/>
      <c r="M33" s="4"/>
    </row>
    <row r="34" spans="1:13" x14ac:dyDescent="0.25">
      <c r="A34" s="2"/>
      <c r="B34" s="4"/>
      <c r="C34" s="3"/>
      <c r="D34" s="3"/>
      <c r="E34" s="3"/>
      <c r="F34" s="3"/>
      <c r="G34" s="3"/>
      <c r="H34" s="3"/>
      <c r="I34" s="3"/>
      <c r="J34" s="3"/>
      <c r="K34" s="4"/>
      <c r="L34" s="3"/>
      <c r="M34" s="3"/>
    </row>
    <row r="35" spans="1:13" x14ac:dyDescent="0.25">
      <c r="A35" s="2"/>
      <c r="B35" s="4"/>
      <c r="C35" s="3"/>
      <c r="D35" s="3"/>
      <c r="E35" s="3"/>
      <c r="F35" s="3"/>
      <c r="G35" s="3"/>
      <c r="H35" s="3"/>
      <c r="I35" s="3"/>
      <c r="J35" s="3"/>
      <c r="K35" s="4"/>
      <c r="L35" s="3"/>
      <c r="M35" s="3"/>
    </row>
    <row r="36" spans="1:13" x14ac:dyDescent="0.25">
      <c r="A36" s="2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</row>
    <row r="37" spans="1:13" x14ac:dyDescent="0.25">
      <c r="A37" s="2"/>
      <c r="B37" s="4"/>
      <c r="C37" s="3"/>
      <c r="D37" s="3"/>
      <c r="E37" s="4"/>
      <c r="F37" s="3"/>
      <c r="G37" s="3"/>
      <c r="H37" s="4"/>
      <c r="I37" s="3"/>
      <c r="J37" s="3"/>
      <c r="K37" s="4"/>
      <c r="L37" s="3"/>
      <c r="M37" s="3"/>
    </row>
    <row r="38" spans="1:13" x14ac:dyDescent="0.25">
      <c r="A38" s="2"/>
      <c r="B38" s="4"/>
      <c r="C38" s="3"/>
      <c r="D38" s="3"/>
      <c r="E38" s="4"/>
      <c r="F38" s="3"/>
      <c r="G38" s="3"/>
      <c r="H38" s="4"/>
      <c r="I38" s="3"/>
      <c r="J38" s="3"/>
      <c r="K38" s="4"/>
      <c r="L38" s="3"/>
      <c r="M38" s="3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Specificity</vt:lpstr>
      <vt:lpstr>Sensitivity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蕭崇仁</dc:creator>
  <cp:lastModifiedBy>生技組-關政平</cp:lastModifiedBy>
  <dcterms:created xsi:type="dcterms:W3CDTF">2015-06-05T18:19:34Z</dcterms:created>
  <dcterms:modified xsi:type="dcterms:W3CDTF">2022-02-15T08:48:01Z</dcterms:modified>
</cp:coreProperties>
</file>