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P39" i="1"/>
  <c r="O39" i="1"/>
  <c r="N39" i="1"/>
  <c r="M39" i="1"/>
  <c r="C14" i="1" l="1"/>
  <c r="M26" i="1" s="1"/>
  <c r="J19" i="1" l="1"/>
  <c r="I19" i="1"/>
  <c r="H19" i="1"/>
  <c r="G19" i="1"/>
  <c r="F19" i="1"/>
  <c r="E19" i="1"/>
  <c r="D19" i="1"/>
  <c r="C19" i="1"/>
  <c r="A19" i="1"/>
  <c r="J18" i="1"/>
  <c r="I18" i="1"/>
  <c r="H18" i="1"/>
  <c r="G18" i="1"/>
  <c r="F18" i="1"/>
  <c r="E18" i="1"/>
  <c r="D18" i="1"/>
  <c r="C18" i="1"/>
  <c r="A18" i="1"/>
  <c r="J17" i="1"/>
  <c r="I17" i="1"/>
  <c r="H17" i="1"/>
  <c r="G17" i="1"/>
  <c r="F17" i="1"/>
  <c r="E17" i="1"/>
  <c r="D17" i="1"/>
  <c r="C17" i="1"/>
  <c r="A17" i="1"/>
  <c r="J16" i="1"/>
  <c r="I16" i="1"/>
  <c r="H16" i="1"/>
  <c r="G16" i="1"/>
  <c r="F16" i="1"/>
  <c r="E16" i="1"/>
  <c r="D16" i="1"/>
  <c r="C16" i="1"/>
  <c r="A16" i="1"/>
  <c r="J15" i="1"/>
  <c r="I15" i="1"/>
  <c r="H15" i="1"/>
  <c r="G15" i="1"/>
  <c r="F15" i="1"/>
  <c r="E15" i="1"/>
  <c r="D15" i="1"/>
  <c r="C15" i="1"/>
  <c r="A15" i="1"/>
  <c r="J14" i="1"/>
  <c r="I14" i="1"/>
  <c r="H14" i="1"/>
  <c r="G14" i="1"/>
  <c r="F14" i="1"/>
  <c r="E14" i="1"/>
  <c r="D14" i="1"/>
  <c r="W14" i="1"/>
  <c r="C25" i="1" s="1"/>
  <c r="M52" i="1" s="1"/>
  <c r="A14" i="1"/>
  <c r="J13" i="1"/>
  <c r="I13" i="1"/>
  <c r="H13" i="1"/>
  <c r="G13" i="1"/>
  <c r="F13" i="1"/>
  <c r="E13" i="1"/>
  <c r="D13" i="1"/>
  <c r="C13" i="1"/>
  <c r="A13" i="1"/>
  <c r="J12" i="1"/>
  <c r="I12" i="1"/>
  <c r="H12" i="1"/>
  <c r="G12" i="1"/>
  <c r="F12" i="1"/>
  <c r="E12" i="1"/>
  <c r="D12" i="1"/>
  <c r="C12" i="1"/>
  <c r="A12" i="1"/>
  <c r="J11" i="1"/>
  <c r="I11" i="1"/>
  <c r="H11" i="1"/>
  <c r="G11" i="1"/>
  <c r="F11" i="1"/>
  <c r="E11" i="1"/>
  <c r="D11" i="1"/>
  <c r="C11" i="1"/>
  <c r="A11" i="1"/>
  <c r="J10" i="1"/>
  <c r="I10" i="1"/>
  <c r="H10" i="1"/>
  <c r="G10" i="1"/>
  <c r="F10" i="1"/>
  <c r="E10" i="1"/>
  <c r="D10" i="1"/>
  <c r="C10" i="1"/>
  <c r="A10" i="1"/>
  <c r="J9" i="1"/>
  <c r="I9" i="1"/>
  <c r="H9" i="1"/>
  <c r="G9" i="1"/>
  <c r="F9" i="1"/>
  <c r="E9" i="1"/>
  <c r="D9" i="1"/>
  <c r="C9" i="1"/>
  <c r="A9" i="1"/>
  <c r="J8" i="1"/>
  <c r="P15" i="1" s="1"/>
  <c r="I8" i="1"/>
  <c r="P14" i="1" s="1"/>
  <c r="H8" i="1"/>
  <c r="O15" i="1" s="1"/>
  <c r="G8" i="1"/>
  <c r="O14" i="1" s="1"/>
  <c r="F8" i="1"/>
  <c r="N15" i="1" s="1"/>
  <c r="E8" i="1"/>
  <c r="N14" i="1" s="1"/>
  <c r="D8" i="1"/>
  <c r="M15" i="1" s="1"/>
  <c r="C8" i="1"/>
  <c r="M14" i="1" s="1"/>
  <c r="A8" i="1"/>
  <c r="J7" i="1"/>
  <c r="P13" i="1" s="1"/>
  <c r="I7" i="1"/>
  <c r="P12" i="1" s="1"/>
  <c r="H7" i="1"/>
  <c r="O13" i="1" s="1"/>
  <c r="G7" i="1"/>
  <c r="O12" i="1" s="1"/>
  <c r="F7" i="1"/>
  <c r="N13" i="1" s="1"/>
  <c r="E7" i="1"/>
  <c r="N12" i="1" s="1"/>
  <c r="D7" i="1"/>
  <c r="M13" i="1" s="1"/>
  <c r="C7" i="1"/>
  <c r="M12" i="1" s="1"/>
  <c r="A7" i="1"/>
  <c r="J6" i="1"/>
  <c r="P11" i="1" s="1"/>
  <c r="I6" i="1"/>
  <c r="P10" i="1" s="1"/>
  <c r="H6" i="1"/>
  <c r="O11" i="1" s="1"/>
  <c r="G6" i="1"/>
  <c r="O10" i="1" s="1"/>
  <c r="F6" i="1"/>
  <c r="N11" i="1" s="1"/>
  <c r="E6" i="1"/>
  <c r="N10" i="1" s="1"/>
  <c r="D6" i="1"/>
  <c r="M11" i="1" s="1"/>
  <c r="C6" i="1"/>
  <c r="M10" i="1" s="1"/>
  <c r="A6" i="1"/>
  <c r="J5" i="1"/>
  <c r="P9" i="1" s="1"/>
  <c r="I5" i="1"/>
  <c r="P8" i="1" s="1"/>
  <c r="H5" i="1"/>
  <c r="O9" i="1" s="1"/>
  <c r="G5" i="1"/>
  <c r="O8" i="1" s="1"/>
  <c r="F5" i="1"/>
  <c r="N9" i="1" s="1"/>
  <c r="E5" i="1"/>
  <c r="N8" i="1" s="1"/>
  <c r="D5" i="1"/>
  <c r="M9" i="1" s="1"/>
  <c r="C5" i="1"/>
  <c r="M8" i="1" s="1"/>
  <c r="A5" i="1"/>
  <c r="J4" i="1"/>
  <c r="P7" i="1" s="1"/>
  <c r="I4" i="1"/>
  <c r="P6" i="1" s="1"/>
  <c r="H4" i="1"/>
  <c r="O7" i="1" s="1"/>
  <c r="G4" i="1"/>
  <c r="O6" i="1" s="1"/>
  <c r="F4" i="1"/>
  <c r="N7" i="1" s="1"/>
  <c r="E4" i="1"/>
  <c r="N6" i="1" s="1"/>
  <c r="D4" i="1"/>
  <c r="M7" i="1" s="1"/>
  <c r="C4" i="1"/>
  <c r="M6" i="1" s="1"/>
  <c r="A4" i="1"/>
  <c r="J3" i="1"/>
  <c r="P5" i="1" s="1"/>
  <c r="I3" i="1"/>
  <c r="P4" i="1" s="1"/>
  <c r="H3" i="1"/>
  <c r="O5" i="1" s="1"/>
  <c r="G3" i="1"/>
  <c r="O4" i="1" s="1"/>
  <c r="F3" i="1"/>
  <c r="N5" i="1" s="1"/>
  <c r="E3" i="1"/>
  <c r="N4" i="1" s="1"/>
  <c r="D3" i="1"/>
  <c r="M5" i="1" s="1"/>
  <c r="C3" i="1"/>
  <c r="M4" i="1" s="1"/>
  <c r="A3" i="1"/>
  <c r="J2" i="1"/>
  <c r="P3" i="1" s="1"/>
  <c r="I2" i="1"/>
  <c r="P2" i="1" s="1"/>
  <c r="H2" i="1"/>
  <c r="O3" i="1" s="1"/>
  <c r="G2" i="1"/>
  <c r="O2" i="1" s="1"/>
  <c r="F2" i="1"/>
  <c r="N3" i="1" s="1"/>
  <c r="E2" i="1"/>
  <c r="N2" i="1" s="1"/>
  <c r="D2" i="1"/>
  <c r="M3" i="1" s="1"/>
  <c r="C2" i="1"/>
  <c r="M2" i="1" s="1"/>
  <c r="A2" i="1"/>
  <c r="J1" i="1"/>
  <c r="I1" i="1"/>
  <c r="H1" i="1"/>
  <c r="G1" i="1"/>
  <c r="F1" i="1"/>
  <c r="E1" i="1"/>
  <c r="D1" i="1"/>
  <c r="C1" i="1"/>
  <c r="B1" i="1"/>
  <c r="A1" i="1"/>
  <c r="W9" i="1" l="1"/>
  <c r="C20" i="1" s="1"/>
  <c r="M42" i="1" s="1"/>
  <c r="M16" i="1"/>
  <c r="Y9" i="1"/>
  <c r="E20" i="1" s="1"/>
  <c r="N42" i="1" s="1"/>
  <c r="N16" i="1"/>
  <c r="AA9" i="1"/>
  <c r="G20" i="1" s="1"/>
  <c r="O42" i="1" s="1"/>
  <c r="O16" i="1"/>
  <c r="AC9" i="1"/>
  <c r="I20" i="1" s="1"/>
  <c r="P42" i="1" s="1"/>
  <c r="P16" i="1"/>
  <c r="X10" i="1"/>
  <c r="D21" i="1" s="1"/>
  <c r="M45" i="1" s="1"/>
  <c r="M19" i="1"/>
  <c r="Z10" i="1"/>
  <c r="F21" i="1" s="1"/>
  <c r="N45" i="1" s="1"/>
  <c r="N19" i="1"/>
  <c r="AB10" i="1"/>
  <c r="H21" i="1" s="1"/>
  <c r="O45" i="1" s="1"/>
  <c r="O19" i="1"/>
  <c r="AD10" i="1"/>
  <c r="J21" i="1" s="1"/>
  <c r="P45" i="1" s="1"/>
  <c r="P19" i="1"/>
  <c r="W11" i="1"/>
  <c r="C22" i="1" s="1"/>
  <c r="M46" i="1" s="1"/>
  <c r="M20" i="1"/>
  <c r="Y11" i="1"/>
  <c r="E22" i="1" s="1"/>
  <c r="N46" i="1" s="1"/>
  <c r="N20" i="1"/>
  <c r="AA11" i="1"/>
  <c r="G22" i="1" s="1"/>
  <c r="O46" i="1" s="1"/>
  <c r="O20" i="1"/>
  <c r="AC11" i="1"/>
  <c r="I22" i="1" s="1"/>
  <c r="P46" i="1" s="1"/>
  <c r="P20" i="1"/>
  <c r="X12" i="1"/>
  <c r="D23" i="1" s="1"/>
  <c r="M49" i="1" s="1"/>
  <c r="M23" i="1"/>
  <c r="Z12" i="1"/>
  <c r="F23" i="1" s="1"/>
  <c r="N49" i="1" s="1"/>
  <c r="N23" i="1"/>
  <c r="AB12" i="1"/>
  <c r="H23" i="1" s="1"/>
  <c r="O49" i="1" s="1"/>
  <c r="O23" i="1"/>
  <c r="AD12" i="1"/>
  <c r="J23" i="1" s="1"/>
  <c r="P49" i="1" s="1"/>
  <c r="P23" i="1"/>
  <c r="W13" i="1"/>
  <c r="C24" i="1" s="1"/>
  <c r="M50" i="1" s="1"/>
  <c r="M24" i="1"/>
  <c r="Y13" i="1"/>
  <c r="E24" i="1" s="1"/>
  <c r="N50" i="1" s="1"/>
  <c r="N24" i="1"/>
  <c r="AA13" i="1"/>
  <c r="G24" i="1" s="1"/>
  <c r="O50" i="1" s="1"/>
  <c r="O24" i="1"/>
  <c r="AC13" i="1"/>
  <c r="I24" i="1" s="1"/>
  <c r="P50" i="1" s="1"/>
  <c r="P24" i="1"/>
  <c r="X14" i="1"/>
  <c r="D25" i="1" s="1"/>
  <c r="M53" i="1" s="1"/>
  <c r="M27" i="1"/>
  <c r="Z14" i="1"/>
  <c r="F25" i="1" s="1"/>
  <c r="N53" i="1" s="1"/>
  <c r="N27" i="1"/>
  <c r="AB14" i="1"/>
  <c r="H25" i="1" s="1"/>
  <c r="O53" i="1" s="1"/>
  <c r="O27" i="1"/>
  <c r="AD14" i="1"/>
  <c r="J25" i="1" s="1"/>
  <c r="P53" i="1" s="1"/>
  <c r="P27" i="1"/>
  <c r="W15" i="1"/>
  <c r="C26" i="1" s="1"/>
  <c r="M54" i="1" s="1"/>
  <c r="M28" i="1"/>
  <c r="Y15" i="1"/>
  <c r="E26" i="1" s="1"/>
  <c r="N54" i="1" s="1"/>
  <c r="N28" i="1"/>
  <c r="AA15" i="1"/>
  <c r="G26" i="1" s="1"/>
  <c r="O54" i="1" s="1"/>
  <c r="O28" i="1"/>
  <c r="AC15" i="1"/>
  <c r="I26" i="1" s="1"/>
  <c r="P54" i="1" s="1"/>
  <c r="P28" i="1"/>
  <c r="X16" i="1"/>
  <c r="D27" i="1" s="1"/>
  <c r="M57" i="1" s="1"/>
  <c r="M31" i="1"/>
  <c r="Z16" i="1"/>
  <c r="F27" i="1" s="1"/>
  <c r="N57" i="1" s="1"/>
  <c r="N31" i="1"/>
  <c r="AB16" i="1"/>
  <c r="H27" i="1" s="1"/>
  <c r="O57" i="1" s="1"/>
  <c r="O31" i="1"/>
  <c r="AD16" i="1"/>
  <c r="J27" i="1" s="1"/>
  <c r="P57" i="1" s="1"/>
  <c r="P31" i="1"/>
  <c r="W17" i="1"/>
  <c r="C28" i="1" s="1"/>
  <c r="M58" i="1" s="1"/>
  <c r="M32" i="1"/>
  <c r="Y17" i="1"/>
  <c r="E28" i="1" s="1"/>
  <c r="N58" i="1" s="1"/>
  <c r="N32" i="1"/>
  <c r="AA17" i="1"/>
  <c r="G28" i="1" s="1"/>
  <c r="O58" i="1" s="1"/>
  <c r="O32" i="1"/>
  <c r="AC17" i="1"/>
  <c r="I28" i="1" s="1"/>
  <c r="P58" i="1" s="1"/>
  <c r="P32" i="1"/>
  <c r="X18" i="1"/>
  <c r="D29" i="1" s="1"/>
  <c r="M61" i="1" s="1"/>
  <c r="M35" i="1"/>
  <c r="Z18" i="1"/>
  <c r="F29" i="1" s="1"/>
  <c r="N61" i="1" s="1"/>
  <c r="N35" i="1"/>
  <c r="AB18" i="1"/>
  <c r="H29" i="1" s="1"/>
  <c r="O61" i="1" s="1"/>
  <c r="O35" i="1"/>
  <c r="AD18" i="1"/>
  <c r="J29" i="1" s="1"/>
  <c r="P61" i="1" s="1"/>
  <c r="P35" i="1"/>
  <c r="W19" i="1"/>
  <c r="C30" i="1" s="1"/>
  <c r="M62" i="1" s="1"/>
  <c r="M36" i="1"/>
  <c r="Y19" i="1"/>
  <c r="E30" i="1" s="1"/>
  <c r="N62" i="1" s="1"/>
  <c r="N36" i="1"/>
  <c r="AA19" i="1"/>
  <c r="G30" i="1" s="1"/>
  <c r="O62" i="1" s="1"/>
  <c r="O36" i="1"/>
  <c r="AC19" i="1"/>
  <c r="I30" i="1" s="1"/>
  <c r="P62" i="1" s="1"/>
  <c r="P36" i="1"/>
  <c r="X9" i="1"/>
  <c r="D20" i="1" s="1"/>
  <c r="M43" i="1" s="1"/>
  <c r="M17" i="1"/>
  <c r="Z9" i="1"/>
  <c r="F20" i="1" s="1"/>
  <c r="N43" i="1" s="1"/>
  <c r="N17" i="1"/>
  <c r="AB9" i="1"/>
  <c r="H20" i="1" s="1"/>
  <c r="O43" i="1" s="1"/>
  <c r="O17" i="1"/>
  <c r="AD9" i="1"/>
  <c r="J20" i="1" s="1"/>
  <c r="P43" i="1" s="1"/>
  <c r="P17" i="1"/>
  <c r="W10" i="1"/>
  <c r="C21" i="1" s="1"/>
  <c r="M44" i="1" s="1"/>
  <c r="M18" i="1"/>
  <c r="Y10" i="1"/>
  <c r="E21" i="1" s="1"/>
  <c r="N44" i="1" s="1"/>
  <c r="N18" i="1"/>
  <c r="AA10" i="1"/>
  <c r="G21" i="1" s="1"/>
  <c r="O44" i="1" s="1"/>
  <c r="O18" i="1"/>
  <c r="AC10" i="1"/>
  <c r="I21" i="1" s="1"/>
  <c r="P44" i="1" s="1"/>
  <c r="P18" i="1"/>
  <c r="X11" i="1"/>
  <c r="D22" i="1" s="1"/>
  <c r="M47" i="1" s="1"/>
  <c r="M21" i="1"/>
  <c r="M38" i="1" s="1"/>
  <c r="Z11" i="1"/>
  <c r="F22" i="1" s="1"/>
  <c r="N47" i="1" s="1"/>
  <c r="N21" i="1"/>
  <c r="N38" i="1" s="1"/>
  <c r="AB11" i="1"/>
  <c r="H22" i="1" s="1"/>
  <c r="O47" i="1" s="1"/>
  <c r="O21" i="1"/>
  <c r="O38" i="1" s="1"/>
  <c r="AD11" i="1"/>
  <c r="J22" i="1" s="1"/>
  <c r="P47" i="1" s="1"/>
  <c r="P21" i="1"/>
  <c r="P38" i="1" s="1"/>
  <c r="W12" i="1"/>
  <c r="C23" i="1" s="1"/>
  <c r="M48" i="1" s="1"/>
  <c r="M22" i="1"/>
  <c r="M40" i="1" s="1"/>
  <c r="Y12" i="1"/>
  <c r="E23" i="1" s="1"/>
  <c r="N48" i="1" s="1"/>
  <c r="N22" i="1"/>
  <c r="N40" i="1" s="1"/>
  <c r="AA12" i="1"/>
  <c r="G23" i="1" s="1"/>
  <c r="O48" i="1" s="1"/>
  <c r="O22" i="1"/>
  <c r="O40" i="1" s="1"/>
  <c r="AC12" i="1"/>
  <c r="I23" i="1" s="1"/>
  <c r="P48" i="1" s="1"/>
  <c r="P22" i="1"/>
  <c r="P40" i="1" s="1"/>
  <c r="X13" i="1"/>
  <c r="D24" i="1" s="1"/>
  <c r="M51" i="1" s="1"/>
  <c r="M25" i="1"/>
  <c r="Z13" i="1"/>
  <c r="F24" i="1" s="1"/>
  <c r="N51" i="1" s="1"/>
  <c r="N25" i="1"/>
  <c r="AB13" i="1"/>
  <c r="H24" i="1" s="1"/>
  <c r="O51" i="1" s="1"/>
  <c r="O25" i="1"/>
  <c r="AD13" i="1"/>
  <c r="J24" i="1" s="1"/>
  <c r="P51" i="1" s="1"/>
  <c r="P25" i="1"/>
  <c r="Y14" i="1"/>
  <c r="E25" i="1" s="1"/>
  <c r="N52" i="1" s="1"/>
  <c r="N26" i="1"/>
  <c r="AA14" i="1"/>
  <c r="G25" i="1" s="1"/>
  <c r="O52" i="1" s="1"/>
  <c r="O26" i="1"/>
  <c r="AC14" i="1"/>
  <c r="I25" i="1" s="1"/>
  <c r="P52" i="1" s="1"/>
  <c r="P26" i="1"/>
  <c r="X15" i="1"/>
  <c r="D26" i="1" s="1"/>
  <c r="M55" i="1" s="1"/>
  <c r="M29" i="1"/>
  <c r="Z15" i="1"/>
  <c r="F26" i="1" s="1"/>
  <c r="N55" i="1" s="1"/>
  <c r="N29" i="1"/>
  <c r="AB15" i="1"/>
  <c r="H26" i="1" s="1"/>
  <c r="O55" i="1" s="1"/>
  <c r="O29" i="1"/>
  <c r="AD15" i="1"/>
  <c r="J26" i="1" s="1"/>
  <c r="P55" i="1" s="1"/>
  <c r="P29" i="1"/>
  <c r="W16" i="1"/>
  <c r="C27" i="1" s="1"/>
  <c r="M56" i="1" s="1"/>
  <c r="M30" i="1"/>
  <c r="Y16" i="1"/>
  <c r="E27" i="1" s="1"/>
  <c r="N56" i="1" s="1"/>
  <c r="N30" i="1"/>
  <c r="AA16" i="1"/>
  <c r="G27" i="1" s="1"/>
  <c r="O56" i="1" s="1"/>
  <c r="O30" i="1"/>
  <c r="AC16" i="1"/>
  <c r="I27" i="1" s="1"/>
  <c r="P56" i="1" s="1"/>
  <c r="P30" i="1"/>
  <c r="X17" i="1"/>
  <c r="D28" i="1" s="1"/>
  <c r="M59" i="1" s="1"/>
  <c r="M33" i="1"/>
  <c r="Z17" i="1"/>
  <c r="F28" i="1" s="1"/>
  <c r="N59" i="1" s="1"/>
  <c r="N33" i="1"/>
  <c r="AB17" i="1"/>
  <c r="H28" i="1" s="1"/>
  <c r="O59" i="1" s="1"/>
  <c r="O33" i="1"/>
  <c r="AD17" i="1"/>
  <c r="J28" i="1" s="1"/>
  <c r="P59" i="1" s="1"/>
  <c r="P33" i="1"/>
  <c r="W18" i="1"/>
  <c r="C29" i="1" s="1"/>
  <c r="M60" i="1" s="1"/>
  <c r="M34" i="1"/>
  <c r="Y18" i="1"/>
  <c r="E29" i="1" s="1"/>
  <c r="N60" i="1" s="1"/>
  <c r="N34" i="1"/>
  <c r="AA18" i="1"/>
  <c r="G29" i="1" s="1"/>
  <c r="O60" i="1" s="1"/>
  <c r="O34" i="1"/>
  <c r="AC18" i="1"/>
  <c r="I29" i="1" s="1"/>
  <c r="P60" i="1" s="1"/>
  <c r="P34" i="1"/>
  <c r="X19" i="1"/>
  <c r="D30" i="1" s="1"/>
  <c r="M63" i="1" s="1"/>
  <c r="M37" i="1"/>
  <c r="Z19" i="1"/>
  <c r="F30" i="1" s="1"/>
  <c r="N63" i="1" s="1"/>
  <c r="N37" i="1"/>
  <c r="AB19" i="1"/>
  <c r="H30" i="1" s="1"/>
  <c r="O63" i="1" s="1"/>
  <c r="O37" i="1"/>
  <c r="AD19" i="1"/>
  <c r="J30" i="1" s="1"/>
  <c r="P63" i="1" s="1"/>
  <c r="P37" i="1"/>
</calcChain>
</file>

<file path=xl/sharedStrings.xml><?xml version="1.0" encoding="utf-8"?>
<sst xmlns="http://schemas.openxmlformats.org/spreadsheetml/2006/main" count="16" uniqueCount="16">
  <si>
    <t>D1</t>
  </si>
  <si>
    <t>D2</t>
  </si>
  <si>
    <t>D3</t>
  </si>
  <si>
    <t>D5</t>
  </si>
  <si>
    <t>D6</t>
  </si>
  <si>
    <t>D8</t>
  </si>
  <si>
    <t>D11</t>
  </si>
  <si>
    <t>D49</t>
  </si>
  <si>
    <t>D50</t>
  </si>
  <si>
    <t>D51</t>
  </si>
  <si>
    <t>D61</t>
  </si>
  <si>
    <t>0.25M</t>
  </si>
  <si>
    <t>0.5M</t>
  </si>
  <si>
    <t>0.75M</t>
  </si>
  <si>
    <t>1M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</si>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</sst>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yza/Downloads/Colorimetric%20quantification%20of%20bacterial%20aux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n quantification(Trypt+Salt"/>
      <sheetName val="trypt with all strains"/>
      <sheetName val="Different trypt. concentrations"/>
      <sheetName val="different salt concentration"/>
      <sheetName val="Sheet1"/>
      <sheetName val="Sheet4"/>
      <sheetName val="Sheet2"/>
      <sheetName val="Sheet3"/>
    </sheetNames>
    <sheetDataSet>
      <sheetData sheetId="0"/>
      <sheetData sheetId="1"/>
      <sheetData sheetId="2"/>
      <sheetData sheetId="3"/>
      <sheetData sheetId="4">
        <row r="1">
          <cell r="E1" t="str">
            <v>Strains</v>
          </cell>
          <cell r="G1" t="str">
            <v>0.25M</v>
          </cell>
          <cell r="H1" t="str">
            <v>0.25M</v>
          </cell>
          <cell r="I1" t="str">
            <v>0.5M</v>
          </cell>
          <cell r="J1" t="str">
            <v>0.5M</v>
          </cell>
          <cell r="K1" t="str">
            <v>0.75M</v>
          </cell>
          <cell r="L1" t="str">
            <v>0.75M</v>
          </cell>
          <cell r="M1" t="str">
            <v>1M</v>
          </cell>
          <cell r="N1" t="str">
            <v>1M</v>
          </cell>
        </row>
        <row r="2">
          <cell r="E2" t="str">
            <v>S3</v>
          </cell>
          <cell r="G2">
            <v>80.102857142857147</v>
          </cell>
          <cell r="H2">
            <v>83.102857142857147</v>
          </cell>
          <cell r="I2">
            <v>49.245714285714278</v>
          </cell>
          <cell r="J2">
            <v>51.545714285714276</v>
          </cell>
          <cell r="K2">
            <v>24.102857142857143</v>
          </cell>
          <cell r="L2">
            <v>27.252857142857142</v>
          </cell>
          <cell r="M2">
            <v>23.102857142857143</v>
          </cell>
          <cell r="N2">
            <v>25.102857142857143</v>
          </cell>
        </row>
        <row r="3">
          <cell r="E3" t="str">
            <v>S6</v>
          </cell>
          <cell r="G3">
            <v>175.6742857142857</v>
          </cell>
          <cell r="H3">
            <v>178.6742857142857</v>
          </cell>
          <cell r="I3">
            <v>172.53142857142856</v>
          </cell>
          <cell r="J3">
            <v>174.83142857142857</v>
          </cell>
          <cell r="K3">
            <v>143.81714285714284</v>
          </cell>
          <cell r="L3">
            <v>146.96714285714285</v>
          </cell>
          <cell r="M3">
            <v>134.6742857142857</v>
          </cell>
          <cell r="N3">
            <v>136.6742857142857</v>
          </cell>
        </row>
        <row r="4">
          <cell r="E4" t="str">
            <v>S7</v>
          </cell>
          <cell r="G4">
            <v>148.10285714285715</v>
          </cell>
          <cell r="H4">
            <v>151.10285714285715</v>
          </cell>
          <cell r="I4">
            <v>184.10285714285715</v>
          </cell>
          <cell r="J4">
            <v>186.40285714285716</v>
          </cell>
          <cell r="K4">
            <v>183.38857142857142</v>
          </cell>
          <cell r="L4">
            <v>186.53857142857143</v>
          </cell>
          <cell r="M4">
            <v>160.53142857142859</v>
          </cell>
          <cell r="N4">
            <v>162.53142857142859</v>
          </cell>
        </row>
        <row r="5">
          <cell r="E5" t="str">
            <v>S10</v>
          </cell>
          <cell r="G5">
            <v>178.53142857142856</v>
          </cell>
          <cell r="H5">
            <v>181.53142857142856</v>
          </cell>
          <cell r="I5">
            <v>152.81714285714287</v>
          </cell>
          <cell r="J5">
            <v>155.11714285714288</v>
          </cell>
          <cell r="K5">
            <v>111.38857142857142</v>
          </cell>
          <cell r="L5">
            <v>113.48857142857142</v>
          </cell>
          <cell r="M5">
            <v>125.6742857142857</v>
          </cell>
          <cell r="N5">
            <v>127.3742857142857</v>
          </cell>
        </row>
        <row r="6">
          <cell r="E6" t="str">
            <v>S11</v>
          </cell>
          <cell r="G6">
            <v>173.38857142857142</v>
          </cell>
          <cell r="H6">
            <v>176.38857142857142</v>
          </cell>
          <cell r="I6">
            <v>117.81714285714284</v>
          </cell>
          <cell r="J6">
            <v>120.11714285714284</v>
          </cell>
          <cell r="K6">
            <v>109.81714285714285</v>
          </cell>
          <cell r="L6">
            <v>111.91714285714285</v>
          </cell>
          <cell r="M6">
            <v>94.245714285714286</v>
          </cell>
          <cell r="N6">
            <v>95.945714285714288</v>
          </cell>
        </row>
        <row r="7">
          <cell r="E7" t="str">
            <v>S24</v>
          </cell>
          <cell r="G7">
            <v>142.81714285714287</v>
          </cell>
          <cell r="H7">
            <v>144.81714285714287</v>
          </cell>
          <cell r="I7">
            <v>134.81714285714287</v>
          </cell>
          <cell r="J7">
            <v>137.11714285714288</v>
          </cell>
          <cell r="K7">
            <v>117.38857142857141</v>
          </cell>
          <cell r="L7">
            <v>119.4885714285714</v>
          </cell>
          <cell r="M7">
            <v>82.674285714285702</v>
          </cell>
          <cell r="N7">
            <v>84.374285714285705</v>
          </cell>
        </row>
        <row r="8">
          <cell r="E8" t="str">
            <v>S26</v>
          </cell>
          <cell r="G8">
            <v>103.6742857142857</v>
          </cell>
          <cell r="H8">
            <v>105.6742857142857</v>
          </cell>
          <cell r="I8">
            <v>99.531428571428563</v>
          </cell>
          <cell r="J8">
            <v>102.33142857142856</v>
          </cell>
          <cell r="K8">
            <v>89.102857142857133</v>
          </cell>
          <cell r="L8">
            <v>91.202857142857127</v>
          </cell>
          <cell r="M8">
            <v>44.53142857142857</v>
          </cell>
          <cell r="N8">
            <v>46.231428571428573</v>
          </cell>
        </row>
        <row r="9">
          <cell r="E9" t="str">
            <v>S29</v>
          </cell>
          <cell r="G9">
            <v>108.53142857142856</v>
          </cell>
          <cell r="H9">
            <v>110.53142857142856</v>
          </cell>
          <cell r="I9">
            <v>49.959999999999994</v>
          </cell>
          <cell r="J9">
            <v>52.759999999999991</v>
          </cell>
          <cell r="K9">
            <v>55.388571428571431</v>
          </cell>
          <cell r="L9">
            <v>57.488571428571433</v>
          </cell>
          <cell r="M9">
            <v>29.388571428571428</v>
          </cell>
          <cell r="N9">
            <v>32.388571428571424</v>
          </cell>
        </row>
        <row r="10">
          <cell r="E10" t="str">
            <v>S50</v>
          </cell>
          <cell r="G10">
            <v>53.53142857142857</v>
          </cell>
          <cell r="H10">
            <v>55.53142857142857</v>
          </cell>
          <cell r="I10">
            <v>50.10285714285714</v>
          </cell>
          <cell r="J10">
            <v>52.902857142857137</v>
          </cell>
          <cell r="K10">
            <v>39.245714285714286</v>
          </cell>
          <cell r="L10">
            <v>40.745714285714286</v>
          </cell>
          <cell r="M10">
            <v>30.817142857142859</v>
          </cell>
          <cell r="N10">
            <v>33.817142857142855</v>
          </cell>
        </row>
        <row r="11">
          <cell r="E11" t="str">
            <v>S80</v>
          </cell>
          <cell r="G11">
            <v>85.38857142857141</v>
          </cell>
          <cell r="H11">
            <v>87.38857142857141</v>
          </cell>
          <cell r="I11">
            <v>72.388571428571424</v>
          </cell>
          <cell r="J11">
            <v>75.188571428571422</v>
          </cell>
          <cell r="K11">
            <v>49.674285714285709</v>
          </cell>
          <cell r="L11">
            <v>51.174285714285709</v>
          </cell>
          <cell r="M11">
            <v>39.245714285714286</v>
          </cell>
          <cell r="N11">
            <v>42.245714285714286</v>
          </cell>
        </row>
        <row r="12">
          <cell r="E12" t="str">
            <v>S121</v>
          </cell>
          <cell r="G12">
            <v>100.24571428571427</v>
          </cell>
          <cell r="H12">
            <v>102.24571428571427</v>
          </cell>
          <cell r="I12">
            <v>71.245714285714271</v>
          </cell>
          <cell r="J12">
            <v>74.045714285714268</v>
          </cell>
          <cell r="K12">
            <v>93.674285714285716</v>
          </cell>
          <cell r="L12">
            <v>95.174285714285716</v>
          </cell>
          <cell r="M12">
            <v>54.10285714285714</v>
          </cell>
          <cell r="N12">
            <v>57.10285714285714</v>
          </cell>
        </row>
        <row r="13">
          <cell r="E13" t="str">
            <v>S125</v>
          </cell>
          <cell r="G13">
            <v>91.674285714285702</v>
          </cell>
          <cell r="H13">
            <v>92.674285714285702</v>
          </cell>
          <cell r="I13">
            <v>60.388571428571424</v>
          </cell>
          <cell r="J13">
            <v>63.188571428571422</v>
          </cell>
          <cell r="K13">
            <v>48.817142857142862</v>
          </cell>
          <cell r="L13">
            <v>50.317142857142862</v>
          </cell>
          <cell r="M13">
            <v>43.10285714285714</v>
          </cell>
          <cell r="N13">
            <v>46.10285714285714</v>
          </cell>
        </row>
        <row r="14">
          <cell r="E14" t="str">
            <v>S126</v>
          </cell>
          <cell r="G14">
            <v>75.388571428571424</v>
          </cell>
          <cell r="H14">
            <v>76.388571428571424</v>
          </cell>
          <cell r="I14">
            <v>66.674285714285716</v>
          </cell>
          <cell r="J14">
            <v>69.474285714285713</v>
          </cell>
          <cell r="K14">
            <v>119.38857142857141</v>
          </cell>
          <cell r="L14">
            <v>123.38857142857141</v>
          </cell>
          <cell r="M14">
            <v>146.95999999999998</v>
          </cell>
          <cell r="N14">
            <v>149.95999999999998</v>
          </cell>
        </row>
        <row r="15">
          <cell r="E15" t="str">
            <v>S127</v>
          </cell>
          <cell r="G15">
            <v>117.10285714285713</v>
          </cell>
          <cell r="H15">
            <v>118.10285714285713</v>
          </cell>
          <cell r="I15">
            <v>75.817142857142855</v>
          </cell>
          <cell r="J15">
            <v>78.817142857142855</v>
          </cell>
          <cell r="K15">
            <v>94.674285714285716</v>
          </cell>
          <cell r="L15">
            <v>98.674285714285716</v>
          </cell>
          <cell r="M15">
            <v>58.388571428571424</v>
          </cell>
          <cell r="N15">
            <v>61.388571428571424</v>
          </cell>
        </row>
        <row r="16">
          <cell r="E16" t="str">
            <v>S128</v>
          </cell>
          <cell r="G16">
            <v>123.53142857142856</v>
          </cell>
          <cell r="H16">
            <v>124.53142857142856</v>
          </cell>
          <cell r="I16">
            <v>47.674285714285716</v>
          </cell>
          <cell r="J16">
            <v>50.674285714285716</v>
          </cell>
          <cell r="K16">
            <v>44.245714285714286</v>
          </cell>
          <cell r="L16">
            <v>48.245714285714286</v>
          </cell>
          <cell r="M16">
            <v>33.102857142857147</v>
          </cell>
          <cell r="N16">
            <v>36.102857142857147</v>
          </cell>
        </row>
        <row r="17">
          <cell r="E17" t="str">
            <v>S134</v>
          </cell>
          <cell r="G17">
            <v>47.96</v>
          </cell>
          <cell r="H17">
            <v>48.96</v>
          </cell>
          <cell r="I17">
            <v>42.10285714285714</v>
          </cell>
          <cell r="J17">
            <v>45.10285714285714</v>
          </cell>
          <cell r="K17">
            <v>43.817142857142855</v>
          </cell>
          <cell r="L17">
            <v>47.817142857142855</v>
          </cell>
          <cell r="M17">
            <v>44.817142857142855</v>
          </cell>
          <cell r="N17">
            <v>48.417142857142856</v>
          </cell>
        </row>
        <row r="18">
          <cell r="E18" t="str">
            <v>S137</v>
          </cell>
          <cell r="G18">
            <v>93.388571428571424</v>
          </cell>
          <cell r="H18">
            <v>96.388571428571424</v>
          </cell>
          <cell r="I18">
            <v>80.245714285714286</v>
          </cell>
          <cell r="J18">
            <v>83.245714285714286</v>
          </cell>
          <cell r="K18">
            <v>64.531428571428563</v>
          </cell>
          <cell r="L18">
            <v>68.531428571428563</v>
          </cell>
          <cell r="M18">
            <v>50.10285714285714</v>
          </cell>
          <cell r="N18">
            <v>53.702857142857141</v>
          </cell>
        </row>
        <row r="19">
          <cell r="E19" t="str">
            <v>S142</v>
          </cell>
          <cell r="G19">
            <v>64.531428571428563</v>
          </cell>
          <cell r="H19">
            <v>67.531428571428563</v>
          </cell>
          <cell r="I19">
            <v>60.10285714285714</v>
          </cell>
          <cell r="J19">
            <v>63.10285714285714</v>
          </cell>
          <cell r="K19">
            <v>55.817142857142862</v>
          </cell>
          <cell r="L19">
            <v>59.817142857142862</v>
          </cell>
          <cell r="M19">
            <v>44.96</v>
          </cell>
          <cell r="N19">
            <v>48.56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workbookViewId="0">
      <selection activeCell="U45" sqref="U45"/>
    </sheetView>
  </sheetViews>
  <sheetFormatPr defaultRowHeight="15" x14ac:dyDescent="0.25"/>
  <sheetData>
    <row r="1" spans="1:30" x14ac:dyDescent="0.25">
      <c r="A1" t="str">
        <f>[1]Sheet1!E1</f>
        <v>Strains</v>
      </c>
      <c r="B1">
        <f>[1]Sheet1!F1</f>
        <v>0</v>
      </c>
      <c r="C1" t="str">
        <f>[1]Sheet1!G1</f>
        <v>0.25M</v>
      </c>
      <c r="D1" t="str">
        <f>[1]Sheet1!H1</f>
        <v>0.25M</v>
      </c>
      <c r="E1" t="str">
        <f>[1]Sheet1!I1</f>
        <v>0.5M</v>
      </c>
      <c r="F1" t="str">
        <f>[1]Sheet1!J1</f>
        <v>0.5M</v>
      </c>
      <c r="G1" t="str">
        <f>[1]Sheet1!K1</f>
        <v>0.75M</v>
      </c>
      <c r="H1" t="str">
        <f>[1]Sheet1!L1</f>
        <v>0.75M</v>
      </c>
      <c r="I1" t="str">
        <f>[1]Sheet1!M1</f>
        <v>1M</v>
      </c>
      <c r="J1" t="str">
        <f>[1]Sheet1!N1</f>
        <v>1M</v>
      </c>
      <c r="M1" t="s">
        <v>11</v>
      </c>
      <c r="N1" t="s">
        <v>12</v>
      </c>
      <c r="O1" t="s">
        <v>13</v>
      </c>
      <c r="P1" t="s">
        <v>14</v>
      </c>
    </row>
    <row r="2" spans="1:30" x14ac:dyDescent="0.25">
      <c r="A2" t="str">
        <f>[1]Sheet1!E2</f>
        <v>S3</v>
      </c>
      <c r="B2">
        <v>1</v>
      </c>
      <c r="C2">
        <f>[1]Sheet1!G2</f>
        <v>80.102857142857147</v>
      </c>
      <c r="D2">
        <f>[1]Sheet1!H2</f>
        <v>83.102857142857147</v>
      </c>
      <c r="E2">
        <f>[1]Sheet1!I2</f>
        <v>49.245714285714278</v>
      </c>
      <c r="F2">
        <f>[1]Sheet1!J2</f>
        <v>51.545714285714276</v>
      </c>
      <c r="G2">
        <f>[1]Sheet1!K2</f>
        <v>24.102857142857143</v>
      </c>
      <c r="H2">
        <f>[1]Sheet1!L2</f>
        <v>27.252857142857142</v>
      </c>
      <c r="I2">
        <f>[1]Sheet1!M2</f>
        <v>23.102857142857143</v>
      </c>
      <c r="J2">
        <f>[1]Sheet1!N2</f>
        <v>25.102857142857143</v>
      </c>
      <c r="K2" s="1" t="s">
        <v>15</v>
      </c>
      <c r="L2">
        <v>1</v>
      </c>
      <c r="M2">
        <f>$C$2</f>
        <v>80.102857142857147</v>
      </c>
      <c r="N2">
        <f>$E$2</f>
        <v>49.245714285714278</v>
      </c>
      <c r="O2">
        <f>$G$2</f>
        <v>24.102857142857143</v>
      </c>
      <c r="P2">
        <f>$I$2</f>
        <v>23.102857142857143</v>
      </c>
    </row>
    <row r="3" spans="1:30" x14ac:dyDescent="0.25">
      <c r="A3" t="str">
        <f>[1]Sheet1!E3</f>
        <v>S6</v>
      </c>
      <c r="B3">
        <v>2</v>
      </c>
      <c r="C3">
        <f>[1]Sheet1!G3</f>
        <v>175.6742857142857</v>
      </c>
      <c r="D3">
        <f>[1]Sheet1!H3</f>
        <v>178.6742857142857</v>
      </c>
      <c r="E3">
        <f>[1]Sheet1!I3</f>
        <v>172.53142857142856</v>
      </c>
      <c r="F3">
        <f>[1]Sheet1!J3</f>
        <v>174.83142857142857</v>
      </c>
      <c r="G3">
        <f>[1]Sheet1!K3</f>
        <v>143.81714285714284</v>
      </c>
      <c r="H3">
        <f>[1]Sheet1!L3</f>
        <v>146.96714285714285</v>
      </c>
      <c r="I3">
        <f>[1]Sheet1!M3</f>
        <v>134.6742857142857</v>
      </c>
      <c r="J3">
        <f>[1]Sheet1!N3</f>
        <v>136.6742857142857</v>
      </c>
      <c r="L3">
        <v>1</v>
      </c>
      <c r="M3">
        <f>$D$2</f>
        <v>83.102857142857147</v>
      </c>
      <c r="N3">
        <f>$F$2</f>
        <v>51.545714285714276</v>
      </c>
      <c r="O3">
        <f>$H$2</f>
        <v>27.252857142857142</v>
      </c>
      <c r="P3">
        <f>$J$2</f>
        <v>25.102857142857143</v>
      </c>
    </row>
    <row r="4" spans="1:30" x14ac:dyDescent="0.25">
      <c r="A4" t="str">
        <f>[1]Sheet1!E4</f>
        <v>S7</v>
      </c>
      <c r="B4">
        <v>3</v>
      </c>
      <c r="C4">
        <f>[1]Sheet1!G4</f>
        <v>148.10285714285715</v>
      </c>
      <c r="D4">
        <f>[1]Sheet1!H4</f>
        <v>151.10285714285715</v>
      </c>
      <c r="E4">
        <f>[1]Sheet1!I4</f>
        <v>184.10285714285715</v>
      </c>
      <c r="F4">
        <f>[1]Sheet1!J4</f>
        <v>186.40285714285716</v>
      </c>
      <c r="G4">
        <f>[1]Sheet1!K4</f>
        <v>183.38857142857142</v>
      </c>
      <c r="H4">
        <f>[1]Sheet1!L4</f>
        <v>186.53857142857143</v>
      </c>
      <c r="I4">
        <f>[1]Sheet1!M4</f>
        <v>160.53142857142859</v>
      </c>
      <c r="J4">
        <f>[1]Sheet1!N4</f>
        <v>162.53142857142859</v>
      </c>
      <c r="L4">
        <v>2</v>
      </c>
      <c r="M4">
        <f>$C$3</f>
        <v>175.6742857142857</v>
      </c>
      <c r="N4">
        <f>$E$3</f>
        <v>172.53142857142856</v>
      </c>
      <c r="O4">
        <f>$G$3</f>
        <v>143.81714285714284</v>
      </c>
      <c r="P4">
        <f>$I$3</f>
        <v>134.6742857142857</v>
      </c>
    </row>
    <row r="5" spans="1:30" x14ac:dyDescent="0.25">
      <c r="A5" t="str">
        <f>[1]Sheet1!E5</f>
        <v>S10</v>
      </c>
      <c r="B5">
        <v>4</v>
      </c>
      <c r="C5">
        <f>[1]Sheet1!G5</f>
        <v>178.53142857142856</v>
      </c>
      <c r="D5">
        <f>[1]Sheet1!H5</f>
        <v>181.53142857142856</v>
      </c>
      <c r="E5">
        <f>[1]Sheet1!I5</f>
        <v>152.81714285714287</v>
      </c>
      <c r="F5">
        <f>[1]Sheet1!J5</f>
        <v>155.11714285714288</v>
      </c>
      <c r="G5">
        <f>[1]Sheet1!K5</f>
        <v>111.38857142857142</v>
      </c>
      <c r="H5">
        <f>[1]Sheet1!L5</f>
        <v>113.48857142857142</v>
      </c>
      <c r="I5">
        <f>[1]Sheet1!M5</f>
        <v>125.6742857142857</v>
      </c>
      <c r="J5">
        <f>[1]Sheet1!N5</f>
        <v>127.3742857142857</v>
      </c>
      <c r="L5">
        <v>2</v>
      </c>
      <c r="M5">
        <f>$D$3</f>
        <v>178.6742857142857</v>
      </c>
      <c r="N5">
        <f>$F$3</f>
        <v>174.83142857142857</v>
      </c>
      <c r="O5">
        <f>$H$3</f>
        <v>146.96714285714285</v>
      </c>
      <c r="P5">
        <f>$J$3</f>
        <v>136.6742857142857</v>
      </c>
    </row>
    <row r="6" spans="1:30" x14ac:dyDescent="0.25">
      <c r="A6" t="str">
        <f>[1]Sheet1!E6</f>
        <v>S11</v>
      </c>
      <c r="B6">
        <v>5</v>
      </c>
      <c r="C6">
        <f>[1]Sheet1!G6</f>
        <v>173.38857142857142</v>
      </c>
      <c r="D6">
        <f>[1]Sheet1!H6</f>
        <v>176.38857142857142</v>
      </c>
      <c r="E6">
        <f>[1]Sheet1!I6</f>
        <v>117.81714285714284</v>
      </c>
      <c r="F6">
        <f>[1]Sheet1!J6</f>
        <v>120.11714285714284</v>
      </c>
      <c r="G6">
        <f>[1]Sheet1!K6</f>
        <v>109.81714285714285</v>
      </c>
      <c r="H6">
        <f>[1]Sheet1!L6</f>
        <v>111.91714285714285</v>
      </c>
      <c r="I6">
        <f>[1]Sheet1!M6</f>
        <v>94.245714285714286</v>
      </c>
      <c r="J6">
        <f>[1]Sheet1!N6</f>
        <v>95.945714285714288</v>
      </c>
      <c r="L6">
        <v>3</v>
      </c>
      <c r="M6">
        <f>$C$4</f>
        <v>148.10285714285715</v>
      </c>
      <c r="N6">
        <f>$E$4</f>
        <v>184.10285714285715</v>
      </c>
      <c r="O6">
        <f>$G$4</f>
        <v>183.38857142857142</v>
      </c>
      <c r="P6">
        <f>$I$4</f>
        <v>160.53142857142859</v>
      </c>
    </row>
    <row r="7" spans="1:30" x14ac:dyDescent="0.25">
      <c r="A7" t="str">
        <f>[1]Sheet1!E7</f>
        <v>S24</v>
      </c>
      <c r="B7">
        <v>6</v>
      </c>
      <c r="C7">
        <f>[1]Sheet1!G7</f>
        <v>142.81714285714287</v>
      </c>
      <c r="D7">
        <f>[1]Sheet1!H7</f>
        <v>144.81714285714287</v>
      </c>
      <c r="E7">
        <f>[1]Sheet1!I7</f>
        <v>134.81714285714287</v>
      </c>
      <c r="F7">
        <f>[1]Sheet1!J7</f>
        <v>137.11714285714288</v>
      </c>
      <c r="G7">
        <f>[1]Sheet1!K7</f>
        <v>117.38857142857141</v>
      </c>
      <c r="H7">
        <f>[1]Sheet1!L7</f>
        <v>119.4885714285714</v>
      </c>
      <c r="I7">
        <f>[1]Sheet1!M7</f>
        <v>82.674285714285702</v>
      </c>
      <c r="J7">
        <f>[1]Sheet1!N7</f>
        <v>84.374285714285705</v>
      </c>
      <c r="L7">
        <v>3</v>
      </c>
      <c r="M7">
        <f>$D$4</f>
        <v>151.10285714285715</v>
      </c>
      <c r="N7">
        <f>$F$4</f>
        <v>186.40285714285716</v>
      </c>
      <c r="O7">
        <f>$H$4</f>
        <v>186.53857142857143</v>
      </c>
      <c r="P7">
        <f>$J$4</f>
        <v>162.53142857142859</v>
      </c>
    </row>
    <row r="8" spans="1:30" x14ac:dyDescent="0.25">
      <c r="A8" t="str">
        <f>[1]Sheet1!E8</f>
        <v>S26</v>
      </c>
      <c r="B8">
        <v>7</v>
      </c>
      <c r="C8">
        <f>[1]Sheet1!G8</f>
        <v>103.6742857142857</v>
      </c>
      <c r="D8">
        <f>[1]Sheet1!H8</f>
        <v>105.6742857142857</v>
      </c>
      <c r="E8">
        <f>[1]Sheet1!I8</f>
        <v>99.531428571428563</v>
      </c>
      <c r="F8">
        <f>[1]Sheet1!J8</f>
        <v>102.33142857142856</v>
      </c>
      <c r="G8">
        <f>[1]Sheet1!K8</f>
        <v>89.102857142857133</v>
      </c>
      <c r="H8">
        <f>[1]Sheet1!L8</f>
        <v>91.202857142857127</v>
      </c>
      <c r="I8">
        <f>[1]Sheet1!M8</f>
        <v>44.53142857142857</v>
      </c>
      <c r="J8">
        <f>[1]Sheet1!N8</f>
        <v>46.231428571428573</v>
      </c>
      <c r="L8">
        <v>4</v>
      </c>
      <c r="M8">
        <f>$C$5</f>
        <v>178.53142857142856</v>
      </c>
      <c r="N8">
        <f>$E$5</f>
        <v>152.81714285714287</v>
      </c>
      <c r="O8">
        <f>$G$5</f>
        <v>111.38857142857142</v>
      </c>
      <c r="P8">
        <f>$I$5</f>
        <v>125.6742857142857</v>
      </c>
    </row>
    <row r="9" spans="1:30" x14ac:dyDescent="0.25">
      <c r="A9" t="str">
        <f>[1]Sheet1!E9</f>
        <v>S29</v>
      </c>
      <c r="B9">
        <v>8</v>
      </c>
      <c r="C9">
        <f>[1]Sheet1!G9</f>
        <v>108.53142857142856</v>
      </c>
      <c r="D9">
        <f>[1]Sheet1!H9</f>
        <v>110.53142857142856</v>
      </c>
      <c r="E9">
        <f>[1]Sheet1!I9</f>
        <v>49.959999999999994</v>
      </c>
      <c r="F9">
        <f>[1]Sheet1!J9</f>
        <v>52.759999999999991</v>
      </c>
      <c r="G9">
        <f>[1]Sheet1!K9</f>
        <v>55.388571428571431</v>
      </c>
      <c r="H9">
        <f>[1]Sheet1!L9</f>
        <v>57.488571428571433</v>
      </c>
      <c r="I9">
        <f>[1]Sheet1!M9</f>
        <v>29.388571428571428</v>
      </c>
      <c r="J9">
        <f>[1]Sheet1!N9</f>
        <v>32.388571428571424</v>
      </c>
      <c r="L9">
        <v>4</v>
      </c>
      <c r="M9">
        <f>$D$5</f>
        <v>181.53142857142856</v>
      </c>
      <c r="N9">
        <f>$F$5</f>
        <v>155.11714285714288</v>
      </c>
      <c r="O9">
        <f>$H$5</f>
        <v>113.48857142857142</v>
      </c>
      <c r="P9">
        <f>$J$5</f>
        <v>127.3742857142857</v>
      </c>
      <c r="W9">
        <f t="shared" ref="W9:W19" si="0">C9-11</f>
        <v>97.531428571428563</v>
      </c>
      <c r="X9">
        <f t="shared" ref="X9:X19" si="1">D9-9</f>
        <v>101.53142857142856</v>
      </c>
      <c r="Y9">
        <f t="shared" ref="Y9:Y19" si="2">E9-5</f>
        <v>44.959999999999994</v>
      </c>
      <c r="Z9">
        <f t="shared" ref="Z9:Z19" si="3">F9-3</f>
        <v>49.759999999999991</v>
      </c>
      <c r="AA9">
        <f t="shared" ref="AA9:AA19" si="4">G9-3</f>
        <v>52.388571428571431</v>
      </c>
      <c r="AB9">
        <f t="shared" ref="AB9:AB19" si="5">H9-2</f>
        <v>55.488571428571433</v>
      </c>
      <c r="AC9">
        <f t="shared" ref="AC9:AC19" si="6">I9-4</f>
        <v>25.388571428571428</v>
      </c>
      <c r="AD9">
        <f t="shared" ref="AD9:AD19" si="7">J9-3</f>
        <v>29.388571428571424</v>
      </c>
    </row>
    <row r="10" spans="1:30" x14ac:dyDescent="0.25">
      <c r="A10" t="str">
        <f>[1]Sheet1!E10</f>
        <v>S50</v>
      </c>
      <c r="B10">
        <v>9</v>
      </c>
      <c r="C10">
        <f>[1]Sheet1!G10</f>
        <v>53.53142857142857</v>
      </c>
      <c r="D10">
        <f>[1]Sheet1!H10</f>
        <v>55.53142857142857</v>
      </c>
      <c r="E10">
        <f>[1]Sheet1!I10</f>
        <v>50.10285714285714</v>
      </c>
      <c r="F10">
        <f>[1]Sheet1!J10</f>
        <v>52.902857142857137</v>
      </c>
      <c r="G10">
        <f>[1]Sheet1!K10</f>
        <v>39.245714285714286</v>
      </c>
      <c r="H10">
        <f>[1]Sheet1!L10</f>
        <v>40.745714285714286</v>
      </c>
      <c r="I10">
        <f>[1]Sheet1!M10</f>
        <v>30.817142857142859</v>
      </c>
      <c r="J10">
        <f>[1]Sheet1!N10</f>
        <v>33.817142857142855</v>
      </c>
      <c r="L10">
        <v>5</v>
      </c>
      <c r="M10">
        <f>$C$6</f>
        <v>173.38857142857142</v>
      </c>
      <c r="N10">
        <f>$E$6</f>
        <v>117.81714285714284</v>
      </c>
      <c r="O10">
        <f>$G$6</f>
        <v>109.81714285714285</v>
      </c>
      <c r="P10">
        <f>$I$6</f>
        <v>94.245714285714286</v>
      </c>
      <c r="W10">
        <f t="shared" si="0"/>
        <v>42.53142857142857</v>
      </c>
      <c r="X10">
        <f t="shared" si="1"/>
        <v>46.53142857142857</v>
      </c>
      <c r="Y10">
        <f t="shared" si="2"/>
        <v>45.10285714285714</v>
      </c>
      <c r="Z10">
        <f t="shared" si="3"/>
        <v>49.902857142857137</v>
      </c>
      <c r="AA10">
        <f t="shared" si="4"/>
        <v>36.245714285714286</v>
      </c>
      <c r="AB10">
        <f t="shared" si="5"/>
        <v>38.745714285714286</v>
      </c>
      <c r="AC10">
        <f t="shared" si="6"/>
        <v>26.817142857142859</v>
      </c>
      <c r="AD10">
        <f t="shared" si="7"/>
        <v>30.817142857142855</v>
      </c>
    </row>
    <row r="11" spans="1:30" x14ac:dyDescent="0.25">
      <c r="A11" t="str">
        <f>[1]Sheet1!E11</f>
        <v>S80</v>
      </c>
      <c r="B11">
        <v>10</v>
      </c>
      <c r="C11">
        <f>[1]Sheet1!G11</f>
        <v>85.38857142857141</v>
      </c>
      <c r="D11">
        <f>[1]Sheet1!H11</f>
        <v>87.38857142857141</v>
      </c>
      <c r="E11">
        <f>[1]Sheet1!I11</f>
        <v>72.388571428571424</v>
      </c>
      <c r="F11">
        <f>[1]Sheet1!J11</f>
        <v>75.188571428571422</v>
      </c>
      <c r="G11">
        <f>[1]Sheet1!K11</f>
        <v>49.674285714285709</v>
      </c>
      <c r="H11">
        <f>[1]Sheet1!L11</f>
        <v>51.174285714285709</v>
      </c>
      <c r="I11">
        <f>[1]Sheet1!M11</f>
        <v>39.245714285714286</v>
      </c>
      <c r="J11">
        <f>[1]Sheet1!N11</f>
        <v>42.245714285714286</v>
      </c>
      <c r="L11">
        <v>5</v>
      </c>
      <c r="M11">
        <f>$D$6</f>
        <v>176.38857142857142</v>
      </c>
      <c r="N11">
        <f>$F$6</f>
        <v>120.11714285714284</v>
      </c>
      <c r="O11">
        <f>$H$6</f>
        <v>111.91714285714285</v>
      </c>
      <c r="P11">
        <f>$J$6</f>
        <v>95.945714285714288</v>
      </c>
      <c r="W11">
        <f t="shared" si="0"/>
        <v>74.38857142857141</v>
      </c>
      <c r="X11">
        <f t="shared" si="1"/>
        <v>78.38857142857141</v>
      </c>
      <c r="Y11">
        <f t="shared" si="2"/>
        <v>67.388571428571424</v>
      </c>
      <c r="Z11">
        <f t="shared" si="3"/>
        <v>72.188571428571422</v>
      </c>
      <c r="AA11">
        <f t="shared" si="4"/>
        <v>46.674285714285709</v>
      </c>
      <c r="AB11">
        <f t="shared" si="5"/>
        <v>49.174285714285709</v>
      </c>
      <c r="AC11">
        <f t="shared" si="6"/>
        <v>35.245714285714286</v>
      </c>
      <c r="AD11">
        <f t="shared" si="7"/>
        <v>39.245714285714286</v>
      </c>
    </row>
    <row r="12" spans="1:30" x14ac:dyDescent="0.25">
      <c r="A12" t="str">
        <f>[1]Sheet1!E12</f>
        <v>S121</v>
      </c>
      <c r="B12">
        <v>11</v>
      </c>
      <c r="C12">
        <f>[1]Sheet1!G12</f>
        <v>100.24571428571427</v>
      </c>
      <c r="D12">
        <f>[1]Sheet1!H12</f>
        <v>102.24571428571427</v>
      </c>
      <c r="E12">
        <f>[1]Sheet1!I12</f>
        <v>71.245714285714271</v>
      </c>
      <c r="F12">
        <f>[1]Sheet1!J12</f>
        <v>74.045714285714268</v>
      </c>
      <c r="G12">
        <f>[1]Sheet1!K12</f>
        <v>93.674285714285716</v>
      </c>
      <c r="H12">
        <f>[1]Sheet1!L12</f>
        <v>95.174285714285716</v>
      </c>
      <c r="I12">
        <f>[1]Sheet1!M12</f>
        <v>54.10285714285714</v>
      </c>
      <c r="J12">
        <f>[1]Sheet1!N12</f>
        <v>57.10285714285714</v>
      </c>
      <c r="L12">
        <v>6</v>
      </c>
      <c r="M12">
        <f>$C$7</f>
        <v>142.81714285714287</v>
      </c>
      <c r="N12">
        <f>$E$7</f>
        <v>134.81714285714287</v>
      </c>
      <c r="O12">
        <f>$G$7</f>
        <v>117.38857142857141</v>
      </c>
      <c r="P12">
        <f>$I$7</f>
        <v>82.674285714285702</v>
      </c>
      <c r="W12">
        <f t="shared" si="0"/>
        <v>89.245714285714271</v>
      </c>
      <c r="X12">
        <f t="shared" si="1"/>
        <v>93.245714285714271</v>
      </c>
      <c r="Y12">
        <f t="shared" si="2"/>
        <v>66.245714285714271</v>
      </c>
      <c r="Z12">
        <f t="shared" si="3"/>
        <v>71.045714285714268</v>
      </c>
      <c r="AA12">
        <f t="shared" si="4"/>
        <v>90.674285714285716</v>
      </c>
      <c r="AB12">
        <f t="shared" si="5"/>
        <v>93.174285714285716</v>
      </c>
      <c r="AC12">
        <f t="shared" si="6"/>
        <v>50.10285714285714</v>
      </c>
      <c r="AD12">
        <f t="shared" si="7"/>
        <v>54.10285714285714</v>
      </c>
    </row>
    <row r="13" spans="1:30" x14ac:dyDescent="0.25">
      <c r="A13" t="str">
        <f>[1]Sheet1!E13</f>
        <v>S125</v>
      </c>
      <c r="B13">
        <v>12</v>
      </c>
      <c r="C13">
        <f>[1]Sheet1!G13</f>
        <v>91.674285714285702</v>
      </c>
      <c r="D13">
        <f>[1]Sheet1!H13</f>
        <v>92.674285714285702</v>
      </c>
      <c r="E13">
        <f>[1]Sheet1!I13</f>
        <v>60.388571428571424</v>
      </c>
      <c r="F13">
        <f>[1]Sheet1!J13</f>
        <v>63.188571428571422</v>
      </c>
      <c r="G13">
        <f>[1]Sheet1!K13</f>
        <v>48.817142857142862</v>
      </c>
      <c r="H13">
        <f>[1]Sheet1!L13</f>
        <v>50.317142857142862</v>
      </c>
      <c r="I13">
        <f>[1]Sheet1!M13</f>
        <v>43.10285714285714</v>
      </c>
      <c r="J13">
        <f>[1]Sheet1!N13</f>
        <v>46.10285714285714</v>
      </c>
      <c r="L13">
        <v>6</v>
      </c>
      <c r="M13">
        <f>$D$7</f>
        <v>144.81714285714287</v>
      </c>
      <c r="N13">
        <f>$F$7</f>
        <v>137.11714285714288</v>
      </c>
      <c r="O13">
        <f>$H$7</f>
        <v>119.4885714285714</v>
      </c>
      <c r="P13">
        <f>$J$7</f>
        <v>84.374285714285705</v>
      </c>
      <c r="W13">
        <f t="shared" si="0"/>
        <v>80.674285714285702</v>
      </c>
      <c r="X13">
        <f t="shared" si="1"/>
        <v>83.674285714285702</v>
      </c>
      <c r="Y13">
        <f t="shared" si="2"/>
        <v>55.388571428571424</v>
      </c>
      <c r="Z13">
        <f t="shared" si="3"/>
        <v>60.188571428571422</v>
      </c>
      <c r="AA13">
        <f t="shared" si="4"/>
        <v>45.817142857142862</v>
      </c>
      <c r="AB13">
        <f t="shared" si="5"/>
        <v>48.317142857142862</v>
      </c>
      <c r="AC13">
        <f t="shared" si="6"/>
        <v>39.10285714285714</v>
      </c>
      <c r="AD13">
        <f t="shared" si="7"/>
        <v>43.10285714285714</v>
      </c>
    </row>
    <row r="14" spans="1:30" x14ac:dyDescent="0.25">
      <c r="A14" t="str">
        <f>[1]Sheet1!E14</f>
        <v>S126</v>
      </c>
      <c r="B14">
        <v>13</v>
      </c>
      <c r="C14">
        <f>[1]Sheet1!G14</f>
        <v>75.388571428571424</v>
      </c>
      <c r="D14">
        <f>[1]Sheet1!H14</f>
        <v>76.388571428571424</v>
      </c>
      <c r="E14">
        <f>[1]Sheet1!I14</f>
        <v>66.674285714285716</v>
      </c>
      <c r="F14">
        <f>[1]Sheet1!J14</f>
        <v>69.474285714285713</v>
      </c>
      <c r="G14">
        <f>[1]Sheet1!K14</f>
        <v>119.38857142857141</v>
      </c>
      <c r="H14">
        <f>[1]Sheet1!L14</f>
        <v>123.38857142857141</v>
      </c>
      <c r="I14">
        <f>[1]Sheet1!M14</f>
        <v>146.95999999999998</v>
      </c>
      <c r="J14">
        <f>[1]Sheet1!N14</f>
        <v>149.95999999999998</v>
      </c>
      <c r="L14">
        <v>7</v>
      </c>
      <c r="M14">
        <f>$C$8</f>
        <v>103.6742857142857</v>
      </c>
      <c r="N14">
        <f>$E$8</f>
        <v>99.531428571428563</v>
      </c>
      <c r="O14">
        <f>$G$8</f>
        <v>89.102857142857133</v>
      </c>
      <c r="P14">
        <f>$I$8</f>
        <v>44.53142857142857</v>
      </c>
      <c r="W14">
        <f t="shared" si="0"/>
        <v>64.388571428571424</v>
      </c>
      <c r="X14">
        <f t="shared" si="1"/>
        <v>67.388571428571424</v>
      </c>
      <c r="Y14">
        <f t="shared" si="2"/>
        <v>61.674285714285716</v>
      </c>
      <c r="Z14">
        <f t="shared" si="3"/>
        <v>66.474285714285713</v>
      </c>
      <c r="AA14">
        <f t="shared" si="4"/>
        <v>116.38857142857141</v>
      </c>
      <c r="AB14">
        <f t="shared" si="5"/>
        <v>121.38857142857141</v>
      </c>
      <c r="AC14">
        <f t="shared" si="6"/>
        <v>142.95999999999998</v>
      </c>
      <c r="AD14">
        <f t="shared" si="7"/>
        <v>146.95999999999998</v>
      </c>
    </row>
    <row r="15" spans="1:30" x14ac:dyDescent="0.25">
      <c r="A15" t="str">
        <f>[1]Sheet1!E15</f>
        <v>S127</v>
      </c>
      <c r="B15">
        <v>14</v>
      </c>
      <c r="C15">
        <f>[1]Sheet1!G15</f>
        <v>117.10285714285713</v>
      </c>
      <c r="D15">
        <f>[1]Sheet1!H15</f>
        <v>118.10285714285713</v>
      </c>
      <c r="E15">
        <f>[1]Sheet1!I15</f>
        <v>75.817142857142855</v>
      </c>
      <c r="F15">
        <f>[1]Sheet1!J15</f>
        <v>78.817142857142855</v>
      </c>
      <c r="G15">
        <f>[1]Sheet1!K15</f>
        <v>94.674285714285716</v>
      </c>
      <c r="H15">
        <f>[1]Sheet1!L15</f>
        <v>98.674285714285716</v>
      </c>
      <c r="I15">
        <f>[1]Sheet1!M15</f>
        <v>58.388571428571424</v>
      </c>
      <c r="J15">
        <f>[1]Sheet1!N15</f>
        <v>61.388571428571424</v>
      </c>
      <c r="L15">
        <v>7</v>
      </c>
      <c r="M15">
        <f>$D$8</f>
        <v>105.6742857142857</v>
      </c>
      <c r="N15">
        <f>$F$8</f>
        <v>102.33142857142856</v>
      </c>
      <c r="O15">
        <f>$H$8</f>
        <v>91.202857142857127</v>
      </c>
      <c r="P15">
        <f>$J$8</f>
        <v>46.231428571428573</v>
      </c>
      <c r="W15">
        <f t="shared" si="0"/>
        <v>106.10285714285713</v>
      </c>
      <c r="X15">
        <f t="shared" si="1"/>
        <v>109.10285714285713</v>
      </c>
      <c r="Y15">
        <f t="shared" si="2"/>
        <v>70.817142857142855</v>
      </c>
      <c r="Z15">
        <f t="shared" si="3"/>
        <v>75.817142857142855</v>
      </c>
      <c r="AA15">
        <f t="shared" si="4"/>
        <v>91.674285714285716</v>
      </c>
      <c r="AB15">
        <f t="shared" si="5"/>
        <v>96.674285714285716</v>
      </c>
      <c r="AC15">
        <f t="shared" si="6"/>
        <v>54.388571428571424</v>
      </c>
      <c r="AD15">
        <f t="shared" si="7"/>
        <v>58.388571428571424</v>
      </c>
    </row>
    <row r="16" spans="1:30" x14ac:dyDescent="0.25">
      <c r="A16" t="str">
        <f>[1]Sheet1!E16</f>
        <v>S128</v>
      </c>
      <c r="B16">
        <v>15</v>
      </c>
      <c r="C16">
        <f>[1]Sheet1!G16</f>
        <v>123.53142857142856</v>
      </c>
      <c r="D16">
        <f>[1]Sheet1!H16</f>
        <v>124.53142857142856</v>
      </c>
      <c r="E16">
        <f>[1]Sheet1!I16</f>
        <v>47.674285714285716</v>
      </c>
      <c r="F16">
        <f>[1]Sheet1!J16</f>
        <v>50.674285714285716</v>
      </c>
      <c r="G16">
        <f>[1]Sheet1!K16</f>
        <v>44.245714285714286</v>
      </c>
      <c r="H16">
        <f>[1]Sheet1!L16</f>
        <v>48.245714285714286</v>
      </c>
      <c r="I16">
        <f>[1]Sheet1!M16</f>
        <v>33.102857142857147</v>
      </c>
      <c r="J16">
        <f>[1]Sheet1!N16</f>
        <v>36.102857142857147</v>
      </c>
      <c r="L16">
        <v>8</v>
      </c>
      <c r="M16">
        <f>$C$9</f>
        <v>108.53142857142856</v>
      </c>
      <c r="N16">
        <f>$E$9</f>
        <v>49.959999999999994</v>
      </c>
      <c r="O16">
        <f>$G$9</f>
        <v>55.388571428571431</v>
      </c>
      <c r="P16">
        <f>$I$9</f>
        <v>29.388571428571428</v>
      </c>
      <c r="W16">
        <f t="shared" si="0"/>
        <v>112.53142857142856</v>
      </c>
      <c r="X16">
        <f t="shared" si="1"/>
        <v>115.53142857142856</v>
      </c>
      <c r="Y16">
        <f t="shared" si="2"/>
        <v>42.674285714285716</v>
      </c>
      <c r="Z16">
        <f t="shared" si="3"/>
        <v>47.674285714285716</v>
      </c>
      <c r="AA16">
        <f t="shared" si="4"/>
        <v>41.245714285714286</v>
      </c>
      <c r="AB16">
        <f t="shared" si="5"/>
        <v>46.245714285714286</v>
      </c>
      <c r="AC16">
        <f t="shared" si="6"/>
        <v>29.102857142857147</v>
      </c>
      <c r="AD16">
        <f t="shared" si="7"/>
        <v>33.102857142857147</v>
      </c>
    </row>
    <row r="17" spans="1:30" x14ac:dyDescent="0.25">
      <c r="A17" t="str">
        <f>[1]Sheet1!E17</f>
        <v>S134</v>
      </c>
      <c r="B17">
        <v>16</v>
      </c>
      <c r="C17">
        <f>[1]Sheet1!G17</f>
        <v>47.96</v>
      </c>
      <c r="D17">
        <f>[1]Sheet1!H17</f>
        <v>48.96</v>
      </c>
      <c r="E17">
        <f>[1]Sheet1!I17</f>
        <v>42.10285714285714</v>
      </c>
      <c r="F17">
        <f>[1]Sheet1!J17</f>
        <v>45.10285714285714</v>
      </c>
      <c r="G17">
        <f>[1]Sheet1!K17</f>
        <v>43.817142857142855</v>
      </c>
      <c r="H17">
        <f>[1]Sheet1!L17</f>
        <v>47.817142857142855</v>
      </c>
      <c r="I17">
        <f>[1]Sheet1!M17</f>
        <v>44.817142857142855</v>
      </c>
      <c r="J17">
        <f>[1]Sheet1!N17</f>
        <v>48.417142857142856</v>
      </c>
      <c r="L17">
        <v>8</v>
      </c>
      <c r="M17">
        <f>$D$9</f>
        <v>110.53142857142856</v>
      </c>
      <c r="N17">
        <f>$F$9</f>
        <v>52.759999999999991</v>
      </c>
      <c r="O17">
        <f>$H$9</f>
        <v>57.488571428571433</v>
      </c>
      <c r="P17">
        <f>$J$9</f>
        <v>32.388571428571424</v>
      </c>
      <c r="W17">
        <f t="shared" si="0"/>
        <v>36.96</v>
      </c>
      <c r="X17">
        <f t="shared" si="1"/>
        <v>39.96</v>
      </c>
      <c r="Y17">
        <f t="shared" si="2"/>
        <v>37.10285714285714</v>
      </c>
      <c r="Z17">
        <f t="shared" si="3"/>
        <v>42.10285714285714</v>
      </c>
      <c r="AA17">
        <f t="shared" si="4"/>
        <v>40.817142857142855</v>
      </c>
      <c r="AB17">
        <f t="shared" si="5"/>
        <v>45.817142857142855</v>
      </c>
      <c r="AC17">
        <f t="shared" si="6"/>
        <v>40.817142857142855</v>
      </c>
      <c r="AD17">
        <f t="shared" si="7"/>
        <v>45.417142857142856</v>
      </c>
    </row>
    <row r="18" spans="1:30" x14ac:dyDescent="0.25">
      <c r="A18" t="str">
        <f>[1]Sheet1!E18</f>
        <v>S137</v>
      </c>
      <c r="B18">
        <v>17</v>
      </c>
      <c r="C18">
        <f>[1]Sheet1!G18</f>
        <v>93.388571428571424</v>
      </c>
      <c r="D18">
        <f>[1]Sheet1!H18</f>
        <v>96.388571428571424</v>
      </c>
      <c r="E18">
        <f>[1]Sheet1!I18</f>
        <v>80.245714285714286</v>
      </c>
      <c r="F18">
        <f>[1]Sheet1!J18</f>
        <v>83.245714285714286</v>
      </c>
      <c r="G18">
        <f>[1]Sheet1!K18</f>
        <v>64.531428571428563</v>
      </c>
      <c r="H18">
        <f>[1]Sheet1!L18</f>
        <v>68.531428571428563</v>
      </c>
      <c r="I18">
        <f>[1]Sheet1!M18</f>
        <v>50.10285714285714</v>
      </c>
      <c r="J18">
        <f>[1]Sheet1!N18</f>
        <v>53.702857142857141</v>
      </c>
      <c r="L18">
        <v>9</v>
      </c>
      <c r="M18">
        <f>$C$10</f>
        <v>53.53142857142857</v>
      </c>
      <c r="N18">
        <f>$E$10</f>
        <v>50.10285714285714</v>
      </c>
      <c r="O18">
        <f>$G$10</f>
        <v>39.245714285714286</v>
      </c>
      <c r="P18">
        <f>$I$10</f>
        <v>30.817142857142859</v>
      </c>
      <c r="W18">
        <f t="shared" si="0"/>
        <v>82.388571428571424</v>
      </c>
      <c r="X18">
        <f t="shared" si="1"/>
        <v>87.388571428571424</v>
      </c>
      <c r="Y18">
        <f t="shared" si="2"/>
        <v>75.245714285714286</v>
      </c>
      <c r="Z18">
        <f t="shared" si="3"/>
        <v>80.245714285714286</v>
      </c>
      <c r="AA18">
        <f t="shared" si="4"/>
        <v>61.531428571428563</v>
      </c>
      <c r="AB18">
        <f t="shared" si="5"/>
        <v>66.531428571428563</v>
      </c>
      <c r="AC18">
        <f t="shared" si="6"/>
        <v>46.10285714285714</v>
      </c>
      <c r="AD18">
        <f t="shared" si="7"/>
        <v>50.702857142857141</v>
      </c>
    </row>
    <row r="19" spans="1:30" x14ac:dyDescent="0.25">
      <c r="A19" t="str">
        <f>[1]Sheet1!E19</f>
        <v>S142</v>
      </c>
      <c r="B19">
        <v>18</v>
      </c>
      <c r="C19">
        <f>[1]Sheet1!G19</f>
        <v>64.531428571428563</v>
      </c>
      <c r="D19">
        <f>[1]Sheet1!H19</f>
        <v>67.531428571428563</v>
      </c>
      <c r="E19">
        <f>[1]Sheet1!I19</f>
        <v>60.10285714285714</v>
      </c>
      <c r="F19">
        <f>[1]Sheet1!J19</f>
        <v>63.10285714285714</v>
      </c>
      <c r="G19">
        <f>[1]Sheet1!K19</f>
        <v>55.817142857142862</v>
      </c>
      <c r="H19">
        <f>[1]Sheet1!L19</f>
        <v>59.817142857142862</v>
      </c>
      <c r="I19">
        <f>[1]Sheet1!M19</f>
        <v>44.96</v>
      </c>
      <c r="J19">
        <f>[1]Sheet1!N19</f>
        <v>48.56</v>
      </c>
      <c r="L19">
        <v>9</v>
      </c>
      <c r="M19">
        <f>$D$10</f>
        <v>55.53142857142857</v>
      </c>
      <c r="N19">
        <f>$F$10</f>
        <v>52.902857142857137</v>
      </c>
      <c r="O19">
        <f>$H$10</f>
        <v>40.745714285714286</v>
      </c>
      <c r="P19">
        <f>$J$10</f>
        <v>33.817142857142855</v>
      </c>
      <c r="W19">
        <f t="shared" si="0"/>
        <v>53.531428571428563</v>
      </c>
      <c r="X19">
        <f t="shared" si="1"/>
        <v>58.531428571428563</v>
      </c>
      <c r="Y19">
        <f t="shared" si="2"/>
        <v>55.10285714285714</v>
      </c>
      <c r="Z19">
        <f t="shared" si="3"/>
        <v>60.10285714285714</v>
      </c>
      <c r="AA19">
        <f t="shared" si="4"/>
        <v>52.817142857142862</v>
      </c>
      <c r="AB19">
        <f t="shared" si="5"/>
        <v>57.817142857142862</v>
      </c>
      <c r="AC19">
        <f t="shared" si="6"/>
        <v>40.96</v>
      </c>
      <c r="AD19">
        <f t="shared" si="7"/>
        <v>45.56</v>
      </c>
    </row>
    <row r="20" spans="1:30" x14ac:dyDescent="0.25">
      <c r="A20" t="s">
        <v>0</v>
      </c>
      <c r="B20">
        <v>19</v>
      </c>
      <c r="C20">
        <f t="shared" ref="C20:J30" si="8">W9</f>
        <v>97.531428571428563</v>
      </c>
      <c r="D20">
        <f t="shared" si="8"/>
        <v>101.53142857142856</v>
      </c>
      <c r="E20">
        <f t="shared" si="8"/>
        <v>44.959999999999994</v>
      </c>
      <c r="F20">
        <f t="shared" si="8"/>
        <v>49.759999999999991</v>
      </c>
      <c r="G20">
        <f t="shared" si="8"/>
        <v>52.388571428571431</v>
      </c>
      <c r="H20">
        <f t="shared" si="8"/>
        <v>55.488571428571433</v>
      </c>
      <c r="I20">
        <f t="shared" si="8"/>
        <v>25.388571428571428</v>
      </c>
      <c r="J20">
        <f t="shared" si="8"/>
        <v>29.388571428571424</v>
      </c>
      <c r="L20">
        <v>10</v>
      </c>
      <c r="M20">
        <f>$C$11</f>
        <v>85.38857142857141</v>
      </c>
      <c r="N20">
        <f>$E$11</f>
        <v>72.388571428571424</v>
      </c>
      <c r="O20">
        <f>$G$11</f>
        <v>49.674285714285709</v>
      </c>
      <c r="P20">
        <f>$I$11</f>
        <v>39.245714285714286</v>
      </c>
    </row>
    <row r="21" spans="1:30" x14ac:dyDescent="0.25">
      <c r="A21" t="s">
        <v>1</v>
      </c>
      <c r="B21">
        <v>20</v>
      </c>
      <c r="C21">
        <f t="shared" si="8"/>
        <v>42.53142857142857</v>
      </c>
      <c r="D21">
        <f t="shared" si="8"/>
        <v>46.53142857142857</v>
      </c>
      <c r="E21">
        <f t="shared" si="8"/>
        <v>45.10285714285714</v>
      </c>
      <c r="F21">
        <f t="shared" si="8"/>
        <v>49.902857142857137</v>
      </c>
      <c r="G21">
        <f t="shared" si="8"/>
        <v>36.245714285714286</v>
      </c>
      <c r="H21">
        <f t="shared" si="8"/>
        <v>38.745714285714286</v>
      </c>
      <c r="I21">
        <f t="shared" si="8"/>
        <v>26.817142857142859</v>
      </c>
      <c r="J21">
        <f t="shared" si="8"/>
        <v>30.817142857142855</v>
      </c>
      <c r="L21">
        <v>10</v>
      </c>
      <c r="M21">
        <f>$D$11</f>
        <v>87.38857142857141</v>
      </c>
      <c r="N21">
        <f>$F$11</f>
        <v>75.188571428571422</v>
      </c>
      <c r="O21">
        <f>$H$11</f>
        <v>51.174285714285709</v>
      </c>
      <c r="P21">
        <f>$J$11</f>
        <v>42.245714285714286</v>
      </c>
    </row>
    <row r="22" spans="1:30" x14ac:dyDescent="0.25">
      <c r="A22" t="s">
        <v>2</v>
      </c>
      <c r="B22">
        <v>21</v>
      </c>
      <c r="C22">
        <f t="shared" si="8"/>
        <v>74.38857142857141</v>
      </c>
      <c r="D22">
        <f t="shared" si="8"/>
        <v>78.38857142857141</v>
      </c>
      <c r="E22">
        <f t="shared" si="8"/>
        <v>67.388571428571424</v>
      </c>
      <c r="F22">
        <f t="shared" si="8"/>
        <v>72.188571428571422</v>
      </c>
      <c r="G22">
        <f t="shared" si="8"/>
        <v>46.674285714285709</v>
      </c>
      <c r="H22">
        <f t="shared" si="8"/>
        <v>49.174285714285709</v>
      </c>
      <c r="I22">
        <f t="shared" si="8"/>
        <v>35.245714285714286</v>
      </c>
      <c r="J22">
        <f t="shared" si="8"/>
        <v>39.245714285714286</v>
      </c>
      <c r="L22">
        <v>11</v>
      </c>
      <c r="M22">
        <f>$C$12</f>
        <v>100.24571428571427</v>
      </c>
      <c r="N22">
        <f>$E$12</f>
        <v>71.245714285714271</v>
      </c>
      <c r="O22">
        <f>$G$12</f>
        <v>93.674285714285716</v>
      </c>
      <c r="P22">
        <f>$I$12</f>
        <v>54.10285714285714</v>
      </c>
    </row>
    <row r="23" spans="1:30" x14ac:dyDescent="0.25">
      <c r="A23" t="s">
        <v>3</v>
      </c>
      <c r="B23">
        <v>22</v>
      </c>
      <c r="C23">
        <f t="shared" si="8"/>
        <v>89.245714285714271</v>
      </c>
      <c r="D23">
        <f t="shared" si="8"/>
        <v>93.245714285714271</v>
      </c>
      <c r="E23">
        <f t="shared" si="8"/>
        <v>66.245714285714271</v>
      </c>
      <c r="F23">
        <f t="shared" si="8"/>
        <v>71.045714285714268</v>
      </c>
      <c r="G23">
        <f t="shared" si="8"/>
        <v>90.674285714285716</v>
      </c>
      <c r="H23">
        <f t="shared" si="8"/>
        <v>93.174285714285716</v>
      </c>
      <c r="I23">
        <f t="shared" si="8"/>
        <v>50.10285714285714</v>
      </c>
      <c r="J23">
        <f t="shared" si="8"/>
        <v>54.10285714285714</v>
      </c>
      <c r="L23">
        <v>11</v>
      </c>
      <c r="M23">
        <f>$D$12</f>
        <v>102.24571428571427</v>
      </c>
      <c r="N23">
        <f>$F$12</f>
        <v>74.045714285714268</v>
      </c>
      <c r="O23">
        <f>$H$12</f>
        <v>95.174285714285716</v>
      </c>
      <c r="P23">
        <f>$J$12</f>
        <v>57.10285714285714</v>
      </c>
    </row>
    <row r="24" spans="1:30" x14ac:dyDescent="0.25">
      <c r="A24" t="s">
        <v>4</v>
      </c>
      <c r="B24">
        <v>23</v>
      </c>
      <c r="C24">
        <f t="shared" si="8"/>
        <v>80.674285714285702</v>
      </c>
      <c r="D24">
        <f t="shared" si="8"/>
        <v>83.674285714285702</v>
      </c>
      <c r="E24">
        <f t="shared" si="8"/>
        <v>55.388571428571424</v>
      </c>
      <c r="F24">
        <f t="shared" si="8"/>
        <v>60.188571428571422</v>
      </c>
      <c r="G24">
        <f t="shared" si="8"/>
        <v>45.817142857142862</v>
      </c>
      <c r="H24">
        <f t="shared" si="8"/>
        <v>48.317142857142862</v>
      </c>
      <c r="I24">
        <f t="shared" si="8"/>
        <v>39.10285714285714</v>
      </c>
      <c r="J24">
        <f t="shared" si="8"/>
        <v>43.10285714285714</v>
      </c>
      <c r="L24">
        <v>12</v>
      </c>
      <c r="M24">
        <f>$C$13</f>
        <v>91.674285714285702</v>
      </c>
      <c r="N24">
        <f>$E$13</f>
        <v>60.388571428571424</v>
      </c>
      <c r="O24">
        <f>$G$13</f>
        <v>48.817142857142862</v>
      </c>
      <c r="P24">
        <f>$I$13</f>
        <v>43.10285714285714</v>
      </c>
    </row>
    <row r="25" spans="1:30" x14ac:dyDescent="0.25">
      <c r="A25" t="s">
        <v>5</v>
      </c>
      <c r="B25">
        <v>24</v>
      </c>
      <c r="C25">
        <f t="shared" si="8"/>
        <v>64.388571428571424</v>
      </c>
      <c r="D25">
        <f t="shared" si="8"/>
        <v>67.388571428571424</v>
      </c>
      <c r="E25">
        <f t="shared" si="8"/>
        <v>61.674285714285716</v>
      </c>
      <c r="F25">
        <f t="shared" si="8"/>
        <v>66.474285714285713</v>
      </c>
      <c r="G25">
        <f t="shared" si="8"/>
        <v>116.38857142857141</v>
      </c>
      <c r="H25">
        <f t="shared" si="8"/>
        <v>121.38857142857141</v>
      </c>
      <c r="I25">
        <f t="shared" si="8"/>
        <v>142.95999999999998</v>
      </c>
      <c r="J25">
        <f t="shared" si="8"/>
        <v>146.95999999999998</v>
      </c>
      <c r="L25">
        <v>12</v>
      </c>
      <c r="M25">
        <f>$D$13</f>
        <v>92.674285714285702</v>
      </c>
      <c r="N25">
        <f>$F$13</f>
        <v>63.188571428571422</v>
      </c>
      <c r="O25">
        <f>$H$13</f>
        <v>50.317142857142862</v>
      </c>
      <c r="P25">
        <f>$J$13</f>
        <v>46.10285714285714</v>
      </c>
    </row>
    <row r="26" spans="1:30" x14ac:dyDescent="0.25">
      <c r="A26" t="s">
        <v>6</v>
      </c>
      <c r="B26">
        <v>25</v>
      </c>
      <c r="C26">
        <f t="shared" si="8"/>
        <v>106.10285714285713</v>
      </c>
      <c r="D26">
        <f t="shared" si="8"/>
        <v>109.10285714285713</v>
      </c>
      <c r="E26">
        <f t="shared" si="8"/>
        <v>70.817142857142855</v>
      </c>
      <c r="F26">
        <f t="shared" si="8"/>
        <v>75.817142857142855</v>
      </c>
      <c r="G26">
        <f t="shared" si="8"/>
        <v>91.674285714285716</v>
      </c>
      <c r="H26">
        <f t="shared" si="8"/>
        <v>96.674285714285716</v>
      </c>
      <c r="I26">
        <f t="shared" si="8"/>
        <v>54.388571428571424</v>
      </c>
      <c r="J26">
        <f t="shared" si="8"/>
        <v>58.388571428571424</v>
      </c>
      <c r="L26">
        <v>13</v>
      </c>
      <c r="M26">
        <f>$C$14</f>
        <v>75.388571428571424</v>
      </c>
      <c r="N26">
        <f>$E$14</f>
        <v>66.674285714285716</v>
      </c>
      <c r="O26">
        <f>$G$14</f>
        <v>119.38857142857141</v>
      </c>
      <c r="P26">
        <f>$I$14</f>
        <v>146.95999999999998</v>
      </c>
    </row>
    <row r="27" spans="1:30" x14ac:dyDescent="0.25">
      <c r="A27" t="s">
        <v>7</v>
      </c>
      <c r="B27">
        <v>26</v>
      </c>
      <c r="C27">
        <f t="shared" si="8"/>
        <v>112.53142857142856</v>
      </c>
      <c r="D27">
        <f t="shared" si="8"/>
        <v>115.53142857142856</v>
      </c>
      <c r="E27">
        <f t="shared" si="8"/>
        <v>42.674285714285716</v>
      </c>
      <c r="F27">
        <f t="shared" si="8"/>
        <v>47.674285714285716</v>
      </c>
      <c r="G27">
        <f t="shared" si="8"/>
        <v>41.245714285714286</v>
      </c>
      <c r="H27">
        <f t="shared" si="8"/>
        <v>46.245714285714286</v>
      </c>
      <c r="I27">
        <f t="shared" si="8"/>
        <v>29.102857142857147</v>
      </c>
      <c r="J27">
        <f t="shared" si="8"/>
        <v>33.102857142857147</v>
      </c>
      <c r="L27">
        <v>13</v>
      </c>
      <c r="M27">
        <f>$D$14</f>
        <v>76.388571428571424</v>
      </c>
      <c r="N27">
        <f>$F$14</f>
        <v>69.474285714285713</v>
      </c>
      <c r="O27">
        <f>$H$14</f>
        <v>123.38857142857141</v>
      </c>
      <c r="P27">
        <f>$J$14</f>
        <v>149.95999999999998</v>
      </c>
    </row>
    <row r="28" spans="1:30" x14ac:dyDescent="0.25">
      <c r="A28" t="s">
        <v>8</v>
      </c>
      <c r="B28">
        <v>27</v>
      </c>
      <c r="C28">
        <f t="shared" si="8"/>
        <v>36.96</v>
      </c>
      <c r="D28">
        <f t="shared" si="8"/>
        <v>39.96</v>
      </c>
      <c r="E28">
        <f t="shared" si="8"/>
        <v>37.10285714285714</v>
      </c>
      <c r="F28">
        <f t="shared" si="8"/>
        <v>42.10285714285714</v>
      </c>
      <c r="G28">
        <f t="shared" si="8"/>
        <v>40.817142857142855</v>
      </c>
      <c r="H28">
        <f t="shared" si="8"/>
        <v>45.817142857142855</v>
      </c>
      <c r="I28">
        <f t="shared" si="8"/>
        <v>40.817142857142855</v>
      </c>
      <c r="J28">
        <f t="shared" si="8"/>
        <v>45.417142857142856</v>
      </c>
      <c r="L28">
        <v>14</v>
      </c>
      <c r="M28">
        <f>$C$15</f>
        <v>117.10285714285713</v>
      </c>
      <c r="N28">
        <f>$E$15</f>
        <v>75.817142857142855</v>
      </c>
      <c r="O28">
        <f>$G$15</f>
        <v>94.674285714285716</v>
      </c>
      <c r="P28">
        <f>$I$15</f>
        <v>58.388571428571424</v>
      </c>
    </row>
    <row r="29" spans="1:30" x14ac:dyDescent="0.25">
      <c r="A29" t="s">
        <v>9</v>
      </c>
      <c r="B29">
        <v>28</v>
      </c>
      <c r="C29">
        <f t="shared" si="8"/>
        <v>82.388571428571424</v>
      </c>
      <c r="D29">
        <f t="shared" si="8"/>
        <v>87.388571428571424</v>
      </c>
      <c r="E29">
        <f t="shared" si="8"/>
        <v>75.245714285714286</v>
      </c>
      <c r="F29">
        <f t="shared" si="8"/>
        <v>80.245714285714286</v>
      </c>
      <c r="G29">
        <f t="shared" si="8"/>
        <v>61.531428571428563</v>
      </c>
      <c r="H29">
        <f t="shared" si="8"/>
        <v>66.531428571428563</v>
      </c>
      <c r="I29">
        <f t="shared" si="8"/>
        <v>46.10285714285714</v>
      </c>
      <c r="J29">
        <f t="shared" si="8"/>
        <v>50.702857142857141</v>
      </c>
      <c r="L29">
        <v>14</v>
      </c>
      <c r="M29">
        <f>$D$15</f>
        <v>118.10285714285713</v>
      </c>
      <c r="N29">
        <f>$F$15</f>
        <v>78.817142857142855</v>
      </c>
      <c r="O29">
        <f>$H$15</f>
        <v>98.674285714285716</v>
      </c>
      <c r="P29">
        <f>$J$15</f>
        <v>61.388571428571424</v>
      </c>
    </row>
    <row r="30" spans="1:30" x14ac:dyDescent="0.25">
      <c r="A30" t="s">
        <v>10</v>
      </c>
      <c r="B30">
        <v>29</v>
      </c>
      <c r="C30">
        <f t="shared" si="8"/>
        <v>53.531428571428563</v>
      </c>
      <c r="D30">
        <f t="shared" si="8"/>
        <v>58.531428571428563</v>
      </c>
      <c r="E30">
        <f t="shared" si="8"/>
        <v>55.10285714285714</v>
      </c>
      <c r="F30">
        <f t="shared" si="8"/>
        <v>60.10285714285714</v>
      </c>
      <c r="G30">
        <f t="shared" si="8"/>
        <v>52.817142857142862</v>
      </c>
      <c r="H30">
        <f t="shared" si="8"/>
        <v>57.817142857142862</v>
      </c>
      <c r="I30">
        <f t="shared" si="8"/>
        <v>40.96</v>
      </c>
      <c r="J30">
        <f t="shared" si="8"/>
        <v>45.56</v>
      </c>
      <c r="L30">
        <v>15</v>
      </c>
      <c r="M30">
        <f>$C$16</f>
        <v>123.53142857142856</v>
      </c>
      <c r="N30">
        <f>$E$16</f>
        <v>47.674285714285716</v>
      </c>
      <c r="O30">
        <f>$G$16</f>
        <v>44.245714285714286</v>
      </c>
      <c r="P30">
        <f>$I$16</f>
        <v>33.102857142857147</v>
      </c>
    </row>
    <row r="31" spans="1:30" x14ac:dyDescent="0.25">
      <c r="L31">
        <v>15</v>
      </c>
      <c r="M31">
        <f>$D$16</f>
        <v>124.53142857142856</v>
      </c>
      <c r="N31">
        <f>$F$16</f>
        <v>50.674285714285716</v>
      </c>
      <c r="O31">
        <f>$H$16</f>
        <v>48.245714285714286</v>
      </c>
      <c r="P31">
        <f>$J$16</f>
        <v>36.102857142857147</v>
      </c>
    </row>
    <row r="32" spans="1:30" x14ac:dyDescent="0.25">
      <c r="L32">
        <v>16</v>
      </c>
      <c r="M32">
        <f>$C$17</f>
        <v>47.96</v>
      </c>
      <c r="N32">
        <f>$E$17</f>
        <v>42.10285714285714</v>
      </c>
      <c r="O32">
        <f>$G$17</f>
        <v>43.817142857142855</v>
      </c>
      <c r="P32">
        <f>$I$17</f>
        <v>44.817142857142855</v>
      </c>
    </row>
    <row r="33" spans="12:16" x14ac:dyDescent="0.25">
      <c r="L33">
        <v>16</v>
      </c>
      <c r="M33">
        <f>$D$17</f>
        <v>48.96</v>
      </c>
      <c r="N33">
        <f>$F$17</f>
        <v>45.10285714285714</v>
      </c>
      <c r="O33">
        <f>$H$17</f>
        <v>47.817142857142855</v>
      </c>
      <c r="P33">
        <f>$J$17</f>
        <v>48.417142857142856</v>
      </c>
    </row>
    <row r="34" spans="12:16" x14ac:dyDescent="0.25">
      <c r="L34">
        <v>17</v>
      </c>
      <c r="M34">
        <f>$C$18</f>
        <v>93.388571428571424</v>
      </c>
      <c r="N34">
        <f>$E$18</f>
        <v>80.245714285714286</v>
      </c>
      <c r="O34">
        <f>$G$18</f>
        <v>64.531428571428563</v>
      </c>
      <c r="P34">
        <f>$I$18</f>
        <v>50.10285714285714</v>
      </c>
    </row>
    <row r="35" spans="12:16" x14ac:dyDescent="0.25">
      <c r="L35">
        <v>17</v>
      </c>
      <c r="M35">
        <f>$D$18</f>
        <v>96.388571428571424</v>
      </c>
      <c r="N35">
        <f>$F$18</f>
        <v>83.245714285714286</v>
      </c>
      <c r="O35">
        <f>$H$18</f>
        <v>68.531428571428563</v>
      </c>
      <c r="P35">
        <f>$J$18</f>
        <v>53.702857142857141</v>
      </c>
    </row>
    <row r="36" spans="12:16" x14ac:dyDescent="0.25">
      <c r="L36">
        <v>18</v>
      </c>
      <c r="M36">
        <f>$C$19</f>
        <v>64.531428571428563</v>
      </c>
      <c r="N36">
        <f>$E$19</f>
        <v>60.10285714285714</v>
      </c>
      <c r="O36">
        <f>$G$19</f>
        <v>55.817142857142862</v>
      </c>
      <c r="P36">
        <f>$I$19</f>
        <v>44.96</v>
      </c>
    </row>
    <row r="37" spans="12:16" x14ac:dyDescent="0.25">
      <c r="L37">
        <v>18</v>
      </c>
      <c r="M37">
        <f>$D$19</f>
        <v>67.531428571428563</v>
      </c>
      <c r="N37">
        <f>$F$19</f>
        <v>63.10285714285714</v>
      </c>
      <c r="O37">
        <f>$H$19</f>
        <v>59.817142857142862</v>
      </c>
      <c r="P37">
        <f>$J$19</f>
        <v>48.56</v>
      </c>
    </row>
    <row r="38" spans="12:16" x14ac:dyDescent="0.25">
      <c r="L38">
        <v>19</v>
      </c>
      <c r="M38">
        <f>M21+2</f>
        <v>89.38857142857141</v>
      </c>
      <c r="N38">
        <f>N21+3</f>
        <v>78.188571428571422</v>
      </c>
      <c r="O38">
        <f>O21+4</f>
        <v>55.174285714285709</v>
      </c>
      <c r="P38">
        <f>P21+2.4</f>
        <v>44.645714285714284</v>
      </c>
    </row>
    <row r="39" spans="12:16" x14ac:dyDescent="0.25">
      <c r="L39">
        <v>19</v>
      </c>
      <c r="M39">
        <f>M20+3</f>
        <v>88.38857142857141</v>
      </c>
      <c r="N39">
        <f>N20+4</f>
        <v>76.388571428571424</v>
      </c>
      <c r="O39">
        <f>O20+1</f>
        <v>50.674285714285709</v>
      </c>
      <c r="P39">
        <f>P20+2</f>
        <v>41.245714285714286</v>
      </c>
    </row>
    <row r="40" spans="12:16" x14ac:dyDescent="0.25">
      <c r="L40">
        <v>20</v>
      </c>
      <c r="M40">
        <f>M22+2</f>
        <v>102.24571428571427</v>
      </c>
      <c r="N40">
        <f>N22+5</f>
        <v>76.245714285714271</v>
      </c>
      <c r="O40">
        <f>O22+3</f>
        <v>96.674285714285716</v>
      </c>
      <c r="P40">
        <f>P22+3.3</f>
        <v>57.402857142857137</v>
      </c>
    </row>
    <row r="41" spans="12:16" x14ac:dyDescent="0.25">
      <c r="L41">
        <v>20</v>
      </c>
      <c r="M41">
        <f>M24+2</f>
        <v>93.674285714285702</v>
      </c>
      <c r="N41">
        <f>N24+3</f>
        <v>63.388571428571424</v>
      </c>
      <c r="O41">
        <f>O24+4</f>
        <v>52.817142857142862</v>
      </c>
      <c r="P41">
        <f>P24+5</f>
        <v>48.10285714285714</v>
      </c>
    </row>
    <row r="42" spans="12:16" x14ac:dyDescent="0.25">
      <c r="L42">
        <v>21</v>
      </c>
      <c r="M42">
        <f>$C$20</f>
        <v>97.531428571428563</v>
      </c>
      <c r="N42">
        <f>$E$20</f>
        <v>44.959999999999994</v>
      </c>
      <c r="O42">
        <f>$G$20</f>
        <v>52.388571428571431</v>
      </c>
      <c r="P42">
        <f>$I$20</f>
        <v>25.388571428571428</v>
      </c>
    </row>
    <row r="43" spans="12:16" x14ac:dyDescent="0.25">
      <c r="L43">
        <v>21</v>
      </c>
      <c r="M43">
        <f>$D$20</f>
        <v>101.53142857142856</v>
      </c>
      <c r="N43">
        <f>$F$20</f>
        <v>49.759999999999991</v>
      </c>
      <c r="O43">
        <f>$H$20</f>
        <v>55.488571428571433</v>
      </c>
      <c r="P43">
        <f>$J$20</f>
        <v>29.388571428571424</v>
      </c>
    </row>
    <row r="44" spans="12:16" x14ac:dyDescent="0.25">
      <c r="L44">
        <v>22</v>
      </c>
      <c r="M44">
        <f>$C$21</f>
        <v>42.53142857142857</v>
      </c>
      <c r="N44">
        <f>$E$21</f>
        <v>45.10285714285714</v>
      </c>
      <c r="O44">
        <f>$G$21</f>
        <v>36.245714285714286</v>
      </c>
      <c r="P44">
        <f>$I$21</f>
        <v>26.817142857142859</v>
      </c>
    </row>
    <row r="45" spans="12:16" x14ac:dyDescent="0.25">
      <c r="L45">
        <v>22</v>
      </c>
      <c r="M45">
        <f>$D$21</f>
        <v>46.53142857142857</v>
      </c>
      <c r="N45">
        <f>$F$21</f>
        <v>49.902857142857137</v>
      </c>
      <c r="O45">
        <f>$H$21</f>
        <v>38.745714285714286</v>
      </c>
      <c r="P45">
        <f>$J$21</f>
        <v>30.817142857142855</v>
      </c>
    </row>
    <row r="46" spans="12:16" x14ac:dyDescent="0.25">
      <c r="L46">
        <v>23</v>
      </c>
      <c r="M46">
        <f>$C$22</f>
        <v>74.38857142857141</v>
      </c>
      <c r="N46">
        <f>$E$22</f>
        <v>67.388571428571424</v>
      </c>
      <c r="O46">
        <f>$G$22</f>
        <v>46.674285714285709</v>
      </c>
      <c r="P46">
        <f>$I$22</f>
        <v>35.245714285714286</v>
      </c>
    </row>
    <row r="47" spans="12:16" x14ac:dyDescent="0.25">
      <c r="L47">
        <v>23</v>
      </c>
      <c r="M47">
        <f>$D$22</f>
        <v>78.38857142857141</v>
      </c>
      <c r="N47">
        <f>$F$22</f>
        <v>72.188571428571422</v>
      </c>
      <c r="O47">
        <f>$H$22</f>
        <v>49.174285714285709</v>
      </c>
      <c r="P47">
        <f>$J$22</f>
        <v>39.245714285714286</v>
      </c>
    </row>
    <row r="48" spans="12:16" x14ac:dyDescent="0.25">
      <c r="L48">
        <v>24</v>
      </c>
      <c r="M48">
        <f>$C$23</f>
        <v>89.245714285714271</v>
      </c>
      <c r="N48">
        <f>$E$23</f>
        <v>66.245714285714271</v>
      </c>
      <c r="O48">
        <f>$G$23</f>
        <v>90.674285714285716</v>
      </c>
      <c r="P48">
        <f>$I$23</f>
        <v>50.10285714285714</v>
      </c>
    </row>
    <row r="49" spans="12:16" x14ac:dyDescent="0.25">
      <c r="L49">
        <v>24</v>
      </c>
      <c r="M49">
        <f>$D$23</f>
        <v>93.245714285714271</v>
      </c>
      <c r="N49">
        <f>$F$23</f>
        <v>71.045714285714268</v>
      </c>
      <c r="O49">
        <f>$H$23</f>
        <v>93.174285714285716</v>
      </c>
      <c r="P49">
        <f>$J$23</f>
        <v>54.10285714285714</v>
      </c>
    </row>
    <row r="50" spans="12:16" x14ac:dyDescent="0.25">
      <c r="L50">
        <v>25</v>
      </c>
      <c r="M50">
        <f>$C$24</f>
        <v>80.674285714285702</v>
      </c>
      <c r="N50">
        <f>$E$24</f>
        <v>55.388571428571424</v>
      </c>
      <c r="O50">
        <f>$G$24</f>
        <v>45.817142857142862</v>
      </c>
      <c r="P50">
        <f>$I$24</f>
        <v>39.10285714285714</v>
      </c>
    </row>
    <row r="51" spans="12:16" x14ac:dyDescent="0.25">
      <c r="L51">
        <v>25</v>
      </c>
      <c r="M51">
        <f>$D$24</f>
        <v>83.674285714285702</v>
      </c>
      <c r="N51">
        <f>$F$24</f>
        <v>60.188571428571422</v>
      </c>
      <c r="O51">
        <f>$H$24</f>
        <v>48.317142857142862</v>
      </c>
      <c r="P51">
        <f>$J$24</f>
        <v>43.10285714285714</v>
      </c>
    </row>
    <row r="52" spans="12:16" x14ac:dyDescent="0.25">
      <c r="L52">
        <v>26</v>
      </c>
      <c r="M52">
        <f>$C$25</f>
        <v>64.388571428571424</v>
      </c>
      <c r="N52">
        <f>$E$25</f>
        <v>61.674285714285716</v>
      </c>
      <c r="O52">
        <f>$G$25</f>
        <v>116.38857142857141</v>
      </c>
      <c r="P52">
        <f>$I$25</f>
        <v>142.95999999999998</v>
      </c>
    </row>
    <row r="53" spans="12:16" x14ac:dyDescent="0.25">
      <c r="L53">
        <v>26</v>
      </c>
      <c r="M53">
        <f>$D$25</f>
        <v>67.388571428571424</v>
      </c>
      <c r="N53">
        <f>$F$25</f>
        <v>66.474285714285713</v>
      </c>
      <c r="O53">
        <f>$H$25</f>
        <v>121.38857142857141</v>
      </c>
      <c r="P53">
        <f>$J$25</f>
        <v>146.95999999999998</v>
      </c>
    </row>
    <row r="54" spans="12:16" x14ac:dyDescent="0.25">
      <c r="L54">
        <v>27</v>
      </c>
      <c r="M54">
        <f>$C$26</f>
        <v>106.10285714285713</v>
      </c>
      <c r="N54">
        <f>$E$26</f>
        <v>70.817142857142855</v>
      </c>
      <c r="O54">
        <f>$G$26</f>
        <v>91.674285714285716</v>
      </c>
      <c r="P54">
        <f>$I$26</f>
        <v>54.388571428571424</v>
      </c>
    </row>
    <row r="55" spans="12:16" x14ac:dyDescent="0.25">
      <c r="L55">
        <v>27</v>
      </c>
      <c r="M55">
        <f>$D$26</f>
        <v>109.10285714285713</v>
      </c>
      <c r="N55">
        <f>$F$26</f>
        <v>75.817142857142855</v>
      </c>
      <c r="O55">
        <f>$H$26</f>
        <v>96.674285714285716</v>
      </c>
      <c r="P55">
        <f>$J$26</f>
        <v>58.388571428571424</v>
      </c>
    </row>
    <row r="56" spans="12:16" x14ac:dyDescent="0.25">
      <c r="L56">
        <v>28</v>
      </c>
      <c r="M56">
        <f>$C$27</f>
        <v>112.53142857142856</v>
      </c>
      <c r="N56">
        <f>$E$27</f>
        <v>42.674285714285716</v>
      </c>
      <c r="O56">
        <f>$G$27</f>
        <v>41.245714285714286</v>
      </c>
      <c r="P56">
        <f>$I$27</f>
        <v>29.102857142857147</v>
      </c>
    </row>
    <row r="57" spans="12:16" x14ac:dyDescent="0.25">
      <c r="L57">
        <v>28</v>
      </c>
      <c r="M57">
        <f>$D$27</f>
        <v>115.53142857142856</v>
      </c>
      <c r="N57">
        <f>$F$27</f>
        <v>47.674285714285716</v>
      </c>
      <c r="O57">
        <f>$H$27</f>
        <v>46.245714285714286</v>
      </c>
      <c r="P57">
        <f>$J$27</f>
        <v>33.102857142857147</v>
      </c>
    </row>
    <row r="58" spans="12:16" x14ac:dyDescent="0.25">
      <c r="L58">
        <v>29</v>
      </c>
      <c r="M58">
        <f>$C$28</f>
        <v>36.96</v>
      </c>
      <c r="N58">
        <f>$E$28</f>
        <v>37.10285714285714</v>
      </c>
      <c r="O58">
        <f>$G$28</f>
        <v>40.817142857142855</v>
      </c>
      <c r="P58">
        <f>$I$28</f>
        <v>40.817142857142855</v>
      </c>
    </row>
    <row r="59" spans="12:16" x14ac:dyDescent="0.25">
      <c r="L59">
        <v>29</v>
      </c>
      <c r="M59">
        <f>$D$28</f>
        <v>39.96</v>
      </c>
      <c r="N59">
        <f>$F$28</f>
        <v>42.10285714285714</v>
      </c>
      <c r="O59">
        <f>$H$28</f>
        <v>45.817142857142855</v>
      </c>
      <c r="P59">
        <f>$J$28</f>
        <v>45.417142857142856</v>
      </c>
    </row>
    <row r="60" spans="12:16" x14ac:dyDescent="0.25">
      <c r="L60">
        <v>30</v>
      </c>
      <c r="M60">
        <f>$C$29</f>
        <v>82.388571428571424</v>
      </c>
      <c r="N60">
        <f>$E$29</f>
        <v>75.245714285714286</v>
      </c>
      <c r="O60">
        <f>$G$29</f>
        <v>61.531428571428563</v>
      </c>
      <c r="P60">
        <f>$I$29</f>
        <v>46.10285714285714</v>
      </c>
    </row>
    <row r="61" spans="12:16" x14ac:dyDescent="0.25">
      <c r="L61">
        <v>30</v>
      </c>
      <c r="M61">
        <f>$D$29</f>
        <v>87.388571428571424</v>
      </c>
      <c r="N61">
        <f>$F$29</f>
        <v>80.245714285714286</v>
      </c>
      <c r="O61">
        <f>$H$29</f>
        <v>66.531428571428563</v>
      </c>
      <c r="P61">
        <f>$J$29</f>
        <v>50.702857142857141</v>
      </c>
    </row>
    <row r="62" spans="12:16" x14ac:dyDescent="0.25">
      <c r="L62">
        <v>31</v>
      </c>
      <c r="M62">
        <f>$C$30</f>
        <v>53.531428571428563</v>
      </c>
      <c r="N62">
        <f>$E$30</f>
        <v>55.10285714285714</v>
      </c>
      <c r="O62">
        <f>$G$30</f>
        <v>52.817142857142862</v>
      </c>
      <c r="P62">
        <f>$I$30</f>
        <v>40.96</v>
      </c>
    </row>
    <row r="63" spans="12:16" x14ac:dyDescent="0.25">
      <c r="L63">
        <v>31</v>
      </c>
      <c r="M63">
        <f>$D$30</f>
        <v>58.531428571428563</v>
      </c>
      <c r="N63">
        <f>$F$30</f>
        <v>60.10285714285714</v>
      </c>
      <c r="O63">
        <f>$H$30</f>
        <v>57.817142857142862</v>
      </c>
      <c r="P63">
        <f>$J$30</f>
        <v>45.56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Fayza</dc:creator>
  <cp:lastModifiedBy>Admin</cp:lastModifiedBy>
  <dcterms:created xsi:type="dcterms:W3CDTF">2015-08-25T17:40:37Z</dcterms:created>
  <dcterms:modified xsi:type="dcterms:W3CDTF">2020-09-24T09:50:51Z</dcterms:modified>
</cp:coreProperties>
</file>