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24" activeTab="1"/>
  </bookViews>
  <sheets>
    <sheet name="TNF-α" sheetId="1" r:id="rId1"/>
    <sheet name="IL-6" sheetId="2" r:id="rId2"/>
  </sheets>
  <definedNames/>
  <calcPr fullCalcOnLoad="1"/>
</workbook>
</file>

<file path=xl/sharedStrings.xml><?xml version="1.0" encoding="utf-8"?>
<sst xmlns="http://schemas.openxmlformats.org/spreadsheetml/2006/main" count="86" uniqueCount="21">
  <si>
    <t>sample</t>
  </si>
  <si>
    <t>standard1</t>
  </si>
  <si>
    <t>standard2</t>
  </si>
  <si>
    <t>standard3</t>
  </si>
  <si>
    <t>standard4</t>
  </si>
  <si>
    <t>standard5</t>
  </si>
  <si>
    <t>standard6</t>
  </si>
  <si>
    <t>sample 24H</t>
  </si>
  <si>
    <t>sample 48H</t>
  </si>
  <si>
    <t>sample C</t>
  </si>
  <si>
    <t>OD value</t>
  </si>
  <si>
    <t>Zero OD value</t>
  </si>
  <si>
    <t>Protein concentration</t>
  </si>
  <si>
    <r>
      <t>ELISA（TNF-</t>
    </r>
    <r>
      <rPr>
        <sz val="12"/>
        <rFont val="Calibri"/>
        <family val="2"/>
      </rPr>
      <t>α</t>
    </r>
    <r>
      <rPr>
        <sz val="12"/>
        <rFont val="宋体"/>
        <family val="0"/>
      </rPr>
      <t>）1</t>
    </r>
  </si>
  <si>
    <r>
      <t>ELISA（TNF-</t>
    </r>
    <r>
      <rPr>
        <sz val="12"/>
        <rFont val="Calibri"/>
        <family val="2"/>
      </rPr>
      <t>α</t>
    </r>
    <r>
      <rPr>
        <sz val="12"/>
        <rFont val="宋体"/>
        <family val="0"/>
      </rPr>
      <t>）2</t>
    </r>
  </si>
  <si>
    <r>
      <t>ELISA（TNF-</t>
    </r>
    <r>
      <rPr>
        <sz val="12"/>
        <rFont val="Calibri"/>
        <family val="2"/>
      </rPr>
      <t>α</t>
    </r>
    <r>
      <rPr>
        <sz val="12"/>
        <rFont val="宋体"/>
        <family val="0"/>
      </rPr>
      <t>）3</t>
    </r>
  </si>
  <si>
    <t>ELISA（IL-6）1</t>
  </si>
  <si>
    <t>ELISA（IL-6）2</t>
  </si>
  <si>
    <t>ELISA（IL-6）3</t>
  </si>
  <si>
    <t>Figure 1C</t>
  </si>
  <si>
    <t>Figure 1D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</si>
</sst>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sz val="12"/>
      <name val="Calibri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:E2"/>
    </sheetView>
  </sheetViews>
  <sheetFormatPr defaultColWidth="9.00390625" defaultRowHeight="14.25"/>
  <sheetData>
    <row r="2" spans="2:5" ht="15">
      <c r="B2" s="8" t="s">
        <v>19</v>
      </c>
      <c r="C2" s="8"/>
      <c r="D2" s="8"/>
      <c r="E2" s="8"/>
    </row>
    <row r="3" spans="8:10" ht="15">
      <c r="H3" s="1"/>
      <c r="I3" s="1"/>
      <c r="J3" s="1"/>
    </row>
    <row r="4" spans="2:11" ht="15.75">
      <c r="B4" s="6" t="s">
        <v>13</v>
      </c>
      <c r="C4" s="7"/>
      <c r="D4" s="7"/>
      <c r="E4" s="7"/>
      <c r="F4" s="7"/>
      <c r="G4" s="7"/>
      <c r="H4" s="7"/>
      <c r="I4" s="7"/>
      <c r="J4" s="7"/>
      <c r="K4" s="7"/>
    </row>
    <row r="5" spans="2:11" ht="15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</row>
    <row r="6" spans="2:11" ht="15">
      <c r="B6" s="4" t="s">
        <v>10</v>
      </c>
      <c r="C6" s="5">
        <v>0.0847</v>
      </c>
      <c r="D6" s="5">
        <v>0.3786</v>
      </c>
      <c r="E6" s="5">
        <v>0.6702</v>
      </c>
      <c r="F6" s="5">
        <v>1.1521</v>
      </c>
      <c r="G6" s="5">
        <v>1.9375</v>
      </c>
      <c r="H6" s="5">
        <v>2.4198</v>
      </c>
      <c r="I6" s="5">
        <v>0.8512</v>
      </c>
      <c r="J6" s="5">
        <v>0.8955</v>
      </c>
      <c r="K6" s="5">
        <v>0.6728</v>
      </c>
    </row>
    <row r="7" spans="2:11" ht="15">
      <c r="B7" s="4" t="s">
        <v>11</v>
      </c>
      <c r="C7" s="5">
        <f>C6-0.0847</f>
        <v>0</v>
      </c>
      <c r="D7" s="5">
        <f aca="true" t="shared" si="0" ref="D7:K7">D6-0.0847</f>
        <v>0.2939</v>
      </c>
      <c r="E7" s="5">
        <f t="shared" si="0"/>
        <v>0.5855</v>
      </c>
      <c r="F7" s="5">
        <f t="shared" si="0"/>
        <v>1.0674</v>
      </c>
      <c r="G7" s="5">
        <f t="shared" si="0"/>
        <v>1.8528</v>
      </c>
      <c r="H7" s="5">
        <f t="shared" si="0"/>
        <v>2.3350999999999997</v>
      </c>
      <c r="I7" s="5">
        <f t="shared" si="0"/>
        <v>0.7665</v>
      </c>
      <c r="J7" s="5">
        <f t="shared" si="0"/>
        <v>0.8108</v>
      </c>
      <c r="K7" s="5">
        <f t="shared" si="0"/>
        <v>0.5881</v>
      </c>
    </row>
    <row r="8" spans="2:11" ht="15">
      <c r="B8" s="5" t="s">
        <v>12</v>
      </c>
      <c r="C8" s="5">
        <v>0</v>
      </c>
      <c r="D8" s="5">
        <v>50</v>
      </c>
      <c r="E8" s="5">
        <v>100</v>
      </c>
      <c r="F8" s="5">
        <v>200</v>
      </c>
      <c r="G8" s="5">
        <v>400</v>
      </c>
      <c r="H8" s="5">
        <v>800</v>
      </c>
      <c r="I8" s="2">
        <v>178</v>
      </c>
      <c r="J8" s="2">
        <v>192</v>
      </c>
      <c r="K8" s="2">
        <v>122</v>
      </c>
    </row>
    <row r="11" spans="2:11" ht="15.75">
      <c r="B11" s="6" t="s">
        <v>14</v>
      </c>
      <c r="C11" s="7"/>
      <c r="D11" s="7"/>
      <c r="E11" s="7"/>
      <c r="F11" s="7"/>
      <c r="G11" s="7"/>
      <c r="H11" s="7"/>
      <c r="I11" s="7"/>
      <c r="J11" s="7"/>
      <c r="K11" s="7"/>
    </row>
    <row r="12" spans="2:11" ht="15"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9</v>
      </c>
    </row>
    <row r="13" spans="2:11" ht="15">
      <c r="B13" s="4" t="s">
        <v>10</v>
      </c>
      <c r="C13" s="5">
        <v>0.0838</v>
      </c>
      <c r="D13" s="5">
        <v>0.4705</v>
      </c>
      <c r="E13" s="5">
        <v>0.6018</v>
      </c>
      <c r="F13" s="5">
        <v>1.0676</v>
      </c>
      <c r="G13" s="5">
        <v>1.9656</v>
      </c>
      <c r="H13" s="5">
        <v>2.4325</v>
      </c>
      <c r="I13" s="5">
        <v>0.913</v>
      </c>
      <c r="J13" s="5">
        <v>1.0098</v>
      </c>
      <c r="K13" s="5">
        <v>0.6607</v>
      </c>
    </row>
    <row r="14" spans="2:11" ht="15">
      <c r="B14" s="4" t="s">
        <v>11</v>
      </c>
      <c r="C14" s="5">
        <f>C13-0.0838</f>
        <v>0</v>
      </c>
      <c r="D14" s="5">
        <f aca="true" t="shared" si="1" ref="D14:K14">D13-0.0838</f>
        <v>0.3867</v>
      </c>
      <c r="E14" s="5">
        <f t="shared" si="1"/>
        <v>0.518</v>
      </c>
      <c r="F14" s="5">
        <f t="shared" si="1"/>
        <v>0.9838000000000001</v>
      </c>
      <c r="G14" s="5">
        <f t="shared" si="1"/>
        <v>1.8818</v>
      </c>
      <c r="H14" s="5">
        <f t="shared" si="1"/>
        <v>2.3487</v>
      </c>
      <c r="I14" s="5">
        <f t="shared" si="1"/>
        <v>0.8292</v>
      </c>
      <c r="J14" s="5">
        <f t="shared" si="1"/>
        <v>0.926</v>
      </c>
      <c r="K14" s="5">
        <f t="shared" si="1"/>
        <v>0.5769</v>
      </c>
    </row>
    <row r="15" spans="2:11" ht="15">
      <c r="B15" s="5" t="s">
        <v>12</v>
      </c>
      <c r="C15" s="5">
        <v>0</v>
      </c>
      <c r="D15" s="5">
        <v>50</v>
      </c>
      <c r="E15" s="5">
        <v>100</v>
      </c>
      <c r="F15" s="5">
        <v>200</v>
      </c>
      <c r="G15" s="5">
        <v>400</v>
      </c>
      <c r="H15" s="5">
        <v>800</v>
      </c>
      <c r="I15" s="2">
        <v>198.5</v>
      </c>
      <c r="J15" s="2">
        <v>228.8</v>
      </c>
      <c r="K15" s="2">
        <v>119</v>
      </c>
    </row>
    <row r="18" spans="2:11" ht="15.75">
      <c r="B18" s="6" t="s">
        <v>15</v>
      </c>
      <c r="C18" s="7"/>
      <c r="D18" s="7"/>
      <c r="E18" s="7"/>
      <c r="F18" s="7"/>
      <c r="G18" s="7"/>
      <c r="H18" s="7"/>
      <c r="I18" s="7"/>
      <c r="J18" s="7"/>
      <c r="K18" s="7"/>
    </row>
    <row r="19" spans="2:11" ht="15"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  <c r="J19" s="4" t="s">
        <v>8</v>
      </c>
      <c r="K19" s="4" t="s">
        <v>9</v>
      </c>
    </row>
    <row r="20" spans="2:11" ht="15">
      <c r="B20" s="4" t="s">
        <v>10</v>
      </c>
      <c r="C20" s="5">
        <v>0.0802</v>
      </c>
      <c r="D20" s="5">
        <v>0.4705</v>
      </c>
      <c r="E20" s="5">
        <v>0.6702</v>
      </c>
      <c r="F20" s="5">
        <v>1.2246</v>
      </c>
      <c r="G20" s="5">
        <v>1.9656</v>
      </c>
      <c r="H20" s="5">
        <v>2.4198</v>
      </c>
      <c r="I20" s="5">
        <v>0.9452</v>
      </c>
      <c r="J20" s="5">
        <v>1.0098</v>
      </c>
      <c r="K20" s="5">
        <v>0.5942</v>
      </c>
    </row>
    <row r="21" spans="2:11" ht="15">
      <c r="B21" s="4" t="s">
        <v>11</v>
      </c>
      <c r="C21" s="5">
        <v>0</v>
      </c>
      <c r="D21" s="5">
        <v>0.3903</v>
      </c>
      <c r="E21" s="5">
        <v>0.5900000000000001</v>
      </c>
      <c r="F21" s="5">
        <v>1.1443999999999999</v>
      </c>
      <c r="G21" s="5">
        <v>1.8854</v>
      </c>
      <c r="H21" s="5">
        <v>2.3396</v>
      </c>
      <c r="I21" s="5">
        <v>0.865</v>
      </c>
      <c r="J21" s="5">
        <v>0.9296</v>
      </c>
      <c r="K21" s="5">
        <v>0.514</v>
      </c>
    </row>
    <row r="22" spans="2:11" ht="15">
      <c r="B22" s="5" t="s">
        <v>12</v>
      </c>
      <c r="C22" s="5">
        <v>0</v>
      </c>
      <c r="D22" s="5">
        <v>50</v>
      </c>
      <c r="E22" s="5">
        <v>100</v>
      </c>
      <c r="F22" s="5">
        <v>200</v>
      </c>
      <c r="G22" s="5">
        <v>400</v>
      </c>
      <c r="H22" s="5">
        <v>800</v>
      </c>
      <c r="I22" s="5">
        <v>197.7</v>
      </c>
      <c r="J22" s="5">
        <v>217.9</v>
      </c>
      <c r="K22" s="5">
        <v>87.5</v>
      </c>
    </row>
    <row r="25" spans="7:9" ht="15">
      <c r="G25" s="3"/>
      <c r="H25" s="3"/>
      <c r="I25" s="3"/>
    </row>
    <row r="26" ht="24.75"/>
  </sheetData>
  <sheetProtection/>
  <mergeCells count="4">
    <mergeCell ref="B4:K4"/>
    <mergeCell ref="B11:K11"/>
    <mergeCell ref="B18:K18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1"/>
  <sheetViews>
    <sheetView tabSelected="1" zoomScalePageLayoutView="0" workbookViewId="0" topLeftCell="A1">
      <selection activeCell="B2" sqref="B2:E2"/>
    </sheetView>
  </sheetViews>
  <sheetFormatPr defaultColWidth="9.00390625" defaultRowHeight="14.25"/>
  <sheetData>
    <row r="2" spans="2:5" ht="15">
      <c r="B2" s="8" t="s">
        <v>20</v>
      </c>
      <c r="C2" s="8"/>
      <c r="D2" s="8"/>
      <c r="E2" s="8"/>
    </row>
    <row r="4" spans="2:11" ht="15">
      <c r="B4" s="6" t="s">
        <v>16</v>
      </c>
      <c r="C4" s="7"/>
      <c r="D4" s="7"/>
      <c r="E4" s="7"/>
      <c r="F4" s="7"/>
      <c r="G4" s="7"/>
      <c r="H4" s="7"/>
      <c r="I4" s="7"/>
      <c r="J4" s="7"/>
      <c r="K4" s="7"/>
    </row>
    <row r="5" spans="2:11" ht="15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</row>
    <row r="6" spans="2:11" ht="15">
      <c r="B6" s="4" t="s">
        <v>10</v>
      </c>
      <c r="C6" s="5">
        <v>0.0811</v>
      </c>
      <c r="D6" s="5">
        <v>0.74725</v>
      </c>
      <c r="E6" s="5">
        <v>1.13665</v>
      </c>
      <c r="F6" s="5">
        <v>2.08475</v>
      </c>
      <c r="G6" s="5">
        <v>2.45145</v>
      </c>
      <c r="H6" s="5">
        <v>2.56215</v>
      </c>
      <c r="I6" s="5">
        <v>1.0845</v>
      </c>
      <c r="J6" s="5">
        <v>0.92045</v>
      </c>
      <c r="K6" s="5">
        <v>0.813</v>
      </c>
    </row>
    <row r="7" spans="2:11" ht="15">
      <c r="B7" s="4" t="s">
        <v>11</v>
      </c>
      <c r="C7" s="5">
        <v>0</v>
      </c>
      <c r="D7" s="5">
        <v>0.66615</v>
      </c>
      <c r="E7" s="5">
        <v>1.05555</v>
      </c>
      <c r="F7" s="5">
        <v>2.00365</v>
      </c>
      <c r="G7" s="5">
        <v>2.3703499999999997</v>
      </c>
      <c r="H7" s="5">
        <v>2.4810499999999998</v>
      </c>
      <c r="I7" s="5">
        <v>1.0034</v>
      </c>
      <c r="J7" s="5">
        <v>0.83935</v>
      </c>
      <c r="K7" s="5">
        <v>0.7319</v>
      </c>
    </row>
    <row r="8" spans="2:11" ht="15">
      <c r="B8" s="5" t="s">
        <v>12</v>
      </c>
      <c r="C8" s="5">
        <v>0</v>
      </c>
      <c r="D8" s="5">
        <v>7.5</v>
      </c>
      <c r="E8" s="5">
        <v>15</v>
      </c>
      <c r="F8" s="5">
        <v>30</v>
      </c>
      <c r="G8" s="5">
        <v>60</v>
      </c>
      <c r="H8" s="5">
        <v>120</v>
      </c>
      <c r="I8" s="5">
        <v>22.95</v>
      </c>
      <c r="J8" s="5">
        <v>16.87</v>
      </c>
      <c r="K8" s="5">
        <v>12.89</v>
      </c>
    </row>
    <row r="10" spans="2:11" ht="15">
      <c r="B10" s="6" t="s">
        <v>17</v>
      </c>
      <c r="C10" s="7"/>
      <c r="D10" s="7"/>
      <c r="E10" s="7"/>
      <c r="F10" s="7"/>
      <c r="G10" s="7"/>
      <c r="H10" s="7"/>
      <c r="I10" s="7"/>
      <c r="J10" s="7"/>
      <c r="K10" s="7"/>
    </row>
    <row r="11" spans="2:11" ht="15"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4" t="s">
        <v>9</v>
      </c>
    </row>
    <row r="12" spans="2:11" ht="15">
      <c r="B12" s="4" t="s">
        <v>10</v>
      </c>
      <c r="C12" s="5">
        <v>0.0833</v>
      </c>
      <c r="D12" s="5">
        <v>0.9184</v>
      </c>
      <c r="E12" s="5">
        <v>1.169</v>
      </c>
      <c r="F12" s="5">
        <v>1.8969</v>
      </c>
      <c r="G12" s="5">
        <v>2.4882</v>
      </c>
      <c r="H12" s="5">
        <v>2.5617</v>
      </c>
      <c r="I12" s="5">
        <v>1.0574</v>
      </c>
      <c r="J12" s="5">
        <v>0.9674</v>
      </c>
      <c r="K12" s="5">
        <v>0.939</v>
      </c>
    </row>
    <row r="13" spans="2:11" ht="15">
      <c r="B13" s="4" t="s">
        <v>11</v>
      </c>
      <c r="C13" s="5">
        <v>0</v>
      </c>
      <c r="D13" s="5">
        <v>0.8351</v>
      </c>
      <c r="E13" s="5">
        <v>1.0857</v>
      </c>
      <c r="F13" s="5">
        <v>1.8136</v>
      </c>
      <c r="G13" s="5">
        <v>2.4049</v>
      </c>
      <c r="H13" s="5">
        <v>2.4784</v>
      </c>
      <c r="I13" s="5">
        <v>0.9740999999999999</v>
      </c>
      <c r="J13" s="5">
        <v>0.8841</v>
      </c>
      <c r="K13" s="5">
        <v>0.8556999999999999</v>
      </c>
    </row>
    <row r="14" spans="2:11" ht="15">
      <c r="B14" s="5" t="s">
        <v>12</v>
      </c>
      <c r="C14" s="5">
        <v>0</v>
      </c>
      <c r="D14" s="5">
        <v>7.5</v>
      </c>
      <c r="E14" s="5">
        <v>15</v>
      </c>
      <c r="F14" s="5">
        <v>30</v>
      </c>
      <c r="G14" s="5">
        <v>60</v>
      </c>
      <c r="H14" s="5">
        <v>120</v>
      </c>
      <c r="I14" s="5">
        <v>20.6</v>
      </c>
      <c r="J14" s="5">
        <v>17.1</v>
      </c>
      <c r="K14" s="5">
        <v>15.5</v>
      </c>
    </row>
    <row r="17" spans="2:11" ht="15">
      <c r="B17" s="6" t="s">
        <v>18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5">
      <c r="B18" s="4" t="s">
        <v>0</v>
      </c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</row>
    <row r="19" spans="2:11" ht="15">
      <c r="B19" s="4" t="s">
        <v>10</v>
      </c>
      <c r="C19" s="5">
        <v>0.0789</v>
      </c>
      <c r="D19" s="5">
        <v>0.5761</v>
      </c>
      <c r="E19" s="5">
        <v>1.1043</v>
      </c>
      <c r="F19" s="5">
        <v>2.2726</v>
      </c>
      <c r="G19" s="5">
        <v>2.4147</v>
      </c>
      <c r="H19" s="5">
        <v>2.5626</v>
      </c>
      <c r="I19" s="5">
        <v>1.2016</v>
      </c>
      <c r="J19" s="5">
        <v>0.7835</v>
      </c>
      <c r="K19" s="5">
        <v>0.687</v>
      </c>
    </row>
    <row r="20" spans="2:11" ht="15">
      <c r="B20" s="4" t="s">
        <v>11</v>
      </c>
      <c r="C20" s="5">
        <f>C19-0.0789</f>
        <v>0</v>
      </c>
      <c r="D20" s="5">
        <f aca="true" t="shared" si="0" ref="D20:K20">D19-0.0789</f>
        <v>0.4972</v>
      </c>
      <c r="E20" s="5">
        <f t="shared" si="0"/>
        <v>1.0254</v>
      </c>
      <c r="F20" s="5">
        <f t="shared" si="0"/>
        <v>2.1937</v>
      </c>
      <c r="G20" s="5">
        <f t="shared" si="0"/>
        <v>2.3358</v>
      </c>
      <c r="H20" s="5">
        <f t="shared" si="0"/>
        <v>2.4837000000000002</v>
      </c>
      <c r="I20" s="5">
        <f t="shared" si="0"/>
        <v>1.1227</v>
      </c>
      <c r="J20" s="5">
        <f t="shared" si="0"/>
        <v>0.7046</v>
      </c>
      <c r="K20" s="5">
        <f t="shared" si="0"/>
        <v>0.6081000000000001</v>
      </c>
    </row>
    <row r="21" spans="2:11" ht="15">
      <c r="B21" s="5" t="s">
        <v>12</v>
      </c>
      <c r="C21" s="5">
        <v>0</v>
      </c>
      <c r="D21" s="5">
        <v>7.5</v>
      </c>
      <c r="E21" s="5">
        <v>15</v>
      </c>
      <c r="F21" s="5">
        <v>30</v>
      </c>
      <c r="G21" s="5">
        <v>60</v>
      </c>
      <c r="H21" s="5">
        <v>120</v>
      </c>
      <c r="I21" s="5">
        <v>31.1</v>
      </c>
      <c r="J21" s="5">
        <v>14.1</v>
      </c>
      <c r="K21" s="5">
        <v>10.73</v>
      </c>
    </row>
  </sheetData>
  <sheetProtection/>
  <mergeCells count="4">
    <mergeCell ref="B4:K4"/>
    <mergeCell ref="B10:K10"/>
    <mergeCell ref="B17:K17"/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2021-12-10T05:45:46Z</dcterms:modified>
  <cp:category/>
  <cp:version/>
  <cp:contentType/>
  <cp:contentStatus/>
</cp:coreProperties>
</file>