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Q19" i="1" l="1"/>
  <c r="Q20" i="1"/>
  <c r="Q21" i="1"/>
  <c r="Q22" i="1"/>
  <c r="Q23" i="1"/>
  <c r="Q24" i="1"/>
  <c r="Q25" i="1"/>
  <c r="Q18" i="1"/>
  <c r="Q6" i="1"/>
  <c r="Q7" i="1"/>
  <c r="Q8" i="1"/>
  <c r="Q9" i="1"/>
  <c r="Q10" i="1"/>
  <c r="Q11" i="1"/>
  <c r="Q12" i="1"/>
  <c r="Q5" i="1"/>
</calcChain>
</file>

<file path=xl/sharedStrings.xml><?xml version="1.0" encoding="utf-8"?>
<sst xmlns="http://schemas.openxmlformats.org/spreadsheetml/2006/main" count="35" uniqueCount="20">
  <si>
    <t>Abs</t>
    <phoneticPr fontId="1" type="noConversion"/>
  </si>
  <si>
    <t>NG-CK1</t>
    <phoneticPr fontId="1" type="noConversion"/>
  </si>
  <si>
    <t>NG-CK2</t>
  </si>
  <si>
    <t>NG-CA1</t>
    <phoneticPr fontId="1" type="noConversion"/>
  </si>
  <si>
    <t>NG-CA2</t>
  </si>
  <si>
    <t>RG-CK1</t>
    <phoneticPr fontId="1" type="noConversion"/>
  </si>
  <si>
    <t>RG-CK2</t>
  </si>
  <si>
    <t>RG-CA1</t>
    <phoneticPr fontId="1" type="noConversion"/>
  </si>
  <si>
    <t>RG-CA2</t>
  </si>
  <si>
    <t>Bovine serum protein concentration</t>
    <phoneticPr fontId="1" type="noConversion"/>
  </si>
  <si>
    <t>100µg/mL</t>
    <phoneticPr fontId="1" type="noConversion"/>
  </si>
  <si>
    <r>
      <t>Content</t>
    </r>
    <r>
      <rPr>
        <sz val="11"/>
        <color theme="1"/>
        <rFont val="宋体"/>
        <family val="2"/>
      </rPr>
      <t>（</t>
    </r>
    <r>
      <rPr>
        <sz val="11"/>
        <color theme="1"/>
        <rFont val="Times New Roman"/>
        <family val="1"/>
      </rPr>
      <t>µg</t>
    </r>
    <r>
      <rPr>
        <sz val="11"/>
        <color theme="1"/>
        <rFont val="宋体"/>
        <family val="2"/>
      </rPr>
      <t>）</t>
    </r>
    <phoneticPr fontId="1" type="noConversion"/>
  </si>
  <si>
    <t>volume(mL)</t>
    <phoneticPr fontId="1" type="noConversion"/>
  </si>
  <si>
    <t>Leaf</t>
    <phoneticPr fontId="1" type="noConversion"/>
  </si>
  <si>
    <t>Root</t>
    <phoneticPr fontId="1" type="noConversion"/>
  </si>
  <si>
    <t>Treatment</t>
    <phoneticPr fontId="1" type="noConversion"/>
  </si>
  <si>
    <t>sample weight (g)</t>
    <phoneticPr fontId="1" type="noConversion"/>
  </si>
  <si>
    <r>
      <t>Volume</t>
    </r>
    <r>
      <rPr>
        <sz val="11"/>
        <color theme="1"/>
        <rFont val="宋体"/>
        <family val="2"/>
      </rPr>
      <t>（</t>
    </r>
    <r>
      <rPr>
        <sz val="11"/>
        <color theme="1"/>
        <rFont val="Times New Roman"/>
        <family val="1"/>
      </rPr>
      <t>ml</t>
    </r>
    <r>
      <rPr>
        <sz val="11"/>
        <color theme="1"/>
        <rFont val="宋体"/>
        <family val="2"/>
      </rPr>
      <t>）</t>
    </r>
    <phoneticPr fontId="1" type="noConversion"/>
  </si>
  <si>
    <r>
      <t>supernate</t>
    </r>
    <r>
      <rPr>
        <sz val="11"/>
        <color theme="1"/>
        <rFont val="宋体"/>
        <family val="2"/>
      </rPr>
      <t>（</t>
    </r>
    <r>
      <rPr>
        <sz val="11"/>
        <color theme="1"/>
        <rFont val="Times New Roman"/>
        <family val="1"/>
      </rPr>
      <t>ml</t>
    </r>
    <r>
      <rPr>
        <sz val="11"/>
        <color theme="1"/>
        <rFont val="宋体"/>
        <family val="2"/>
      </rPr>
      <t>）</t>
    </r>
    <phoneticPr fontId="1" type="noConversion"/>
  </si>
  <si>
    <r>
      <t>soluble protein content</t>
    </r>
    <r>
      <rPr>
        <sz val="11"/>
        <color theme="1"/>
        <rFont val="宋体"/>
        <family val="2"/>
      </rPr>
      <t>（</t>
    </r>
    <r>
      <rPr>
        <sz val="11"/>
        <color theme="1"/>
        <rFont val="Times New Roman"/>
        <family val="1"/>
      </rPr>
      <t>mg/gFW</t>
    </r>
    <r>
      <rPr>
        <sz val="11"/>
        <color theme="1"/>
        <rFont val="宋体"/>
        <family val="2"/>
      </rPr>
      <t>）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</si>
</sst>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5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rgb="FFFF0000"/>
      <name val="Times New Roman"/>
      <family val="1"/>
    </font>
    <font>
      <sz val="11"/>
      <color theme="1"/>
      <name val="宋体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176" fontId="2" fillId="0" borderId="0" xfId="0" applyNumberFormat="1" applyFont="1"/>
    <xf numFmtId="0" fontId="3" fillId="0" borderId="0" xfId="0" applyFont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Sheet1!$A$6</c:f>
              <c:strCache>
                <c:ptCount val="1"/>
                <c:pt idx="0">
                  <c:v>Abs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33332567804024499"/>
                  <c:y val="-0.18554425488480605"/>
                </c:manualLayout>
              </c:layout>
              <c:numFmt formatCode="General" sourceLinked="0"/>
            </c:trendlineLbl>
          </c:trendline>
          <c:xVal>
            <c:numRef>
              <c:f>Sheet1!$B$5:$G$5</c:f>
              <c:numCache>
                <c:formatCode>General</c:formatCode>
                <c:ptCount val="6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</c:numCache>
            </c:numRef>
          </c:xVal>
          <c:yVal>
            <c:numRef>
              <c:f>Sheet1!$B$6:$G$6</c:f>
              <c:numCache>
                <c:formatCode>General</c:formatCode>
                <c:ptCount val="6"/>
                <c:pt idx="0">
                  <c:v>0</c:v>
                </c:pt>
                <c:pt idx="1">
                  <c:v>7.9000000000000001E-2</c:v>
                </c:pt>
                <c:pt idx="2">
                  <c:v>0.188</c:v>
                </c:pt>
                <c:pt idx="3">
                  <c:v>0.28999999999999998</c:v>
                </c:pt>
                <c:pt idx="4">
                  <c:v>0.434</c:v>
                </c:pt>
                <c:pt idx="5">
                  <c:v>0.51600000000000001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46-4FCC-8316-5A3DD6F8EC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6869632"/>
        <c:axId val="316904192"/>
      </c:scatterChart>
      <c:valAx>
        <c:axId val="316869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16904192"/>
        <c:crosses val="autoZero"/>
        <c:crossBetween val="midCat"/>
      </c:valAx>
      <c:valAx>
        <c:axId val="3169041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168696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209550</xdr:colOff>
      <xdr:row>8</xdr:row>
      <xdr:rowOff>52387</xdr:rowOff>
    </xdr:from>
    <xdr:to>
      <xdr:col>7</xdr:col>
      <xdr:colOff>666750</xdr:colOff>
      <xdr:row>24</xdr:row>
      <xdr:rowOff>52387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37"/>
  <sheetViews>
    <sheetView tabSelected="1" workbookViewId="0">
      <selection activeCell="P37" sqref="P37"/>
    </sheetView>
  </sheetViews>
  <sheetFormatPr defaultRowHeight="15" x14ac:dyDescent="0.25"/>
  <cols>
    <col min="1" max="1" width="22.25" style="1" customWidth="1"/>
    <col min="2" max="11" width="9" style="1"/>
    <col min="12" max="12" width="11.5" style="1" customWidth="1"/>
    <col min="13" max="13" width="13.625" style="1" customWidth="1"/>
    <col min="14" max="14" width="12.625" style="1" customWidth="1"/>
    <col min="15" max="15" width="12.875" style="1" customWidth="1"/>
    <col min="16" max="16" width="9" style="1"/>
    <col min="17" max="17" width="23.125" style="2" customWidth="1"/>
    <col min="18" max="18" width="9" style="1"/>
  </cols>
  <sheetData>
    <row r="2" spans="1:17" x14ac:dyDescent="0.25">
      <c r="A2" s="1" t="s">
        <v>9</v>
      </c>
      <c r="B2" s="1" t="s">
        <v>10</v>
      </c>
      <c r="L2" s="1" t="s">
        <v>13</v>
      </c>
    </row>
    <row r="4" spans="1:17" x14ac:dyDescent="0.25">
      <c r="A4" s="1" t="s">
        <v>12</v>
      </c>
      <c r="B4" s="1">
        <v>0</v>
      </c>
      <c r="C4" s="1">
        <v>0.2</v>
      </c>
      <c r="D4" s="1">
        <v>0.4</v>
      </c>
      <c r="E4" s="1">
        <v>0.6</v>
      </c>
      <c r="F4" s="1">
        <v>0.8</v>
      </c>
      <c r="G4" s="1">
        <v>1</v>
      </c>
      <c r="L4" s="1" t="s">
        <v>15</v>
      </c>
      <c r="M4" s="1" t="s">
        <v>16</v>
      </c>
      <c r="N4" s="1" t="s">
        <v>17</v>
      </c>
      <c r="O4" s="1" t="s">
        <v>18</v>
      </c>
      <c r="P4" s="1" t="s">
        <v>0</v>
      </c>
      <c r="Q4" s="2" t="s">
        <v>19</v>
      </c>
    </row>
    <row r="5" spans="1:17" x14ac:dyDescent="0.25">
      <c r="A5" s="1" t="s">
        <v>11</v>
      </c>
      <c r="B5" s="1">
        <v>0</v>
      </c>
      <c r="C5" s="1">
        <v>20</v>
      </c>
      <c r="D5" s="1">
        <v>40</v>
      </c>
      <c r="E5" s="1">
        <v>60</v>
      </c>
      <c r="F5" s="1">
        <v>80</v>
      </c>
      <c r="G5" s="1">
        <v>100</v>
      </c>
      <c r="L5" s="1" t="s">
        <v>1</v>
      </c>
      <c r="M5" s="1">
        <v>0.46710000000000002</v>
      </c>
      <c r="N5" s="1">
        <v>5</v>
      </c>
      <c r="O5" s="1">
        <v>0.1</v>
      </c>
      <c r="P5" s="1">
        <v>0.85599999999999998</v>
      </c>
      <c r="Q5" s="2">
        <f>(P5+0.0165)/0.0054*5/0.1/M5/1000</f>
        <v>17.295447877764296</v>
      </c>
    </row>
    <row r="6" spans="1:17" x14ac:dyDescent="0.25">
      <c r="A6" s="1" t="s">
        <v>0</v>
      </c>
      <c r="B6" s="1">
        <v>0</v>
      </c>
      <c r="C6" s="1">
        <v>7.9000000000000001E-2</v>
      </c>
      <c r="D6" s="1">
        <v>0.188</v>
      </c>
      <c r="E6" s="1">
        <v>0.28999999999999998</v>
      </c>
      <c r="F6" s="1">
        <v>0.434</v>
      </c>
      <c r="G6" s="1">
        <v>0.51600000000000001</v>
      </c>
      <c r="L6" s="1" t="s">
        <v>2</v>
      </c>
      <c r="M6" s="1">
        <v>0.46360000000000001</v>
      </c>
      <c r="P6" s="1">
        <v>0.76700000000000002</v>
      </c>
      <c r="Q6" s="2">
        <f t="shared" ref="Q6:Q12" si="0">(P6+0.0165)/0.0054*5/0.1/M6/1000</f>
        <v>15.648467708433195</v>
      </c>
    </row>
    <row r="7" spans="1:17" x14ac:dyDescent="0.25">
      <c r="L7" s="1" t="s">
        <v>3</v>
      </c>
      <c r="M7" s="1">
        <v>0.47320000000000001</v>
      </c>
      <c r="P7" s="1">
        <v>0.93300000000000005</v>
      </c>
      <c r="Q7" s="2">
        <f t="shared" si="0"/>
        <v>18.57917723302338</v>
      </c>
    </row>
    <row r="8" spans="1:17" x14ac:dyDescent="0.25">
      <c r="L8" s="1" t="s">
        <v>4</v>
      </c>
      <c r="M8" s="1">
        <v>0.46820000000000001</v>
      </c>
      <c r="P8" s="1">
        <v>0.99099999999999999</v>
      </c>
      <c r="Q8" s="2">
        <f t="shared" si="0"/>
        <v>19.924612780230039</v>
      </c>
    </row>
    <row r="9" spans="1:17" x14ac:dyDescent="0.25">
      <c r="L9" s="1" t="s">
        <v>5</v>
      </c>
      <c r="M9" s="1">
        <v>0.42880000000000001</v>
      </c>
      <c r="P9" s="1">
        <v>0.80300000000000005</v>
      </c>
      <c r="Q9" s="2">
        <f t="shared" si="0"/>
        <v>17.695809148700938</v>
      </c>
    </row>
    <row r="10" spans="1:17" x14ac:dyDescent="0.25">
      <c r="L10" s="1" t="s">
        <v>6</v>
      </c>
      <c r="M10" s="1">
        <v>0.46920000000000001</v>
      </c>
      <c r="P10" s="1">
        <v>0.82599999999999996</v>
      </c>
      <c r="Q10" s="2">
        <f t="shared" si="0"/>
        <v>16.626014334880484</v>
      </c>
    </row>
    <row r="11" spans="1:17" x14ac:dyDescent="0.25">
      <c r="L11" s="1" t="s">
        <v>7</v>
      </c>
      <c r="M11" s="1">
        <v>0.4511</v>
      </c>
      <c r="P11" s="1">
        <v>0.77300000000000002</v>
      </c>
      <c r="Q11" s="2">
        <f t="shared" si="0"/>
        <v>16.205243150488105</v>
      </c>
    </row>
    <row r="12" spans="1:17" x14ac:dyDescent="0.25">
      <c r="L12" s="1" t="s">
        <v>8</v>
      </c>
      <c r="M12" s="1">
        <v>0.46899999999999997</v>
      </c>
      <c r="P12" s="1">
        <v>0.94399999999999995</v>
      </c>
      <c r="Q12" s="2">
        <f t="shared" si="0"/>
        <v>18.962726052278288</v>
      </c>
    </row>
    <row r="15" spans="1:17" x14ac:dyDescent="0.25">
      <c r="L15" s="1" t="s">
        <v>14</v>
      </c>
    </row>
    <row r="17" spans="12:17" x14ac:dyDescent="0.25">
      <c r="L17" s="1" t="s">
        <v>15</v>
      </c>
      <c r="M17" s="1" t="s">
        <v>16</v>
      </c>
      <c r="N17" s="1" t="s">
        <v>17</v>
      </c>
      <c r="O17" s="1" t="s">
        <v>18</v>
      </c>
      <c r="P17" s="1" t="s">
        <v>0</v>
      </c>
      <c r="Q17" s="2" t="s">
        <v>19</v>
      </c>
    </row>
    <row r="18" spans="12:17" x14ac:dyDescent="0.25">
      <c r="L18" s="1" t="s">
        <v>1</v>
      </c>
      <c r="M18" s="1">
        <v>0.4133</v>
      </c>
      <c r="N18" s="1">
        <v>5</v>
      </c>
      <c r="O18" s="1">
        <v>0.5</v>
      </c>
      <c r="P18" s="1">
        <v>0.85599999999999998</v>
      </c>
      <c r="Q18" s="2">
        <f>(P18+0.0165)/0.0054*5/0.5/M18/1000</f>
        <v>3.9093654506187767</v>
      </c>
    </row>
    <row r="19" spans="12:17" x14ac:dyDescent="0.25">
      <c r="L19" s="1" t="s">
        <v>2</v>
      </c>
      <c r="M19" s="1">
        <v>0.39340000000000003</v>
      </c>
      <c r="P19" s="1">
        <v>0.76700000000000002</v>
      </c>
      <c r="Q19" s="2">
        <f t="shared" ref="Q19:Q25" si="1">(P19+0.0165)/0.0054*5/0.5/M19/1000</f>
        <v>3.6881696134365169</v>
      </c>
    </row>
    <row r="20" spans="12:17" x14ac:dyDescent="0.25">
      <c r="L20" s="1" t="s">
        <v>3</v>
      </c>
      <c r="M20" s="1">
        <v>0.36180000000000001</v>
      </c>
      <c r="P20" s="1">
        <v>0.93300000000000005</v>
      </c>
      <c r="Q20" s="2">
        <f t="shared" si="1"/>
        <v>4.8599594619495115</v>
      </c>
    </row>
    <row r="21" spans="12:17" x14ac:dyDescent="0.25">
      <c r="L21" s="1" t="s">
        <v>4</v>
      </c>
      <c r="M21" s="1">
        <v>0.42709999999999998</v>
      </c>
      <c r="P21" s="1">
        <v>0.99099999999999999</v>
      </c>
      <c r="Q21" s="2">
        <f t="shared" si="1"/>
        <v>4.3683932117554223</v>
      </c>
    </row>
    <row r="22" spans="12:17" x14ac:dyDescent="0.25">
      <c r="L22" s="1" t="s">
        <v>5</v>
      </c>
      <c r="M22" s="1">
        <v>0.4078</v>
      </c>
      <c r="P22" s="1">
        <v>0.80300000000000005</v>
      </c>
      <c r="Q22" s="2">
        <f t="shared" si="1"/>
        <v>3.7214139102319579</v>
      </c>
    </row>
    <row r="23" spans="12:17" x14ac:dyDescent="0.25">
      <c r="L23" s="1" t="s">
        <v>6</v>
      </c>
      <c r="M23" s="1">
        <v>0.44030000000000002</v>
      </c>
      <c r="P23" s="1">
        <v>0.82599999999999996</v>
      </c>
      <c r="Q23" s="2">
        <f t="shared" si="1"/>
        <v>3.5434594258123662</v>
      </c>
    </row>
    <row r="24" spans="12:17" x14ac:dyDescent="0.25">
      <c r="L24" s="1" t="s">
        <v>7</v>
      </c>
      <c r="M24" s="1">
        <v>0.44319999999999998</v>
      </c>
      <c r="P24" s="1">
        <v>0.77300000000000002</v>
      </c>
      <c r="Q24" s="2">
        <f t="shared" si="1"/>
        <v>3.2988200294156971</v>
      </c>
    </row>
    <row r="25" spans="12:17" x14ac:dyDescent="0.25">
      <c r="L25" s="1" t="s">
        <v>8</v>
      </c>
      <c r="M25" s="1">
        <v>0.40970000000000001</v>
      </c>
      <c r="P25" s="1">
        <v>0.94399999999999995</v>
      </c>
      <c r="Q25" s="2">
        <f t="shared" si="1"/>
        <v>4.3414784078684487</v>
      </c>
    </row>
    <row r="29" spans="12:17" x14ac:dyDescent="0.25">
      <c r="Q29" s="1"/>
    </row>
    <row r="32" spans="12:17" x14ac:dyDescent="0.25">
      <c r="L32" s="3"/>
      <c r="M32" s="3"/>
      <c r="N32" s="3"/>
      <c r="O32" s="3"/>
    </row>
    <row r="37" spans="12:15" x14ac:dyDescent="0.25">
      <c r="L37" s="3"/>
      <c r="M37" s="3"/>
      <c r="N37" s="3"/>
      <c r="O37" s="3"/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2021-11-24T03:18:25Z</dcterms:modified>
</cp:coreProperties>
</file>