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R29" i="1"/>
  <c r="R14" i="1"/>
  <c r="L29" i="1"/>
  <c r="L14" i="1"/>
  <c r="O12" i="1"/>
  <c r="J28" i="1"/>
  <c r="K28" i="1"/>
  <c r="L28" i="1"/>
  <c r="O28" i="1"/>
  <c r="P28" i="1"/>
  <c r="Q28" i="1"/>
  <c r="R28" i="1"/>
  <c r="I28" i="1"/>
  <c r="J27" i="1"/>
  <c r="K27" i="1"/>
  <c r="L27" i="1"/>
  <c r="O27" i="1"/>
  <c r="P27" i="1"/>
  <c r="Q27" i="1"/>
  <c r="R27" i="1"/>
  <c r="I27" i="1"/>
  <c r="J13" i="1"/>
  <c r="K13" i="1"/>
  <c r="L13" i="1"/>
  <c r="O13" i="1"/>
  <c r="P13" i="1"/>
  <c r="Q13" i="1"/>
  <c r="R13" i="1"/>
  <c r="I13" i="1"/>
  <c r="P12" i="1"/>
  <c r="Q12" i="1"/>
  <c r="R12" i="1"/>
  <c r="J12" i="1"/>
  <c r="K12" i="1"/>
  <c r="L12" i="1"/>
  <c r="I12" i="1"/>
</calcChain>
</file>

<file path=xl/sharedStrings.xml><?xml version="1.0" encoding="utf-8"?>
<sst xmlns="http://schemas.openxmlformats.org/spreadsheetml/2006/main" count="48" uniqueCount="28">
  <si>
    <t>a</t>
    <phoneticPr fontId="1" type="noConversion"/>
  </si>
  <si>
    <t>RG-CK</t>
    <phoneticPr fontId="1" type="noConversion"/>
  </si>
  <si>
    <t>RG-CA</t>
    <phoneticPr fontId="1" type="noConversion"/>
  </si>
  <si>
    <t>NG-CK</t>
    <phoneticPr fontId="1" type="noConversion"/>
  </si>
  <si>
    <t>NG-CA</t>
    <phoneticPr fontId="1" type="noConversion"/>
  </si>
  <si>
    <t>RG-CK</t>
    <phoneticPr fontId="1" type="noConversion"/>
  </si>
  <si>
    <t>RG-CA</t>
    <phoneticPr fontId="1" type="noConversion"/>
  </si>
  <si>
    <t>NG-CK</t>
    <phoneticPr fontId="1" type="noConversion"/>
  </si>
  <si>
    <t>NG-CA</t>
    <phoneticPr fontId="1" type="noConversion"/>
  </si>
  <si>
    <t>b</t>
    <phoneticPr fontId="1" type="noConversion"/>
  </si>
  <si>
    <t>a</t>
    <phoneticPr fontId="1" type="noConversion"/>
  </si>
  <si>
    <t>b</t>
    <phoneticPr fontId="1" type="noConversion"/>
  </si>
  <si>
    <t>b</t>
    <phoneticPr fontId="1" type="noConversion"/>
  </si>
  <si>
    <t>a</t>
    <phoneticPr fontId="1" type="noConversion"/>
  </si>
  <si>
    <t>a</t>
    <phoneticPr fontId="1" type="noConversion"/>
  </si>
  <si>
    <t>b</t>
    <phoneticPr fontId="1" type="noConversion"/>
  </si>
  <si>
    <t>Fresh weight</t>
    <phoneticPr fontId="1" type="noConversion"/>
  </si>
  <si>
    <t>Dry weight</t>
    <phoneticPr fontId="1" type="noConversion"/>
  </si>
  <si>
    <t>shoot</t>
    <phoneticPr fontId="1" type="noConversion"/>
  </si>
  <si>
    <t>root</t>
    <phoneticPr fontId="1" type="noConversion"/>
  </si>
  <si>
    <t>root</t>
    <phoneticPr fontId="1" type="noConversion"/>
  </si>
  <si>
    <t>Fresh weight</t>
    <phoneticPr fontId="1" type="noConversion"/>
  </si>
  <si>
    <t>shoot</t>
    <phoneticPr fontId="1" type="noConversion"/>
  </si>
  <si>
    <t>root</t>
    <phoneticPr fontId="1" type="noConversion"/>
  </si>
  <si>
    <t>root</t>
    <phoneticPr fontId="1" type="noConversion"/>
  </si>
  <si>
    <t>shoot</t>
    <phoneticPr fontId="1" type="noConversion"/>
  </si>
  <si>
    <t>Average</t>
    <phoneticPr fontId="1" type="noConversion"/>
  </si>
  <si>
    <t>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</si>
</sst>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0_ "/>
    <numFmt numFmtId="178" formatCode="0.000_);[Red]\(0.000\)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178" fontId="0" fillId="0" borderId="0" xfId="0" applyNumberFormat="1"/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tabSelected="1" zoomScale="85" zoomScaleNormal="85" workbookViewId="0">
      <selection activeCell="O40" sqref="O40"/>
    </sheetView>
  </sheetViews>
  <sheetFormatPr defaultRowHeight="14.25" x14ac:dyDescent="0.2"/>
  <cols>
    <col min="1" max="1" width="11.875" style="3" customWidth="1"/>
    <col min="2" max="6" width="9" style="4"/>
    <col min="7" max="7" width="12.25" style="4" customWidth="1"/>
    <col min="8" max="8" width="6.75" style="3" customWidth="1"/>
    <col min="9" max="10" width="9" style="3"/>
  </cols>
  <sheetData>
    <row r="1" spans="1:18" x14ac:dyDescent="0.2">
      <c r="A1" s="1"/>
      <c r="B1" s="2" t="s">
        <v>16</v>
      </c>
      <c r="C1" s="2"/>
      <c r="D1" s="2" t="s">
        <v>17</v>
      </c>
      <c r="E1" s="2"/>
      <c r="F1" s="2"/>
      <c r="H1" s="4"/>
      <c r="I1" s="3" t="s">
        <v>5</v>
      </c>
      <c r="J1" s="3" t="s">
        <v>6</v>
      </c>
      <c r="K1" s="3" t="s">
        <v>7</v>
      </c>
      <c r="L1" s="3" t="s">
        <v>8</v>
      </c>
      <c r="M1" s="3"/>
      <c r="O1" s="3" t="s">
        <v>5</v>
      </c>
      <c r="P1" s="3" t="s">
        <v>6</v>
      </c>
      <c r="Q1" s="3" t="s">
        <v>7</v>
      </c>
      <c r="R1" s="3" t="s">
        <v>8</v>
      </c>
    </row>
    <row r="2" spans="1:18" x14ac:dyDescent="0.2">
      <c r="B2" s="4" t="s">
        <v>18</v>
      </c>
      <c r="C2" s="4" t="s">
        <v>19</v>
      </c>
      <c r="D2" s="4" t="s">
        <v>18</v>
      </c>
      <c r="E2" s="4" t="s">
        <v>20</v>
      </c>
      <c r="G2" s="4" t="s">
        <v>21</v>
      </c>
      <c r="H2" s="4" t="s">
        <v>22</v>
      </c>
      <c r="I2" s="4">
        <v>12.13</v>
      </c>
      <c r="J2" s="4">
        <v>12.03</v>
      </c>
      <c r="K2" s="4">
        <v>9.74</v>
      </c>
      <c r="L2" s="4">
        <v>8.23</v>
      </c>
      <c r="M2" s="3" t="s">
        <v>17</v>
      </c>
      <c r="N2" t="s">
        <v>25</v>
      </c>
      <c r="O2">
        <v>1.1200000000000001</v>
      </c>
      <c r="P2">
        <v>1.08</v>
      </c>
      <c r="Q2">
        <v>0.95</v>
      </c>
      <c r="R2">
        <v>0.81</v>
      </c>
    </row>
    <row r="3" spans="1:18" x14ac:dyDescent="0.2">
      <c r="A3" s="3" t="s">
        <v>1</v>
      </c>
      <c r="B3" s="4">
        <v>12.13</v>
      </c>
      <c r="C3" s="4">
        <v>2.4500000000000002</v>
      </c>
      <c r="D3" s="4">
        <v>1.1200000000000001</v>
      </c>
      <c r="E3" s="4">
        <v>0.3</v>
      </c>
      <c r="H3" s="4"/>
      <c r="I3" s="4">
        <v>12.04</v>
      </c>
      <c r="J3" s="4">
        <v>12.09</v>
      </c>
      <c r="K3" s="4">
        <v>10.06</v>
      </c>
      <c r="L3" s="4">
        <v>7.91</v>
      </c>
      <c r="M3" s="3"/>
      <c r="O3">
        <v>1.1100000000000001</v>
      </c>
      <c r="P3">
        <v>1.1200000000000001</v>
      </c>
      <c r="Q3">
        <v>0.97</v>
      </c>
      <c r="R3">
        <v>0.71</v>
      </c>
    </row>
    <row r="4" spans="1:18" x14ac:dyDescent="0.2">
      <c r="B4" s="4">
        <v>12.04</v>
      </c>
      <c r="C4" s="4">
        <v>2.5</v>
      </c>
      <c r="D4" s="4">
        <v>1.1100000000000001</v>
      </c>
      <c r="E4" s="4">
        <v>0.32</v>
      </c>
      <c r="H4" s="4"/>
      <c r="I4" s="4">
        <v>12.21</v>
      </c>
      <c r="J4" s="4">
        <v>12.15</v>
      </c>
      <c r="K4" s="4">
        <v>9.68</v>
      </c>
      <c r="L4" s="4">
        <v>8.33</v>
      </c>
      <c r="M4" s="3"/>
      <c r="O4">
        <v>1.1000000000000001</v>
      </c>
      <c r="P4">
        <v>1.0900000000000001</v>
      </c>
      <c r="Q4">
        <v>0.94</v>
      </c>
      <c r="R4">
        <v>0.82</v>
      </c>
    </row>
    <row r="5" spans="1:18" x14ac:dyDescent="0.2">
      <c r="B5" s="4">
        <v>12.21</v>
      </c>
      <c r="C5" s="4">
        <v>2.37</v>
      </c>
      <c r="D5" s="4">
        <v>1.1000000000000001</v>
      </c>
      <c r="E5" s="4">
        <v>0.28000000000000003</v>
      </c>
      <c r="I5" s="3">
        <v>12.11</v>
      </c>
      <c r="J5" s="3">
        <v>12.17</v>
      </c>
      <c r="K5">
        <v>9.8800000000000008</v>
      </c>
      <c r="L5">
        <v>8.16</v>
      </c>
      <c r="O5">
        <v>1.0900000000000001</v>
      </c>
      <c r="P5">
        <v>1.1100000000000001</v>
      </c>
      <c r="Q5">
        <v>0.95</v>
      </c>
      <c r="R5">
        <v>0.82</v>
      </c>
    </row>
    <row r="6" spans="1:18" x14ac:dyDescent="0.2">
      <c r="B6" s="4">
        <v>12.11</v>
      </c>
      <c r="C6" s="4">
        <v>2.5499999999999998</v>
      </c>
      <c r="D6" s="4">
        <v>1.0900000000000001</v>
      </c>
      <c r="E6" s="4">
        <v>0.28999999999999998</v>
      </c>
      <c r="I6" s="3">
        <v>12.18</v>
      </c>
      <c r="J6" s="3">
        <v>12.04</v>
      </c>
      <c r="K6">
        <v>9.83</v>
      </c>
      <c r="L6">
        <v>8.2100000000000009</v>
      </c>
      <c r="O6">
        <v>1.1100000000000001</v>
      </c>
      <c r="P6">
        <v>1.08</v>
      </c>
      <c r="Q6">
        <v>0.92</v>
      </c>
      <c r="R6">
        <v>0.82</v>
      </c>
    </row>
    <row r="7" spans="1:18" x14ac:dyDescent="0.2">
      <c r="B7" s="4">
        <v>12.18</v>
      </c>
      <c r="C7" s="4">
        <v>2.58</v>
      </c>
      <c r="D7" s="4">
        <v>1.1100000000000001</v>
      </c>
      <c r="E7" s="4">
        <v>0.28999999999999998</v>
      </c>
      <c r="I7" s="3">
        <v>12.17</v>
      </c>
      <c r="J7" s="3">
        <v>12.12</v>
      </c>
      <c r="K7">
        <v>9.9499999999999993</v>
      </c>
      <c r="L7">
        <v>8.2200000000000006</v>
      </c>
      <c r="O7">
        <v>1.1000000000000001</v>
      </c>
      <c r="P7">
        <v>1.1100000000000001</v>
      </c>
      <c r="Q7">
        <v>0.93</v>
      </c>
      <c r="R7">
        <v>0.83</v>
      </c>
    </row>
    <row r="8" spans="1:18" x14ac:dyDescent="0.2">
      <c r="B8" s="4">
        <v>12.17</v>
      </c>
      <c r="C8" s="4">
        <v>2.66</v>
      </c>
      <c r="D8" s="4">
        <v>1.1000000000000001</v>
      </c>
      <c r="E8" s="4">
        <v>0.3</v>
      </c>
      <c r="I8" s="3">
        <v>12.07</v>
      </c>
      <c r="J8" s="3">
        <v>12.1</v>
      </c>
      <c r="K8">
        <v>9.9</v>
      </c>
      <c r="L8">
        <v>8.18</v>
      </c>
      <c r="O8">
        <v>1.0900000000000001</v>
      </c>
      <c r="P8">
        <v>1.0900000000000001</v>
      </c>
      <c r="Q8">
        <v>0.92</v>
      </c>
      <c r="R8">
        <v>0.81</v>
      </c>
    </row>
    <row r="9" spans="1:18" x14ac:dyDescent="0.2">
      <c r="B9" s="4">
        <v>12.07</v>
      </c>
      <c r="C9" s="4">
        <v>2.41</v>
      </c>
      <c r="D9" s="4">
        <v>1.0900000000000001</v>
      </c>
      <c r="E9" s="4">
        <v>0.31</v>
      </c>
      <c r="I9" s="3">
        <v>12.05</v>
      </c>
      <c r="J9" s="3">
        <v>12.08</v>
      </c>
      <c r="K9">
        <v>9.86</v>
      </c>
      <c r="L9">
        <v>8.07</v>
      </c>
      <c r="O9">
        <v>1.08</v>
      </c>
      <c r="P9">
        <v>1.08</v>
      </c>
      <c r="Q9">
        <v>0.91</v>
      </c>
      <c r="R9">
        <v>0.8</v>
      </c>
    </row>
    <row r="10" spans="1:18" x14ac:dyDescent="0.2">
      <c r="B10" s="4">
        <v>12.05</v>
      </c>
      <c r="C10" s="4">
        <v>2.65</v>
      </c>
      <c r="D10" s="4">
        <v>1.08</v>
      </c>
      <c r="E10" s="4">
        <v>0.32</v>
      </c>
      <c r="I10" s="3">
        <v>12.12</v>
      </c>
      <c r="J10" s="3">
        <v>12.09</v>
      </c>
      <c r="K10">
        <v>10.07</v>
      </c>
      <c r="L10">
        <v>8.2200000000000006</v>
      </c>
      <c r="O10">
        <v>1.1100000000000001</v>
      </c>
      <c r="P10">
        <v>1.08</v>
      </c>
      <c r="Q10">
        <v>0.95</v>
      </c>
      <c r="R10">
        <v>0.81</v>
      </c>
    </row>
    <row r="11" spans="1:18" x14ac:dyDescent="0.2">
      <c r="B11" s="4">
        <v>12.12</v>
      </c>
      <c r="C11" s="4">
        <v>2.73</v>
      </c>
      <c r="D11" s="4">
        <v>1.1100000000000001</v>
      </c>
      <c r="E11" s="4">
        <v>0.32</v>
      </c>
      <c r="I11" s="3" t="s">
        <v>0</v>
      </c>
      <c r="J11" s="3" t="s">
        <v>0</v>
      </c>
      <c r="K11" t="s">
        <v>0</v>
      </c>
      <c r="L11" s="3" t="s">
        <v>9</v>
      </c>
      <c r="O11" s="3" t="s">
        <v>0</v>
      </c>
      <c r="P11" s="3" t="s">
        <v>0</v>
      </c>
      <c r="Q11" t="s">
        <v>0</v>
      </c>
      <c r="R11" s="3" t="s">
        <v>9</v>
      </c>
    </row>
    <row r="12" spans="1:18" x14ac:dyDescent="0.2">
      <c r="H12" s="3" t="s">
        <v>26</v>
      </c>
      <c r="I12" s="4">
        <f>AVERAGE(I2:I10)</f>
        <v>12.12</v>
      </c>
      <c r="J12" s="4">
        <f t="shared" ref="J12:R12" si="0">AVERAGE(J2:J10)</f>
        <v>12.096666666666666</v>
      </c>
      <c r="K12" s="4">
        <f t="shared" si="0"/>
        <v>9.8855555555555554</v>
      </c>
      <c r="L12" s="4">
        <f t="shared" si="0"/>
        <v>8.17</v>
      </c>
      <c r="M12" s="4"/>
      <c r="N12" s="3" t="s">
        <v>26</v>
      </c>
      <c r="O12" s="4">
        <f t="shared" si="0"/>
        <v>1.1011111111111112</v>
      </c>
      <c r="P12" s="4">
        <f t="shared" si="0"/>
        <v>1.0933333333333335</v>
      </c>
      <c r="Q12" s="4">
        <f t="shared" si="0"/>
        <v>0.93777777777777771</v>
      </c>
      <c r="R12" s="4">
        <f t="shared" si="0"/>
        <v>0.80333333333333323</v>
      </c>
    </row>
    <row r="13" spans="1:18" s="7" customFormat="1" x14ac:dyDescent="0.2">
      <c r="A13" s="6"/>
      <c r="B13" s="4"/>
      <c r="C13" s="4"/>
      <c r="D13" s="4"/>
      <c r="E13" s="4"/>
      <c r="F13" s="6"/>
      <c r="G13" s="6"/>
      <c r="H13" s="6" t="s">
        <v>27</v>
      </c>
      <c r="I13" s="6">
        <f>STDEV(I2:I10)/SQRT(9)</f>
        <v>1.9790570145063247E-2</v>
      </c>
      <c r="J13" s="6">
        <f t="shared" ref="J13:R13" si="1">STDEV(J2:J10)/SQRT(9)</f>
        <v>1.5275252316519543E-2</v>
      </c>
      <c r="K13" s="6">
        <f t="shared" si="1"/>
        <v>4.3464899986819266E-2</v>
      </c>
      <c r="L13" s="6">
        <f t="shared" si="1"/>
        <v>3.972125095937664E-2</v>
      </c>
      <c r="M13" s="6"/>
      <c r="N13" s="6" t="s">
        <v>27</v>
      </c>
      <c r="O13" s="6">
        <f t="shared" si="1"/>
        <v>4.2309850588132863E-3</v>
      </c>
      <c r="P13" s="6">
        <f t="shared" si="1"/>
        <v>5.2704627669473043E-3</v>
      </c>
      <c r="Q13" s="6">
        <f t="shared" si="1"/>
        <v>6.4069792192615422E-3</v>
      </c>
      <c r="R13" s="6">
        <f t="shared" si="1"/>
        <v>1.201850425154663E-2</v>
      </c>
    </row>
    <row r="14" spans="1:18" x14ac:dyDescent="0.2">
      <c r="A14" s="3" t="s">
        <v>2</v>
      </c>
      <c r="B14" s="4">
        <v>12.03</v>
      </c>
      <c r="C14" s="4">
        <v>2.29</v>
      </c>
      <c r="D14" s="4">
        <v>1.08</v>
      </c>
      <c r="E14" s="4">
        <v>0.31</v>
      </c>
      <c r="L14">
        <f>(K12-L12)/K12</f>
        <v>0.17354164325053389</v>
      </c>
      <c r="R14">
        <f>(Q12-R12)/Q12</f>
        <v>0.14336492890995264</v>
      </c>
    </row>
    <row r="15" spans="1:18" x14ac:dyDescent="0.2">
      <c r="B15" s="4">
        <v>12.09</v>
      </c>
      <c r="C15" s="4">
        <v>2.0699999999999998</v>
      </c>
      <c r="D15" s="4">
        <v>1.1200000000000001</v>
      </c>
      <c r="E15" s="4">
        <v>0.27</v>
      </c>
    </row>
    <row r="16" spans="1:18" x14ac:dyDescent="0.2">
      <c r="B16" s="4">
        <v>12.15</v>
      </c>
      <c r="C16" s="4">
        <v>2.19</v>
      </c>
      <c r="D16" s="4">
        <v>1.0900000000000001</v>
      </c>
      <c r="E16" s="4">
        <v>0.28000000000000003</v>
      </c>
    </row>
    <row r="17" spans="1:18" x14ac:dyDescent="0.2">
      <c r="B17" s="4">
        <v>12.17</v>
      </c>
      <c r="C17" s="4">
        <v>2.13</v>
      </c>
      <c r="D17" s="4">
        <v>1.1100000000000001</v>
      </c>
      <c r="E17" s="4">
        <v>0.28999999999999998</v>
      </c>
      <c r="H17" s="3" t="s">
        <v>23</v>
      </c>
      <c r="I17" s="3">
        <v>2.4500000000000002</v>
      </c>
      <c r="J17" s="3">
        <v>2.29</v>
      </c>
      <c r="K17">
        <v>1.82</v>
      </c>
      <c r="L17">
        <v>1.45</v>
      </c>
      <c r="N17" t="s">
        <v>24</v>
      </c>
      <c r="O17">
        <v>0.3</v>
      </c>
      <c r="P17">
        <v>0.31</v>
      </c>
      <c r="Q17">
        <v>0.17</v>
      </c>
      <c r="R17">
        <v>0.14000000000000001</v>
      </c>
    </row>
    <row r="18" spans="1:18" x14ac:dyDescent="0.2">
      <c r="B18" s="4">
        <v>12.04</v>
      </c>
      <c r="C18" s="4">
        <v>2.36</v>
      </c>
      <c r="D18" s="4">
        <v>1.08</v>
      </c>
      <c r="E18" s="4">
        <v>0.26</v>
      </c>
      <c r="I18" s="3">
        <v>2.5</v>
      </c>
      <c r="J18" s="3">
        <v>2.0699999999999998</v>
      </c>
      <c r="K18">
        <v>1.76</v>
      </c>
      <c r="L18">
        <v>1.38</v>
      </c>
      <c r="O18">
        <v>0.32</v>
      </c>
      <c r="P18">
        <v>0.27</v>
      </c>
      <c r="Q18">
        <v>0.17</v>
      </c>
      <c r="R18">
        <v>0.14000000000000001</v>
      </c>
    </row>
    <row r="19" spans="1:18" x14ac:dyDescent="0.2">
      <c r="B19" s="4">
        <v>12.12</v>
      </c>
      <c r="C19" s="4">
        <v>2.34</v>
      </c>
      <c r="D19" s="4">
        <v>1.1100000000000001</v>
      </c>
      <c r="E19" s="4">
        <v>0.27</v>
      </c>
      <c r="H19" s="4"/>
      <c r="I19" s="4">
        <v>2.37</v>
      </c>
      <c r="J19" s="4">
        <v>2.19</v>
      </c>
      <c r="K19" s="4">
        <v>1.87</v>
      </c>
      <c r="L19" s="4">
        <v>1.51</v>
      </c>
      <c r="M19" s="3"/>
      <c r="O19">
        <v>0.28000000000000003</v>
      </c>
      <c r="P19">
        <v>0.28000000000000003</v>
      </c>
      <c r="Q19">
        <v>0.18</v>
      </c>
      <c r="R19">
        <v>0.15</v>
      </c>
    </row>
    <row r="20" spans="1:18" x14ac:dyDescent="0.2">
      <c r="B20" s="4">
        <v>12.1</v>
      </c>
      <c r="C20" s="4">
        <v>2.5099999999999998</v>
      </c>
      <c r="D20" s="4">
        <v>1.0900000000000001</v>
      </c>
      <c r="E20" s="4">
        <v>0.33</v>
      </c>
      <c r="H20" s="4"/>
      <c r="I20" s="4">
        <v>2.5499999999999998</v>
      </c>
      <c r="J20" s="4">
        <v>2.13</v>
      </c>
      <c r="K20" s="4">
        <v>1.85</v>
      </c>
      <c r="L20" s="4">
        <v>1.56</v>
      </c>
      <c r="M20" s="1"/>
      <c r="O20">
        <v>0.28999999999999998</v>
      </c>
      <c r="P20">
        <v>0.28999999999999998</v>
      </c>
      <c r="Q20">
        <v>0.18</v>
      </c>
      <c r="R20">
        <v>0.15</v>
      </c>
    </row>
    <row r="21" spans="1:18" x14ac:dyDescent="0.2">
      <c r="B21" s="4">
        <v>12.08</v>
      </c>
      <c r="C21" s="4">
        <v>2.4300000000000002</v>
      </c>
      <c r="D21" s="4">
        <v>1.08</v>
      </c>
      <c r="E21" s="4">
        <v>0.31</v>
      </c>
      <c r="H21" s="4"/>
      <c r="I21" s="4">
        <v>2.58</v>
      </c>
      <c r="J21" s="4">
        <v>2.36</v>
      </c>
      <c r="K21" s="4">
        <v>1.86</v>
      </c>
      <c r="L21" s="4">
        <v>1.47</v>
      </c>
      <c r="M21" s="3"/>
      <c r="O21">
        <v>0.28999999999999998</v>
      </c>
      <c r="P21">
        <v>0.26</v>
      </c>
      <c r="Q21">
        <v>0.18</v>
      </c>
      <c r="R21">
        <v>0.14000000000000001</v>
      </c>
    </row>
    <row r="22" spans="1:18" x14ac:dyDescent="0.2">
      <c r="B22" s="4">
        <v>12.09</v>
      </c>
      <c r="C22" s="4">
        <v>2.39</v>
      </c>
      <c r="D22" s="4">
        <v>1.08</v>
      </c>
      <c r="E22" s="4">
        <v>0.26</v>
      </c>
      <c r="H22" s="4"/>
      <c r="I22" s="4">
        <v>2.66</v>
      </c>
      <c r="J22" s="4">
        <v>2.34</v>
      </c>
      <c r="K22" s="4">
        <v>1.89</v>
      </c>
      <c r="L22" s="4">
        <v>1.49</v>
      </c>
      <c r="M22" s="3"/>
      <c r="O22">
        <v>0.3</v>
      </c>
      <c r="P22">
        <v>0.27</v>
      </c>
      <c r="Q22">
        <v>0.18</v>
      </c>
      <c r="R22">
        <v>0.15</v>
      </c>
    </row>
    <row r="23" spans="1:18" x14ac:dyDescent="0.2">
      <c r="H23" s="4"/>
      <c r="I23" s="4">
        <v>2.41</v>
      </c>
      <c r="J23" s="4">
        <v>2.5099999999999998</v>
      </c>
      <c r="K23" s="4">
        <v>1.79</v>
      </c>
      <c r="L23" s="4">
        <v>1.5</v>
      </c>
      <c r="M23" s="3"/>
      <c r="O23">
        <v>0.31</v>
      </c>
      <c r="P23">
        <v>0.33</v>
      </c>
      <c r="Q23">
        <v>0.17</v>
      </c>
      <c r="R23">
        <v>0.15</v>
      </c>
    </row>
    <row r="24" spans="1:18" x14ac:dyDescent="0.2">
      <c r="H24" s="4"/>
      <c r="I24" s="4">
        <v>2.65</v>
      </c>
      <c r="J24" s="4">
        <v>2.4300000000000002</v>
      </c>
      <c r="K24" s="4">
        <v>1.77</v>
      </c>
      <c r="L24" s="4">
        <v>1.51</v>
      </c>
      <c r="M24" s="3"/>
      <c r="O24">
        <v>0.32</v>
      </c>
      <c r="P24">
        <v>0.31</v>
      </c>
      <c r="Q24">
        <v>0.17</v>
      </c>
      <c r="R24">
        <v>0.15</v>
      </c>
    </row>
    <row r="25" spans="1:18" x14ac:dyDescent="0.2">
      <c r="A25" s="3" t="s">
        <v>3</v>
      </c>
      <c r="B25" s="4">
        <v>9.74</v>
      </c>
      <c r="C25" s="4">
        <v>1.82</v>
      </c>
      <c r="D25" s="4">
        <v>0.95</v>
      </c>
      <c r="E25" s="4">
        <v>0.17</v>
      </c>
      <c r="H25" s="4"/>
      <c r="I25" s="4">
        <v>2.73</v>
      </c>
      <c r="J25" s="4">
        <v>2.39</v>
      </c>
      <c r="K25" s="4">
        <v>1.79</v>
      </c>
      <c r="L25" s="4">
        <v>1.48</v>
      </c>
      <c r="M25" s="3"/>
      <c r="O25">
        <v>0.32</v>
      </c>
      <c r="P25">
        <v>0.26</v>
      </c>
      <c r="Q25">
        <v>0.17</v>
      </c>
      <c r="R25">
        <v>0.14000000000000001</v>
      </c>
    </row>
    <row r="26" spans="1:18" x14ac:dyDescent="0.2">
      <c r="B26" s="4">
        <v>10.06</v>
      </c>
      <c r="C26" s="4">
        <v>1.76</v>
      </c>
      <c r="D26" s="4">
        <v>0.97</v>
      </c>
      <c r="E26" s="4">
        <v>0.17</v>
      </c>
      <c r="H26" s="4"/>
      <c r="I26" s="4" t="s">
        <v>10</v>
      </c>
      <c r="J26" s="4" t="s">
        <v>11</v>
      </c>
      <c r="K26" s="4" t="s">
        <v>10</v>
      </c>
      <c r="L26" s="4" t="s">
        <v>12</v>
      </c>
      <c r="M26" s="3"/>
      <c r="O26" s="4" t="s">
        <v>13</v>
      </c>
      <c r="P26" s="4" t="s">
        <v>14</v>
      </c>
      <c r="Q26" s="4" t="s">
        <v>0</v>
      </c>
      <c r="R26" s="4" t="s">
        <v>15</v>
      </c>
    </row>
    <row r="27" spans="1:18" x14ac:dyDescent="0.2">
      <c r="B27" s="4">
        <v>9.68</v>
      </c>
      <c r="C27" s="4">
        <v>1.87</v>
      </c>
      <c r="D27" s="4">
        <v>0.94</v>
      </c>
      <c r="E27" s="4">
        <v>0.18</v>
      </c>
      <c r="H27" s="3" t="s">
        <v>26</v>
      </c>
      <c r="I27" s="5">
        <f>AVERAGE(I17:I25)</f>
        <v>2.5444444444444447</v>
      </c>
      <c r="J27" s="5">
        <f t="shared" ref="J27:R27" si="2">AVERAGE(J17:J25)</f>
        <v>2.3011111111111111</v>
      </c>
      <c r="K27" s="5">
        <f t="shared" si="2"/>
        <v>1.822222222222222</v>
      </c>
      <c r="L27" s="5">
        <f t="shared" si="2"/>
        <v>1.4833333333333334</v>
      </c>
      <c r="M27" s="5"/>
      <c r="N27" s="3" t="s">
        <v>26</v>
      </c>
      <c r="O27" s="5">
        <f t="shared" si="2"/>
        <v>0.30333333333333329</v>
      </c>
      <c r="P27" s="5">
        <f t="shared" si="2"/>
        <v>0.28666666666666668</v>
      </c>
      <c r="Q27" s="5">
        <f t="shared" si="2"/>
        <v>0.1744444444444444</v>
      </c>
      <c r="R27" s="5">
        <f t="shared" si="2"/>
        <v>0.14555555555555555</v>
      </c>
    </row>
    <row r="28" spans="1:18" s="7" customFormat="1" x14ac:dyDescent="0.2">
      <c r="A28" s="6"/>
      <c r="B28" s="6">
        <v>9.8800000000000008</v>
      </c>
      <c r="C28" s="6">
        <v>1.85</v>
      </c>
      <c r="D28" s="6">
        <v>0.95</v>
      </c>
      <c r="E28" s="6">
        <v>0.18</v>
      </c>
      <c r="F28" s="6"/>
      <c r="G28" s="6"/>
      <c r="H28" s="6" t="s">
        <v>27</v>
      </c>
      <c r="I28" s="6">
        <f>STDEV(I17:I25)/SQRT(9)</f>
        <v>4.0760517085611396E-2</v>
      </c>
      <c r="J28" s="6">
        <f t="shared" ref="J28:R28" si="3">STDEV(J17:J25)/SQRT(9)</f>
        <v>4.8346103038531929E-2</v>
      </c>
      <c r="K28" s="6">
        <f t="shared" si="3"/>
        <v>1.5703660027891742E-2</v>
      </c>
      <c r="L28" s="6">
        <f t="shared" si="3"/>
        <v>1.6499158227686123E-2</v>
      </c>
      <c r="M28" s="6"/>
      <c r="N28" s="6" t="s">
        <v>27</v>
      </c>
      <c r="O28" s="6">
        <f t="shared" si="3"/>
        <v>5.000000000000001E-3</v>
      </c>
      <c r="P28" s="6">
        <f t="shared" si="3"/>
        <v>8.3333333333333315E-3</v>
      </c>
      <c r="Q28" s="6">
        <f t="shared" si="3"/>
        <v>1.7568209223157631E-3</v>
      </c>
      <c r="R28" s="6">
        <f t="shared" si="3"/>
        <v>1.7568209223157629E-3</v>
      </c>
    </row>
    <row r="29" spans="1:18" x14ac:dyDescent="0.2">
      <c r="B29" s="4">
        <v>9.83</v>
      </c>
      <c r="C29" s="4">
        <v>1.86</v>
      </c>
      <c r="D29" s="4">
        <v>0.92</v>
      </c>
      <c r="E29" s="4">
        <v>0.18</v>
      </c>
      <c r="J29" s="3">
        <f>(I27-J27)/I27</f>
        <v>9.5633187772925871E-2</v>
      </c>
      <c r="L29">
        <f>(27-L27)/K27</f>
        <v>14.003048780487806</v>
      </c>
      <c r="R29">
        <f>(Q27-R27)/Q27</f>
        <v>0.1656050955414011</v>
      </c>
    </row>
    <row r="30" spans="1:18" x14ac:dyDescent="0.2">
      <c r="B30" s="4">
        <v>9.9499999999999993</v>
      </c>
      <c r="C30" s="4">
        <v>1.89</v>
      </c>
      <c r="D30" s="4">
        <v>0.93</v>
      </c>
      <c r="E30" s="4">
        <v>0.18</v>
      </c>
    </row>
    <row r="31" spans="1:18" x14ac:dyDescent="0.2">
      <c r="B31" s="4">
        <v>9.9</v>
      </c>
      <c r="C31" s="4">
        <v>1.79</v>
      </c>
      <c r="D31" s="4">
        <v>0.92</v>
      </c>
      <c r="E31" s="4">
        <v>0.17</v>
      </c>
    </row>
    <row r="32" spans="1:18" x14ac:dyDescent="0.2">
      <c r="B32" s="4">
        <v>9.86</v>
      </c>
      <c r="C32" s="4">
        <v>1.77</v>
      </c>
      <c r="D32" s="4">
        <v>0.91</v>
      </c>
      <c r="E32" s="4">
        <v>0.17</v>
      </c>
      <c r="G32" s="3"/>
    </row>
    <row r="33" spans="1:14" x14ac:dyDescent="0.2">
      <c r="B33" s="4">
        <v>10.07</v>
      </c>
      <c r="C33" s="4">
        <v>1.79</v>
      </c>
      <c r="D33" s="4">
        <v>0.95</v>
      </c>
      <c r="E33" s="4">
        <v>0.17</v>
      </c>
      <c r="G33" s="3"/>
      <c r="I33"/>
      <c r="J33"/>
      <c r="N33" s="3"/>
    </row>
    <row r="34" spans="1:14" x14ac:dyDescent="0.2">
      <c r="K34" s="3"/>
      <c r="L34" s="3"/>
      <c r="N34" s="3"/>
    </row>
    <row r="36" spans="1:14" x14ac:dyDescent="0.2">
      <c r="A36" s="3" t="s">
        <v>4</v>
      </c>
      <c r="B36" s="4">
        <v>8.23</v>
      </c>
      <c r="C36" s="4">
        <v>1.45</v>
      </c>
      <c r="D36" s="4">
        <v>0.81</v>
      </c>
      <c r="E36" s="4">
        <v>0.14000000000000001</v>
      </c>
      <c r="G36" s="3"/>
    </row>
    <row r="37" spans="1:14" x14ac:dyDescent="0.2">
      <c r="B37" s="4">
        <v>7.91</v>
      </c>
      <c r="C37" s="4">
        <v>1.38</v>
      </c>
      <c r="D37" s="4">
        <v>0.71</v>
      </c>
      <c r="E37" s="4">
        <v>0.14000000000000001</v>
      </c>
      <c r="G37" s="3"/>
      <c r="I37"/>
      <c r="J37"/>
      <c r="N37" s="3"/>
    </row>
    <row r="38" spans="1:14" x14ac:dyDescent="0.2">
      <c r="B38" s="4">
        <v>8.33</v>
      </c>
      <c r="C38" s="4">
        <v>1.51</v>
      </c>
      <c r="D38" s="4">
        <v>0.82</v>
      </c>
      <c r="E38" s="4">
        <v>0.15</v>
      </c>
      <c r="K38" s="3"/>
      <c r="L38" s="3"/>
      <c r="N38" s="3"/>
    </row>
    <row r="39" spans="1:14" x14ac:dyDescent="0.2">
      <c r="B39" s="4">
        <v>8.16</v>
      </c>
      <c r="C39" s="4">
        <v>1.56</v>
      </c>
      <c r="D39" s="4">
        <v>0.82</v>
      </c>
      <c r="E39" s="4">
        <v>0.15</v>
      </c>
    </row>
    <row r="40" spans="1:14" x14ac:dyDescent="0.2">
      <c r="B40" s="4">
        <v>8.2100000000000009</v>
      </c>
      <c r="C40" s="4">
        <v>1.47</v>
      </c>
      <c r="D40" s="4">
        <v>0.82</v>
      </c>
      <c r="E40" s="4">
        <v>0.14000000000000001</v>
      </c>
    </row>
    <row r="41" spans="1:14" x14ac:dyDescent="0.2">
      <c r="B41" s="4">
        <v>8.2200000000000006</v>
      </c>
      <c r="C41" s="4">
        <v>1.49</v>
      </c>
      <c r="D41" s="4">
        <v>0.83</v>
      </c>
      <c r="E41" s="4">
        <v>0.15</v>
      </c>
    </row>
    <row r="42" spans="1:14" x14ac:dyDescent="0.2">
      <c r="B42" s="4">
        <v>8.18</v>
      </c>
      <c r="C42" s="4">
        <v>1.5</v>
      </c>
      <c r="D42" s="4">
        <v>0.81</v>
      </c>
      <c r="E42" s="4">
        <v>0.15</v>
      </c>
    </row>
    <row r="43" spans="1:14" x14ac:dyDescent="0.2">
      <c r="B43" s="4">
        <v>8.07</v>
      </c>
      <c r="C43" s="4">
        <v>1.51</v>
      </c>
      <c r="D43" s="4">
        <v>0.8</v>
      </c>
      <c r="E43" s="4">
        <v>0.15</v>
      </c>
    </row>
    <row r="44" spans="1:14" x14ac:dyDescent="0.2">
      <c r="B44" s="4">
        <v>8.2200000000000006</v>
      </c>
      <c r="C44" s="4">
        <v>1.48</v>
      </c>
      <c r="D44" s="4">
        <v>0.81</v>
      </c>
      <c r="E44" s="4">
        <v>0.14000000000000001</v>
      </c>
    </row>
    <row r="50" spans="2:3" x14ac:dyDescent="0.2">
      <c r="B50" s="8"/>
      <c r="C50" s="8"/>
    </row>
    <row r="75" spans="6:6" x14ac:dyDescent="0.2">
      <c r="F75" s="5"/>
    </row>
  </sheetData>
  <mergeCells count="1">
    <mergeCell ref="B50:C5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2021-11-24T02:32:45Z</dcterms:modified>
</cp:coreProperties>
</file>