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肖雪梅\1 科研\2 论文\1 第一作者\2 待发表\酚酸代谢\论文\PeerJ\The second paper\The first submission\Raw data\"/>
    </mc:Choice>
  </mc:AlternateContent>
  <bookViews>
    <workbookView xWindow="360" yWindow="165" windowWidth="28035" windowHeight="12270" activeTab="1"/>
  </bookViews>
  <sheets>
    <sheet name="Root exudate" sheetId="1" r:id="rId1"/>
    <sheet name="Leaf and Root" sheetId="2" r:id="rId2"/>
  </sheets>
  <calcPr calcId="162913"/>
</workbook>
</file>

<file path=xl/calcChain.xml><?xml version="1.0" encoding="utf-8"?>
<calcChain xmlns="http://schemas.openxmlformats.org/spreadsheetml/2006/main">
  <c r="O17" i="1" l="1"/>
  <c r="O16" i="1"/>
  <c r="O15" i="1"/>
  <c r="O14" i="1"/>
  <c r="M15" i="1"/>
  <c r="M16" i="1"/>
  <c r="M17" i="1"/>
  <c r="M14" i="1"/>
  <c r="K17" i="1"/>
  <c r="K15" i="1"/>
  <c r="I15" i="1"/>
  <c r="G15" i="1"/>
  <c r="E17" i="1"/>
  <c r="E15" i="1"/>
  <c r="C16" i="1"/>
  <c r="C17" i="1"/>
  <c r="Q51" i="2" l="1"/>
  <c r="Q50" i="2"/>
  <c r="O24" i="2"/>
  <c r="O23" i="2"/>
  <c r="O22" i="2"/>
  <c r="I51" i="2"/>
  <c r="I50" i="2"/>
  <c r="G24" i="2"/>
  <c r="G23" i="2"/>
  <c r="G22" i="2"/>
  <c r="S24" i="2" l="1"/>
  <c r="I54" i="2" l="1"/>
  <c r="Q54" i="2"/>
  <c r="I53" i="2"/>
  <c r="Q53" i="2"/>
  <c r="AA51" i="2"/>
  <c r="AA54" i="2" s="1"/>
  <c r="Z51" i="2"/>
  <c r="Z54" i="2" s="1"/>
  <c r="AA41" i="2"/>
  <c r="AA44" i="2" s="1"/>
  <c r="AB41" i="2"/>
  <c r="AB44" i="2" s="1"/>
  <c r="AC41" i="2"/>
  <c r="AC44" i="2" s="1"/>
  <c r="Z41" i="2"/>
  <c r="Z44" i="2" s="1"/>
  <c r="AA40" i="2"/>
  <c r="AA43" i="2" s="1"/>
  <c r="AB40" i="2"/>
  <c r="AB43" i="2" s="1"/>
  <c r="AC40" i="2"/>
  <c r="AC43" i="2" s="1"/>
  <c r="Z40" i="2"/>
  <c r="Z43" i="2" s="1"/>
  <c r="AA50" i="2"/>
  <c r="AA53" i="2" s="1"/>
  <c r="Z50" i="2"/>
  <c r="Z53" i="2" s="1"/>
  <c r="AG51" i="2" l="1"/>
  <c r="AG54" i="2" s="1"/>
  <c r="AG50" i="2"/>
  <c r="AG53" i="2" s="1"/>
  <c r="AG41" i="2"/>
  <c r="AG44" i="2" s="1"/>
  <c r="AG40" i="2"/>
  <c r="AG43" i="2" s="1"/>
  <c r="AE25" i="2"/>
  <c r="AE26" i="2"/>
  <c r="AE27" i="2"/>
  <c r="AE28" i="2"/>
  <c r="AE29" i="2"/>
  <c r="AE30" i="2"/>
  <c r="AE6" i="2"/>
  <c r="AE7" i="2"/>
  <c r="AE8" i="2"/>
  <c r="AE9" i="2"/>
  <c r="AE10" i="2"/>
  <c r="AE11" i="2"/>
  <c r="AE12" i="2"/>
  <c r="AE13" i="2"/>
  <c r="AE14" i="2"/>
  <c r="AE15" i="2"/>
  <c r="AE16" i="2"/>
  <c r="AE5" i="2"/>
  <c r="C51" i="2" l="1"/>
  <c r="C54" i="2" s="1"/>
  <c r="D51" i="2"/>
  <c r="D54" i="2" s="1"/>
  <c r="E51" i="2"/>
  <c r="E54" i="2" s="1"/>
  <c r="F51" i="2"/>
  <c r="F54" i="2" s="1"/>
  <c r="G51" i="2"/>
  <c r="G54" i="2" s="1"/>
  <c r="H51" i="2"/>
  <c r="H54" i="2" s="1"/>
  <c r="K51" i="2"/>
  <c r="K54" i="2" s="1"/>
  <c r="J51" i="2"/>
  <c r="J54" i="2" s="1"/>
  <c r="L51" i="2"/>
  <c r="L54" i="2" s="1"/>
  <c r="M51" i="2"/>
  <c r="M54" i="2" s="1"/>
  <c r="N51" i="2"/>
  <c r="N54" i="2" s="1"/>
  <c r="O51" i="2"/>
  <c r="O54" i="2" s="1"/>
  <c r="P51" i="2"/>
  <c r="P54" i="2" s="1"/>
  <c r="AD51" i="2"/>
  <c r="AD54" i="2" s="1"/>
  <c r="AE51" i="2"/>
  <c r="AE54" i="2" s="1"/>
  <c r="AF51" i="2"/>
  <c r="AF54" i="2" s="1"/>
  <c r="B51" i="2"/>
  <c r="B54" i="2" s="1"/>
  <c r="C50" i="2"/>
  <c r="C53" i="2" s="1"/>
  <c r="D50" i="2"/>
  <c r="D53" i="2" s="1"/>
  <c r="E50" i="2"/>
  <c r="E53" i="2" s="1"/>
  <c r="F50" i="2"/>
  <c r="F53" i="2" s="1"/>
  <c r="G50" i="2"/>
  <c r="G53" i="2" s="1"/>
  <c r="H50" i="2"/>
  <c r="H53" i="2" s="1"/>
  <c r="K50" i="2"/>
  <c r="K53" i="2" s="1"/>
  <c r="J50" i="2"/>
  <c r="J53" i="2" s="1"/>
  <c r="L50" i="2"/>
  <c r="L53" i="2" s="1"/>
  <c r="M50" i="2"/>
  <c r="M53" i="2" s="1"/>
  <c r="N50" i="2"/>
  <c r="N53" i="2" s="1"/>
  <c r="O50" i="2"/>
  <c r="O53" i="2" s="1"/>
  <c r="P50" i="2"/>
  <c r="P53" i="2" s="1"/>
  <c r="AD50" i="2"/>
  <c r="AD53" i="2" s="1"/>
  <c r="AE50" i="2"/>
  <c r="AE53" i="2" s="1"/>
  <c r="AF50" i="2"/>
  <c r="AF53" i="2" s="1"/>
  <c r="B50" i="2"/>
  <c r="B53" i="2" s="1"/>
  <c r="C41" i="2"/>
  <c r="C44" i="2" s="1"/>
  <c r="D41" i="2"/>
  <c r="D44" i="2" s="1"/>
  <c r="E41" i="2"/>
  <c r="E44" i="2" s="1"/>
  <c r="F41" i="2"/>
  <c r="F44" i="2" s="1"/>
  <c r="G41" i="2"/>
  <c r="G44" i="2" s="1"/>
  <c r="H41" i="2"/>
  <c r="H44" i="2" s="1"/>
  <c r="I41" i="2"/>
  <c r="I44" i="2" s="1"/>
  <c r="J41" i="2"/>
  <c r="J44" i="2" s="1"/>
  <c r="K41" i="2"/>
  <c r="K44" i="2" s="1"/>
  <c r="L41" i="2"/>
  <c r="L44" i="2" s="1"/>
  <c r="M41" i="2"/>
  <c r="M44" i="2" s="1"/>
  <c r="R41" i="2"/>
  <c r="R44" i="2" s="1"/>
  <c r="S41" i="2"/>
  <c r="S44" i="2" s="1"/>
  <c r="T41" i="2"/>
  <c r="T44" i="2" s="1"/>
  <c r="U41" i="2"/>
  <c r="U44" i="2" s="1"/>
  <c r="AD41" i="2"/>
  <c r="AD44" i="2" s="1"/>
  <c r="AE41" i="2"/>
  <c r="AE44" i="2" s="1"/>
  <c r="AF41" i="2"/>
  <c r="AF44" i="2" s="1"/>
  <c r="B41" i="2"/>
  <c r="B44" i="2" s="1"/>
  <c r="C40" i="2"/>
  <c r="C43" i="2" s="1"/>
  <c r="D40" i="2"/>
  <c r="D43" i="2" s="1"/>
  <c r="E40" i="2"/>
  <c r="E43" i="2" s="1"/>
  <c r="F40" i="2"/>
  <c r="F43" i="2" s="1"/>
  <c r="G40" i="2"/>
  <c r="G43" i="2" s="1"/>
  <c r="H40" i="2"/>
  <c r="H43" i="2" s="1"/>
  <c r="I40" i="2"/>
  <c r="I43" i="2" s="1"/>
  <c r="J40" i="2"/>
  <c r="J43" i="2" s="1"/>
  <c r="K40" i="2"/>
  <c r="K43" i="2" s="1"/>
  <c r="L40" i="2"/>
  <c r="L43" i="2" s="1"/>
  <c r="M40" i="2"/>
  <c r="M43" i="2" s="1"/>
  <c r="R40" i="2"/>
  <c r="R43" i="2" s="1"/>
  <c r="S40" i="2"/>
  <c r="S43" i="2" s="1"/>
  <c r="T40" i="2"/>
  <c r="T43" i="2" s="1"/>
  <c r="U40" i="2"/>
  <c r="U43" i="2" s="1"/>
  <c r="AD40" i="2"/>
  <c r="AD43" i="2" s="1"/>
  <c r="AE40" i="2"/>
  <c r="AE43" i="2" s="1"/>
  <c r="AF40" i="2"/>
  <c r="AF43" i="2" s="1"/>
  <c r="B40" i="2"/>
  <c r="B43" i="2" s="1"/>
  <c r="AA19" i="2"/>
  <c r="AA20" i="2"/>
  <c r="AA21" i="2"/>
  <c r="AA22" i="2"/>
  <c r="AA23" i="2"/>
  <c r="AA24" i="2"/>
  <c r="AA25" i="2"/>
  <c r="AA26" i="2"/>
  <c r="AA27" i="2"/>
  <c r="AA28" i="2"/>
  <c r="AA29" i="2"/>
  <c r="AA30" i="2"/>
  <c r="W19" i="2"/>
  <c r="W20" i="2"/>
  <c r="W21" i="2"/>
  <c r="W22" i="2"/>
  <c r="W23" i="2"/>
  <c r="W24" i="2"/>
  <c r="W25" i="2"/>
  <c r="W26" i="2"/>
  <c r="W27" i="2"/>
  <c r="W28" i="2"/>
  <c r="W29" i="2"/>
  <c r="W30" i="2"/>
  <c r="S22" i="2"/>
  <c r="S23" i="2"/>
  <c r="S19" i="2"/>
  <c r="S20" i="2"/>
  <c r="S21" i="2"/>
  <c r="S25" i="2"/>
  <c r="S26" i="2"/>
  <c r="S27" i="2"/>
  <c r="S28" i="2"/>
  <c r="S29" i="2"/>
  <c r="S30" i="2"/>
  <c r="O12" i="2"/>
  <c r="O13" i="2"/>
  <c r="O14" i="2"/>
  <c r="O15" i="2"/>
  <c r="O16" i="2"/>
  <c r="O19" i="2"/>
  <c r="O20" i="2"/>
  <c r="O21" i="2"/>
  <c r="O25" i="2"/>
  <c r="O26" i="2"/>
  <c r="O27" i="2"/>
  <c r="O28" i="2"/>
  <c r="O29" i="2"/>
  <c r="O30" i="2"/>
  <c r="K19" i="2"/>
  <c r="K20" i="2"/>
  <c r="K21" i="2"/>
  <c r="K22" i="2"/>
  <c r="K23" i="2"/>
  <c r="K24" i="2"/>
  <c r="K25" i="2"/>
  <c r="K26" i="2"/>
  <c r="K27" i="2"/>
  <c r="K28" i="2"/>
  <c r="K29" i="2"/>
  <c r="K30" i="2"/>
  <c r="G19" i="2"/>
  <c r="G20" i="2"/>
  <c r="G21" i="2"/>
  <c r="G25" i="2"/>
  <c r="G26" i="2"/>
  <c r="G27" i="2"/>
  <c r="G28" i="2"/>
  <c r="G29" i="2"/>
  <c r="G30" i="2"/>
  <c r="C19" i="2"/>
  <c r="C20" i="2"/>
  <c r="C21" i="2"/>
  <c r="C22" i="2"/>
  <c r="C23" i="2"/>
  <c r="C24" i="2"/>
  <c r="C25" i="2"/>
  <c r="C26" i="2"/>
  <c r="C27" i="2"/>
  <c r="C28" i="2"/>
  <c r="C29" i="2"/>
  <c r="C30" i="2"/>
  <c r="AA6" i="2"/>
  <c r="AA7" i="2"/>
  <c r="AA8" i="2"/>
  <c r="AA9" i="2"/>
  <c r="AA10" i="2"/>
  <c r="AA11" i="2"/>
  <c r="AA12" i="2"/>
  <c r="AA13" i="2"/>
  <c r="AA14" i="2"/>
  <c r="AA15" i="2"/>
  <c r="AA16" i="2"/>
  <c r="AA5" i="2"/>
  <c r="W6" i="2"/>
  <c r="W7" i="2"/>
  <c r="W8" i="2"/>
  <c r="W9" i="2"/>
  <c r="W10" i="2"/>
  <c r="W11" i="2"/>
  <c r="W12" i="2"/>
  <c r="W13" i="2"/>
  <c r="W14" i="2"/>
  <c r="W15" i="2"/>
  <c r="W16" i="2"/>
  <c r="W5" i="2"/>
  <c r="S6" i="2"/>
  <c r="S7" i="2"/>
  <c r="S8" i="2"/>
  <c r="S9" i="2"/>
  <c r="S10" i="2"/>
  <c r="S11" i="2"/>
  <c r="S12" i="2"/>
  <c r="S13" i="2"/>
  <c r="S14" i="2"/>
  <c r="S15" i="2"/>
  <c r="S16" i="2"/>
  <c r="S5" i="2"/>
  <c r="O10" i="2"/>
  <c r="O11" i="2"/>
  <c r="K14" i="2"/>
  <c r="K15" i="2"/>
  <c r="K6" i="2"/>
  <c r="K7" i="2"/>
  <c r="K8" i="2"/>
  <c r="K9" i="2"/>
  <c r="K10" i="2"/>
  <c r="K11" i="2"/>
  <c r="K12" i="2"/>
  <c r="K13" i="2"/>
  <c r="K16" i="2"/>
  <c r="K5" i="2"/>
  <c r="G6" i="2"/>
  <c r="G11" i="2"/>
  <c r="G12" i="2"/>
  <c r="G13" i="2"/>
  <c r="G14" i="2"/>
  <c r="G15" i="2"/>
  <c r="G16" i="2"/>
  <c r="G7" i="2"/>
  <c r="G8" i="2"/>
  <c r="G9" i="2"/>
  <c r="G10" i="2"/>
  <c r="G5" i="2"/>
  <c r="C6" i="2"/>
  <c r="C7" i="2"/>
  <c r="C8" i="2"/>
  <c r="C9" i="2"/>
  <c r="C10" i="2"/>
  <c r="C11" i="2"/>
  <c r="C12" i="2"/>
  <c r="C13" i="2"/>
  <c r="C14" i="2"/>
  <c r="C15" i="2"/>
  <c r="C16" i="2"/>
  <c r="C5" i="2"/>
</calcChain>
</file>

<file path=xl/sharedStrings.xml><?xml version="1.0" encoding="utf-8"?>
<sst xmlns="http://schemas.openxmlformats.org/spreadsheetml/2006/main" count="410" uniqueCount="97">
  <si>
    <t>y=71023x-894.98</t>
    <phoneticPr fontId="2" type="noConversion"/>
  </si>
  <si>
    <t>y=16967x+541.31</t>
    <phoneticPr fontId="2" type="noConversion"/>
  </si>
  <si>
    <t>y=4000000x-75903</t>
    <phoneticPr fontId="2" type="noConversion"/>
  </si>
  <si>
    <t>y=39714x+1670.3</t>
    <phoneticPr fontId="2" type="noConversion"/>
  </si>
  <si>
    <t>y=227280x-1899.3</t>
    <phoneticPr fontId="2" type="noConversion"/>
  </si>
  <si>
    <t>y=2081.1x-162.64</t>
    <phoneticPr fontId="2" type="noConversion"/>
  </si>
  <si>
    <t>y=45621x-458.83</t>
    <phoneticPr fontId="2" type="noConversion"/>
  </si>
  <si>
    <t>y=64718x-70161</t>
    <phoneticPr fontId="2" type="noConversion"/>
  </si>
  <si>
    <t>NG-CK</t>
  </si>
  <si>
    <t>RG-CK</t>
  </si>
  <si>
    <t>y=8568.3x+440.82</t>
    <phoneticPr fontId="2" type="noConversion"/>
  </si>
  <si>
    <t>NG-CA</t>
    <phoneticPr fontId="2" type="noConversion"/>
  </si>
  <si>
    <t>Leaf</t>
    <phoneticPr fontId="2" type="noConversion"/>
  </si>
  <si>
    <t>gallic acid</t>
    <phoneticPr fontId="2" type="noConversion"/>
  </si>
  <si>
    <t>p-Coumaric acid</t>
    <phoneticPr fontId="2" type="noConversion"/>
  </si>
  <si>
    <t>sinapic acid</t>
    <phoneticPr fontId="2" type="noConversion"/>
  </si>
  <si>
    <t>caffeic acid</t>
    <phoneticPr fontId="2" type="noConversion"/>
  </si>
  <si>
    <t>cinnamic acid</t>
    <phoneticPr fontId="2" type="noConversion"/>
  </si>
  <si>
    <t>a</t>
    <phoneticPr fontId="2" type="noConversion"/>
  </si>
  <si>
    <t>a</t>
    <phoneticPr fontId="2" type="noConversion"/>
  </si>
  <si>
    <t>sample weight(g)</t>
    <phoneticPr fontId="2" type="noConversion"/>
  </si>
  <si>
    <t>extracting solution Volume(ml)</t>
    <phoneticPr fontId="2" type="noConversion"/>
  </si>
  <si>
    <t>Standard Curve</t>
    <phoneticPr fontId="2" type="noConversion"/>
  </si>
  <si>
    <t>gallic acid</t>
    <phoneticPr fontId="2" type="noConversion"/>
  </si>
  <si>
    <t>p-Hydroxybenzonic</t>
    <phoneticPr fontId="2" type="noConversion"/>
  </si>
  <si>
    <t>caffeic acid</t>
  </si>
  <si>
    <t>caffeic acid</t>
    <phoneticPr fontId="2" type="noConversion"/>
  </si>
  <si>
    <t>sinapic acid</t>
  </si>
  <si>
    <t>p-Coumaric acid</t>
  </si>
  <si>
    <t>p-Coumaric acid</t>
    <phoneticPr fontId="2" type="noConversion"/>
  </si>
  <si>
    <t>benzoic acid</t>
  </si>
  <si>
    <t>benzoic acid</t>
    <phoneticPr fontId="2" type="noConversion"/>
  </si>
  <si>
    <t>1cinnamic acid</t>
    <phoneticPr fontId="2" type="noConversion"/>
  </si>
  <si>
    <t>2cinnamic acid</t>
    <phoneticPr fontId="2" type="noConversion"/>
  </si>
  <si>
    <t>Ferulic acid</t>
    <phoneticPr fontId="2" type="noConversion"/>
  </si>
  <si>
    <r>
      <rPr>
        <sz val="11"/>
        <color theme="1"/>
        <rFont val="宋体"/>
        <family val="2"/>
        <charset val="134"/>
      </rPr>
      <t>对香豆酸</t>
    </r>
    <phoneticPr fontId="2" type="noConversion"/>
  </si>
  <si>
    <t>Treatment</t>
    <phoneticPr fontId="2" type="noConversion"/>
  </si>
  <si>
    <t>RG-CK1</t>
    <phoneticPr fontId="2" type="noConversion"/>
  </si>
  <si>
    <t>RG-CA</t>
    <phoneticPr fontId="2" type="noConversion"/>
  </si>
  <si>
    <t>NG-CK</t>
    <phoneticPr fontId="2" type="noConversion"/>
  </si>
  <si>
    <t>NG-CA</t>
    <phoneticPr fontId="2" type="noConversion"/>
  </si>
  <si>
    <t>content (μg/mL)</t>
    <phoneticPr fontId="2" type="noConversion"/>
  </si>
  <si>
    <t>Peak area</t>
    <phoneticPr fontId="2" type="noConversion"/>
  </si>
  <si>
    <t>Content(mg/L)</t>
    <phoneticPr fontId="2" type="noConversion"/>
  </si>
  <si>
    <r>
      <rPr>
        <sz val="11"/>
        <color rgb="FF0000FF"/>
        <rFont val="宋体"/>
        <family val="2"/>
        <charset val="134"/>
      </rPr>
      <t>芥子酸</t>
    </r>
    <phoneticPr fontId="2" type="noConversion"/>
  </si>
  <si>
    <r>
      <rPr>
        <sz val="11"/>
        <color theme="1"/>
        <rFont val="宋体"/>
        <family val="2"/>
        <charset val="134"/>
      </rPr>
      <t>苯甲酸</t>
    </r>
    <phoneticPr fontId="2" type="noConversion"/>
  </si>
  <si>
    <r>
      <rPr>
        <sz val="11"/>
        <color theme="1"/>
        <rFont val="宋体"/>
        <family val="2"/>
        <charset val="134"/>
      </rPr>
      <t>肉桂酸</t>
    </r>
    <r>
      <rPr>
        <sz val="11"/>
        <color theme="1"/>
        <rFont val="Times New Roman"/>
        <family val="1"/>
      </rPr>
      <t>cinnamic acid</t>
    </r>
    <phoneticPr fontId="2" type="noConversion"/>
  </si>
  <si>
    <t>cinnamic acid</t>
    <phoneticPr fontId="2" type="noConversion"/>
  </si>
  <si>
    <t>Leaf</t>
    <phoneticPr fontId="2" type="noConversion"/>
  </si>
  <si>
    <t>Root</t>
    <phoneticPr fontId="2" type="noConversion"/>
  </si>
  <si>
    <t>a</t>
    <phoneticPr fontId="2" type="noConversion"/>
  </si>
  <si>
    <r>
      <t>R</t>
    </r>
    <r>
      <rPr>
        <sz val="11"/>
        <color theme="1"/>
        <rFont val="Times New Roman"/>
        <family val="1"/>
      </rPr>
      <t>G-CK2</t>
    </r>
    <r>
      <rPr>
        <sz val="11"/>
        <color indexed="8"/>
        <rFont val="宋体"/>
        <family val="3"/>
        <charset val="134"/>
      </rPr>
      <t/>
    </r>
  </si>
  <si>
    <r>
      <t>R</t>
    </r>
    <r>
      <rPr>
        <sz val="11"/>
        <color theme="1"/>
        <rFont val="Times New Roman"/>
        <family val="1"/>
      </rPr>
      <t>G-CK3</t>
    </r>
    <r>
      <rPr>
        <sz val="11"/>
        <color indexed="8"/>
        <rFont val="宋体"/>
        <family val="3"/>
        <charset val="134"/>
      </rPr>
      <t/>
    </r>
  </si>
  <si>
    <r>
      <t>R</t>
    </r>
    <r>
      <rPr>
        <sz val="11"/>
        <color theme="1"/>
        <rFont val="Times New Roman"/>
        <family val="1"/>
      </rPr>
      <t>G-CA2</t>
    </r>
    <r>
      <rPr>
        <sz val="11"/>
        <color indexed="8"/>
        <rFont val="宋体"/>
        <family val="3"/>
        <charset val="134"/>
      </rPr>
      <t/>
    </r>
  </si>
  <si>
    <r>
      <t>R</t>
    </r>
    <r>
      <rPr>
        <sz val="11"/>
        <color theme="1"/>
        <rFont val="Times New Roman"/>
        <family val="1"/>
      </rPr>
      <t>G-CA3</t>
    </r>
    <r>
      <rPr>
        <sz val="11"/>
        <color indexed="8"/>
        <rFont val="宋体"/>
        <family val="3"/>
        <charset val="134"/>
      </rPr>
      <t/>
    </r>
  </si>
  <si>
    <t>NG-CK2</t>
  </si>
  <si>
    <t>NG-CK3</t>
  </si>
  <si>
    <t>NG-CA1</t>
    <phoneticPr fontId="8" type="noConversion"/>
  </si>
  <si>
    <t>NG-CA2</t>
  </si>
  <si>
    <t>NG-CA3</t>
  </si>
  <si>
    <r>
      <t>R</t>
    </r>
    <r>
      <rPr>
        <sz val="11"/>
        <color theme="1"/>
        <rFont val="Times New Roman"/>
        <family val="1"/>
      </rPr>
      <t>G-CK1</t>
    </r>
    <phoneticPr fontId="8" type="noConversion"/>
  </si>
  <si>
    <t>NG-CK1</t>
    <phoneticPr fontId="8" type="noConversion"/>
  </si>
  <si>
    <t>NG-CA1</t>
    <phoneticPr fontId="8" type="noConversion"/>
  </si>
  <si>
    <r>
      <t>R</t>
    </r>
    <r>
      <rPr>
        <sz val="11"/>
        <color theme="1"/>
        <rFont val="Times New Roman"/>
        <family val="1"/>
      </rPr>
      <t>G-CK1</t>
    </r>
    <phoneticPr fontId="8" type="noConversion"/>
  </si>
  <si>
    <r>
      <t>R</t>
    </r>
    <r>
      <rPr>
        <sz val="11"/>
        <color theme="1"/>
        <rFont val="Times New Roman"/>
        <family val="1"/>
      </rPr>
      <t>G-CA1</t>
    </r>
    <phoneticPr fontId="8" type="noConversion"/>
  </si>
  <si>
    <t>NG-CK1</t>
    <phoneticPr fontId="8" type="noConversion"/>
  </si>
  <si>
    <t>Treatment</t>
    <phoneticPr fontId="2" type="noConversion"/>
  </si>
  <si>
    <t>Content(mg/L)</t>
    <phoneticPr fontId="2" type="noConversion"/>
  </si>
  <si>
    <t>Content(mg/L)</t>
    <phoneticPr fontId="2" type="noConversion"/>
  </si>
  <si>
    <t>Content(mg/L)</t>
    <phoneticPr fontId="2" type="noConversion"/>
  </si>
  <si>
    <t>Content(mg/L)</t>
    <phoneticPr fontId="2" type="noConversion"/>
  </si>
  <si>
    <t>cinnamic acid</t>
    <phoneticPr fontId="2" type="noConversion"/>
  </si>
  <si>
    <t>ferulic acid</t>
    <phoneticPr fontId="2" type="noConversion"/>
  </si>
  <si>
    <t>sinapic acid</t>
    <phoneticPr fontId="2" type="noConversion"/>
  </si>
  <si>
    <t>AG</t>
    <phoneticPr fontId="2" type="noConversion"/>
  </si>
  <si>
    <t>SE</t>
    <phoneticPr fontId="2" type="noConversion"/>
  </si>
  <si>
    <t>RG-CA</t>
    <phoneticPr fontId="2" type="noConversion"/>
  </si>
  <si>
    <t>Root</t>
    <phoneticPr fontId="2" type="noConversion"/>
  </si>
  <si>
    <r>
      <t>R</t>
    </r>
    <r>
      <rPr>
        <sz val="11"/>
        <color theme="1"/>
        <rFont val="Times New Roman"/>
        <family val="1"/>
      </rPr>
      <t>G-CK1</t>
    </r>
    <phoneticPr fontId="8" type="noConversion"/>
  </si>
  <si>
    <r>
      <t>R</t>
    </r>
    <r>
      <rPr>
        <sz val="11"/>
        <color theme="1"/>
        <rFont val="Times New Roman"/>
        <family val="1"/>
      </rPr>
      <t>G-CA1</t>
    </r>
    <phoneticPr fontId="8" type="noConversion"/>
  </si>
  <si>
    <r>
      <t>R</t>
    </r>
    <r>
      <rPr>
        <sz val="11"/>
        <color theme="1"/>
        <rFont val="Times New Roman"/>
        <family val="1"/>
      </rPr>
      <t>G-CA1</t>
    </r>
    <phoneticPr fontId="8" type="noConversion"/>
  </si>
  <si>
    <t>Final SE</t>
    <phoneticPr fontId="2" type="noConversion"/>
  </si>
  <si>
    <t>Final AG</t>
    <phoneticPr fontId="2" type="noConversion"/>
  </si>
  <si>
    <t>benzoic acid</t>
    <phoneticPr fontId="2" type="noConversion"/>
  </si>
  <si>
    <t>p-Coumaric acid</t>
    <phoneticPr fontId="2" type="noConversion"/>
  </si>
  <si>
    <t>p-Hydroxybenzonic</t>
    <phoneticPr fontId="2" type="noConversion"/>
  </si>
  <si>
    <t>a</t>
    <phoneticPr fontId="2" type="noConversion"/>
  </si>
  <si>
    <t>a</t>
    <phoneticPr fontId="2" type="noConversion"/>
  </si>
  <si>
    <t>b</t>
    <phoneticPr fontId="2" type="noConversion"/>
  </si>
  <si>
    <t>b</t>
    <phoneticPr fontId="2" type="noConversion"/>
  </si>
  <si>
    <t>a</t>
    <phoneticPr fontId="2" type="noConversion"/>
  </si>
  <si>
    <t>b</t>
    <phoneticPr fontId="2" type="noConversion"/>
  </si>
  <si>
    <t>b</t>
    <phoneticPr fontId="2" type="noConversion"/>
  </si>
  <si>
    <t>a</t>
    <phoneticPr fontId="2" type="noConversion"/>
  </si>
  <si>
    <t>a</t>
    <phoneticPr fontId="2" type="noConversion"/>
  </si>
  <si>
    <t>b</t>
    <phoneticPr fontId="2" type="noConversion"/>
  </si>
  <si>
    <t>b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</si>
</sst>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_ "/>
    <numFmt numFmtId="177" formatCode="0.000_ "/>
    <numFmt numFmtId="178" formatCode="0.000_);[Red]\(0.000\)"/>
    <numFmt numFmtId="179" formatCode="0.00_);[Red]\(0.00\)"/>
  </numFmts>
  <fonts count="11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2"/>
      <charset val="134"/>
    </font>
    <font>
      <sz val="11"/>
      <color rgb="FF0000FF"/>
      <name val="宋体"/>
      <family val="2"/>
      <charset val="134"/>
    </font>
    <font>
      <sz val="16"/>
      <color theme="1"/>
      <name val="Times New Roman"/>
      <family val="1"/>
    </font>
    <font>
      <sz val="11"/>
      <color rgb="FFFF0000"/>
      <name val="Times New Roman"/>
      <family val="1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176" fontId="0" fillId="3" borderId="1" xfId="0" applyNumberFormat="1" applyFill="1" applyBorder="1">
      <alignment vertical="center"/>
    </xf>
    <xf numFmtId="179" fontId="0" fillId="0" borderId="0" xfId="0" applyNumberFormat="1">
      <alignment vertical="center"/>
    </xf>
    <xf numFmtId="179" fontId="1" fillId="0" borderId="0" xfId="0" applyNumberFormat="1" applyFont="1">
      <alignment vertical="center"/>
    </xf>
    <xf numFmtId="0" fontId="3" fillId="0" borderId="0" xfId="0" applyFont="1">
      <alignment vertical="center"/>
    </xf>
    <xf numFmtId="0" fontId="3" fillId="3" borderId="0" xfId="0" applyFont="1" applyFill="1">
      <alignment vertical="center"/>
    </xf>
    <xf numFmtId="177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8" fontId="3" fillId="0" borderId="0" xfId="0" applyNumberFormat="1" applyFont="1">
      <alignment vertical="center"/>
    </xf>
    <xf numFmtId="176" fontId="6" fillId="2" borderId="0" xfId="0" applyNumberFormat="1" applyFont="1" applyFill="1">
      <alignment vertical="center"/>
    </xf>
    <xf numFmtId="0" fontId="7" fillId="3" borderId="0" xfId="0" applyFont="1" applyFill="1">
      <alignment vertical="center"/>
    </xf>
    <xf numFmtId="179" fontId="3" fillId="0" borderId="0" xfId="0" applyNumberFormat="1" applyFont="1">
      <alignment vertical="center"/>
    </xf>
    <xf numFmtId="179" fontId="6" fillId="2" borderId="0" xfId="0" applyNumberFormat="1" applyFont="1" applyFill="1">
      <alignment vertical="center"/>
    </xf>
    <xf numFmtId="0" fontId="3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179" fontId="10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workbookViewId="0">
      <selection activeCell="A7" sqref="A7"/>
    </sheetView>
  </sheetViews>
  <sheetFormatPr defaultRowHeight="15" x14ac:dyDescent="0.15"/>
  <cols>
    <col min="1" max="1" width="19.625" style="6" customWidth="1"/>
    <col min="2" max="2" width="15.75" style="5" customWidth="1"/>
    <col min="3" max="3" width="14.875" style="7" customWidth="1"/>
    <col min="4" max="4" width="12" style="5" customWidth="1"/>
    <col min="5" max="5" width="12.125" style="10" customWidth="1"/>
    <col min="6" max="6" width="14.125" style="5" customWidth="1"/>
    <col min="7" max="7" width="10.75" style="10" customWidth="1"/>
    <col min="8" max="8" width="12.75" style="5" customWidth="1"/>
    <col min="9" max="9" width="13.25" style="10" customWidth="1"/>
    <col min="10" max="10" width="10" style="5" customWidth="1"/>
    <col min="11" max="11" width="11.5" style="10" customWidth="1"/>
    <col min="12" max="12" width="14.875" style="5" customWidth="1"/>
    <col min="13" max="13" width="10.5" style="10" bestFit="1" customWidth="1"/>
    <col min="14" max="14" width="12.75" style="5" customWidth="1"/>
    <col min="15" max="15" width="15.25" style="5" customWidth="1"/>
    <col min="16" max="16" width="19.375" style="5" customWidth="1"/>
    <col min="17" max="17" width="11.25" style="5" customWidth="1"/>
    <col min="18" max="18" width="14.875" style="5" customWidth="1"/>
    <col min="19" max="19" width="9.75" style="5" customWidth="1"/>
    <col min="20" max="20" width="11.875" style="5" customWidth="1"/>
    <col min="21" max="21" width="17.625" style="5" customWidth="1"/>
    <col min="23" max="23" width="11.625" customWidth="1"/>
    <col min="24" max="24" width="16.75" customWidth="1"/>
    <col min="26" max="26" width="11.125" customWidth="1"/>
    <col min="27" max="27" width="17.375" customWidth="1"/>
  </cols>
  <sheetData>
    <row r="1" spans="1:21" x14ac:dyDescent="0.15">
      <c r="A1" s="5" t="s">
        <v>22</v>
      </c>
      <c r="B1" s="5" t="s">
        <v>41</v>
      </c>
    </row>
    <row r="2" spans="1:21" x14ac:dyDescent="0.15">
      <c r="A2" s="5" t="s">
        <v>23</v>
      </c>
      <c r="B2" s="5" t="s">
        <v>0</v>
      </c>
    </row>
    <row r="3" spans="1:21" x14ac:dyDescent="0.15">
      <c r="A3" s="5" t="s">
        <v>24</v>
      </c>
      <c r="B3" s="5" t="s">
        <v>1</v>
      </c>
    </row>
    <row r="4" spans="1:21" x14ac:dyDescent="0.15">
      <c r="A4" s="5" t="s">
        <v>26</v>
      </c>
      <c r="B4" s="5" t="s">
        <v>2</v>
      </c>
    </row>
    <row r="5" spans="1:21" x14ac:dyDescent="0.15">
      <c r="A5" s="5" t="s">
        <v>15</v>
      </c>
      <c r="B5" s="5" t="s">
        <v>3</v>
      </c>
    </row>
    <row r="6" spans="1:21" x14ac:dyDescent="0.15">
      <c r="A6" s="5" t="s">
        <v>29</v>
      </c>
      <c r="B6" s="5" t="s">
        <v>4</v>
      </c>
    </row>
    <row r="7" spans="1:21" x14ac:dyDescent="0.15">
      <c r="A7" s="5" t="s">
        <v>31</v>
      </c>
      <c r="B7" s="5" t="s">
        <v>5</v>
      </c>
    </row>
    <row r="8" spans="1:21" x14ac:dyDescent="0.15">
      <c r="A8" s="5" t="s">
        <v>32</v>
      </c>
      <c r="B8" s="5" t="s">
        <v>6</v>
      </c>
    </row>
    <row r="9" spans="1:21" x14ac:dyDescent="0.15">
      <c r="A9" s="5" t="s">
        <v>33</v>
      </c>
      <c r="B9" s="5" t="s">
        <v>7</v>
      </c>
    </row>
    <row r="10" spans="1:21" x14ac:dyDescent="0.15">
      <c r="A10" s="5" t="s">
        <v>34</v>
      </c>
      <c r="B10" s="5" t="s">
        <v>10</v>
      </c>
    </row>
    <row r="11" spans="1:21" s="1" customFormat="1" x14ac:dyDescent="0.15">
      <c r="A11" s="5"/>
      <c r="B11" s="5"/>
      <c r="C11" s="7"/>
      <c r="D11" s="5"/>
      <c r="E11" s="10"/>
      <c r="F11" s="5"/>
      <c r="G11" s="10"/>
      <c r="H11" s="5"/>
      <c r="I11" s="10"/>
      <c r="J11" s="5"/>
      <c r="K11" s="10"/>
      <c r="L11" s="5"/>
      <c r="M11" s="10"/>
      <c r="N11" s="5"/>
      <c r="O11" s="5"/>
      <c r="P11" s="5"/>
      <c r="Q11" s="5"/>
      <c r="R11" s="5"/>
      <c r="S11" s="5"/>
      <c r="T11" s="5"/>
      <c r="U11" s="5"/>
    </row>
    <row r="12" spans="1:21" s="2" customFormat="1" x14ac:dyDescent="0.15">
      <c r="A12" s="5"/>
      <c r="B12" s="8" t="s">
        <v>23</v>
      </c>
      <c r="C12" s="8"/>
      <c r="D12" s="8" t="s">
        <v>24</v>
      </c>
      <c r="E12" s="9"/>
      <c r="F12" s="8" t="s">
        <v>25</v>
      </c>
      <c r="G12" s="9"/>
      <c r="H12" s="8" t="s">
        <v>27</v>
      </c>
      <c r="I12" s="9" t="s">
        <v>44</v>
      </c>
      <c r="J12" s="8" t="s">
        <v>28</v>
      </c>
      <c r="K12" s="9" t="s">
        <v>35</v>
      </c>
      <c r="L12" s="8" t="s">
        <v>30</v>
      </c>
      <c r="M12" s="9" t="s">
        <v>45</v>
      </c>
      <c r="N12" s="8" t="s">
        <v>47</v>
      </c>
      <c r="O12" s="9" t="s">
        <v>46</v>
      </c>
      <c r="P12" s="5"/>
      <c r="Q12" s="5"/>
      <c r="R12" s="5"/>
      <c r="T12" s="5"/>
      <c r="U12" s="5"/>
    </row>
    <row r="13" spans="1:21" s="2" customFormat="1" x14ac:dyDescent="0.15">
      <c r="A13" s="5" t="s">
        <v>36</v>
      </c>
      <c r="B13" s="5" t="s">
        <v>42</v>
      </c>
      <c r="C13" s="7" t="s">
        <v>43</v>
      </c>
      <c r="D13" s="5" t="s">
        <v>42</v>
      </c>
      <c r="E13" s="10" t="s">
        <v>43</v>
      </c>
      <c r="F13" s="5" t="s">
        <v>42</v>
      </c>
      <c r="G13" s="10" t="s">
        <v>43</v>
      </c>
      <c r="H13" s="5" t="s">
        <v>42</v>
      </c>
      <c r="I13" s="10" t="s">
        <v>43</v>
      </c>
      <c r="J13" s="5" t="s">
        <v>42</v>
      </c>
      <c r="K13" s="10" t="s">
        <v>43</v>
      </c>
      <c r="L13" s="5" t="s">
        <v>42</v>
      </c>
      <c r="M13" s="10" t="s">
        <v>43</v>
      </c>
      <c r="N13" s="5" t="s">
        <v>42</v>
      </c>
      <c r="O13" s="7" t="s">
        <v>43</v>
      </c>
      <c r="P13" s="5"/>
      <c r="Q13" s="7"/>
      <c r="R13" s="5"/>
      <c r="T13" s="5"/>
      <c r="U13" s="5"/>
    </row>
    <row r="14" spans="1:21" s="2" customFormat="1" x14ac:dyDescent="0.15">
      <c r="A14" s="5" t="s">
        <v>37</v>
      </c>
      <c r="B14" s="5"/>
      <c r="C14" s="7"/>
      <c r="D14" s="5"/>
      <c r="E14" s="10"/>
      <c r="F14" s="5"/>
      <c r="G14" s="10"/>
      <c r="H14" s="5"/>
      <c r="I14" s="10"/>
      <c r="J14" s="5"/>
      <c r="K14" s="10"/>
      <c r="L14" s="5">
        <v>5670</v>
      </c>
      <c r="M14" s="10">
        <f>(L14+162.64)/2081.1/10</f>
        <v>0.28026716640238336</v>
      </c>
      <c r="N14" s="5">
        <v>655743</v>
      </c>
      <c r="O14" s="5">
        <f>(N14+458.83)/45621/10</f>
        <v>1.4383766905591722</v>
      </c>
      <c r="P14" s="5"/>
      <c r="Q14" s="5"/>
      <c r="R14" s="5"/>
      <c r="T14" s="5"/>
      <c r="U14" s="5"/>
    </row>
    <row r="15" spans="1:21" s="2" customFormat="1" x14ac:dyDescent="0.15">
      <c r="A15" s="5" t="s">
        <v>38</v>
      </c>
      <c r="B15" s="5"/>
      <c r="C15" s="7"/>
      <c r="D15" s="5">
        <v>17954</v>
      </c>
      <c r="E15" s="10">
        <f>(D15-541.31)/16967/10</f>
        <v>0.10262680497436198</v>
      </c>
      <c r="F15" s="5">
        <v>10021</v>
      </c>
      <c r="G15" s="10">
        <f>(F15+75903)/4000000/10</f>
        <v>2.1481E-3</v>
      </c>
      <c r="H15" s="5">
        <v>6063</v>
      </c>
      <c r="I15" s="10">
        <f>(H15-1670.3)/39714/10</f>
        <v>1.1060834970035755E-2</v>
      </c>
      <c r="J15" s="5">
        <v>328425</v>
      </c>
      <c r="K15" s="10">
        <f>(J15+1899.3)/227280/10</f>
        <v>0.14533804118268215</v>
      </c>
      <c r="L15" s="5">
        <v>26121</v>
      </c>
      <c r="M15" s="10">
        <f t="shared" ref="M15:M17" si="0">(L15+162.64)/2081.1/10</f>
        <v>1.2629686223631733</v>
      </c>
      <c r="N15" s="5">
        <v>54646595</v>
      </c>
      <c r="O15" s="5">
        <f>(N15+70161)/64718/10</f>
        <v>84.546426032942918</v>
      </c>
      <c r="P15" s="5"/>
      <c r="Q15" s="5"/>
      <c r="R15" s="5"/>
      <c r="T15" s="5"/>
      <c r="U15" s="5"/>
    </row>
    <row r="16" spans="1:21" s="2" customFormat="1" x14ac:dyDescent="0.15">
      <c r="A16" s="5" t="s">
        <v>39</v>
      </c>
      <c r="B16" s="5">
        <v>16314</v>
      </c>
      <c r="C16" s="7">
        <f>(B16+894.98)/71023/10</f>
        <v>2.4230150796220942E-2</v>
      </c>
      <c r="D16" s="5"/>
      <c r="E16" s="10"/>
      <c r="F16" s="5"/>
      <c r="G16" s="10"/>
      <c r="H16" s="5"/>
      <c r="I16" s="10"/>
      <c r="J16" s="5"/>
      <c r="K16" s="10"/>
      <c r="L16" s="5">
        <v>6457</v>
      </c>
      <c r="M16" s="10">
        <f t="shared" si="0"/>
        <v>0.3180837057325453</v>
      </c>
      <c r="N16" s="5">
        <v>206922</v>
      </c>
      <c r="O16" s="5">
        <f>(N16+458.83)/45621/10</f>
        <v>0.45457317901843447</v>
      </c>
      <c r="P16" s="5"/>
      <c r="Q16" s="5"/>
      <c r="R16" s="5"/>
      <c r="T16" s="5"/>
      <c r="U16" s="5"/>
    </row>
    <row r="17" spans="1:21" s="2" customFormat="1" x14ac:dyDescent="0.15">
      <c r="A17" s="5" t="s">
        <v>40</v>
      </c>
      <c r="B17" s="5">
        <v>7982</v>
      </c>
      <c r="C17" s="7">
        <f>(B17+894.98)/71023/10</f>
        <v>1.2498739844838996E-2</v>
      </c>
      <c r="D17" s="5">
        <v>14539</v>
      </c>
      <c r="E17" s="10">
        <f t="shared" ref="E16:E17" si="1">(D17-541.31)/16967/10</f>
        <v>8.2499499027524015E-2</v>
      </c>
      <c r="F17" s="5"/>
      <c r="G17" s="10"/>
      <c r="H17" s="5"/>
      <c r="I17" s="10"/>
      <c r="J17" s="5">
        <v>16906</v>
      </c>
      <c r="K17" s="10">
        <f t="shared" ref="K16:K17" si="2">(J17+1899.3)/227280/10</f>
        <v>8.2740672298486449E-3</v>
      </c>
      <c r="L17" s="5">
        <v>8312</v>
      </c>
      <c r="M17" s="10">
        <f t="shared" si="0"/>
        <v>0.407219259045697</v>
      </c>
      <c r="N17" s="5">
        <v>31861948</v>
      </c>
      <c r="O17" s="5">
        <f>(N17+70161)/64718/10</f>
        <v>49.340382891931149</v>
      </c>
      <c r="P17" s="5"/>
      <c r="Q17" s="5"/>
      <c r="R17" s="5"/>
      <c r="T17" s="5"/>
      <c r="U17" s="5"/>
    </row>
    <row r="18" spans="1:21" s="1" customFormat="1" x14ac:dyDescent="0.15">
      <c r="A18" s="5"/>
      <c r="B18" s="5"/>
      <c r="C18" s="7"/>
      <c r="D18" s="5"/>
      <c r="E18" s="10"/>
      <c r="F18" s="5"/>
      <c r="G18" s="10"/>
      <c r="H18" s="5"/>
      <c r="I18" s="10"/>
      <c r="J18" s="5"/>
      <c r="K18" s="10"/>
      <c r="L18" s="5"/>
      <c r="M18" s="10"/>
      <c r="N18" s="5"/>
      <c r="O18" s="5"/>
      <c r="P18" s="5"/>
      <c r="Q18" s="5"/>
      <c r="R18" s="5"/>
      <c r="S18" s="5"/>
      <c r="T18" s="5"/>
      <c r="U18" s="5"/>
    </row>
    <row r="19" spans="1:21" x14ac:dyDescent="0.15">
      <c r="A19" s="5"/>
    </row>
    <row r="20" spans="1:21" x14ac:dyDescent="0.15">
      <c r="A20" s="5"/>
    </row>
    <row r="21" spans="1:21" x14ac:dyDescent="0.15">
      <c r="A21" s="5"/>
    </row>
    <row r="22" spans="1:21" x14ac:dyDescent="0.15">
      <c r="A22" s="5"/>
    </row>
    <row r="23" spans="1:21" x14ac:dyDescent="0.15">
      <c r="A23" s="5"/>
    </row>
    <row r="24" spans="1:21" x14ac:dyDescent="0.15">
      <c r="A24" s="5"/>
    </row>
    <row r="25" spans="1:21" x14ac:dyDescent="0.15">
      <c r="A25" s="5"/>
    </row>
    <row r="26" spans="1:21" x14ac:dyDescent="0.15">
      <c r="A26" s="5"/>
    </row>
    <row r="27" spans="1:21" x14ac:dyDescent="0.15">
      <c r="A27" s="5"/>
    </row>
    <row r="28" spans="1:21" x14ac:dyDescent="0.15">
      <c r="A28" s="5"/>
    </row>
    <row r="29" spans="1:21" x14ac:dyDescent="0.15">
      <c r="A29" s="5"/>
    </row>
    <row r="30" spans="1:21" x14ac:dyDescent="0.15">
      <c r="A30" s="5"/>
    </row>
    <row r="31" spans="1:21" x14ac:dyDescent="0.15">
      <c r="A31" s="5"/>
    </row>
    <row r="32" spans="1:21" x14ac:dyDescent="0.15">
      <c r="A32" s="5"/>
    </row>
    <row r="33" spans="1:1" x14ac:dyDescent="0.15">
      <c r="A33" s="5"/>
    </row>
    <row r="34" spans="1:1" x14ac:dyDescent="0.15">
      <c r="A34" s="5"/>
    </row>
    <row r="35" spans="1:1" x14ac:dyDescent="0.15">
      <c r="A35" s="5"/>
    </row>
    <row r="36" spans="1:1" x14ac:dyDescent="0.15">
      <c r="A36" s="5"/>
    </row>
    <row r="37" spans="1:1" x14ac:dyDescent="0.15">
      <c r="A37" s="5"/>
    </row>
    <row r="38" spans="1:1" x14ac:dyDescent="0.15">
      <c r="A38" s="5"/>
    </row>
    <row r="39" spans="1:1" x14ac:dyDescent="0.15">
      <c r="A39" s="5"/>
    </row>
    <row r="40" spans="1:1" x14ac:dyDescent="0.15">
      <c r="A40" s="5"/>
    </row>
    <row r="41" spans="1:1" x14ac:dyDescent="0.15">
      <c r="A41" s="5"/>
    </row>
    <row r="42" spans="1:1" x14ac:dyDescent="0.15">
      <c r="A42" s="5"/>
    </row>
    <row r="43" spans="1:1" x14ac:dyDescent="0.15">
      <c r="A43" s="5"/>
    </row>
    <row r="44" spans="1:1" x14ac:dyDescent="0.15">
      <c r="A44" s="5"/>
    </row>
    <row r="45" spans="1:1" x14ac:dyDescent="0.15">
      <c r="A45" s="5"/>
    </row>
    <row r="46" spans="1:1" x14ac:dyDescent="0.15">
      <c r="A46" s="5"/>
    </row>
    <row r="47" spans="1:1" x14ac:dyDescent="0.15">
      <c r="A47" s="5"/>
    </row>
    <row r="48" spans="1:1" x14ac:dyDescent="0.15">
      <c r="A48" s="5"/>
    </row>
    <row r="49" spans="1:1" x14ac:dyDescent="0.15">
      <c r="A49" s="5"/>
    </row>
    <row r="50" spans="1:1" x14ac:dyDescent="0.15">
      <c r="A50" s="5"/>
    </row>
    <row r="51" spans="1:1" x14ac:dyDescent="0.15">
      <c r="A51" s="5"/>
    </row>
    <row r="52" spans="1:1" x14ac:dyDescent="0.15">
      <c r="A52" s="5"/>
    </row>
    <row r="53" spans="1:1" x14ac:dyDescent="0.15">
      <c r="A53" s="5"/>
    </row>
    <row r="54" spans="1:1" x14ac:dyDescent="0.15">
      <c r="A54" s="5"/>
    </row>
    <row r="55" spans="1:1" x14ac:dyDescent="0.15">
      <c r="A55" s="5"/>
    </row>
    <row r="56" spans="1:1" x14ac:dyDescent="0.15">
      <c r="A56" s="5"/>
    </row>
    <row r="57" spans="1:1" x14ac:dyDescent="0.15">
      <c r="A57" s="5"/>
    </row>
    <row r="58" spans="1:1" x14ac:dyDescent="0.15">
      <c r="A58" s="5"/>
    </row>
    <row r="59" spans="1:1" x14ac:dyDescent="0.15">
      <c r="A59" s="5"/>
    </row>
    <row r="60" spans="1:1" x14ac:dyDescent="0.15">
      <c r="A60" s="5"/>
    </row>
    <row r="61" spans="1:1" x14ac:dyDescent="0.15">
      <c r="A61" s="5"/>
    </row>
    <row r="62" spans="1:1" x14ac:dyDescent="0.15">
      <c r="A62" s="5"/>
    </row>
    <row r="63" spans="1:1" x14ac:dyDescent="0.15">
      <c r="A63" s="5"/>
    </row>
    <row r="64" spans="1:1" x14ac:dyDescent="0.15">
      <c r="A64" s="5"/>
    </row>
    <row r="65" spans="1:1" x14ac:dyDescent="0.15">
      <c r="A65" s="5"/>
    </row>
    <row r="66" spans="1:1" x14ac:dyDescent="0.15">
      <c r="A66" s="5"/>
    </row>
  </sheetData>
  <mergeCells count="7">
    <mergeCell ref="N12:O12"/>
    <mergeCell ref="B12:C12"/>
    <mergeCell ref="D12:E12"/>
    <mergeCell ref="F12:G12"/>
    <mergeCell ref="H12:I12"/>
    <mergeCell ref="J12:K12"/>
    <mergeCell ref="L12:M12"/>
  </mergeCells>
  <phoneticPr fontId="2" type="noConversion"/>
  <pageMargins left="0.7" right="0.7" top="0.75" bottom="0.75" header="0.3" footer="0.3"/>
  <pageSetup paperSize="9" orientation="portrait" r:id="rId1"/>
  <ignoredErrors>
    <ignoredError sqref="O1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16390"/>
  <sheetViews>
    <sheetView tabSelected="1" workbookViewId="0">
      <selection activeCell="AH53" sqref="AH53"/>
    </sheetView>
  </sheetViews>
  <sheetFormatPr defaultRowHeight="15" x14ac:dyDescent="0.15"/>
  <cols>
    <col min="1" max="1" width="16" style="5" customWidth="1"/>
    <col min="2" max="2" width="12.375" style="5" customWidth="1"/>
    <col min="3" max="3" width="11.5" style="13" customWidth="1"/>
    <col min="4" max="4" width="9" style="5"/>
    <col min="5" max="5" width="11.5" style="5" customWidth="1"/>
    <col min="6" max="6" width="14.375" style="5" customWidth="1"/>
    <col min="7" max="7" width="13.25" style="13" customWidth="1"/>
    <col min="8" max="8" width="9" style="5"/>
    <col min="9" max="9" width="9.25" style="5" customWidth="1"/>
    <col min="10" max="10" width="9" style="5"/>
    <col min="11" max="11" width="13.25" style="13" customWidth="1"/>
    <col min="12" max="12" width="14.25" style="5" customWidth="1"/>
    <col min="13" max="14" width="9" style="5"/>
    <col min="15" max="15" width="13.25" style="13" customWidth="1"/>
    <col min="16" max="16" width="9" style="5"/>
    <col min="17" max="17" width="16.625" style="5" customWidth="1"/>
    <col min="18" max="18" width="9" style="5"/>
    <col min="19" max="19" width="13.25" style="13" customWidth="1"/>
    <col min="20" max="22" width="9" style="5"/>
    <col min="23" max="23" width="13.25" style="13" customWidth="1"/>
    <col min="24" max="26" width="9" style="5"/>
    <col min="27" max="27" width="13.25" style="13" customWidth="1"/>
    <col min="28" max="28" width="9" style="5"/>
    <col min="29" max="29" width="12.125" style="5" customWidth="1"/>
    <col min="30" max="30" width="9" style="5"/>
    <col min="31" max="31" width="13.25" style="13" customWidth="1"/>
    <col min="32" max="33" width="9" style="5"/>
  </cols>
  <sheetData>
    <row r="2" spans="1:33" ht="20.25" x14ac:dyDescent="0.15">
      <c r="A2" s="11" t="s">
        <v>48</v>
      </c>
    </row>
    <row r="3" spans="1:33" x14ac:dyDescent="0.15">
      <c r="A3" s="5" t="s">
        <v>23</v>
      </c>
      <c r="E3" s="5" t="s">
        <v>24</v>
      </c>
      <c r="I3" s="5" t="s">
        <v>26</v>
      </c>
      <c r="M3" s="5" t="s">
        <v>73</v>
      </c>
      <c r="Q3" s="5" t="s">
        <v>14</v>
      </c>
      <c r="U3" s="5" t="s">
        <v>31</v>
      </c>
      <c r="Y3" s="5" t="s">
        <v>71</v>
      </c>
      <c r="AC3" s="5" t="s">
        <v>72</v>
      </c>
    </row>
    <row r="4" spans="1:33" x14ac:dyDescent="0.15">
      <c r="A4" s="5" t="s">
        <v>66</v>
      </c>
      <c r="B4" s="5" t="s">
        <v>42</v>
      </c>
      <c r="C4" s="13" t="s">
        <v>43</v>
      </c>
      <c r="E4" s="5" t="s">
        <v>66</v>
      </c>
      <c r="F4" s="5" t="s">
        <v>42</v>
      </c>
      <c r="G4" s="13" t="s">
        <v>67</v>
      </c>
      <c r="I4" s="5" t="s">
        <v>66</v>
      </c>
      <c r="J4" s="5" t="s">
        <v>42</v>
      </c>
      <c r="K4" s="13" t="s">
        <v>68</v>
      </c>
      <c r="M4" s="5" t="s">
        <v>66</v>
      </c>
      <c r="N4" s="5" t="s">
        <v>42</v>
      </c>
      <c r="O4" s="13" t="s">
        <v>68</v>
      </c>
      <c r="Q4" s="5" t="s">
        <v>66</v>
      </c>
      <c r="R4" s="5" t="s">
        <v>42</v>
      </c>
      <c r="S4" s="13" t="s">
        <v>68</v>
      </c>
      <c r="U4" s="5" t="s">
        <v>66</v>
      </c>
      <c r="V4" s="5" t="s">
        <v>42</v>
      </c>
      <c r="W4" s="13" t="s">
        <v>68</v>
      </c>
      <c r="Y4" s="5" t="s">
        <v>66</v>
      </c>
      <c r="Z4" s="5" t="s">
        <v>42</v>
      </c>
      <c r="AA4" s="13" t="s">
        <v>69</v>
      </c>
      <c r="AC4" s="5" t="s">
        <v>66</v>
      </c>
      <c r="AD4" s="5" t="s">
        <v>42</v>
      </c>
      <c r="AE4" s="13" t="s">
        <v>70</v>
      </c>
      <c r="AG4" s="6"/>
    </row>
    <row r="5" spans="1:33" x14ac:dyDescent="0.15">
      <c r="A5" s="16" t="s">
        <v>63</v>
      </c>
      <c r="B5" s="5">
        <v>5328</v>
      </c>
      <c r="C5" s="13">
        <f>(B5+894.98)/71023</f>
        <v>8.7619221942187742E-2</v>
      </c>
      <c r="E5" s="16" t="s">
        <v>63</v>
      </c>
      <c r="F5" s="5">
        <v>6780</v>
      </c>
      <c r="G5" s="13">
        <f>(F5-541.31)/16967</f>
        <v>0.36769552661047922</v>
      </c>
      <c r="I5" s="16" t="s">
        <v>63</v>
      </c>
      <c r="J5" s="5">
        <v>8207</v>
      </c>
      <c r="K5" s="13">
        <f>(J5+75903)/4000000</f>
        <v>2.1027500000000001E-2</v>
      </c>
      <c r="M5" s="16" t="s">
        <v>63</v>
      </c>
      <c r="Q5" s="16" t="s">
        <v>78</v>
      </c>
      <c r="R5" s="5">
        <v>5050</v>
      </c>
      <c r="S5" s="13">
        <f>(R5+1899.3)/227280</f>
        <v>3.0575941569869765E-2</v>
      </c>
      <c r="U5" s="16" t="s">
        <v>63</v>
      </c>
      <c r="V5" s="5">
        <v>13348</v>
      </c>
      <c r="W5" s="13">
        <f>(V5+162.64)/2081.1</f>
        <v>6.4920666954975736</v>
      </c>
      <c r="Y5" s="16" t="s">
        <v>63</v>
      </c>
      <c r="Z5" s="5">
        <v>7656</v>
      </c>
      <c r="AA5" s="13">
        <f>(Z5+458.83)/45621</f>
        <v>0.17787488218145153</v>
      </c>
      <c r="AC5" s="16" t="s">
        <v>63</v>
      </c>
      <c r="AD5" s="5">
        <v>445204</v>
      </c>
      <c r="AE5" s="13">
        <f>(AD5-440.82)/8568.3</f>
        <v>51.907984080856181</v>
      </c>
    </row>
    <row r="6" spans="1:33" x14ac:dyDescent="0.15">
      <c r="A6" s="16" t="s">
        <v>51</v>
      </c>
      <c r="B6" s="5">
        <v>3242</v>
      </c>
      <c r="C6" s="13">
        <f t="shared" ref="C6:C30" si="0">(B6+894.98)/71023</f>
        <v>5.8248454725933846E-2</v>
      </c>
      <c r="E6" s="16" t="s">
        <v>51</v>
      </c>
      <c r="F6" s="5">
        <v>5568</v>
      </c>
      <c r="G6" s="13">
        <f>(F6-541.31)/16967</f>
        <v>0.29626274532916841</v>
      </c>
      <c r="I6" s="16" t="s">
        <v>51</v>
      </c>
      <c r="J6" s="5">
        <v>8847</v>
      </c>
      <c r="K6" s="13">
        <f t="shared" ref="K6:K30" si="1">(J6+75903)/4000000</f>
        <v>2.1187500000000001E-2</v>
      </c>
      <c r="M6" s="16" t="s">
        <v>51</v>
      </c>
      <c r="Q6" s="16" t="s">
        <v>51</v>
      </c>
      <c r="R6" s="5">
        <v>6456</v>
      </c>
      <c r="S6" s="13">
        <f t="shared" ref="S6:S30" si="2">(R6+1899.3)/227280</f>
        <v>3.6762143611404431E-2</v>
      </c>
      <c r="U6" s="16" t="s">
        <v>51</v>
      </c>
      <c r="V6" s="5">
        <v>13918</v>
      </c>
      <c r="W6" s="13">
        <f t="shared" ref="W6:W30" si="3">(V6+162.64)/2081.1</f>
        <v>6.7659603094517324</v>
      </c>
      <c r="Y6" s="16" t="s">
        <v>51</v>
      </c>
      <c r="Z6" s="5">
        <v>5413</v>
      </c>
      <c r="AA6" s="13">
        <f t="shared" ref="AA6:AA30" si="4">(Z6+458.83)/45621</f>
        <v>0.12870892790600819</v>
      </c>
      <c r="AC6" s="16" t="s">
        <v>51</v>
      </c>
      <c r="AD6" s="5">
        <v>412388</v>
      </c>
      <c r="AE6" s="13">
        <f t="shared" ref="AE6:AE30" si="5">(AD6-440.82)/8568.3</f>
        <v>48.078052822613593</v>
      </c>
    </row>
    <row r="7" spans="1:33" x14ac:dyDescent="0.15">
      <c r="A7" s="16" t="s">
        <v>52</v>
      </c>
      <c r="B7" s="5">
        <v>4288</v>
      </c>
      <c r="C7" s="13">
        <f t="shared" si="0"/>
        <v>7.2976078171859818E-2</v>
      </c>
      <c r="E7" s="16" t="s">
        <v>52</v>
      </c>
      <c r="F7" s="5">
        <v>5605</v>
      </c>
      <c r="G7" s="13">
        <f t="shared" ref="G7:G30" si="6">(F7-541.31)/16967</f>
        <v>0.29844344904815234</v>
      </c>
      <c r="I7" s="16" t="s">
        <v>52</v>
      </c>
      <c r="J7" s="5">
        <v>8268</v>
      </c>
      <c r="K7" s="13">
        <f t="shared" si="1"/>
        <v>2.1042749999999999E-2</v>
      </c>
      <c r="M7" s="16" t="s">
        <v>52</v>
      </c>
      <c r="Q7" s="16" t="s">
        <v>52</v>
      </c>
      <c r="R7" s="5">
        <v>5819</v>
      </c>
      <c r="S7" s="13">
        <f t="shared" si="2"/>
        <v>3.3959433298134459E-2</v>
      </c>
      <c r="U7" s="16" t="s">
        <v>52</v>
      </c>
      <c r="V7" s="5">
        <v>13387</v>
      </c>
      <c r="W7" s="13">
        <f t="shared" si="3"/>
        <v>6.5108067848733846</v>
      </c>
      <c r="Y7" s="16" t="s">
        <v>52</v>
      </c>
      <c r="Z7" s="5">
        <v>6426</v>
      </c>
      <c r="AA7" s="13">
        <f t="shared" si="4"/>
        <v>0.15091361434427128</v>
      </c>
      <c r="AC7" s="16" t="s">
        <v>52</v>
      </c>
      <c r="AD7" s="5">
        <v>445593</v>
      </c>
      <c r="AE7" s="13">
        <f t="shared" si="5"/>
        <v>51.953383985154588</v>
      </c>
    </row>
    <row r="8" spans="1:33" x14ac:dyDescent="0.15">
      <c r="A8" s="16" t="s">
        <v>79</v>
      </c>
      <c r="B8" s="5">
        <v>2446</v>
      </c>
      <c r="C8" s="13">
        <f t="shared" si="0"/>
        <v>4.7040817763259787E-2</v>
      </c>
      <c r="E8" s="16" t="s">
        <v>79</v>
      </c>
      <c r="F8" s="5">
        <v>63941</v>
      </c>
      <c r="G8" s="13">
        <f t="shared" si="6"/>
        <v>3.7366470206872164</v>
      </c>
      <c r="I8" s="16" t="s">
        <v>79</v>
      </c>
      <c r="J8" s="5">
        <v>17675</v>
      </c>
      <c r="K8" s="13">
        <f t="shared" si="1"/>
        <v>2.3394499999999999E-2</v>
      </c>
      <c r="M8" s="16" t="s">
        <v>79</v>
      </c>
      <c r="Q8" s="16" t="s">
        <v>79</v>
      </c>
      <c r="R8" s="5">
        <v>7390</v>
      </c>
      <c r="S8" s="13">
        <f t="shared" si="2"/>
        <v>4.0871612108412531E-2</v>
      </c>
      <c r="U8" s="16" t="s">
        <v>79</v>
      </c>
      <c r="V8" s="5">
        <v>19016</v>
      </c>
      <c r="W8" s="13">
        <f t="shared" si="3"/>
        <v>9.2156263514487531</v>
      </c>
      <c r="Y8" s="16" t="s">
        <v>79</v>
      </c>
      <c r="Z8" s="5">
        <v>16970</v>
      </c>
      <c r="AA8" s="13">
        <f t="shared" si="4"/>
        <v>0.38203524692575791</v>
      </c>
      <c r="AC8" s="16" t="s">
        <v>79</v>
      </c>
      <c r="AD8" s="5">
        <v>520214</v>
      </c>
      <c r="AE8" s="13">
        <f t="shared" si="5"/>
        <v>60.662346089656062</v>
      </c>
    </row>
    <row r="9" spans="1:33" x14ac:dyDescent="0.15">
      <c r="A9" s="16" t="s">
        <v>53</v>
      </c>
      <c r="B9" s="5">
        <v>3558</v>
      </c>
      <c r="C9" s="13">
        <f t="shared" si="0"/>
        <v>6.2697717640764247E-2</v>
      </c>
      <c r="E9" s="16" t="s">
        <v>53</v>
      </c>
      <c r="F9" s="5">
        <v>66565</v>
      </c>
      <c r="G9" s="13">
        <f t="shared" si="6"/>
        <v>3.8913001709200215</v>
      </c>
      <c r="I9" s="16" t="s">
        <v>53</v>
      </c>
      <c r="J9" s="5">
        <v>4779</v>
      </c>
      <c r="K9" s="13">
        <f t="shared" si="1"/>
        <v>2.0170500000000001E-2</v>
      </c>
      <c r="M9" s="16" t="s">
        <v>53</v>
      </c>
      <c r="Q9" s="16" t="s">
        <v>53</v>
      </c>
      <c r="R9" s="5">
        <v>5945</v>
      </c>
      <c r="S9" s="13">
        <f t="shared" si="2"/>
        <v>3.4513815557902151E-2</v>
      </c>
      <c r="U9" s="16" t="s">
        <v>53</v>
      </c>
      <c r="V9" s="5">
        <v>21506</v>
      </c>
      <c r="W9" s="13">
        <f t="shared" si="3"/>
        <v>10.412108980827448</v>
      </c>
      <c r="Y9" s="16" t="s">
        <v>53</v>
      </c>
      <c r="Z9" s="5">
        <v>15460</v>
      </c>
      <c r="AA9" s="13">
        <f t="shared" si="4"/>
        <v>0.34893645470287804</v>
      </c>
      <c r="AC9" s="16" t="s">
        <v>53</v>
      </c>
      <c r="AD9" s="5">
        <v>469637</v>
      </c>
      <c r="AE9" s="13">
        <f t="shared" si="5"/>
        <v>54.759541566004927</v>
      </c>
    </row>
    <row r="10" spans="1:33" x14ac:dyDescent="0.15">
      <c r="A10" s="16" t="s">
        <v>54</v>
      </c>
      <c r="B10" s="5">
        <v>3827</v>
      </c>
      <c r="C10" s="13">
        <f t="shared" si="0"/>
        <v>6.6485223096743304E-2</v>
      </c>
      <c r="E10" s="16" t="s">
        <v>54</v>
      </c>
      <c r="F10" s="5">
        <v>52140</v>
      </c>
      <c r="G10" s="13">
        <f t="shared" si="6"/>
        <v>3.0411204102080509</v>
      </c>
      <c r="I10" s="16" t="s">
        <v>54</v>
      </c>
      <c r="J10" s="5">
        <v>3875</v>
      </c>
      <c r="K10" s="13">
        <f t="shared" si="1"/>
        <v>1.99445E-2</v>
      </c>
      <c r="M10" s="16" t="s">
        <v>54</v>
      </c>
      <c r="N10" s="5">
        <v>14386</v>
      </c>
      <c r="O10" s="13">
        <f t="shared" ref="O10:O30" si="7">(N10-1670.3)/39714</f>
        <v>0.32018179986906381</v>
      </c>
      <c r="Q10" s="16" t="s">
        <v>54</v>
      </c>
      <c r="R10" s="5">
        <v>5728</v>
      </c>
      <c r="S10" s="13">
        <f t="shared" si="2"/>
        <v>3.3559046110524467E-2</v>
      </c>
      <c r="U10" s="16" t="s">
        <v>54</v>
      </c>
      <c r="V10" s="5">
        <v>19389</v>
      </c>
      <c r="W10" s="13">
        <f t="shared" si="3"/>
        <v>9.394858488299457</v>
      </c>
      <c r="Y10" s="16" t="s">
        <v>54</v>
      </c>
      <c r="Z10" s="5">
        <v>15701</v>
      </c>
      <c r="AA10" s="13">
        <f t="shared" si="4"/>
        <v>0.35421910962056946</v>
      </c>
      <c r="AC10" s="16" t="s">
        <v>54</v>
      </c>
      <c r="AD10" s="5">
        <v>403972</v>
      </c>
      <c r="AE10" s="13">
        <f t="shared" si="5"/>
        <v>47.095827643756643</v>
      </c>
    </row>
    <row r="11" spans="1:33" x14ac:dyDescent="0.15">
      <c r="A11" s="16" t="s">
        <v>61</v>
      </c>
      <c r="B11" s="5">
        <v>13930</v>
      </c>
      <c r="C11" s="13">
        <f t="shared" si="0"/>
        <v>0.20873491685791926</v>
      </c>
      <c r="E11" s="16" t="s">
        <v>61</v>
      </c>
      <c r="F11" s="5">
        <v>9194</v>
      </c>
      <c r="G11" s="13">
        <f t="shared" si="6"/>
        <v>0.50997170978959161</v>
      </c>
      <c r="I11" s="16" t="s">
        <v>61</v>
      </c>
      <c r="K11" s="13">
        <f t="shared" si="1"/>
        <v>1.897575E-2</v>
      </c>
      <c r="M11" s="16" t="s">
        <v>61</v>
      </c>
      <c r="N11" s="5">
        <v>4434</v>
      </c>
      <c r="O11" s="13">
        <f t="shared" si="7"/>
        <v>6.9590068993302112E-2</v>
      </c>
      <c r="Q11" s="16" t="s">
        <v>61</v>
      </c>
      <c r="R11" s="5">
        <v>10019</v>
      </c>
      <c r="S11" s="13">
        <f t="shared" si="2"/>
        <v>5.2438841957057371E-2</v>
      </c>
      <c r="U11" s="16" t="s">
        <v>61</v>
      </c>
      <c r="V11" s="5">
        <v>10392</v>
      </c>
      <c r="W11" s="13">
        <f t="shared" si="3"/>
        <v>5.0716640238335495</v>
      </c>
      <c r="Y11" s="16" t="s">
        <v>61</v>
      </c>
      <c r="Z11" s="5">
        <v>5407</v>
      </c>
      <c r="AA11" s="13">
        <f t="shared" si="4"/>
        <v>0.12857740952631463</v>
      </c>
      <c r="AC11" s="16" t="s">
        <v>61</v>
      </c>
      <c r="AD11" s="5">
        <v>164141</v>
      </c>
      <c r="AE11" s="13">
        <f t="shared" si="5"/>
        <v>19.105327777972295</v>
      </c>
    </row>
    <row r="12" spans="1:33" x14ac:dyDescent="0.15">
      <c r="A12" s="16" t="s">
        <v>55</v>
      </c>
      <c r="B12" s="5">
        <v>16191</v>
      </c>
      <c r="C12" s="13">
        <f t="shared" si="0"/>
        <v>0.24056967461244949</v>
      </c>
      <c r="E12" s="16" t="s">
        <v>55</v>
      </c>
      <c r="F12" s="5">
        <v>9457</v>
      </c>
      <c r="G12" s="13">
        <f t="shared" si="6"/>
        <v>0.52547238757588266</v>
      </c>
      <c r="I12" s="16" t="s">
        <v>55</v>
      </c>
      <c r="K12" s="13">
        <f t="shared" si="1"/>
        <v>1.897575E-2</v>
      </c>
      <c r="M12" s="16" t="s">
        <v>55</v>
      </c>
      <c r="O12" s="13">
        <f t="shared" si="7"/>
        <v>-4.2058216246160046E-2</v>
      </c>
      <c r="Q12" s="16" t="s">
        <v>55</v>
      </c>
      <c r="R12" s="5">
        <v>11186</v>
      </c>
      <c r="S12" s="13">
        <f t="shared" si="2"/>
        <v>5.7573477648715239E-2</v>
      </c>
      <c r="U12" s="16" t="s">
        <v>55</v>
      </c>
      <c r="V12" s="5">
        <v>9047</v>
      </c>
      <c r="W12" s="13">
        <f t="shared" si="3"/>
        <v>4.425371197924175</v>
      </c>
      <c r="Y12" s="16" t="s">
        <v>55</v>
      </c>
      <c r="Z12" s="5">
        <v>4509</v>
      </c>
      <c r="AA12" s="13">
        <f t="shared" si="4"/>
        <v>0.10889349203217816</v>
      </c>
      <c r="AC12" s="16" t="s">
        <v>55</v>
      </c>
      <c r="AD12" s="5">
        <v>178179</v>
      </c>
      <c r="AE12" s="13">
        <f t="shared" si="5"/>
        <v>20.743692447743427</v>
      </c>
    </row>
    <row r="13" spans="1:33" x14ac:dyDescent="0.15">
      <c r="A13" s="16" t="s">
        <v>56</v>
      </c>
      <c r="B13" s="5">
        <v>15681</v>
      </c>
      <c r="C13" s="13">
        <f t="shared" si="0"/>
        <v>0.23338890218661559</v>
      </c>
      <c r="E13" s="16" t="s">
        <v>56</v>
      </c>
      <c r="F13" s="5">
        <v>9850</v>
      </c>
      <c r="G13" s="13">
        <f t="shared" si="6"/>
        <v>0.54863499734779275</v>
      </c>
      <c r="I13" s="16" t="s">
        <v>56</v>
      </c>
      <c r="K13" s="13">
        <f t="shared" si="1"/>
        <v>1.897575E-2</v>
      </c>
      <c r="M13" s="16" t="s">
        <v>56</v>
      </c>
      <c r="O13" s="13">
        <f t="shared" si="7"/>
        <v>-4.2058216246160046E-2</v>
      </c>
      <c r="Q13" s="16" t="s">
        <v>56</v>
      </c>
      <c r="R13" s="5">
        <v>10419</v>
      </c>
      <c r="S13" s="13">
        <f t="shared" si="2"/>
        <v>5.4198785638859555E-2</v>
      </c>
      <c r="U13" s="16" t="s">
        <v>56</v>
      </c>
      <c r="V13" s="5">
        <v>6386</v>
      </c>
      <c r="W13" s="13">
        <f t="shared" si="3"/>
        <v>3.1467204843592333</v>
      </c>
      <c r="Y13" s="16" t="s">
        <v>56</v>
      </c>
      <c r="Z13" s="5">
        <v>3032</v>
      </c>
      <c r="AA13" s="13">
        <f t="shared" si="4"/>
        <v>7.6518050897612946E-2</v>
      </c>
      <c r="AC13" s="16" t="s">
        <v>56</v>
      </c>
      <c r="AD13" s="5">
        <v>182825</v>
      </c>
      <c r="AE13" s="13">
        <f t="shared" si="5"/>
        <v>21.285923695482186</v>
      </c>
      <c r="AG13" s="12"/>
    </row>
    <row r="14" spans="1:33" x14ac:dyDescent="0.15">
      <c r="A14" s="16" t="s">
        <v>62</v>
      </c>
      <c r="B14" s="5">
        <v>14405</v>
      </c>
      <c r="C14" s="13">
        <f t="shared" si="0"/>
        <v>0.21542289117609789</v>
      </c>
      <c r="E14" s="16" t="s">
        <v>62</v>
      </c>
      <c r="F14" s="5">
        <v>10924</v>
      </c>
      <c r="G14" s="13">
        <f t="shared" si="6"/>
        <v>0.61193434313667716</v>
      </c>
      <c r="I14" s="16" t="s">
        <v>62</v>
      </c>
      <c r="J14" s="5">
        <v>8112</v>
      </c>
      <c r="K14" s="13">
        <f t="shared" si="1"/>
        <v>2.1003750000000002E-2</v>
      </c>
      <c r="M14" s="16" t="s">
        <v>62</v>
      </c>
      <c r="O14" s="13">
        <f t="shared" si="7"/>
        <v>-4.2058216246160046E-2</v>
      </c>
      <c r="Q14" s="16" t="s">
        <v>62</v>
      </c>
      <c r="R14" s="5">
        <v>5206</v>
      </c>
      <c r="S14" s="13">
        <f t="shared" si="2"/>
        <v>3.1262319605772616E-2</v>
      </c>
      <c r="U14" s="16" t="s">
        <v>62</v>
      </c>
      <c r="V14" s="5">
        <v>10026</v>
      </c>
      <c r="W14" s="13">
        <f t="shared" si="3"/>
        <v>4.8957954927682472</v>
      </c>
      <c r="Y14" s="16" t="s">
        <v>62</v>
      </c>
      <c r="Z14" s="5">
        <v>4224</v>
      </c>
      <c r="AA14" s="13">
        <f t="shared" si="4"/>
        <v>0.10264636899673396</v>
      </c>
      <c r="AC14" s="16" t="s">
        <v>62</v>
      </c>
      <c r="AD14" s="5">
        <v>229435</v>
      </c>
      <c r="AE14" s="13">
        <f t="shared" si="5"/>
        <v>26.725742562702056</v>
      </c>
    </row>
    <row r="15" spans="1:33" x14ac:dyDescent="0.15">
      <c r="A15" s="16" t="s">
        <v>58</v>
      </c>
      <c r="B15" s="5">
        <v>15168</v>
      </c>
      <c r="C15" s="13">
        <f t="shared" si="0"/>
        <v>0.2261658899229827</v>
      </c>
      <c r="E15" s="16" t="s">
        <v>58</v>
      </c>
      <c r="F15" s="5">
        <v>9882</v>
      </c>
      <c r="G15" s="13">
        <f t="shared" si="6"/>
        <v>0.55052101137502218</v>
      </c>
      <c r="I15" s="16" t="s">
        <v>58</v>
      </c>
      <c r="J15" s="5">
        <v>2066</v>
      </c>
      <c r="K15" s="13">
        <f t="shared" si="1"/>
        <v>1.9492249999999999E-2</v>
      </c>
      <c r="M15" s="16" t="s">
        <v>58</v>
      </c>
      <c r="O15" s="13">
        <f t="shared" si="7"/>
        <v>-4.2058216246160046E-2</v>
      </c>
      <c r="Q15" s="16" t="s">
        <v>58</v>
      </c>
      <c r="R15" s="5">
        <v>6974</v>
      </c>
      <c r="S15" s="13">
        <f t="shared" si="2"/>
        <v>3.9041270679338255E-2</v>
      </c>
      <c r="U15" s="16" t="s">
        <v>58</v>
      </c>
      <c r="V15" s="5">
        <v>9813</v>
      </c>
      <c r="W15" s="13">
        <f t="shared" si="3"/>
        <v>4.7934457738695881</v>
      </c>
      <c r="Y15" s="16" t="s">
        <v>58</v>
      </c>
      <c r="Z15" s="5">
        <v>4297</v>
      </c>
      <c r="AA15" s="13">
        <f t="shared" si="4"/>
        <v>0.10424650928300563</v>
      </c>
      <c r="AC15" s="16" t="s">
        <v>58</v>
      </c>
      <c r="AD15" s="5">
        <v>155650</v>
      </c>
      <c r="AE15" s="13">
        <f t="shared" si="5"/>
        <v>18.114349404199199</v>
      </c>
    </row>
    <row r="16" spans="1:33" x14ac:dyDescent="0.15">
      <c r="A16" s="16" t="s">
        <v>59</v>
      </c>
      <c r="B16" s="5">
        <v>17209</v>
      </c>
      <c r="C16" s="13">
        <f t="shared" si="0"/>
        <v>0.25490305957225123</v>
      </c>
      <c r="E16" s="16" t="s">
        <v>59</v>
      </c>
      <c r="F16" s="5">
        <v>10072</v>
      </c>
      <c r="G16" s="13">
        <f t="shared" si="6"/>
        <v>0.56171921966169625</v>
      </c>
      <c r="I16" s="16" t="s">
        <v>59</v>
      </c>
      <c r="K16" s="13">
        <f t="shared" si="1"/>
        <v>1.897575E-2</v>
      </c>
      <c r="M16" s="16" t="s">
        <v>59</v>
      </c>
      <c r="O16" s="13">
        <f t="shared" si="7"/>
        <v>-4.2058216246160046E-2</v>
      </c>
      <c r="Q16" s="16" t="s">
        <v>59</v>
      </c>
      <c r="R16" s="5">
        <v>7060</v>
      </c>
      <c r="S16" s="13">
        <f t="shared" si="2"/>
        <v>3.9419658570925727E-2</v>
      </c>
      <c r="U16" s="16" t="s">
        <v>59</v>
      </c>
      <c r="V16" s="5">
        <v>6911</v>
      </c>
      <c r="W16" s="13">
        <f t="shared" si="3"/>
        <v>3.3989909182643796</v>
      </c>
      <c r="Y16" s="16" t="s">
        <v>59</v>
      </c>
      <c r="Z16" s="5">
        <v>5249</v>
      </c>
      <c r="AA16" s="13">
        <f t="shared" si="4"/>
        <v>0.12511409219438416</v>
      </c>
      <c r="AC16" s="16" t="s">
        <v>59</v>
      </c>
      <c r="AD16" s="5">
        <v>202807</v>
      </c>
      <c r="AE16" s="13">
        <f t="shared" si="5"/>
        <v>23.61800823967415</v>
      </c>
    </row>
    <row r="18" spans="1:34" ht="20.25" x14ac:dyDescent="0.15">
      <c r="A18" s="11" t="s">
        <v>49</v>
      </c>
    </row>
    <row r="19" spans="1:34" x14ac:dyDescent="0.15">
      <c r="A19" s="16" t="s">
        <v>63</v>
      </c>
      <c r="B19" s="5">
        <v>7936</v>
      </c>
      <c r="C19" s="13">
        <f t="shared" si="0"/>
        <v>0.1243397209354716</v>
      </c>
      <c r="E19" s="16" t="s">
        <v>63</v>
      </c>
      <c r="F19" s="5">
        <v>1043</v>
      </c>
      <c r="G19" s="13">
        <f t="shared" si="6"/>
        <v>2.9568574291271296E-2</v>
      </c>
      <c r="I19" s="16" t="s">
        <v>63</v>
      </c>
      <c r="J19" s="5">
        <v>446</v>
      </c>
      <c r="K19" s="13">
        <f t="shared" si="1"/>
        <v>1.908725E-2</v>
      </c>
      <c r="M19" s="16" t="s">
        <v>78</v>
      </c>
      <c r="N19" s="5">
        <v>7446</v>
      </c>
      <c r="O19" s="13">
        <f t="shared" si="7"/>
        <v>0.14543234123986504</v>
      </c>
      <c r="Q19" s="16" t="s">
        <v>63</v>
      </c>
      <c r="R19" s="5">
        <v>7414</v>
      </c>
      <c r="S19" s="13">
        <f t="shared" ref="S19:S27" si="8">(R19+1899.3)/227280</f>
        <v>4.097720872932066E-2</v>
      </c>
      <c r="U19" s="16" t="s">
        <v>63</v>
      </c>
      <c r="W19" s="13">
        <f t="shared" si="3"/>
        <v>7.8150977848253325E-2</v>
      </c>
      <c r="Y19" s="16" t="s">
        <v>63</v>
      </c>
      <c r="Z19" s="5">
        <v>2330</v>
      </c>
      <c r="AA19" s="13">
        <f t="shared" si="4"/>
        <v>6.1130400473466164E-2</v>
      </c>
      <c r="AC19" s="16" t="s">
        <v>60</v>
      </c>
    </row>
    <row r="20" spans="1:34" x14ac:dyDescent="0.15">
      <c r="A20" s="16" t="s">
        <v>51</v>
      </c>
      <c r="B20" s="5">
        <v>8299</v>
      </c>
      <c r="C20" s="13">
        <f t="shared" si="0"/>
        <v>0.12945074130915338</v>
      </c>
      <c r="E20" s="16" t="s">
        <v>51</v>
      </c>
      <c r="F20" s="5">
        <v>1310</v>
      </c>
      <c r="G20" s="13">
        <f t="shared" si="6"/>
        <v>4.5305003830965994E-2</v>
      </c>
      <c r="I20" s="16" t="s">
        <v>51</v>
      </c>
      <c r="J20" s="5">
        <v>13480</v>
      </c>
      <c r="K20" s="13">
        <f t="shared" si="1"/>
        <v>2.2345750000000001E-2</v>
      </c>
      <c r="M20" s="16" t="s">
        <v>51</v>
      </c>
      <c r="N20" s="5">
        <v>5857</v>
      </c>
      <c r="O20" s="13">
        <f t="shared" si="7"/>
        <v>0.10542126202346778</v>
      </c>
      <c r="Q20" s="16" t="s">
        <v>51</v>
      </c>
      <c r="R20" s="5">
        <v>7014</v>
      </c>
      <c r="S20" s="13">
        <f t="shared" si="8"/>
        <v>3.9217265047518476E-2</v>
      </c>
      <c r="U20" s="16" t="s">
        <v>51</v>
      </c>
      <c r="W20" s="13">
        <f t="shared" si="3"/>
        <v>7.8150977848253325E-2</v>
      </c>
      <c r="Y20" s="16" t="s">
        <v>51</v>
      </c>
      <c r="Z20" s="5">
        <v>3261</v>
      </c>
      <c r="AA20" s="13">
        <f t="shared" si="4"/>
        <v>8.1537669055917236E-2</v>
      </c>
      <c r="AC20" s="16" t="s">
        <v>51</v>
      </c>
    </row>
    <row r="21" spans="1:34" x14ac:dyDescent="0.15">
      <c r="A21" s="16" t="s">
        <v>52</v>
      </c>
      <c r="B21" s="5">
        <v>8919</v>
      </c>
      <c r="C21" s="13">
        <f t="shared" si="0"/>
        <v>0.13818030778761808</v>
      </c>
      <c r="E21" s="16" t="s">
        <v>52</v>
      </c>
      <c r="F21" s="5">
        <v>1322</v>
      </c>
      <c r="G21" s="13">
        <f t="shared" si="6"/>
        <v>4.6012259091176996E-2</v>
      </c>
      <c r="I21" s="16" t="s">
        <v>52</v>
      </c>
      <c r="K21" s="13">
        <f t="shared" si="1"/>
        <v>1.897575E-2</v>
      </c>
      <c r="M21" s="16" t="s">
        <v>52</v>
      </c>
      <c r="N21" s="5">
        <v>6962</v>
      </c>
      <c r="O21" s="13">
        <f t="shared" si="7"/>
        <v>0.13324520320290073</v>
      </c>
      <c r="Q21" s="16" t="s">
        <v>52</v>
      </c>
      <c r="R21" s="5">
        <v>5270</v>
      </c>
      <c r="S21" s="13">
        <f t="shared" si="8"/>
        <v>3.1543910594860967E-2</v>
      </c>
      <c r="U21" s="16" t="s">
        <v>52</v>
      </c>
      <c r="V21" s="5">
        <v>10416</v>
      </c>
      <c r="W21" s="13">
        <f t="shared" si="3"/>
        <v>5.0831963865263559</v>
      </c>
      <c r="Y21" s="16" t="s">
        <v>52</v>
      </c>
      <c r="Z21" s="5">
        <v>3373</v>
      </c>
      <c r="AA21" s="13">
        <f t="shared" si="4"/>
        <v>8.3992678810197063E-2</v>
      </c>
      <c r="AC21" s="16" t="s">
        <v>52</v>
      </c>
    </row>
    <row r="22" spans="1:34" x14ac:dyDescent="0.15">
      <c r="A22" s="16" t="s">
        <v>80</v>
      </c>
      <c r="B22" s="5">
        <v>5402</v>
      </c>
      <c r="C22" s="13">
        <f t="shared" si="0"/>
        <v>8.8661137941230303E-2</v>
      </c>
      <c r="E22" s="16" t="s">
        <v>64</v>
      </c>
      <c r="F22" s="5">
        <v>1226</v>
      </c>
      <c r="G22" s="13">
        <f t="shared" si="6"/>
        <v>4.0354217009489012E-2</v>
      </c>
      <c r="I22" s="16" t="s">
        <v>79</v>
      </c>
      <c r="J22" s="5">
        <v>555</v>
      </c>
      <c r="K22" s="13">
        <f t="shared" si="1"/>
        <v>1.91145E-2</v>
      </c>
      <c r="M22" s="16" t="s">
        <v>79</v>
      </c>
      <c r="N22" s="5">
        <v>6687</v>
      </c>
      <c r="O22" s="13">
        <f t="shared" si="7"/>
        <v>0.12632069295462556</v>
      </c>
      <c r="Q22" s="16" t="s">
        <v>64</v>
      </c>
      <c r="R22" s="5">
        <v>6539</v>
      </c>
      <c r="S22" s="13">
        <f t="shared" si="8"/>
        <v>3.7127331925378385E-2</v>
      </c>
      <c r="U22" s="16" t="s">
        <v>79</v>
      </c>
      <c r="W22" s="13">
        <f t="shared" si="3"/>
        <v>7.8150977848253325E-2</v>
      </c>
      <c r="Y22" s="16" t="s">
        <v>79</v>
      </c>
      <c r="Z22" s="5">
        <v>149453</v>
      </c>
      <c r="AA22" s="13">
        <f t="shared" si="4"/>
        <v>3.2860268297494573</v>
      </c>
      <c r="AC22" s="16" t="s">
        <v>79</v>
      </c>
    </row>
    <row r="23" spans="1:34" x14ac:dyDescent="0.15">
      <c r="A23" s="16" t="s">
        <v>53</v>
      </c>
      <c r="B23" s="5">
        <v>5821</v>
      </c>
      <c r="C23" s="13">
        <f t="shared" si="0"/>
        <v>9.4560635287160494E-2</v>
      </c>
      <c r="E23" s="16" t="s">
        <v>53</v>
      </c>
      <c r="F23" s="5">
        <v>1321</v>
      </c>
      <c r="G23" s="13">
        <f t="shared" si="6"/>
        <v>4.5953321152826077E-2</v>
      </c>
      <c r="I23" s="16" t="s">
        <v>53</v>
      </c>
      <c r="K23" s="13">
        <f t="shared" si="1"/>
        <v>1.897575E-2</v>
      </c>
      <c r="M23" s="16" t="s">
        <v>53</v>
      </c>
      <c r="N23" s="5">
        <v>6970</v>
      </c>
      <c r="O23" s="13">
        <f t="shared" si="7"/>
        <v>0.13344664350103239</v>
      </c>
      <c r="Q23" s="16" t="s">
        <v>53</v>
      </c>
      <c r="R23" s="5">
        <v>7071</v>
      </c>
      <c r="S23" s="13">
        <f t="shared" si="8"/>
        <v>3.946805702217529E-2</v>
      </c>
      <c r="U23" s="16" t="s">
        <v>53</v>
      </c>
      <c r="W23" s="13">
        <f t="shared" si="3"/>
        <v>7.8150977848253325E-2</v>
      </c>
      <c r="Y23" s="16" t="s">
        <v>53</v>
      </c>
      <c r="Z23" s="5">
        <v>126839</v>
      </c>
      <c r="AA23" s="13">
        <f t="shared" si="4"/>
        <v>2.7903340566844217</v>
      </c>
      <c r="AC23" s="16" t="s">
        <v>53</v>
      </c>
    </row>
    <row r="24" spans="1:34" x14ac:dyDescent="0.15">
      <c r="A24" s="16" t="s">
        <v>54</v>
      </c>
      <c r="B24" s="5">
        <v>4978</v>
      </c>
      <c r="C24" s="13">
        <f t="shared" si="0"/>
        <v>8.2691240865635077E-2</v>
      </c>
      <c r="E24" s="16" t="s">
        <v>54</v>
      </c>
      <c r="F24" s="5">
        <v>1156</v>
      </c>
      <c r="G24" s="13">
        <f t="shared" si="6"/>
        <v>3.6228561324924857E-2</v>
      </c>
      <c r="I24" s="16" t="s">
        <v>54</v>
      </c>
      <c r="K24" s="13">
        <f t="shared" si="1"/>
        <v>1.897575E-2</v>
      </c>
      <c r="M24" s="16" t="s">
        <v>54</v>
      </c>
      <c r="N24" s="5">
        <v>7312</v>
      </c>
      <c r="O24" s="13">
        <f t="shared" si="7"/>
        <v>0.14205821624616005</v>
      </c>
      <c r="Q24" s="16" t="s">
        <v>54</v>
      </c>
      <c r="R24" s="5">
        <v>5635</v>
      </c>
      <c r="S24" s="13">
        <f t="shared" si="8"/>
        <v>3.3149859204505458E-2</v>
      </c>
      <c r="U24" s="16" t="s">
        <v>54</v>
      </c>
      <c r="W24" s="13">
        <f t="shared" si="3"/>
        <v>7.8150977848253325E-2</v>
      </c>
      <c r="Y24" s="16" t="s">
        <v>54</v>
      </c>
      <c r="Z24" s="5">
        <v>129909</v>
      </c>
      <c r="AA24" s="13">
        <f t="shared" si="4"/>
        <v>2.8576276276276276</v>
      </c>
      <c r="AC24" s="16" t="s">
        <v>54</v>
      </c>
    </row>
    <row r="25" spans="1:34" x14ac:dyDescent="0.15">
      <c r="A25" s="16" t="s">
        <v>65</v>
      </c>
      <c r="B25" s="5">
        <v>3284</v>
      </c>
      <c r="C25" s="13">
        <f t="shared" si="0"/>
        <v>5.8839812455120169E-2</v>
      </c>
      <c r="E25" s="16" t="s">
        <v>61</v>
      </c>
      <c r="F25" s="5">
        <v>1983</v>
      </c>
      <c r="G25" s="13">
        <f t="shared" si="6"/>
        <v>8.4970236341132793E-2</v>
      </c>
      <c r="I25" s="16" t="s">
        <v>61</v>
      </c>
      <c r="K25" s="13">
        <f t="shared" si="1"/>
        <v>1.897575E-2</v>
      </c>
      <c r="M25" s="16" t="s">
        <v>61</v>
      </c>
      <c r="N25" s="5">
        <v>6976</v>
      </c>
      <c r="O25" s="13">
        <f t="shared" si="7"/>
        <v>0.13359772372463111</v>
      </c>
      <c r="Q25" s="16" t="s">
        <v>61</v>
      </c>
      <c r="R25" s="5">
        <v>3568</v>
      </c>
      <c r="S25" s="13">
        <f t="shared" si="8"/>
        <v>2.4055350228792679E-2</v>
      </c>
      <c r="U25" s="16" t="s">
        <v>61</v>
      </c>
      <c r="W25" s="13">
        <f t="shared" si="3"/>
        <v>7.8150977848253325E-2</v>
      </c>
      <c r="Y25" s="16" t="s">
        <v>61</v>
      </c>
      <c r="Z25" s="5">
        <v>8173</v>
      </c>
      <c r="AA25" s="13">
        <f t="shared" si="4"/>
        <v>0.18920738256504679</v>
      </c>
      <c r="AC25" s="16" t="s">
        <v>61</v>
      </c>
      <c r="AD25" s="5">
        <v>1781</v>
      </c>
      <c r="AE25" s="13">
        <f>(AD25-440.82)/8568.3</f>
        <v>0.15641142350291193</v>
      </c>
    </row>
    <row r="26" spans="1:34" x14ac:dyDescent="0.15">
      <c r="A26" s="16" t="s">
        <v>55</v>
      </c>
      <c r="B26" s="5">
        <v>4616</v>
      </c>
      <c r="C26" s="13">
        <f t="shared" si="0"/>
        <v>7.7594300437886315E-2</v>
      </c>
      <c r="E26" s="16" t="s">
        <v>55</v>
      </c>
      <c r="F26" s="5">
        <v>2033</v>
      </c>
      <c r="G26" s="13">
        <f t="shared" si="6"/>
        <v>8.7917133258678615E-2</v>
      </c>
      <c r="I26" s="16" t="s">
        <v>55</v>
      </c>
      <c r="K26" s="13">
        <f t="shared" si="1"/>
        <v>1.897575E-2</v>
      </c>
      <c r="M26" s="16" t="s">
        <v>55</v>
      </c>
      <c r="N26" s="5">
        <v>6108</v>
      </c>
      <c r="O26" s="13">
        <f t="shared" si="7"/>
        <v>0.11174145137734803</v>
      </c>
      <c r="Q26" s="16" t="s">
        <v>55</v>
      </c>
      <c r="R26" s="5">
        <v>4110</v>
      </c>
      <c r="S26" s="13">
        <f t="shared" si="8"/>
        <v>2.6440073917634636E-2</v>
      </c>
      <c r="U26" s="16" t="s">
        <v>55</v>
      </c>
      <c r="W26" s="13">
        <f t="shared" si="3"/>
        <v>7.8150977848253325E-2</v>
      </c>
      <c r="Y26" s="16" t="s">
        <v>55</v>
      </c>
      <c r="Z26" s="5">
        <v>8705</v>
      </c>
      <c r="AA26" s="13">
        <f t="shared" si="4"/>
        <v>0.20086867889787596</v>
      </c>
      <c r="AC26" s="16" t="s">
        <v>55</v>
      </c>
      <c r="AD26" s="5">
        <v>1472</v>
      </c>
      <c r="AE26" s="13">
        <f t="shared" si="5"/>
        <v>0.12034826044839701</v>
      </c>
    </row>
    <row r="27" spans="1:34" x14ac:dyDescent="0.15">
      <c r="A27" s="16" t="s">
        <v>56</v>
      </c>
      <c r="B27" s="5">
        <v>3437</v>
      </c>
      <c r="C27" s="13">
        <f t="shared" si="0"/>
        <v>6.0994044182870334E-2</v>
      </c>
      <c r="E27" s="16" t="s">
        <v>56</v>
      </c>
      <c r="F27" s="5">
        <v>1641</v>
      </c>
      <c r="G27" s="13">
        <f t="shared" si="6"/>
        <v>6.4813461425119359E-2</v>
      </c>
      <c r="I27" s="16" t="s">
        <v>56</v>
      </c>
      <c r="J27" s="5">
        <v>702</v>
      </c>
      <c r="K27" s="13">
        <f t="shared" si="1"/>
        <v>1.9151250000000002E-2</v>
      </c>
      <c r="M27" s="16" t="s">
        <v>56</v>
      </c>
      <c r="N27" s="5">
        <v>5922</v>
      </c>
      <c r="O27" s="13">
        <f t="shared" si="7"/>
        <v>0.10705796444578737</v>
      </c>
      <c r="Q27" s="16" t="s">
        <v>56</v>
      </c>
      <c r="R27" s="5">
        <v>3319</v>
      </c>
      <c r="S27" s="13">
        <f t="shared" si="8"/>
        <v>2.2959785286870822E-2</v>
      </c>
      <c r="U27" s="16" t="s">
        <v>56</v>
      </c>
      <c r="W27" s="13">
        <f t="shared" si="3"/>
        <v>7.8150977848253325E-2</v>
      </c>
      <c r="Y27" s="16" t="s">
        <v>56</v>
      </c>
      <c r="Z27" s="5">
        <v>9126</v>
      </c>
      <c r="AA27" s="13">
        <f t="shared" si="4"/>
        <v>0.21009688520637426</v>
      </c>
      <c r="AC27" s="16" t="s">
        <v>56</v>
      </c>
      <c r="AD27" s="5">
        <v>1632</v>
      </c>
      <c r="AE27" s="13">
        <f t="shared" si="5"/>
        <v>0.13902174293617173</v>
      </c>
    </row>
    <row r="28" spans="1:34" x14ac:dyDescent="0.15">
      <c r="A28" s="16" t="s">
        <v>57</v>
      </c>
      <c r="B28" s="5">
        <v>3942</v>
      </c>
      <c r="C28" s="13">
        <f t="shared" si="0"/>
        <v>6.8104416879039176E-2</v>
      </c>
      <c r="E28" s="16" t="s">
        <v>62</v>
      </c>
      <c r="F28" s="5">
        <v>2063</v>
      </c>
      <c r="G28" s="13">
        <f t="shared" si="6"/>
        <v>8.968527140920611E-2</v>
      </c>
      <c r="I28" s="16" t="s">
        <v>62</v>
      </c>
      <c r="K28" s="13">
        <f t="shared" si="1"/>
        <v>1.897575E-2</v>
      </c>
      <c r="M28" s="16" t="s">
        <v>62</v>
      </c>
      <c r="N28" s="5">
        <v>4790</v>
      </c>
      <c r="O28" s="13">
        <f t="shared" si="7"/>
        <v>7.855416226016014E-2</v>
      </c>
      <c r="Q28" s="16" t="s">
        <v>62</v>
      </c>
      <c r="R28" s="5">
        <v>5921</v>
      </c>
      <c r="S28" s="13">
        <f t="shared" si="2"/>
        <v>3.4408218936994014E-2</v>
      </c>
      <c r="U28" s="16" t="s">
        <v>62</v>
      </c>
      <c r="W28" s="13">
        <f t="shared" si="3"/>
        <v>7.8150977848253325E-2</v>
      </c>
      <c r="Y28" s="16" t="s">
        <v>62</v>
      </c>
      <c r="Z28" s="5">
        <v>9616</v>
      </c>
      <c r="AA28" s="13">
        <f t="shared" si="4"/>
        <v>0.22083755288134849</v>
      </c>
      <c r="AC28" s="16" t="s">
        <v>62</v>
      </c>
      <c r="AD28" s="5">
        <v>2681</v>
      </c>
      <c r="AE28" s="13">
        <f t="shared" si="5"/>
        <v>0.26144976249664459</v>
      </c>
    </row>
    <row r="29" spans="1:34" x14ac:dyDescent="0.15">
      <c r="A29" s="16" t="s">
        <v>58</v>
      </c>
      <c r="B29" s="5">
        <v>2713</v>
      </c>
      <c r="C29" s="13">
        <f t="shared" si="0"/>
        <v>5.0800163327372826E-2</v>
      </c>
      <c r="E29" s="16" t="s">
        <v>58</v>
      </c>
      <c r="F29" s="5">
        <v>2103</v>
      </c>
      <c r="G29" s="13">
        <f t="shared" si="6"/>
        <v>9.2042788943242762E-2</v>
      </c>
      <c r="I29" s="16" t="s">
        <v>58</v>
      </c>
      <c r="K29" s="13">
        <f t="shared" si="1"/>
        <v>1.897575E-2</v>
      </c>
      <c r="M29" s="16" t="s">
        <v>58</v>
      </c>
      <c r="N29" s="5">
        <v>4383</v>
      </c>
      <c r="O29" s="13">
        <f t="shared" si="7"/>
        <v>6.8305887092712889E-2</v>
      </c>
      <c r="Q29" s="16" t="s">
        <v>58</v>
      </c>
      <c r="R29" s="5">
        <v>5600</v>
      </c>
      <c r="S29" s="13">
        <f t="shared" si="2"/>
        <v>3.2995864132347764E-2</v>
      </c>
      <c r="U29" s="16" t="s">
        <v>58</v>
      </c>
      <c r="W29" s="13">
        <f t="shared" si="3"/>
        <v>7.8150977848253325E-2</v>
      </c>
      <c r="Y29" s="16" t="s">
        <v>58</v>
      </c>
      <c r="Z29" s="5">
        <v>10360</v>
      </c>
      <c r="AA29" s="13">
        <f t="shared" si="4"/>
        <v>0.23714583196335021</v>
      </c>
      <c r="AC29" s="16" t="s">
        <v>58</v>
      </c>
      <c r="AD29" s="5">
        <v>1179</v>
      </c>
      <c r="AE29" s="13">
        <f t="shared" si="5"/>
        <v>8.6152445642659586E-2</v>
      </c>
    </row>
    <row r="30" spans="1:34" x14ac:dyDescent="0.15">
      <c r="A30" s="16" t="s">
        <v>59</v>
      </c>
      <c r="B30" s="5">
        <v>3250</v>
      </c>
      <c r="C30" s="13">
        <f t="shared" si="0"/>
        <v>5.8361094293397905E-2</v>
      </c>
      <c r="E30" s="16" t="s">
        <v>59</v>
      </c>
      <c r="F30" s="5">
        <v>2526</v>
      </c>
      <c r="G30" s="13">
        <f t="shared" si="6"/>
        <v>0.11697353686568045</v>
      </c>
      <c r="I30" s="16" t="s">
        <v>59</v>
      </c>
      <c r="K30" s="13">
        <f t="shared" si="1"/>
        <v>1.897575E-2</v>
      </c>
      <c r="M30" s="16" t="s">
        <v>59</v>
      </c>
      <c r="N30" s="5">
        <v>4346</v>
      </c>
      <c r="O30" s="13">
        <f t="shared" si="7"/>
        <v>6.7374225713854055E-2</v>
      </c>
      <c r="Q30" s="16" t="s">
        <v>59</v>
      </c>
      <c r="R30" s="5">
        <v>5556</v>
      </c>
      <c r="S30" s="13">
        <f t="shared" si="2"/>
        <v>3.2802270327349524E-2</v>
      </c>
      <c r="U30" s="16" t="s">
        <v>59</v>
      </c>
      <c r="W30" s="13">
        <f t="shared" si="3"/>
        <v>7.8150977848253325E-2</v>
      </c>
      <c r="Y30" s="16" t="s">
        <v>59</v>
      </c>
      <c r="Z30" s="5">
        <v>8910</v>
      </c>
      <c r="AA30" s="13">
        <f t="shared" si="4"/>
        <v>0.20536222353740602</v>
      </c>
      <c r="AC30" s="16" t="s">
        <v>59</v>
      </c>
      <c r="AD30" s="5">
        <v>1833</v>
      </c>
      <c r="AE30" s="13">
        <f t="shared" si="5"/>
        <v>0.1624803053114387</v>
      </c>
    </row>
    <row r="31" spans="1:34" x14ac:dyDescent="0.15">
      <c r="AC31" s="13"/>
      <c r="AG31" s="13"/>
      <c r="AH31" s="5"/>
    </row>
    <row r="32" spans="1:34" x14ac:dyDescent="0.15">
      <c r="AC32" s="13"/>
      <c r="AG32" s="13"/>
      <c r="AH32" s="5"/>
    </row>
    <row r="33" spans="1:35" x14ac:dyDescent="0.15">
      <c r="AC33" s="13"/>
      <c r="AG33" s="13"/>
      <c r="AH33" s="5"/>
    </row>
    <row r="34" spans="1:35" x14ac:dyDescent="0.15">
      <c r="AC34" s="13"/>
      <c r="AG34" s="13"/>
      <c r="AH34" s="5"/>
    </row>
    <row r="35" spans="1:35" ht="20.25" x14ac:dyDescent="0.15">
      <c r="A35" s="11" t="s">
        <v>12</v>
      </c>
      <c r="B35" s="8" t="s">
        <v>13</v>
      </c>
      <c r="C35" s="9"/>
      <c r="D35" s="9"/>
      <c r="E35" s="9"/>
      <c r="F35" s="8" t="s">
        <v>85</v>
      </c>
      <c r="G35" s="9"/>
      <c r="H35" s="9"/>
      <c r="I35" s="9"/>
      <c r="J35" s="8" t="s">
        <v>84</v>
      </c>
      <c r="K35" s="9"/>
      <c r="L35" s="9"/>
      <c r="M35" s="9"/>
      <c r="N35" s="8" t="s">
        <v>15</v>
      </c>
      <c r="O35" s="9"/>
      <c r="P35" s="9"/>
      <c r="Q35" s="9"/>
      <c r="R35" s="8" t="s">
        <v>83</v>
      </c>
      <c r="S35" s="9"/>
      <c r="T35" s="9"/>
      <c r="U35" s="9"/>
      <c r="V35" s="8" t="s">
        <v>16</v>
      </c>
      <c r="W35" s="9"/>
      <c r="X35" s="9"/>
      <c r="Y35" s="9"/>
      <c r="Z35" s="8" t="s">
        <v>72</v>
      </c>
      <c r="AA35" s="9"/>
      <c r="AB35" s="9"/>
      <c r="AC35" s="9"/>
      <c r="AD35" s="8" t="s">
        <v>17</v>
      </c>
      <c r="AE35" s="9"/>
      <c r="AF35" s="9"/>
      <c r="AG35" s="9"/>
      <c r="AH35" s="5"/>
    </row>
    <row r="36" spans="1:35" s="3" customFormat="1" x14ac:dyDescent="0.15">
      <c r="A36" s="13"/>
      <c r="B36" s="13" t="s">
        <v>8</v>
      </c>
      <c r="C36" s="13" t="s">
        <v>11</v>
      </c>
      <c r="D36" s="13" t="s">
        <v>9</v>
      </c>
      <c r="E36" s="13" t="s">
        <v>76</v>
      </c>
      <c r="F36" s="13" t="s">
        <v>8</v>
      </c>
      <c r="G36" s="13" t="s">
        <v>11</v>
      </c>
      <c r="H36" s="13" t="s">
        <v>9</v>
      </c>
      <c r="I36" s="13" t="s">
        <v>76</v>
      </c>
      <c r="J36" s="13" t="s">
        <v>8</v>
      </c>
      <c r="K36" s="13" t="s">
        <v>11</v>
      </c>
      <c r="L36" s="13" t="s">
        <v>9</v>
      </c>
      <c r="M36" s="13" t="s">
        <v>76</v>
      </c>
      <c r="N36" s="13" t="s">
        <v>8</v>
      </c>
      <c r="O36" s="13" t="s">
        <v>11</v>
      </c>
      <c r="P36" s="13" t="s">
        <v>9</v>
      </c>
      <c r="Q36" s="13" t="s">
        <v>76</v>
      </c>
      <c r="R36" s="13" t="s">
        <v>8</v>
      </c>
      <c r="S36" s="13" t="s">
        <v>11</v>
      </c>
      <c r="T36" s="13" t="s">
        <v>9</v>
      </c>
      <c r="U36" s="13" t="s">
        <v>76</v>
      </c>
      <c r="V36" s="13" t="s">
        <v>8</v>
      </c>
      <c r="W36" s="13" t="s">
        <v>11</v>
      </c>
      <c r="X36" s="13" t="s">
        <v>9</v>
      </c>
      <c r="Y36" s="13" t="s">
        <v>76</v>
      </c>
      <c r="Z36" s="13" t="s">
        <v>8</v>
      </c>
      <c r="AA36" s="13" t="s">
        <v>11</v>
      </c>
      <c r="AB36" s="13" t="s">
        <v>9</v>
      </c>
      <c r="AC36" s="13" t="s">
        <v>76</v>
      </c>
      <c r="AD36" s="13" t="s">
        <v>8</v>
      </c>
      <c r="AE36" s="13" t="s">
        <v>11</v>
      </c>
      <c r="AF36" s="13" t="s">
        <v>9</v>
      </c>
      <c r="AG36" s="13" t="s">
        <v>76</v>
      </c>
    </row>
    <row r="37" spans="1:35" s="3" customFormat="1" x14ac:dyDescent="0.15">
      <c r="A37" s="13"/>
      <c r="B37" s="13">
        <v>0.20873491685791901</v>
      </c>
      <c r="C37" s="13">
        <v>0.21542289117609789</v>
      </c>
      <c r="D37" s="13">
        <v>8.7619221942187742E-2</v>
      </c>
      <c r="E37" s="13">
        <v>4.7040817763259787E-2</v>
      </c>
      <c r="F37" s="13">
        <v>0.50997170978959161</v>
      </c>
      <c r="G37" s="13">
        <v>0.61193434313667716</v>
      </c>
      <c r="H37" s="13">
        <v>0.36769552661047922</v>
      </c>
      <c r="I37" s="13">
        <v>3.7366470206872164</v>
      </c>
      <c r="J37" s="13">
        <v>5.2438841957057371E-2</v>
      </c>
      <c r="K37" s="13">
        <v>3.1262319605772616E-2</v>
      </c>
      <c r="L37" s="13">
        <v>3.0575941569869765E-2</v>
      </c>
      <c r="M37" s="13">
        <v>4.0871612108412531E-2</v>
      </c>
      <c r="N37" s="13"/>
      <c r="O37" s="13"/>
      <c r="P37" s="13"/>
      <c r="Q37" s="13"/>
      <c r="R37" s="13">
        <v>5.0716640238335495</v>
      </c>
      <c r="S37" s="13">
        <v>4.8957954927682472</v>
      </c>
      <c r="T37" s="13">
        <v>6.4920666954975736</v>
      </c>
      <c r="U37" s="13">
        <v>9.2156263514487531</v>
      </c>
      <c r="V37" s="13"/>
      <c r="W37" s="13"/>
      <c r="X37" s="13"/>
      <c r="Y37" s="13"/>
      <c r="Z37" s="13">
        <v>19.105327777972295</v>
      </c>
      <c r="AA37" s="13">
        <v>26.725742562702056</v>
      </c>
      <c r="AB37" s="13">
        <v>51.907984080856181</v>
      </c>
      <c r="AC37" s="13">
        <v>60.662346089656062</v>
      </c>
      <c r="AD37" s="13">
        <v>0.17787488218145153</v>
      </c>
      <c r="AE37" s="13">
        <v>0.10264636899673396</v>
      </c>
      <c r="AF37" s="13">
        <v>0.12857740952631463</v>
      </c>
      <c r="AG37" s="13">
        <v>0.21224501874136911</v>
      </c>
    </row>
    <row r="38" spans="1:35" s="3" customFormat="1" x14ac:dyDescent="0.15">
      <c r="A38" s="13"/>
      <c r="B38" s="13">
        <v>0.24056967461244949</v>
      </c>
      <c r="C38" s="13">
        <v>0.2261658899229827</v>
      </c>
      <c r="D38" s="13">
        <v>5.8248454725933846E-2</v>
      </c>
      <c r="E38" s="13">
        <v>6.2697717640764247E-2</v>
      </c>
      <c r="F38" s="13">
        <v>0.52547238757588266</v>
      </c>
      <c r="G38" s="13">
        <v>0.55052101137502218</v>
      </c>
      <c r="H38" s="13">
        <v>0.29626274532916841</v>
      </c>
      <c r="I38" s="13">
        <v>3.8913001709200215</v>
      </c>
      <c r="J38" s="13">
        <v>5.7573477648715239E-2</v>
      </c>
      <c r="K38" s="13">
        <v>3.9041270679338255E-2</v>
      </c>
      <c r="L38" s="13">
        <v>3.6762143611404431E-2</v>
      </c>
      <c r="M38" s="13">
        <v>3.4513815557902151E-2</v>
      </c>
      <c r="N38" s="13"/>
      <c r="O38" s="13"/>
      <c r="P38" s="13"/>
      <c r="Q38" s="13"/>
      <c r="R38" s="13">
        <v>4.425371197924175</v>
      </c>
      <c r="S38" s="13">
        <v>4.7934457738695881</v>
      </c>
      <c r="T38" s="13">
        <v>6.7659603094517324</v>
      </c>
      <c r="U38" s="13">
        <v>10.412108980827448</v>
      </c>
      <c r="V38" s="13"/>
      <c r="W38" s="13"/>
      <c r="X38" s="13"/>
      <c r="Y38" s="13"/>
      <c r="Z38" s="13">
        <v>20.743692447743427</v>
      </c>
      <c r="AA38" s="13">
        <v>18.114349404199199</v>
      </c>
      <c r="AB38" s="13">
        <v>48.078052822613593</v>
      </c>
      <c r="AC38" s="13">
        <v>54.759541566004927</v>
      </c>
      <c r="AD38" s="13">
        <v>0.12870892790600819</v>
      </c>
      <c r="AE38" s="13">
        <v>0.10424650928300563</v>
      </c>
      <c r="AF38" s="13">
        <v>0.10889349203217816</v>
      </c>
      <c r="AG38" s="13">
        <v>0.19192542907871374</v>
      </c>
    </row>
    <row r="39" spans="1:35" s="3" customFormat="1" x14ac:dyDescent="0.15">
      <c r="A39" s="13"/>
      <c r="B39" s="13">
        <v>0.23338890218661559</v>
      </c>
      <c r="C39" s="13">
        <v>0.25490305957225123</v>
      </c>
      <c r="D39" s="13">
        <v>7.2976078171859818E-2</v>
      </c>
      <c r="E39" s="13">
        <v>6.6485223096743304E-2</v>
      </c>
      <c r="F39" s="13">
        <v>0.54863499734779275</v>
      </c>
      <c r="G39" s="13">
        <v>0.56171921966169625</v>
      </c>
      <c r="H39" s="13">
        <v>0.29844344904815234</v>
      </c>
      <c r="I39" s="13">
        <v>3.0411204102080509</v>
      </c>
      <c r="J39" s="13">
        <v>5.4198785638859555E-2</v>
      </c>
      <c r="K39" s="13">
        <v>3.9419658570925727E-2</v>
      </c>
      <c r="L39" s="13">
        <v>3.3959433298134459E-2</v>
      </c>
      <c r="M39" s="13">
        <v>3.3559046110524467E-2</v>
      </c>
      <c r="N39" s="13"/>
      <c r="O39" s="13"/>
      <c r="P39" s="13"/>
      <c r="Q39" s="13"/>
      <c r="R39" s="13">
        <v>3.1467204843592333</v>
      </c>
      <c r="S39" s="13">
        <v>3.3989909182643796</v>
      </c>
      <c r="T39" s="13">
        <v>6.5108067848733846</v>
      </c>
      <c r="U39" s="13">
        <v>9.394858488299457</v>
      </c>
      <c r="V39" s="13"/>
      <c r="W39" s="13"/>
      <c r="X39" s="13"/>
      <c r="Y39" s="13"/>
      <c r="Z39" s="13">
        <v>21.285923695482186</v>
      </c>
      <c r="AA39" s="13">
        <v>23.61800823967415</v>
      </c>
      <c r="AB39" s="13">
        <v>51.953383985154588</v>
      </c>
      <c r="AC39" s="13">
        <v>47.095827643756643</v>
      </c>
      <c r="AD39" s="13">
        <v>0.15091361434427128</v>
      </c>
      <c r="AE39" s="13">
        <v>0.12511409219438416</v>
      </c>
      <c r="AF39" s="13">
        <v>7.6518050897612946E-2</v>
      </c>
      <c r="AG39" s="13">
        <v>0.19087328204116524</v>
      </c>
    </row>
    <row r="40" spans="1:35" s="4" customFormat="1" x14ac:dyDescent="0.15">
      <c r="A40" s="17" t="s">
        <v>74</v>
      </c>
      <c r="B40" s="13">
        <f>AVERAGE(B37:B39)</f>
        <v>0.22756449788566135</v>
      </c>
      <c r="C40" s="13">
        <f t="shared" ref="C40:U40" si="9">AVERAGE(C37:C39)</f>
        <v>0.23216394689044395</v>
      </c>
      <c r="D40" s="13">
        <f t="shared" si="9"/>
        <v>7.2947918279993806E-2</v>
      </c>
      <c r="E40" s="13">
        <f t="shared" si="9"/>
        <v>5.8741252833589108E-2</v>
      </c>
      <c r="F40" s="13">
        <f t="shared" si="9"/>
        <v>0.52802636490442234</v>
      </c>
      <c r="G40" s="13">
        <f t="shared" si="9"/>
        <v>0.57472485805779849</v>
      </c>
      <c r="H40" s="13">
        <f t="shared" si="9"/>
        <v>0.32080057366260001</v>
      </c>
      <c r="I40" s="13">
        <f t="shared" si="9"/>
        <v>3.5563558672717632</v>
      </c>
      <c r="J40" s="13">
        <f t="shared" si="9"/>
        <v>5.473703508154406E-2</v>
      </c>
      <c r="K40" s="13">
        <f t="shared" si="9"/>
        <v>3.657441628534553E-2</v>
      </c>
      <c r="L40" s="13">
        <f t="shared" si="9"/>
        <v>3.3765839493136218E-2</v>
      </c>
      <c r="M40" s="13">
        <f t="shared" si="9"/>
        <v>3.6314824592279714E-2</v>
      </c>
      <c r="N40" s="13"/>
      <c r="O40" s="13"/>
      <c r="P40" s="13"/>
      <c r="Q40" s="13"/>
      <c r="R40" s="13">
        <f t="shared" si="9"/>
        <v>4.2145852353723194</v>
      </c>
      <c r="S40" s="13">
        <f t="shared" si="9"/>
        <v>4.3627440616340722</v>
      </c>
      <c r="T40" s="13">
        <f t="shared" si="9"/>
        <v>6.5896112632742296</v>
      </c>
      <c r="U40" s="13">
        <f t="shared" si="9"/>
        <v>9.6741979401918865</v>
      </c>
      <c r="V40" s="13"/>
      <c r="W40" s="13"/>
      <c r="X40" s="13"/>
      <c r="Y40" s="13"/>
      <c r="Z40" s="13">
        <f>AVERAGE(Z37:Z39)</f>
        <v>20.378314640399299</v>
      </c>
      <c r="AA40" s="13">
        <f t="shared" ref="AA40:AC40" si="10">AVERAGE(AA37:AA39)</f>
        <v>22.819366735525136</v>
      </c>
      <c r="AB40" s="13">
        <f t="shared" si="10"/>
        <v>50.646473629541447</v>
      </c>
      <c r="AC40" s="13">
        <f t="shared" si="10"/>
        <v>54.172571766472544</v>
      </c>
      <c r="AD40" s="13">
        <f>AVERAGE(AD37:AD39)</f>
        <v>0.15249914147724367</v>
      </c>
      <c r="AE40" s="13">
        <f>AVERAGE(AE37:AE39)</f>
        <v>0.11066899015804126</v>
      </c>
      <c r="AF40" s="13">
        <f>AVERAGE(AF37:AF39)</f>
        <v>0.10466298415203525</v>
      </c>
      <c r="AG40" s="13">
        <f>AVERAGE(AG37:AG39)</f>
        <v>0.19834790995374937</v>
      </c>
    </row>
    <row r="41" spans="1:35" s="4" customFormat="1" x14ac:dyDescent="0.15">
      <c r="A41" s="17" t="s">
        <v>75</v>
      </c>
      <c r="B41" s="13">
        <f>STDEV(B37:B39)</f>
        <v>1.6697476288892892E-2</v>
      </c>
      <c r="C41" s="13">
        <f t="shared" ref="C41:U41" si="11">STDEV(C37:C39)</f>
        <v>2.0412090527083183E-2</v>
      </c>
      <c r="D41" s="13">
        <f t="shared" si="11"/>
        <v>1.4685403857316091E-2</v>
      </c>
      <c r="E41" s="13">
        <f t="shared" si="11"/>
        <v>1.0308318729114469E-2</v>
      </c>
      <c r="F41" s="13">
        <f t="shared" si="11"/>
        <v>1.9457763266831542E-2</v>
      </c>
      <c r="G41" s="13">
        <f t="shared" si="11"/>
        <v>3.2707175085665875E-2</v>
      </c>
      <c r="H41" s="13">
        <f t="shared" si="11"/>
        <v>4.0626854741234279E-2</v>
      </c>
      <c r="I41" s="13">
        <f t="shared" si="11"/>
        <v>0.45285768336307392</v>
      </c>
      <c r="J41" s="13">
        <f t="shared" si="11"/>
        <v>2.609292101015973E-3</v>
      </c>
      <c r="K41" s="13">
        <f t="shared" si="11"/>
        <v>4.6042993711282731E-3</v>
      </c>
      <c r="L41" s="13">
        <f t="shared" si="11"/>
        <v>3.0976414972801792E-3</v>
      </c>
      <c r="M41" s="13">
        <f t="shared" si="11"/>
        <v>3.9750635875164773E-3</v>
      </c>
      <c r="N41" s="13"/>
      <c r="O41" s="13"/>
      <c r="P41" s="13"/>
      <c r="Q41" s="13"/>
      <c r="R41" s="13">
        <f t="shared" si="11"/>
        <v>0.97963000620012819</v>
      </c>
      <c r="S41" s="13">
        <f t="shared" si="11"/>
        <v>0.83620210311615317</v>
      </c>
      <c r="T41" s="13">
        <f t="shared" si="11"/>
        <v>0.1530099255056333</v>
      </c>
      <c r="U41" s="13">
        <f t="shared" si="11"/>
        <v>0.64530269458519274</v>
      </c>
      <c r="V41" s="13"/>
      <c r="W41" s="13"/>
      <c r="X41" s="13"/>
      <c r="Y41" s="13"/>
      <c r="Z41" s="13">
        <f>STDEV(Z37:Z39)</f>
        <v>1.1352864596391081</v>
      </c>
      <c r="AA41" s="13">
        <f t="shared" ref="AA41:AC41" si="12">STDEV(AA37:AA39)</f>
        <v>4.3608937411601225</v>
      </c>
      <c r="AB41" s="13">
        <f t="shared" si="12"/>
        <v>2.2244334939311066</v>
      </c>
      <c r="AC41" s="13">
        <f t="shared" si="12"/>
        <v>6.802279459483028</v>
      </c>
      <c r="AD41" s="13">
        <f>STDEV(AD37:AD39)</f>
        <v>2.4621295399933425E-2</v>
      </c>
      <c r="AE41" s="13">
        <f>STDEV(AE37:AE39)</f>
        <v>1.2535383594617512E-2</v>
      </c>
      <c r="AF41" s="13">
        <f>STDEV(AF37:AF39)</f>
        <v>2.6286253116427741E-2</v>
      </c>
      <c r="AG41" s="13">
        <f>STDEV(AG37:AG39)</f>
        <v>1.2046741378412631E-2</v>
      </c>
    </row>
    <row r="42" spans="1:35" s="3" customFormat="1" x14ac:dyDescent="0.15">
      <c r="A42" s="13"/>
      <c r="B42" s="13" t="s">
        <v>18</v>
      </c>
      <c r="C42" s="13" t="s">
        <v>18</v>
      </c>
      <c r="D42" s="13" t="s">
        <v>18</v>
      </c>
      <c r="E42" s="13" t="s">
        <v>86</v>
      </c>
      <c r="F42" s="13" t="s">
        <v>87</v>
      </c>
      <c r="G42" s="13" t="s">
        <v>86</v>
      </c>
      <c r="H42" s="13" t="s">
        <v>88</v>
      </c>
      <c r="I42" s="13" t="s">
        <v>18</v>
      </c>
      <c r="J42" s="13" t="s">
        <v>18</v>
      </c>
      <c r="K42" s="13" t="s">
        <v>89</v>
      </c>
      <c r="L42" s="13" t="s">
        <v>18</v>
      </c>
      <c r="M42" s="13" t="s">
        <v>86</v>
      </c>
      <c r="N42" s="13"/>
      <c r="O42" s="13"/>
      <c r="P42" s="13"/>
      <c r="Q42" s="13"/>
      <c r="R42" s="13" t="s">
        <v>90</v>
      </c>
      <c r="S42" s="13" t="s">
        <v>87</v>
      </c>
      <c r="T42" s="13" t="s">
        <v>89</v>
      </c>
      <c r="U42" s="13" t="s">
        <v>90</v>
      </c>
      <c r="V42" s="13"/>
      <c r="W42" s="13"/>
      <c r="X42" s="13"/>
      <c r="Y42" s="13"/>
      <c r="Z42" s="13" t="s">
        <v>18</v>
      </c>
      <c r="AA42" s="13" t="s">
        <v>19</v>
      </c>
      <c r="AB42" s="13" t="s">
        <v>18</v>
      </c>
      <c r="AC42" s="13" t="s">
        <v>50</v>
      </c>
      <c r="AD42" s="13"/>
      <c r="AE42" s="13"/>
      <c r="AF42" s="13"/>
      <c r="AG42" s="13"/>
    </row>
    <row r="43" spans="1:35" s="3" customFormat="1" x14ac:dyDescent="0.15">
      <c r="A43" s="13" t="s">
        <v>82</v>
      </c>
      <c r="B43" s="13">
        <f>B40*20/0.5</f>
        <v>9.1025799154264533</v>
      </c>
      <c r="C43" s="13">
        <f t="shared" ref="C43:H43" si="13">C40*20/0.5</f>
        <v>9.286557875617758</v>
      </c>
      <c r="D43" s="13">
        <f t="shared" si="13"/>
        <v>2.9179167311997523</v>
      </c>
      <c r="E43" s="13">
        <f t="shared" si="13"/>
        <v>2.3496501133435643</v>
      </c>
      <c r="F43" s="13">
        <f t="shared" si="13"/>
        <v>21.121054596176894</v>
      </c>
      <c r="G43" s="13">
        <f t="shared" si="13"/>
        <v>22.988994322311939</v>
      </c>
      <c r="H43" s="13">
        <f t="shared" si="13"/>
        <v>12.832022946504001</v>
      </c>
      <c r="I43" s="13">
        <f>I40*20/0.5</f>
        <v>142.25423469087053</v>
      </c>
      <c r="J43" s="13">
        <f t="shared" ref="J43:S43" si="14">J40*20/0.5</f>
        <v>2.1894814032617624</v>
      </c>
      <c r="K43" s="13">
        <f t="shared" si="14"/>
        <v>1.4629766514138212</v>
      </c>
      <c r="L43" s="13">
        <f t="shared" si="14"/>
        <v>1.3506335797254487</v>
      </c>
      <c r="M43" s="13">
        <f t="shared" si="14"/>
        <v>1.4525929836911886</v>
      </c>
      <c r="N43" s="13"/>
      <c r="O43" s="13"/>
      <c r="P43" s="13"/>
      <c r="Q43" s="13"/>
      <c r="R43" s="13">
        <f t="shared" si="14"/>
        <v>168.58340941489277</v>
      </c>
      <c r="S43" s="13">
        <f t="shared" si="14"/>
        <v>174.50976246536288</v>
      </c>
      <c r="T43" s="13">
        <f t="shared" ref="T43:AG43" si="15">T40*20/0.5</f>
        <v>263.58445053096921</v>
      </c>
      <c r="U43" s="13">
        <f t="shared" si="15"/>
        <v>386.96791760767547</v>
      </c>
      <c r="V43" s="13"/>
      <c r="W43" s="13"/>
      <c r="X43" s="13"/>
      <c r="Y43" s="13"/>
      <c r="Z43" s="13">
        <f t="shared" si="15"/>
        <v>815.13258561597195</v>
      </c>
      <c r="AA43" s="13">
        <f t="shared" si="15"/>
        <v>912.77466942100546</v>
      </c>
      <c r="AB43" s="13">
        <f t="shared" si="15"/>
        <v>2025.8589451816579</v>
      </c>
      <c r="AC43" s="13">
        <f t="shared" si="15"/>
        <v>2166.9028706589015</v>
      </c>
      <c r="AD43" s="13">
        <f t="shared" si="15"/>
        <v>6.0999656590897464</v>
      </c>
      <c r="AE43" s="13">
        <f t="shared" si="15"/>
        <v>4.4267596063216503</v>
      </c>
      <c r="AF43" s="13">
        <f t="shared" si="15"/>
        <v>4.1865193660814102</v>
      </c>
      <c r="AG43" s="13">
        <f t="shared" si="15"/>
        <v>7.9339163981499752</v>
      </c>
    </row>
    <row r="44" spans="1:35" s="3" customFormat="1" x14ac:dyDescent="0.15">
      <c r="A44" s="13" t="s">
        <v>81</v>
      </c>
      <c r="B44" s="13">
        <f>B41*20/0.5</f>
        <v>0.66789905155571572</v>
      </c>
      <c r="C44" s="13">
        <f t="shared" ref="C44:H44" si="16">C41*20/0.5</f>
        <v>0.81648362108332728</v>
      </c>
      <c r="D44" s="13">
        <f t="shared" si="16"/>
        <v>0.5874161542926436</v>
      </c>
      <c r="E44" s="13">
        <f t="shared" si="16"/>
        <v>0.41233274916457874</v>
      </c>
      <c r="F44" s="13">
        <f t="shared" si="16"/>
        <v>0.77831053067326172</v>
      </c>
      <c r="G44" s="13">
        <f t="shared" si="16"/>
        <v>1.308287003426635</v>
      </c>
      <c r="H44" s="13">
        <f t="shared" si="16"/>
        <v>1.6250741896493712</v>
      </c>
      <c r="I44" s="13">
        <f>I41*20/0.5</f>
        <v>18.114307334522955</v>
      </c>
      <c r="J44" s="13">
        <f t="shared" ref="J44:S44" si="17">J41*20/0.5</f>
        <v>0.10437168404063892</v>
      </c>
      <c r="K44" s="13">
        <f t="shared" si="17"/>
        <v>0.18417197484513093</v>
      </c>
      <c r="L44" s="13">
        <f t="shared" si="17"/>
        <v>0.12390565989120716</v>
      </c>
      <c r="M44" s="13">
        <f t="shared" si="17"/>
        <v>0.15900254350065909</v>
      </c>
      <c r="N44" s="13"/>
      <c r="O44" s="13"/>
      <c r="P44" s="13"/>
      <c r="Q44" s="13"/>
      <c r="R44" s="13">
        <f t="shared" si="17"/>
        <v>39.185200248005131</v>
      </c>
      <c r="S44" s="13">
        <f t="shared" si="17"/>
        <v>33.44808412464613</v>
      </c>
      <c r="T44" s="13">
        <f t="shared" ref="T44:AG44" si="18">T41*20/0.5</f>
        <v>6.1203970202253322</v>
      </c>
      <c r="U44" s="13">
        <f t="shared" si="18"/>
        <v>25.812107783407711</v>
      </c>
      <c r="V44" s="13"/>
      <c r="W44" s="13"/>
      <c r="X44" s="13"/>
      <c r="Y44" s="13"/>
      <c r="Z44" s="13">
        <f t="shared" si="18"/>
        <v>45.411458385564323</v>
      </c>
      <c r="AA44" s="13">
        <f t="shared" si="18"/>
        <v>174.4357496464049</v>
      </c>
      <c r="AB44" s="13">
        <f t="shared" si="18"/>
        <v>88.977339757244266</v>
      </c>
      <c r="AC44" s="13">
        <f t="shared" si="18"/>
        <v>272.09117837932115</v>
      </c>
      <c r="AD44" s="13">
        <f t="shared" si="18"/>
        <v>0.98485181599733695</v>
      </c>
      <c r="AE44" s="13">
        <f t="shared" si="18"/>
        <v>0.50141534378470043</v>
      </c>
      <c r="AF44" s="13">
        <f t="shared" si="18"/>
        <v>1.0514501246571097</v>
      </c>
      <c r="AG44" s="13">
        <f t="shared" si="18"/>
        <v>0.48186965513650526</v>
      </c>
    </row>
    <row r="45" spans="1:35" s="3" customFormat="1" ht="20.25" x14ac:dyDescent="0.15">
      <c r="A45" s="14" t="s">
        <v>77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 t="s">
        <v>87</v>
      </c>
      <c r="AA45" s="13" t="s">
        <v>87</v>
      </c>
      <c r="AB45" s="13" t="s">
        <v>18</v>
      </c>
      <c r="AC45" s="13" t="s">
        <v>87</v>
      </c>
      <c r="AD45" s="13" t="s">
        <v>90</v>
      </c>
      <c r="AE45" s="13" t="s">
        <v>91</v>
      </c>
      <c r="AF45" s="13" t="s">
        <v>92</v>
      </c>
      <c r="AG45" s="13" t="s">
        <v>90</v>
      </c>
    </row>
    <row r="46" spans="1:35" s="3" customFormat="1" x14ac:dyDescent="0.15">
      <c r="A46" s="13"/>
      <c r="B46" s="13" t="s">
        <v>8</v>
      </c>
      <c r="C46" s="13" t="s">
        <v>11</v>
      </c>
      <c r="D46" s="13" t="s">
        <v>9</v>
      </c>
      <c r="E46" s="13" t="s">
        <v>76</v>
      </c>
      <c r="F46" s="13" t="s">
        <v>8</v>
      </c>
      <c r="G46" s="13" t="s">
        <v>11</v>
      </c>
      <c r="H46" s="13" t="s">
        <v>9</v>
      </c>
      <c r="I46" s="13" t="s">
        <v>76</v>
      </c>
      <c r="J46" s="13" t="s">
        <v>8</v>
      </c>
      <c r="K46" s="13" t="s">
        <v>11</v>
      </c>
      <c r="L46" s="13" t="s">
        <v>9</v>
      </c>
      <c r="M46" s="13" t="s">
        <v>76</v>
      </c>
      <c r="N46" s="13" t="s">
        <v>8</v>
      </c>
      <c r="O46" s="13" t="s">
        <v>11</v>
      </c>
      <c r="P46" s="13" t="s">
        <v>9</v>
      </c>
      <c r="Q46" s="13" t="s">
        <v>76</v>
      </c>
      <c r="R46" s="13" t="s">
        <v>8</v>
      </c>
      <c r="S46" s="13" t="s">
        <v>11</v>
      </c>
      <c r="T46" s="13" t="s">
        <v>9</v>
      </c>
      <c r="U46" s="13" t="s">
        <v>76</v>
      </c>
      <c r="V46" s="13" t="s">
        <v>8</v>
      </c>
      <c r="W46" s="13" t="s">
        <v>11</v>
      </c>
      <c r="X46" s="13" t="s">
        <v>9</v>
      </c>
      <c r="Y46" s="13" t="s">
        <v>76</v>
      </c>
      <c r="Z46" s="13" t="s">
        <v>8</v>
      </c>
      <c r="AA46" s="13" t="s">
        <v>11</v>
      </c>
      <c r="AB46" s="13" t="s">
        <v>9</v>
      </c>
      <c r="AC46" s="13" t="s">
        <v>76</v>
      </c>
      <c r="AD46" s="13" t="s">
        <v>8</v>
      </c>
      <c r="AE46" s="13" t="s">
        <v>11</v>
      </c>
      <c r="AF46" s="13" t="s">
        <v>9</v>
      </c>
      <c r="AG46" s="13" t="s">
        <v>76</v>
      </c>
      <c r="AH46" s="13"/>
      <c r="AI46" s="13"/>
    </row>
    <row r="47" spans="1:35" s="3" customFormat="1" x14ac:dyDescent="0.15">
      <c r="A47" s="13"/>
      <c r="B47" s="13">
        <v>5.8839812455120169E-2</v>
      </c>
      <c r="C47" s="13">
        <v>6.8104416879039176E-2</v>
      </c>
      <c r="D47" s="13">
        <v>0.1243397209354716</v>
      </c>
      <c r="E47" s="13">
        <v>8.8661137941230303E-2</v>
      </c>
      <c r="F47" s="13">
        <v>8.4970236341132793E-2</v>
      </c>
      <c r="G47" s="13">
        <v>8.968527140920611E-2</v>
      </c>
      <c r="H47" s="13">
        <v>2.9568574291271296E-2</v>
      </c>
      <c r="I47" s="13">
        <v>4.0354217009489012E-2</v>
      </c>
      <c r="J47" s="13">
        <v>3.4408218936994014E-2</v>
      </c>
      <c r="K47" s="13">
        <v>2.4055350228792679E-2</v>
      </c>
      <c r="L47" s="13">
        <v>3.7127331925378385E-2</v>
      </c>
      <c r="M47" s="13">
        <v>4.097720872932066E-2</v>
      </c>
      <c r="N47" s="13">
        <v>0.13359772372463111</v>
      </c>
      <c r="O47" s="13">
        <v>7.855416226016014E-2</v>
      </c>
      <c r="P47" s="13">
        <v>0.14543234123986504</v>
      </c>
      <c r="Q47" s="13">
        <v>0.12632069295462556</v>
      </c>
      <c r="R47" s="13"/>
      <c r="S47" s="13"/>
      <c r="T47" s="13"/>
      <c r="U47" s="13"/>
      <c r="V47" s="13"/>
      <c r="W47" s="13"/>
      <c r="X47" s="13"/>
      <c r="Y47" s="13"/>
      <c r="Z47" s="13">
        <v>0.15641142350291193</v>
      </c>
      <c r="AA47" s="13">
        <v>0.26144976249664459</v>
      </c>
      <c r="AB47" s="13"/>
      <c r="AC47" s="13"/>
      <c r="AD47" s="13">
        <v>0.18920738256504679</v>
      </c>
      <c r="AE47" s="13">
        <v>0.22083755288134849</v>
      </c>
      <c r="AF47" s="13">
        <v>6.1130400473466164E-2</v>
      </c>
      <c r="AG47" s="13">
        <v>3.2860268297494573</v>
      </c>
      <c r="AH47" s="13"/>
      <c r="AI47" s="13"/>
    </row>
    <row r="48" spans="1:35" s="3" customFormat="1" x14ac:dyDescent="0.15">
      <c r="A48" s="13"/>
      <c r="B48" s="13">
        <v>7.7594300437886315E-2</v>
      </c>
      <c r="C48" s="13">
        <v>5.0800163327372826E-2</v>
      </c>
      <c r="D48" s="13">
        <v>0.12945074130915338</v>
      </c>
      <c r="E48" s="13">
        <v>9.4560635287160494E-2</v>
      </c>
      <c r="F48" s="13">
        <v>8.7917133258678615E-2</v>
      </c>
      <c r="G48" s="13">
        <v>9.2042788943242762E-2</v>
      </c>
      <c r="H48" s="13">
        <v>4.5305003830965994E-2</v>
      </c>
      <c r="I48" s="13">
        <v>4.5953321152826077E-2</v>
      </c>
      <c r="J48" s="13">
        <v>3.2995864132347764E-2</v>
      </c>
      <c r="K48" s="13">
        <v>2.6440073917634636E-2</v>
      </c>
      <c r="L48" s="13">
        <v>3.946805702217529E-2</v>
      </c>
      <c r="M48" s="13">
        <v>3.9217265047518476E-2</v>
      </c>
      <c r="N48" s="13">
        <v>0.11174145137734803</v>
      </c>
      <c r="O48" s="13">
        <v>6.8305887092712889E-2</v>
      </c>
      <c r="P48" s="13">
        <v>0.10542126202346778</v>
      </c>
      <c r="Q48" s="13">
        <v>0.13344664350103239</v>
      </c>
      <c r="R48" s="13"/>
      <c r="S48" s="13"/>
      <c r="T48" s="13"/>
      <c r="U48" s="13"/>
      <c r="V48" s="13"/>
      <c r="W48" s="13"/>
      <c r="X48" s="13"/>
      <c r="Y48" s="13"/>
      <c r="Z48" s="13">
        <v>0.12034826044839701</v>
      </c>
      <c r="AA48" s="13">
        <v>8.6152445642659586E-2</v>
      </c>
      <c r="AB48" s="13"/>
      <c r="AC48" s="13"/>
      <c r="AD48" s="13">
        <v>0.20086867889787596</v>
      </c>
      <c r="AE48" s="13">
        <v>0.23714583196335021</v>
      </c>
      <c r="AF48" s="13">
        <v>8.1537669055917236E-2</v>
      </c>
      <c r="AG48" s="13">
        <v>2.7903340566844217</v>
      </c>
      <c r="AH48" s="13"/>
      <c r="AI48" s="13"/>
    </row>
    <row r="49" spans="1:35" s="3" customFormat="1" x14ac:dyDescent="0.15">
      <c r="A49" s="13"/>
      <c r="B49" s="13">
        <v>6.0994044182870334E-2</v>
      </c>
      <c r="C49" s="13">
        <v>5.8361094293397905E-2</v>
      </c>
      <c r="D49" s="13">
        <v>0.13818030778761808</v>
      </c>
      <c r="E49" s="13">
        <v>8.2691240865635077E-2</v>
      </c>
      <c r="F49" s="13">
        <v>6.4813461425119359E-2</v>
      </c>
      <c r="G49" s="13">
        <v>0.11697353686568045</v>
      </c>
      <c r="H49" s="13">
        <v>4.6012259091176996E-2</v>
      </c>
      <c r="I49" s="13">
        <v>3.6228561324924857E-2</v>
      </c>
      <c r="J49" s="13">
        <v>3.2802270327349524E-2</v>
      </c>
      <c r="K49" s="13">
        <v>2.2959785286870822E-2</v>
      </c>
      <c r="L49" s="13">
        <v>3.3149859204505458E-2</v>
      </c>
      <c r="M49" s="13">
        <v>3.1543910594860967E-2</v>
      </c>
      <c r="N49" s="13">
        <v>0.10705796444578737</v>
      </c>
      <c r="O49" s="13">
        <v>6.7374225713854055E-2</v>
      </c>
      <c r="P49" s="13">
        <v>0.13324520320290073</v>
      </c>
      <c r="Q49" s="13">
        <v>0.14205821624616005</v>
      </c>
      <c r="R49" s="13"/>
      <c r="S49" s="13"/>
      <c r="T49" s="13"/>
      <c r="U49" s="13"/>
      <c r="V49" s="13"/>
      <c r="W49" s="13"/>
      <c r="X49" s="13"/>
      <c r="Y49" s="13"/>
      <c r="Z49" s="13">
        <v>0.13902174293617173</v>
      </c>
      <c r="AA49" s="13">
        <v>0.1624803053114387</v>
      </c>
      <c r="AB49" s="13"/>
      <c r="AC49" s="13"/>
      <c r="AD49" s="13">
        <v>0.21009688520637426</v>
      </c>
      <c r="AE49" s="13">
        <v>0.20536222353740602</v>
      </c>
      <c r="AF49" s="13">
        <v>8.3992678810197063E-2</v>
      </c>
      <c r="AG49" s="13">
        <v>2.8576276276276276</v>
      </c>
      <c r="AH49" s="13"/>
      <c r="AI49" s="13"/>
    </row>
    <row r="50" spans="1:35" s="4" customFormat="1" x14ac:dyDescent="0.15">
      <c r="A50" s="17" t="s">
        <v>74</v>
      </c>
      <c r="B50" s="13">
        <f>AVERAGE(B47:B49)</f>
        <v>6.5809385691958946E-2</v>
      </c>
      <c r="C50" s="13">
        <f t="shared" ref="C50:Q50" si="19">AVERAGE(C47:C49)</f>
        <v>5.90885581666033E-2</v>
      </c>
      <c r="D50" s="13">
        <f t="shared" si="19"/>
        <v>0.13065692334408102</v>
      </c>
      <c r="E50" s="13">
        <f t="shared" si="19"/>
        <v>8.8637671364675277E-2</v>
      </c>
      <c r="F50" s="13">
        <f t="shared" si="19"/>
        <v>7.9233610341643598E-2</v>
      </c>
      <c r="G50" s="13">
        <f t="shared" si="19"/>
        <v>9.9567199072709778E-2</v>
      </c>
      <c r="H50" s="13">
        <f t="shared" si="19"/>
        <v>4.0295279071138092E-2</v>
      </c>
      <c r="I50" s="13">
        <f t="shared" si="19"/>
        <v>4.0845366495746653E-2</v>
      </c>
      <c r="J50" s="13">
        <f>AVERAGE(J47:J49)</f>
        <v>3.3402117798897103E-2</v>
      </c>
      <c r="K50" s="13">
        <f>AVERAGE(K47:K49)</f>
        <v>2.448506981109938E-2</v>
      </c>
      <c r="L50" s="13">
        <f t="shared" si="19"/>
        <v>3.6581749384019709E-2</v>
      </c>
      <c r="M50" s="13">
        <f t="shared" si="19"/>
        <v>3.7246128123900039E-2</v>
      </c>
      <c r="N50" s="13">
        <f t="shared" si="19"/>
        <v>0.11746571318258885</v>
      </c>
      <c r="O50" s="13">
        <f t="shared" si="19"/>
        <v>7.1411425022242361E-2</v>
      </c>
      <c r="P50" s="13">
        <f t="shared" si="19"/>
        <v>0.12803293548874453</v>
      </c>
      <c r="Q50" s="13">
        <f t="shared" si="19"/>
        <v>0.13394185090060601</v>
      </c>
      <c r="R50" s="13"/>
      <c r="S50" s="13"/>
      <c r="T50" s="13"/>
      <c r="U50" s="13"/>
      <c r="V50" s="13"/>
      <c r="W50" s="13"/>
      <c r="X50" s="13"/>
      <c r="Y50" s="13"/>
      <c r="Z50" s="13">
        <f>AVERAGE(Z47:Z49)</f>
        <v>0.13859380896249354</v>
      </c>
      <c r="AA50" s="13">
        <f>AVERAGE(AA47:AA49)</f>
        <v>0.17002750448358098</v>
      </c>
      <c r="AB50" s="13"/>
      <c r="AC50" s="13"/>
      <c r="AD50" s="13">
        <f>AVERAGE(AD47:AD49)</f>
        <v>0.20005764888976565</v>
      </c>
      <c r="AE50" s="13">
        <f>AVERAGE(AE47:AE49)</f>
        <v>0.22111520279403493</v>
      </c>
      <c r="AF50" s="13">
        <f>AVERAGE(AF47:AF49)</f>
        <v>7.5553582779860157E-2</v>
      </c>
      <c r="AG50" s="13">
        <f>AVERAGE(AG47:AG49)</f>
        <v>2.9779961713538352</v>
      </c>
      <c r="AH50" s="13"/>
      <c r="AI50" s="13"/>
    </row>
    <row r="51" spans="1:35" s="4" customFormat="1" x14ac:dyDescent="0.15">
      <c r="A51" s="17" t="s">
        <v>75</v>
      </c>
      <c r="B51" s="13">
        <f>STDEV(B47:B49)</f>
        <v>1.0262716027484849E-2</v>
      </c>
      <c r="C51" s="13">
        <f t="shared" ref="C51:Q51" si="20">STDEV(C47:C49)</f>
        <v>8.67503317055353E-3</v>
      </c>
      <c r="D51" s="13">
        <f t="shared" si="20"/>
        <v>6.9986868360421119E-3</v>
      </c>
      <c r="E51" s="13">
        <f t="shared" si="20"/>
        <v>5.9347320068892824E-3</v>
      </c>
      <c r="F51" s="13">
        <f t="shared" si="20"/>
        <v>1.2574838823687153E-2</v>
      </c>
      <c r="G51" s="13">
        <f t="shared" si="20"/>
        <v>1.5120347838362452E-2</v>
      </c>
      <c r="H51" s="13">
        <f t="shared" si="20"/>
        <v>9.296327182096548E-3</v>
      </c>
      <c r="I51" s="13">
        <f t="shared" si="20"/>
        <v>4.8809486056481579E-3</v>
      </c>
      <c r="J51" s="13">
        <f>STDEV(J47:J49)</f>
        <v>8.7666941625298678E-4</v>
      </c>
      <c r="K51" s="13">
        <f>STDEV(K47:K49)</f>
        <v>1.7794933065115334E-3</v>
      </c>
      <c r="L51" s="13">
        <f t="shared" si="20"/>
        <v>3.1942371777747653E-3</v>
      </c>
      <c r="M51" s="13">
        <f t="shared" si="20"/>
        <v>5.0160556219144099E-3</v>
      </c>
      <c r="N51" s="13">
        <f t="shared" si="20"/>
        <v>1.4165630432703908E-2</v>
      </c>
      <c r="O51" s="13">
        <f t="shared" si="20"/>
        <v>6.2033071557571016E-3</v>
      </c>
      <c r="P51" s="13">
        <f t="shared" si="20"/>
        <v>2.0508471811869058E-2</v>
      </c>
      <c r="Q51" s="13">
        <f t="shared" si="20"/>
        <v>7.8804398744195762E-3</v>
      </c>
      <c r="R51" s="13"/>
      <c r="S51" s="13"/>
      <c r="T51" s="13"/>
      <c r="U51" s="13"/>
      <c r="V51" s="13"/>
      <c r="W51" s="13"/>
      <c r="X51" s="13"/>
      <c r="Y51" s="13"/>
      <c r="Z51" s="13">
        <f>STDEV(Z47:Z49)</f>
        <v>1.8035389599021893E-2</v>
      </c>
      <c r="AA51" s="13">
        <f>STDEV(AA47:AA49)</f>
        <v>8.7892021740085063E-2</v>
      </c>
      <c r="AB51" s="13"/>
      <c r="AC51" s="13"/>
      <c r="AD51" s="13">
        <f>STDEV(AD47:AD49)</f>
        <v>1.0468340718855513E-2</v>
      </c>
      <c r="AE51" s="13">
        <f>STDEV(AE47:AE49)</f>
        <v>1.5893623194506299E-2</v>
      </c>
      <c r="AF51" s="13">
        <f>STDEV(AF47:AF49)</f>
        <v>1.2551012274155829E-2</v>
      </c>
      <c r="AG51" s="13">
        <f>STDEV(AG47:AG49)</f>
        <v>0.26887593989850084</v>
      </c>
      <c r="AH51" s="13"/>
      <c r="AI51" s="13"/>
    </row>
    <row r="52" spans="1:35" s="3" customFormat="1" x14ac:dyDescent="0.15">
      <c r="A52" s="13"/>
      <c r="B52" s="13" t="s">
        <v>87</v>
      </c>
      <c r="C52" s="13" t="s">
        <v>18</v>
      </c>
      <c r="D52" s="13" t="s">
        <v>18</v>
      </c>
      <c r="E52" s="13" t="s">
        <v>89</v>
      </c>
      <c r="F52" s="13" t="s">
        <v>18</v>
      </c>
      <c r="G52" s="13" t="s">
        <v>93</v>
      </c>
      <c r="H52" s="13" t="s">
        <v>18</v>
      </c>
      <c r="I52" s="13" t="s">
        <v>94</v>
      </c>
      <c r="J52" s="13" t="s">
        <v>18</v>
      </c>
      <c r="K52" s="13" t="s">
        <v>95</v>
      </c>
      <c r="L52" s="13" t="s">
        <v>87</v>
      </c>
      <c r="M52" s="13" t="s">
        <v>87</v>
      </c>
      <c r="N52" s="13" t="s">
        <v>90</v>
      </c>
      <c r="O52" s="13" t="s">
        <v>89</v>
      </c>
      <c r="P52" s="13" t="s">
        <v>87</v>
      </c>
      <c r="Q52" s="13" t="s">
        <v>87</v>
      </c>
      <c r="R52" s="13"/>
      <c r="S52" s="13"/>
      <c r="T52" s="13"/>
      <c r="U52" s="13"/>
      <c r="V52" s="13"/>
      <c r="W52" s="13"/>
      <c r="X52" s="13"/>
      <c r="Y52" s="13"/>
      <c r="Z52" s="13" t="s">
        <v>96</v>
      </c>
      <c r="AA52" s="13" t="s">
        <v>90</v>
      </c>
      <c r="AB52" s="13"/>
      <c r="AC52" s="13"/>
      <c r="AD52" s="13" t="s">
        <v>18</v>
      </c>
      <c r="AE52" s="13" t="s">
        <v>87</v>
      </c>
      <c r="AF52" s="13" t="s">
        <v>89</v>
      </c>
      <c r="AG52" s="13" t="s">
        <v>18</v>
      </c>
      <c r="AH52" s="13"/>
      <c r="AI52" s="13"/>
    </row>
    <row r="53" spans="1:35" s="3" customFormat="1" x14ac:dyDescent="0.15">
      <c r="A53" s="13" t="s">
        <v>82</v>
      </c>
      <c r="B53" s="13">
        <f>B50*20/0.5</f>
        <v>2.6323754276783577</v>
      </c>
      <c r="C53" s="13">
        <f t="shared" ref="C53:AG53" si="21">C50*20/0.5</f>
        <v>2.363542326664132</v>
      </c>
      <c r="D53" s="13">
        <f t="shared" si="21"/>
        <v>5.2262769337632413</v>
      </c>
      <c r="E53" s="13">
        <f t="shared" si="21"/>
        <v>3.545506854587011</v>
      </c>
      <c r="F53" s="13">
        <f t="shared" si="21"/>
        <v>3.169344413665744</v>
      </c>
      <c r="G53" s="13">
        <f t="shared" si="21"/>
        <v>3.9826879629083911</v>
      </c>
      <c r="H53" s="13">
        <f t="shared" si="21"/>
        <v>1.6118111628455236</v>
      </c>
      <c r="I53" s="13">
        <f t="shared" si="21"/>
        <v>1.6338146598298662</v>
      </c>
      <c r="J53" s="13">
        <f>J50*20/0.5</f>
        <v>1.3360847119558841</v>
      </c>
      <c r="K53" s="13">
        <f>K50*20/0.5</f>
        <v>0.97940279244397521</v>
      </c>
      <c r="L53" s="13">
        <f t="shared" si="21"/>
        <v>1.4632699753607883</v>
      </c>
      <c r="M53" s="13">
        <f t="shared" si="21"/>
        <v>1.4898451249560016</v>
      </c>
      <c r="N53" s="13">
        <f t="shared" si="21"/>
        <v>4.698628527303554</v>
      </c>
      <c r="O53" s="13">
        <f t="shared" si="21"/>
        <v>2.8564570008896943</v>
      </c>
      <c r="P53" s="13">
        <f t="shared" si="21"/>
        <v>5.121317419549781</v>
      </c>
      <c r="Q53" s="13">
        <f t="shared" si="21"/>
        <v>5.3576740360242407</v>
      </c>
      <c r="R53" s="13"/>
      <c r="S53" s="13"/>
      <c r="T53" s="13"/>
      <c r="U53" s="13"/>
      <c r="V53" s="13"/>
      <c r="W53" s="13"/>
      <c r="X53" s="13"/>
      <c r="Y53" s="13"/>
      <c r="Z53" s="13">
        <f t="shared" si="21"/>
        <v>5.5437523584997415</v>
      </c>
      <c r="AA53" s="13">
        <f t="shared" si="21"/>
        <v>6.8011001793432388</v>
      </c>
      <c r="AB53" s="13"/>
      <c r="AC53" s="13"/>
      <c r="AD53" s="13">
        <f t="shared" si="21"/>
        <v>8.0023059555906269</v>
      </c>
      <c r="AE53" s="13">
        <f t="shared" si="21"/>
        <v>8.8446081117613975</v>
      </c>
      <c r="AF53" s="13">
        <f t="shared" si="21"/>
        <v>3.022143311194406</v>
      </c>
      <c r="AG53" s="13">
        <f t="shared" si="21"/>
        <v>119.11984685415341</v>
      </c>
      <c r="AH53" s="13"/>
      <c r="AI53" s="13"/>
    </row>
    <row r="54" spans="1:35" s="3" customFormat="1" x14ac:dyDescent="0.15">
      <c r="A54" s="13" t="s">
        <v>81</v>
      </c>
      <c r="B54" s="13">
        <f>B51*20/0.5</f>
        <v>0.410508641099394</v>
      </c>
      <c r="C54" s="13">
        <f t="shared" ref="C54:AG54" si="22">C51*20/0.5</f>
        <v>0.34700132682214119</v>
      </c>
      <c r="D54" s="13">
        <f t="shared" si="22"/>
        <v>0.27994747344168447</v>
      </c>
      <c r="E54" s="13">
        <f t="shared" si="22"/>
        <v>0.2373892802755713</v>
      </c>
      <c r="F54" s="13">
        <f t="shared" si="22"/>
        <v>0.50299355294748616</v>
      </c>
      <c r="G54" s="13">
        <f t="shared" si="22"/>
        <v>0.60481391353449809</v>
      </c>
      <c r="H54" s="13">
        <f t="shared" si="22"/>
        <v>0.37185308728386191</v>
      </c>
      <c r="I54" s="13">
        <f t="shared" si="22"/>
        <v>0.19523794422592633</v>
      </c>
      <c r="J54" s="13">
        <f>J51*20/0.5</f>
        <v>3.5066776650119473E-2</v>
      </c>
      <c r="K54" s="13">
        <f>K51*20/0.5</f>
        <v>7.1179732260461342E-2</v>
      </c>
      <c r="L54" s="13">
        <f t="shared" si="22"/>
        <v>0.12776948711099062</v>
      </c>
      <c r="M54" s="13">
        <f t="shared" si="22"/>
        <v>0.2006422248765764</v>
      </c>
      <c r="N54" s="13">
        <f t="shared" si="22"/>
        <v>0.56662521730815629</v>
      </c>
      <c r="O54" s="13">
        <f t="shared" si="22"/>
        <v>0.24813228623028405</v>
      </c>
      <c r="P54" s="13">
        <f t="shared" si="22"/>
        <v>0.82033887247476234</v>
      </c>
      <c r="Q54" s="13">
        <f t="shared" si="22"/>
        <v>0.31521759497678303</v>
      </c>
      <c r="R54" s="13"/>
      <c r="S54" s="13"/>
      <c r="T54" s="13"/>
      <c r="U54" s="13"/>
      <c r="V54" s="13"/>
      <c r="W54" s="13"/>
      <c r="X54" s="13"/>
      <c r="Y54" s="13"/>
      <c r="Z54" s="13">
        <f t="shared" si="22"/>
        <v>0.72141558396087579</v>
      </c>
      <c r="AA54" s="13">
        <f t="shared" si="22"/>
        <v>3.5156808696034023</v>
      </c>
      <c r="AB54" s="5"/>
      <c r="AC54" s="5"/>
      <c r="AD54" s="5">
        <f t="shared" si="22"/>
        <v>0.41873362875422049</v>
      </c>
      <c r="AE54" s="13">
        <f t="shared" si="22"/>
        <v>0.63574492778025193</v>
      </c>
      <c r="AF54" s="5">
        <f t="shared" si="22"/>
        <v>0.50204049096623315</v>
      </c>
      <c r="AG54" s="5">
        <f t="shared" si="22"/>
        <v>10.755037595940033</v>
      </c>
      <c r="AH54" s="5"/>
      <c r="AI54" s="13"/>
    </row>
    <row r="55" spans="1:35" x14ac:dyDescent="0.15">
      <c r="AH55" s="5"/>
      <c r="AI55" s="13"/>
    </row>
    <row r="56" spans="1:35" x14ac:dyDescent="0.15">
      <c r="A56" s="15" t="s">
        <v>20</v>
      </c>
      <c r="B56" s="5">
        <v>0.5</v>
      </c>
      <c r="AH56" s="5"/>
      <c r="AI56" s="13"/>
    </row>
    <row r="57" spans="1:35" ht="30" x14ac:dyDescent="0.15">
      <c r="A57" s="15" t="s">
        <v>21</v>
      </c>
      <c r="B57" s="5">
        <v>20</v>
      </c>
      <c r="AH57" s="5"/>
      <c r="AI57" s="13"/>
    </row>
    <row r="58" spans="1:35" x14ac:dyDescent="0.15">
      <c r="AH58" s="5"/>
      <c r="AI58" s="13"/>
    </row>
    <row r="59" spans="1:35" x14ac:dyDescent="0.15">
      <c r="AH59" s="5"/>
      <c r="AI59" s="13"/>
    </row>
    <row r="60" spans="1:35" x14ac:dyDescent="0.15">
      <c r="AH60" s="5"/>
      <c r="AI60" s="13"/>
    </row>
    <row r="61" spans="1:35" x14ac:dyDescent="0.15">
      <c r="AH61" s="5"/>
      <c r="AI61" s="13"/>
    </row>
    <row r="62" spans="1:35" x14ac:dyDescent="0.15">
      <c r="AH62" s="5"/>
      <c r="AI62" s="13"/>
    </row>
    <row r="63" spans="1:35" x14ac:dyDescent="0.15">
      <c r="AH63" s="5"/>
      <c r="AI63" s="13"/>
    </row>
    <row r="64" spans="1:35" x14ac:dyDescent="0.15">
      <c r="AH64" s="5"/>
      <c r="AI64" s="13"/>
    </row>
    <row r="65" spans="34:35" x14ac:dyDescent="0.15">
      <c r="AH65" s="5"/>
      <c r="AI65" s="13"/>
    </row>
    <row r="66" spans="34:35" x14ac:dyDescent="0.15">
      <c r="AH66" s="5"/>
      <c r="AI66" s="13"/>
    </row>
    <row r="67" spans="34:35" x14ac:dyDescent="0.15">
      <c r="AH67" s="5"/>
      <c r="AI67" s="13"/>
    </row>
    <row r="68" spans="34:35" x14ac:dyDescent="0.15">
      <c r="AH68" s="5"/>
      <c r="AI68" s="13"/>
    </row>
    <row r="69" spans="34:35" x14ac:dyDescent="0.15">
      <c r="AH69" s="5"/>
      <c r="AI69" s="13"/>
    </row>
    <row r="70" spans="34:35" x14ac:dyDescent="0.15">
      <c r="AH70" s="5"/>
      <c r="AI70" s="13"/>
    </row>
    <row r="71" spans="34:35" x14ac:dyDescent="0.15">
      <c r="AH71" s="5"/>
      <c r="AI71" s="13"/>
    </row>
    <row r="72" spans="34:35" x14ac:dyDescent="0.15">
      <c r="AH72" s="5"/>
      <c r="AI72" s="13"/>
    </row>
    <row r="73" spans="34:35" x14ac:dyDescent="0.15">
      <c r="AH73" s="5"/>
      <c r="AI73" s="13"/>
    </row>
    <row r="74" spans="34:35" x14ac:dyDescent="0.15">
      <c r="AH74" s="5"/>
      <c r="AI74" s="13"/>
    </row>
    <row r="75" spans="34:35" x14ac:dyDescent="0.15">
      <c r="AH75" s="5"/>
      <c r="AI75" s="13"/>
    </row>
    <row r="76" spans="34:35" x14ac:dyDescent="0.15">
      <c r="AH76" s="5"/>
      <c r="AI76" s="13"/>
    </row>
    <row r="77" spans="34:35" x14ac:dyDescent="0.15">
      <c r="AH77" s="5"/>
      <c r="AI77" s="13"/>
    </row>
    <row r="78" spans="34:35" x14ac:dyDescent="0.15">
      <c r="AH78" s="5"/>
      <c r="AI78" s="13"/>
    </row>
    <row r="79" spans="34:35" x14ac:dyDescent="0.15">
      <c r="AH79" s="5"/>
      <c r="AI79" s="13"/>
    </row>
    <row r="80" spans="34:35" x14ac:dyDescent="0.15">
      <c r="AH80" s="5"/>
      <c r="AI80" s="13"/>
    </row>
    <row r="81" spans="29:35" x14ac:dyDescent="0.15">
      <c r="AH81" s="5"/>
      <c r="AI81" s="13"/>
    </row>
    <row r="82" spans="29:35" x14ac:dyDescent="0.15">
      <c r="AH82" s="5"/>
      <c r="AI82" s="13"/>
    </row>
    <row r="83" spans="29:35" x14ac:dyDescent="0.15">
      <c r="AH83" s="5"/>
      <c r="AI83" s="13"/>
    </row>
    <row r="84" spans="29:35" x14ac:dyDescent="0.15">
      <c r="AH84" s="5"/>
      <c r="AI84" s="13"/>
    </row>
    <row r="85" spans="29:35" x14ac:dyDescent="0.15">
      <c r="AH85" s="5"/>
      <c r="AI85" s="13"/>
    </row>
    <row r="86" spans="29:35" x14ac:dyDescent="0.15">
      <c r="AC86" s="6"/>
      <c r="AG86" s="6"/>
    </row>
    <row r="87" spans="29:35" x14ac:dyDescent="0.15">
      <c r="AC87" s="6"/>
      <c r="AG87" s="6"/>
    </row>
    <row r="88" spans="29:35" x14ac:dyDescent="0.15">
      <c r="AC88" s="6"/>
      <c r="AG88" s="6"/>
    </row>
    <row r="89" spans="29:35" x14ac:dyDescent="0.15">
      <c r="AC89" s="6"/>
      <c r="AG89" s="6"/>
    </row>
    <row r="90" spans="29:35" x14ac:dyDescent="0.15">
      <c r="AC90" s="6"/>
      <c r="AG90" s="6"/>
    </row>
    <row r="91" spans="29:35" x14ac:dyDescent="0.15">
      <c r="AC91" s="6"/>
      <c r="AG91" s="6"/>
    </row>
    <row r="92" spans="29:35" x14ac:dyDescent="0.15">
      <c r="AC92" s="6"/>
      <c r="AG92" s="6"/>
    </row>
    <row r="93" spans="29:35" x14ac:dyDescent="0.15">
      <c r="AC93" s="6"/>
      <c r="AG93" s="6"/>
    </row>
    <row r="94" spans="29:35" x14ac:dyDescent="0.15">
      <c r="AC94" s="6"/>
      <c r="AG94" s="6"/>
    </row>
    <row r="95" spans="29:35" x14ac:dyDescent="0.15">
      <c r="AC95" s="6"/>
      <c r="AG95" s="6"/>
    </row>
    <row r="96" spans="29:35" x14ac:dyDescent="0.15">
      <c r="AC96" s="6"/>
      <c r="AG96" s="6"/>
    </row>
    <row r="97" spans="29:33" x14ac:dyDescent="0.15">
      <c r="AC97" s="6"/>
      <c r="AG97" s="6"/>
    </row>
    <row r="98" spans="29:33" x14ac:dyDescent="0.15">
      <c r="AC98" s="6"/>
      <c r="AG98" s="6"/>
    </row>
    <row r="99" spans="29:33" x14ac:dyDescent="0.15">
      <c r="AC99" s="6"/>
      <c r="AG99" s="6"/>
    </row>
    <row r="100" spans="29:33" x14ac:dyDescent="0.15">
      <c r="AC100" s="6"/>
      <c r="AG100" s="6"/>
    </row>
    <row r="101" spans="29:33" x14ac:dyDescent="0.15">
      <c r="AC101" s="6"/>
      <c r="AG101" s="6"/>
    </row>
    <row r="102" spans="29:33" x14ac:dyDescent="0.15">
      <c r="AC102" s="6"/>
      <c r="AG102" s="6"/>
    </row>
    <row r="103" spans="29:33" x14ac:dyDescent="0.15">
      <c r="AC103" s="6"/>
      <c r="AG103" s="6"/>
    </row>
    <row r="104" spans="29:33" x14ac:dyDescent="0.15">
      <c r="AC104" s="6"/>
      <c r="AG104" s="6"/>
    </row>
    <row r="105" spans="29:33" x14ac:dyDescent="0.15">
      <c r="AC105" s="6"/>
      <c r="AG105" s="6"/>
    </row>
    <row r="106" spans="29:33" x14ac:dyDescent="0.15">
      <c r="AC106" s="6"/>
      <c r="AG106" s="6"/>
    </row>
    <row r="107" spans="29:33" x14ac:dyDescent="0.15">
      <c r="AC107" s="6"/>
      <c r="AG107" s="6"/>
    </row>
    <row r="108" spans="29:33" x14ac:dyDescent="0.15">
      <c r="AC108" s="6"/>
      <c r="AG108" s="6"/>
    </row>
    <row r="109" spans="29:33" x14ac:dyDescent="0.15">
      <c r="AC109" s="6"/>
      <c r="AG109" s="6"/>
    </row>
    <row r="110" spans="29:33" x14ac:dyDescent="0.15">
      <c r="AC110" s="6"/>
      <c r="AG110" s="6"/>
    </row>
    <row r="111" spans="29:33" x14ac:dyDescent="0.15">
      <c r="AC111" s="6"/>
      <c r="AG111" s="6"/>
    </row>
    <row r="112" spans="29:33" x14ac:dyDescent="0.15">
      <c r="AC112" s="6"/>
      <c r="AG112" s="6"/>
    </row>
    <row r="113" spans="29:33" x14ac:dyDescent="0.15">
      <c r="AC113" s="6"/>
      <c r="AG113" s="6"/>
    </row>
    <row r="114" spans="29:33" x14ac:dyDescent="0.15">
      <c r="AC114" s="6"/>
      <c r="AG114" s="6"/>
    </row>
    <row r="115" spans="29:33" x14ac:dyDescent="0.15">
      <c r="AC115" s="6"/>
      <c r="AG115" s="6"/>
    </row>
    <row r="116" spans="29:33" x14ac:dyDescent="0.15">
      <c r="AC116" s="6"/>
      <c r="AG116" s="6"/>
    </row>
    <row r="117" spans="29:33" x14ac:dyDescent="0.15">
      <c r="AC117" s="6"/>
      <c r="AG117" s="6"/>
    </row>
    <row r="118" spans="29:33" x14ac:dyDescent="0.15">
      <c r="AC118" s="6"/>
      <c r="AG118" s="6"/>
    </row>
    <row r="119" spans="29:33" x14ac:dyDescent="0.15">
      <c r="AC119" s="6"/>
      <c r="AG119" s="6"/>
    </row>
    <row r="120" spans="29:33" x14ac:dyDescent="0.15">
      <c r="AC120" s="6"/>
      <c r="AG120" s="6"/>
    </row>
    <row r="121" spans="29:33" x14ac:dyDescent="0.15">
      <c r="AC121" s="6"/>
      <c r="AG121" s="6"/>
    </row>
    <row r="122" spans="29:33" x14ac:dyDescent="0.15">
      <c r="AC122" s="6"/>
      <c r="AG122" s="6"/>
    </row>
    <row r="123" spans="29:33" x14ac:dyDescent="0.15">
      <c r="AC123" s="6"/>
      <c r="AG123" s="6"/>
    </row>
    <row r="124" spans="29:33" x14ac:dyDescent="0.15">
      <c r="AC124" s="6"/>
      <c r="AG124" s="6"/>
    </row>
    <row r="125" spans="29:33" x14ac:dyDescent="0.15">
      <c r="AC125" s="6"/>
      <c r="AG125" s="6"/>
    </row>
    <row r="126" spans="29:33" x14ac:dyDescent="0.15">
      <c r="AC126" s="6"/>
      <c r="AG126" s="6"/>
    </row>
    <row r="127" spans="29:33" x14ac:dyDescent="0.15">
      <c r="AC127" s="6"/>
      <c r="AG127" s="6"/>
    </row>
    <row r="128" spans="29:33" x14ac:dyDescent="0.15">
      <c r="AC128" s="6"/>
      <c r="AG128" s="6"/>
    </row>
    <row r="129" spans="29:33" x14ac:dyDescent="0.15">
      <c r="AC129" s="6"/>
      <c r="AG129" s="6"/>
    </row>
    <row r="130" spans="29:33" x14ac:dyDescent="0.15">
      <c r="AC130" s="6"/>
      <c r="AG130" s="6"/>
    </row>
    <row r="131" spans="29:33" x14ac:dyDescent="0.15">
      <c r="AC131" s="6"/>
      <c r="AG131" s="6"/>
    </row>
    <row r="132" spans="29:33" x14ac:dyDescent="0.15">
      <c r="AC132" s="6"/>
      <c r="AG132" s="6"/>
    </row>
    <row r="133" spans="29:33" x14ac:dyDescent="0.15">
      <c r="AC133" s="6"/>
      <c r="AG133" s="6"/>
    </row>
    <row r="134" spans="29:33" x14ac:dyDescent="0.15">
      <c r="AC134" s="6"/>
      <c r="AG134" s="6"/>
    </row>
    <row r="135" spans="29:33" x14ac:dyDescent="0.15">
      <c r="AC135" s="6"/>
      <c r="AG135" s="6"/>
    </row>
    <row r="136" spans="29:33" x14ac:dyDescent="0.15">
      <c r="AC136" s="6"/>
      <c r="AG136" s="6"/>
    </row>
    <row r="137" spans="29:33" x14ac:dyDescent="0.15">
      <c r="AC137" s="6"/>
      <c r="AG137" s="6"/>
    </row>
    <row r="138" spans="29:33" x14ac:dyDescent="0.15">
      <c r="AC138" s="6"/>
      <c r="AG138" s="6"/>
    </row>
    <row r="139" spans="29:33" x14ac:dyDescent="0.15">
      <c r="AC139" s="6"/>
      <c r="AG139" s="6"/>
    </row>
    <row r="140" spans="29:33" x14ac:dyDescent="0.15">
      <c r="AC140" s="6"/>
      <c r="AG140" s="6"/>
    </row>
    <row r="141" spans="29:33" x14ac:dyDescent="0.15">
      <c r="AC141" s="6"/>
      <c r="AG141" s="6"/>
    </row>
    <row r="142" spans="29:33" x14ac:dyDescent="0.15">
      <c r="AC142" s="6"/>
      <c r="AG142" s="6"/>
    </row>
    <row r="143" spans="29:33" x14ac:dyDescent="0.15">
      <c r="AC143" s="6"/>
      <c r="AG143" s="6"/>
    </row>
    <row r="144" spans="29:33" x14ac:dyDescent="0.15">
      <c r="AC144" s="6"/>
      <c r="AG144" s="6"/>
    </row>
    <row r="145" spans="29:33" x14ac:dyDescent="0.15">
      <c r="AC145" s="6"/>
      <c r="AG145" s="6"/>
    </row>
    <row r="146" spans="29:33" x14ac:dyDescent="0.15">
      <c r="AC146" s="6"/>
      <c r="AG146" s="6"/>
    </row>
    <row r="147" spans="29:33" x14ac:dyDescent="0.15">
      <c r="AC147" s="6"/>
      <c r="AG147" s="6"/>
    </row>
    <row r="148" spans="29:33" x14ac:dyDescent="0.15">
      <c r="AC148" s="6"/>
      <c r="AG148" s="6"/>
    </row>
    <row r="149" spans="29:33" x14ac:dyDescent="0.15">
      <c r="AC149" s="6"/>
      <c r="AG149" s="6"/>
    </row>
    <row r="150" spans="29:33" x14ac:dyDescent="0.15">
      <c r="AC150" s="6"/>
      <c r="AG150" s="6"/>
    </row>
    <row r="151" spans="29:33" x14ac:dyDescent="0.15">
      <c r="AC151" s="6"/>
      <c r="AG151" s="6"/>
    </row>
    <row r="152" spans="29:33" x14ac:dyDescent="0.15">
      <c r="AC152" s="6"/>
      <c r="AG152" s="6"/>
    </row>
    <row r="153" spans="29:33" x14ac:dyDescent="0.15">
      <c r="AC153" s="6"/>
      <c r="AG153" s="6"/>
    </row>
    <row r="154" spans="29:33" x14ac:dyDescent="0.15">
      <c r="AC154" s="6"/>
      <c r="AG154" s="6"/>
    </row>
    <row r="155" spans="29:33" x14ac:dyDescent="0.15">
      <c r="AC155" s="6"/>
      <c r="AG155" s="6"/>
    </row>
    <row r="156" spans="29:33" x14ac:dyDescent="0.15">
      <c r="AC156" s="6"/>
      <c r="AG156" s="6"/>
    </row>
    <row r="157" spans="29:33" x14ac:dyDescent="0.15">
      <c r="AC157" s="6"/>
      <c r="AG157" s="6"/>
    </row>
    <row r="158" spans="29:33" x14ac:dyDescent="0.15">
      <c r="AC158" s="6"/>
      <c r="AG158" s="6"/>
    </row>
    <row r="159" spans="29:33" x14ac:dyDescent="0.15">
      <c r="AC159" s="6"/>
      <c r="AG159" s="6"/>
    </row>
    <row r="160" spans="29:33" x14ac:dyDescent="0.15">
      <c r="AC160" s="6"/>
      <c r="AG160" s="6"/>
    </row>
    <row r="161" spans="29:33" x14ac:dyDescent="0.15">
      <c r="AC161" s="6"/>
      <c r="AG161" s="6"/>
    </row>
    <row r="162" spans="29:33" x14ac:dyDescent="0.15">
      <c r="AC162" s="6"/>
      <c r="AG162" s="6"/>
    </row>
    <row r="163" spans="29:33" x14ac:dyDescent="0.15">
      <c r="AC163" s="6"/>
      <c r="AG163" s="6"/>
    </row>
    <row r="164" spans="29:33" x14ac:dyDescent="0.15">
      <c r="AC164" s="6"/>
      <c r="AG164" s="6"/>
    </row>
    <row r="165" spans="29:33" x14ac:dyDescent="0.15">
      <c r="AC165" s="6"/>
      <c r="AG165" s="6"/>
    </row>
    <row r="166" spans="29:33" x14ac:dyDescent="0.15">
      <c r="AC166" s="6"/>
      <c r="AG166" s="6"/>
    </row>
    <row r="167" spans="29:33" x14ac:dyDescent="0.15">
      <c r="AC167" s="6"/>
      <c r="AG167" s="6"/>
    </row>
    <row r="168" spans="29:33" x14ac:dyDescent="0.15">
      <c r="AC168" s="6"/>
      <c r="AG168" s="6"/>
    </row>
    <row r="169" spans="29:33" x14ac:dyDescent="0.15">
      <c r="AC169" s="6"/>
      <c r="AG169" s="6"/>
    </row>
    <row r="170" spans="29:33" x14ac:dyDescent="0.15">
      <c r="AC170" s="6"/>
      <c r="AG170" s="6"/>
    </row>
    <row r="171" spans="29:33" x14ac:dyDescent="0.15">
      <c r="AC171" s="6"/>
      <c r="AG171" s="6"/>
    </row>
    <row r="172" spans="29:33" x14ac:dyDescent="0.15">
      <c r="AC172" s="6"/>
      <c r="AG172" s="6"/>
    </row>
    <row r="173" spans="29:33" x14ac:dyDescent="0.15">
      <c r="AC173" s="6"/>
      <c r="AG173" s="6"/>
    </row>
    <row r="174" spans="29:33" x14ac:dyDescent="0.15">
      <c r="AC174" s="6"/>
      <c r="AG174" s="6"/>
    </row>
    <row r="175" spans="29:33" x14ac:dyDescent="0.15">
      <c r="AC175" s="6"/>
      <c r="AG175" s="6"/>
    </row>
    <row r="176" spans="29:33" x14ac:dyDescent="0.15">
      <c r="AC176" s="6"/>
      <c r="AG176" s="6"/>
    </row>
    <row r="177" spans="29:33" x14ac:dyDescent="0.15">
      <c r="AC177" s="6"/>
      <c r="AG177" s="6"/>
    </row>
    <row r="178" spans="29:33" x14ac:dyDescent="0.15">
      <c r="AC178" s="6"/>
      <c r="AG178" s="6"/>
    </row>
    <row r="179" spans="29:33" x14ac:dyDescent="0.15">
      <c r="AC179" s="6"/>
      <c r="AG179" s="6"/>
    </row>
    <row r="180" spans="29:33" x14ac:dyDescent="0.15">
      <c r="AC180" s="6"/>
      <c r="AG180" s="6"/>
    </row>
    <row r="181" spans="29:33" x14ac:dyDescent="0.15">
      <c r="AC181" s="6"/>
      <c r="AG181" s="6"/>
    </row>
    <row r="182" spans="29:33" x14ac:dyDescent="0.15">
      <c r="AC182" s="6"/>
      <c r="AG182" s="6"/>
    </row>
    <row r="183" spans="29:33" x14ac:dyDescent="0.15">
      <c r="AC183" s="6"/>
      <c r="AG183" s="6"/>
    </row>
    <row r="184" spans="29:33" x14ac:dyDescent="0.15">
      <c r="AC184" s="6"/>
      <c r="AG184" s="6"/>
    </row>
    <row r="185" spans="29:33" x14ac:dyDescent="0.15">
      <c r="AC185" s="6"/>
      <c r="AG185" s="6"/>
    </row>
    <row r="186" spans="29:33" x14ac:dyDescent="0.15">
      <c r="AC186" s="6"/>
      <c r="AG186" s="6"/>
    </row>
    <row r="187" spans="29:33" x14ac:dyDescent="0.15">
      <c r="AC187" s="6"/>
      <c r="AG187" s="6"/>
    </row>
    <row r="188" spans="29:33" x14ac:dyDescent="0.15">
      <c r="AC188" s="6"/>
      <c r="AG188" s="6"/>
    </row>
    <row r="189" spans="29:33" x14ac:dyDescent="0.15">
      <c r="AC189" s="6"/>
      <c r="AG189" s="6"/>
    </row>
    <row r="190" spans="29:33" x14ac:dyDescent="0.15">
      <c r="AC190" s="6"/>
      <c r="AG190" s="6"/>
    </row>
    <row r="191" spans="29:33" x14ac:dyDescent="0.15">
      <c r="AC191" s="6"/>
      <c r="AG191" s="6"/>
    </row>
    <row r="192" spans="29:33" x14ac:dyDescent="0.15">
      <c r="AC192" s="6"/>
      <c r="AG192" s="6"/>
    </row>
    <row r="193" spans="29:33" x14ac:dyDescent="0.15">
      <c r="AC193" s="6"/>
      <c r="AG193" s="6"/>
    </row>
    <row r="194" spans="29:33" x14ac:dyDescent="0.15">
      <c r="AC194" s="6"/>
      <c r="AG194" s="6"/>
    </row>
    <row r="195" spans="29:33" x14ac:dyDescent="0.15">
      <c r="AC195" s="6"/>
      <c r="AG195" s="6"/>
    </row>
    <row r="196" spans="29:33" x14ac:dyDescent="0.15">
      <c r="AC196" s="6"/>
      <c r="AG196" s="6"/>
    </row>
    <row r="197" spans="29:33" x14ac:dyDescent="0.15">
      <c r="AC197" s="6"/>
      <c r="AG197" s="6"/>
    </row>
    <row r="198" spans="29:33" x14ac:dyDescent="0.15">
      <c r="AC198" s="6"/>
      <c r="AG198" s="6"/>
    </row>
    <row r="199" spans="29:33" x14ac:dyDescent="0.15">
      <c r="AC199" s="6"/>
      <c r="AG199" s="6"/>
    </row>
    <row r="200" spans="29:33" x14ac:dyDescent="0.15">
      <c r="AC200" s="6"/>
      <c r="AG200" s="6"/>
    </row>
    <row r="201" spans="29:33" x14ac:dyDescent="0.15">
      <c r="AC201" s="6"/>
      <c r="AG201" s="6"/>
    </row>
    <row r="202" spans="29:33" x14ac:dyDescent="0.15">
      <c r="AC202" s="6"/>
      <c r="AG202" s="6"/>
    </row>
    <row r="203" spans="29:33" x14ac:dyDescent="0.15">
      <c r="AC203" s="6"/>
      <c r="AG203" s="6"/>
    </row>
    <row r="204" spans="29:33" x14ac:dyDescent="0.15">
      <c r="AC204" s="6"/>
      <c r="AG204" s="6"/>
    </row>
    <row r="205" spans="29:33" x14ac:dyDescent="0.15">
      <c r="AC205" s="6"/>
      <c r="AG205" s="6"/>
    </row>
    <row r="206" spans="29:33" x14ac:dyDescent="0.15">
      <c r="AC206" s="6"/>
      <c r="AG206" s="6"/>
    </row>
    <row r="207" spans="29:33" x14ac:dyDescent="0.15">
      <c r="AC207" s="6"/>
      <c r="AG207" s="6"/>
    </row>
    <row r="208" spans="29:33" x14ac:dyDescent="0.15">
      <c r="AC208" s="6"/>
      <c r="AG208" s="6"/>
    </row>
    <row r="209" spans="29:33" x14ac:dyDescent="0.15">
      <c r="AC209" s="6"/>
      <c r="AG209" s="6"/>
    </row>
    <row r="210" spans="29:33" x14ac:dyDescent="0.15">
      <c r="AC210" s="6"/>
      <c r="AG210" s="6"/>
    </row>
    <row r="211" spans="29:33" x14ac:dyDescent="0.15">
      <c r="AC211" s="6"/>
      <c r="AG211" s="6"/>
    </row>
    <row r="212" spans="29:33" x14ac:dyDescent="0.15">
      <c r="AC212" s="6"/>
      <c r="AG212" s="6"/>
    </row>
    <row r="213" spans="29:33" x14ac:dyDescent="0.15">
      <c r="AC213" s="6"/>
      <c r="AG213" s="6"/>
    </row>
    <row r="214" spans="29:33" x14ac:dyDescent="0.15">
      <c r="AC214" s="6"/>
      <c r="AG214" s="6"/>
    </row>
    <row r="215" spans="29:33" x14ac:dyDescent="0.15">
      <c r="AC215" s="6"/>
      <c r="AG215" s="6"/>
    </row>
    <row r="216" spans="29:33" x14ac:dyDescent="0.15">
      <c r="AC216" s="6"/>
      <c r="AG216" s="6"/>
    </row>
    <row r="217" spans="29:33" x14ac:dyDescent="0.15">
      <c r="AC217" s="6"/>
      <c r="AG217" s="6"/>
    </row>
    <row r="218" spans="29:33" x14ac:dyDescent="0.15">
      <c r="AC218" s="6"/>
      <c r="AG218" s="6"/>
    </row>
    <row r="219" spans="29:33" x14ac:dyDescent="0.15">
      <c r="AC219" s="6"/>
      <c r="AG219" s="6"/>
    </row>
    <row r="220" spans="29:33" x14ac:dyDescent="0.15">
      <c r="AC220" s="6"/>
      <c r="AG220" s="6"/>
    </row>
    <row r="221" spans="29:33" x14ac:dyDescent="0.15">
      <c r="AC221" s="6"/>
      <c r="AG221" s="6"/>
    </row>
    <row r="222" spans="29:33" x14ac:dyDescent="0.15">
      <c r="AC222" s="6"/>
      <c r="AG222" s="6"/>
    </row>
    <row r="223" spans="29:33" x14ac:dyDescent="0.15">
      <c r="AC223" s="6"/>
      <c r="AG223" s="6"/>
    </row>
    <row r="224" spans="29:33" x14ac:dyDescent="0.15">
      <c r="AC224" s="6"/>
      <c r="AG224" s="6"/>
    </row>
    <row r="225" spans="29:33" x14ac:dyDescent="0.15">
      <c r="AC225" s="6"/>
      <c r="AG225" s="6"/>
    </row>
    <row r="226" spans="29:33" x14ac:dyDescent="0.15">
      <c r="AC226" s="6"/>
      <c r="AG226" s="6"/>
    </row>
    <row r="227" spans="29:33" x14ac:dyDescent="0.15">
      <c r="AC227" s="6"/>
      <c r="AG227" s="6"/>
    </row>
    <row r="228" spans="29:33" x14ac:dyDescent="0.15">
      <c r="AC228" s="6"/>
      <c r="AG228" s="6"/>
    </row>
    <row r="229" spans="29:33" x14ac:dyDescent="0.15">
      <c r="AC229" s="6"/>
      <c r="AG229" s="6"/>
    </row>
    <row r="230" spans="29:33" x14ac:dyDescent="0.15">
      <c r="AC230" s="6"/>
      <c r="AG230" s="6"/>
    </row>
    <row r="231" spans="29:33" x14ac:dyDescent="0.15">
      <c r="AC231" s="6"/>
      <c r="AG231" s="6"/>
    </row>
    <row r="232" spans="29:33" x14ac:dyDescent="0.15">
      <c r="AC232" s="6"/>
      <c r="AG232" s="6"/>
    </row>
    <row r="233" spans="29:33" x14ac:dyDescent="0.15">
      <c r="AC233" s="6"/>
      <c r="AG233" s="6"/>
    </row>
    <row r="234" spans="29:33" x14ac:dyDescent="0.15">
      <c r="AC234" s="6"/>
      <c r="AG234" s="6"/>
    </row>
    <row r="235" spans="29:33" x14ac:dyDescent="0.15">
      <c r="AC235" s="6"/>
      <c r="AG235" s="6"/>
    </row>
    <row r="236" spans="29:33" x14ac:dyDescent="0.15">
      <c r="AC236" s="6"/>
      <c r="AG236" s="6"/>
    </row>
    <row r="237" spans="29:33" x14ac:dyDescent="0.15">
      <c r="AC237" s="6"/>
      <c r="AG237" s="6"/>
    </row>
    <row r="238" spans="29:33" x14ac:dyDescent="0.15">
      <c r="AC238" s="6"/>
      <c r="AG238" s="6"/>
    </row>
    <row r="239" spans="29:33" x14ac:dyDescent="0.15">
      <c r="AC239" s="6"/>
      <c r="AG239" s="6"/>
    </row>
    <row r="240" spans="29:33" x14ac:dyDescent="0.15">
      <c r="AC240" s="6"/>
      <c r="AG240" s="6"/>
    </row>
    <row r="241" spans="29:33" x14ac:dyDescent="0.15">
      <c r="AC241" s="6"/>
      <c r="AG241" s="6"/>
    </row>
    <row r="242" spans="29:33" x14ac:dyDescent="0.15">
      <c r="AC242" s="6"/>
      <c r="AG242" s="6"/>
    </row>
    <row r="243" spans="29:33" x14ac:dyDescent="0.15">
      <c r="AC243" s="6"/>
      <c r="AG243" s="6"/>
    </row>
    <row r="244" spans="29:33" x14ac:dyDescent="0.15">
      <c r="AC244" s="6"/>
      <c r="AG244" s="6"/>
    </row>
    <row r="245" spans="29:33" x14ac:dyDescent="0.15">
      <c r="AC245" s="6"/>
      <c r="AG245" s="6"/>
    </row>
    <row r="246" spans="29:33" x14ac:dyDescent="0.15">
      <c r="AC246" s="6"/>
      <c r="AG246" s="6"/>
    </row>
    <row r="247" spans="29:33" x14ac:dyDescent="0.15">
      <c r="AC247" s="6"/>
      <c r="AG247" s="6"/>
    </row>
    <row r="248" spans="29:33" x14ac:dyDescent="0.15">
      <c r="AC248" s="6"/>
      <c r="AG248" s="6"/>
    </row>
    <row r="249" spans="29:33" x14ac:dyDescent="0.15">
      <c r="AC249" s="6"/>
      <c r="AG249" s="6"/>
    </row>
    <row r="250" spans="29:33" x14ac:dyDescent="0.15">
      <c r="AC250" s="6"/>
      <c r="AG250" s="6"/>
    </row>
    <row r="251" spans="29:33" x14ac:dyDescent="0.15">
      <c r="AC251" s="6"/>
      <c r="AG251" s="6"/>
    </row>
    <row r="252" spans="29:33" x14ac:dyDescent="0.15">
      <c r="AC252" s="6"/>
      <c r="AG252" s="6"/>
    </row>
    <row r="253" spans="29:33" x14ac:dyDescent="0.15">
      <c r="AC253" s="6"/>
      <c r="AG253" s="6"/>
    </row>
    <row r="254" spans="29:33" x14ac:dyDescent="0.15">
      <c r="AC254" s="6"/>
      <c r="AG254" s="6"/>
    </row>
    <row r="255" spans="29:33" x14ac:dyDescent="0.15">
      <c r="AC255" s="6"/>
      <c r="AG255" s="6"/>
    </row>
    <row r="256" spans="29:33" x14ac:dyDescent="0.15">
      <c r="AC256" s="6"/>
      <c r="AG256" s="6"/>
    </row>
    <row r="257" spans="29:33" x14ac:dyDescent="0.15">
      <c r="AC257" s="6"/>
      <c r="AG257" s="6"/>
    </row>
    <row r="258" spans="29:33" x14ac:dyDescent="0.15">
      <c r="AC258" s="6"/>
      <c r="AG258" s="6"/>
    </row>
    <row r="259" spans="29:33" x14ac:dyDescent="0.15">
      <c r="AC259" s="6"/>
      <c r="AG259" s="6"/>
    </row>
    <row r="260" spans="29:33" x14ac:dyDescent="0.15">
      <c r="AC260" s="6"/>
      <c r="AG260" s="6"/>
    </row>
    <row r="261" spans="29:33" x14ac:dyDescent="0.15">
      <c r="AC261" s="6"/>
      <c r="AG261" s="6"/>
    </row>
    <row r="262" spans="29:33" x14ac:dyDescent="0.15">
      <c r="AC262" s="6"/>
      <c r="AG262" s="6"/>
    </row>
    <row r="263" spans="29:33" x14ac:dyDescent="0.15">
      <c r="AC263" s="6"/>
      <c r="AG263" s="6"/>
    </row>
    <row r="264" spans="29:33" x14ac:dyDescent="0.15">
      <c r="AC264" s="6"/>
      <c r="AG264" s="6"/>
    </row>
    <row r="265" spans="29:33" x14ac:dyDescent="0.15">
      <c r="AC265" s="6"/>
      <c r="AG265" s="6"/>
    </row>
    <row r="266" spans="29:33" x14ac:dyDescent="0.15">
      <c r="AC266" s="6"/>
      <c r="AG266" s="6"/>
    </row>
    <row r="267" spans="29:33" x14ac:dyDescent="0.15">
      <c r="AC267" s="6"/>
      <c r="AG267" s="6"/>
    </row>
    <row r="268" spans="29:33" x14ac:dyDescent="0.15">
      <c r="AC268" s="6"/>
      <c r="AG268" s="6"/>
    </row>
    <row r="269" spans="29:33" x14ac:dyDescent="0.15">
      <c r="AC269" s="6"/>
      <c r="AG269" s="6"/>
    </row>
    <row r="270" spans="29:33" x14ac:dyDescent="0.15">
      <c r="AC270" s="6"/>
      <c r="AG270" s="6"/>
    </row>
    <row r="271" spans="29:33" x14ac:dyDescent="0.15">
      <c r="AC271" s="6"/>
      <c r="AG271" s="6"/>
    </row>
    <row r="272" spans="29:33" x14ac:dyDescent="0.15">
      <c r="AC272" s="6"/>
      <c r="AG272" s="6"/>
    </row>
    <row r="273" spans="29:33" x14ac:dyDescent="0.15">
      <c r="AC273" s="6"/>
      <c r="AG273" s="6"/>
    </row>
    <row r="274" spans="29:33" x14ac:dyDescent="0.15">
      <c r="AC274" s="6"/>
      <c r="AG274" s="6"/>
    </row>
    <row r="275" spans="29:33" x14ac:dyDescent="0.15">
      <c r="AC275" s="6"/>
      <c r="AG275" s="6"/>
    </row>
    <row r="276" spans="29:33" x14ac:dyDescent="0.15">
      <c r="AC276" s="6"/>
      <c r="AG276" s="6"/>
    </row>
    <row r="277" spans="29:33" x14ac:dyDescent="0.15">
      <c r="AC277" s="6"/>
      <c r="AG277" s="6"/>
    </row>
    <row r="278" spans="29:33" x14ac:dyDescent="0.15">
      <c r="AC278" s="6"/>
      <c r="AG278" s="6"/>
    </row>
    <row r="279" spans="29:33" x14ac:dyDescent="0.15">
      <c r="AC279" s="6"/>
      <c r="AG279" s="6"/>
    </row>
    <row r="280" spans="29:33" x14ac:dyDescent="0.15">
      <c r="AC280" s="6"/>
      <c r="AG280" s="6"/>
    </row>
    <row r="281" spans="29:33" x14ac:dyDescent="0.15">
      <c r="AC281" s="6"/>
      <c r="AG281" s="6"/>
    </row>
    <row r="282" spans="29:33" x14ac:dyDescent="0.15">
      <c r="AC282" s="6"/>
      <c r="AG282" s="6"/>
    </row>
    <row r="283" spans="29:33" x14ac:dyDescent="0.15">
      <c r="AC283" s="6"/>
      <c r="AG283" s="6"/>
    </row>
    <row r="284" spans="29:33" x14ac:dyDescent="0.15">
      <c r="AC284" s="6"/>
      <c r="AG284" s="6"/>
    </row>
    <row r="285" spans="29:33" x14ac:dyDescent="0.15">
      <c r="AC285" s="6"/>
      <c r="AG285" s="6"/>
    </row>
    <row r="286" spans="29:33" x14ac:dyDescent="0.15">
      <c r="AC286" s="6"/>
      <c r="AG286" s="6"/>
    </row>
    <row r="287" spans="29:33" x14ac:dyDescent="0.15">
      <c r="AC287" s="6"/>
      <c r="AG287" s="6"/>
    </row>
    <row r="288" spans="29:33" x14ac:dyDescent="0.15">
      <c r="AC288" s="6"/>
      <c r="AG288" s="6"/>
    </row>
    <row r="289" spans="29:33" x14ac:dyDescent="0.15">
      <c r="AC289" s="6"/>
      <c r="AG289" s="6"/>
    </row>
    <row r="290" spans="29:33" x14ac:dyDescent="0.15">
      <c r="AC290" s="6"/>
      <c r="AG290" s="6"/>
    </row>
    <row r="291" spans="29:33" x14ac:dyDescent="0.15">
      <c r="AC291" s="6"/>
      <c r="AG291" s="6"/>
    </row>
    <row r="292" spans="29:33" x14ac:dyDescent="0.15">
      <c r="AC292" s="6"/>
      <c r="AG292" s="6"/>
    </row>
    <row r="293" spans="29:33" x14ac:dyDescent="0.15">
      <c r="AC293" s="6"/>
      <c r="AG293" s="6"/>
    </row>
    <row r="294" spans="29:33" x14ac:dyDescent="0.15">
      <c r="AC294" s="6"/>
      <c r="AG294" s="6"/>
    </row>
    <row r="295" spans="29:33" x14ac:dyDescent="0.15">
      <c r="AC295" s="6"/>
      <c r="AG295" s="6"/>
    </row>
    <row r="296" spans="29:33" x14ac:dyDescent="0.15">
      <c r="AC296" s="6"/>
      <c r="AG296" s="6"/>
    </row>
    <row r="297" spans="29:33" x14ac:dyDescent="0.15">
      <c r="AC297" s="6"/>
      <c r="AG297" s="6"/>
    </row>
    <row r="298" spans="29:33" x14ac:dyDescent="0.15">
      <c r="AC298" s="6"/>
      <c r="AG298" s="6"/>
    </row>
    <row r="299" spans="29:33" x14ac:dyDescent="0.15">
      <c r="AC299" s="6"/>
      <c r="AG299" s="6"/>
    </row>
    <row r="300" spans="29:33" x14ac:dyDescent="0.15">
      <c r="AC300" s="6"/>
      <c r="AG300" s="6"/>
    </row>
    <row r="301" spans="29:33" x14ac:dyDescent="0.15">
      <c r="AC301" s="6"/>
      <c r="AG301" s="6"/>
    </row>
    <row r="302" spans="29:33" x14ac:dyDescent="0.15">
      <c r="AC302" s="6"/>
      <c r="AG302" s="6"/>
    </row>
    <row r="303" spans="29:33" x14ac:dyDescent="0.15">
      <c r="AC303" s="6"/>
      <c r="AG303" s="6"/>
    </row>
    <row r="304" spans="29:33" x14ac:dyDescent="0.15">
      <c r="AC304" s="6"/>
      <c r="AG304" s="6"/>
    </row>
    <row r="305" spans="29:33" x14ac:dyDescent="0.15">
      <c r="AC305" s="6"/>
      <c r="AG305" s="6"/>
    </row>
    <row r="306" spans="29:33" x14ac:dyDescent="0.15">
      <c r="AC306" s="6"/>
      <c r="AG306" s="6"/>
    </row>
    <row r="307" spans="29:33" x14ac:dyDescent="0.15">
      <c r="AC307" s="6"/>
      <c r="AG307" s="6"/>
    </row>
    <row r="308" spans="29:33" x14ac:dyDescent="0.15">
      <c r="AC308" s="6"/>
      <c r="AG308" s="6"/>
    </row>
    <row r="309" spans="29:33" x14ac:dyDescent="0.15">
      <c r="AC309" s="6"/>
      <c r="AG309" s="6"/>
    </row>
    <row r="310" spans="29:33" x14ac:dyDescent="0.15">
      <c r="AC310" s="6"/>
      <c r="AG310" s="6"/>
    </row>
    <row r="311" spans="29:33" x14ac:dyDescent="0.15">
      <c r="AC311" s="6"/>
      <c r="AG311" s="6"/>
    </row>
    <row r="312" spans="29:33" x14ac:dyDescent="0.15">
      <c r="AC312" s="6"/>
      <c r="AG312" s="6"/>
    </row>
    <row r="313" spans="29:33" x14ac:dyDescent="0.15">
      <c r="AC313" s="6"/>
      <c r="AG313" s="6"/>
    </row>
    <row r="314" spans="29:33" x14ac:dyDescent="0.15">
      <c r="AC314" s="6"/>
      <c r="AG314" s="6"/>
    </row>
    <row r="315" spans="29:33" x14ac:dyDescent="0.15">
      <c r="AC315" s="6"/>
      <c r="AG315" s="6"/>
    </row>
    <row r="316" spans="29:33" x14ac:dyDescent="0.15">
      <c r="AC316" s="6"/>
      <c r="AG316" s="6"/>
    </row>
    <row r="317" spans="29:33" x14ac:dyDescent="0.15">
      <c r="AC317" s="6"/>
      <c r="AG317" s="6"/>
    </row>
    <row r="318" spans="29:33" x14ac:dyDescent="0.15">
      <c r="AC318" s="6"/>
      <c r="AG318" s="6"/>
    </row>
    <row r="319" spans="29:33" x14ac:dyDescent="0.15">
      <c r="AC319" s="6"/>
      <c r="AG319" s="6"/>
    </row>
    <row r="320" spans="29:33" x14ac:dyDescent="0.15">
      <c r="AC320" s="6"/>
      <c r="AG320" s="6"/>
    </row>
    <row r="321" spans="29:33" x14ac:dyDescent="0.15">
      <c r="AC321" s="6"/>
      <c r="AG321" s="6"/>
    </row>
    <row r="322" spans="29:33" x14ac:dyDescent="0.15">
      <c r="AC322" s="6"/>
      <c r="AG322" s="6"/>
    </row>
    <row r="323" spans="29:33" x14ac:dyDescent="0.15">
      <c r="AC323" s="6"/>
      <c r="AG323" s="6"/>
    </row>
    <row r="324" spans="29:33" x14ac:dyDescent="0.15">
      <c r="AC324" s="6"/>
      <c r="AG324" s="6"/>
    </row>
    <row r="325" spans="29:33" x14ac:dyDescent="0.15">
      <c r="AC325" s="6"/>
      <c r="AG325" s="6"/>
    </row>
    <row r="326" spans="29:33" x14ac:dyDescent="0.15">
      <c r="AC326" s="6"/>
      <c r="AG326" s="6"/>
    </row>
    <row r="327" spans="29:33" x14ac:dyDescent="0.15">
      <c r="AC327" s="6"/>
      <c r="AG327" s="6"/>
    </row>
    <row r="328" spans="29:33" x14ac:dyDescent="0.15">
      <c r="AC328" s="6"/>
      <c r="AG328" s="6"/>
    </row>
    <row r="329" spans="29:33" x14ac:dyDescent="0.15">
      <c r="AC329" s="6"/>
      <c r="AG329" s="6"/>
    </row>
    <row r="330" spans="29:33" x14ac:dyDescent="0.15">
      <c r="AC330" s="6"/>
      <c r="AG330" s="6"/>
    </row>
    <row r="331" spans="29:33" x14ac:dyDescent="0.15">
      <c r="AC331" s="6"/>
      <c r="AG331" s="6"/>
    </row>
    <row r="332" spans="29:33" x14ac:dyDescent="0.15">
      <c r="AC332" s="6"/>
      <c r="AG332" s="6"/>
    </row>
    <row r="333" spans="29:33" x14ac:dyDescent="0.15">
      <c r="AC333" s="6"/>
      <c r="AG333" s="6"/>
    </row>
    <row r="334" spans="29:33" x14ac:dyDescent="0.15">
      <c r="AC334" s="6"/>
      <c r="AG334" s="6"/>
    </row>
    <row r="335" spans="29:33" x14ac:dyDescent="0.15">
      <c r="AC335" s="6"/>
      <c r="AG335" s="6"/>
    </row>
    <row r="336" spans="29:33" x14ac:dyDescent="0.15">
      <c r="AC336" s="6"/>
      <c r="AG336" s="6"/>
    </row>
    <row r="337" spans="29:33" x14ac:dyDescent="0.15">
      <c r="AC337" s="6"/>
      <c r="AG337" s="6"/>
    </row>
    <row r="338" spans="29:33" x14ac:dyDescent="0.15">
      <c r="AC338" s="6"/>
      <c r="AG338" s="6"/>
    </row>
    <row r="339" spans="29:33" x14ac:dyDescent="0.15">
      <c r="AC339" s="6"/>
      <c r="AG339" s="6"/>
    </row>
    <row r="340" spans="29:33" x14ac:dyDescent="0.15">
      <c r="AC340" s="6"/>
      <c r="AG340" s="6"/>
    </row>
    <row r="341" spans="29:33" x14ac:dyDescent="0.15">
      <c r="AC341" s="6"/>
      <c r="AG341" s="6"/>
    </row>
    <row r="342" spans="29:33" x14ac:dyDescent="0.15">
      <c r="AC342" s="6"/>
      <c r="AG342" s="6"/>
    </row>
    <row r="343" spans="29:33" x14ac:dyDescent="0.15">
      <c r="AC343" s="6"/>
      <c r="AG343" s="6"/>
    </row>
    <row r="344" spans="29:33" x14ac:dyDescent="0.15">
      <c r="AC344" s="6"/>
      <c r="AG344" s="6"/>
    </row>
    <row r="345" spans="29:33" x14ac:dyDescent="0.15">
      <c r="AC345" s="6"/>
      <c r="AG345" s="6"/>
    </row>
    <row r="346" spans="29:33" x14ac:dyDescent="0.15">
      <c r="AC346" s="6"/>
      <c r="AG346" s="6"/>
    </row>
    <row r="347" spans="29:33" x14ac:dyDescent="0.15">
      <c r="AC347" s="6"/>
      <c r="AG347" s="6"/>
    </row>
    <row r="348" spans="29:33" x14ac:dyDescent="0.15">
      <c r="AC348" s="6"/>
      <c r="AG348" s="6"/>
    </row>
    <row r="349" spans="29:33" x14ac:dyDescent="0.15">
      <c r="AC349" s="6"/>
      <c r="AG349" s="6"/>
    </row>
    <row r="350" spans="29:33" x14ac:dyDescent="0.15">
      <c r="AC350" s="6"/>
      <c r="AG350" s="6"/>
    </row>
    <row r="351" spans="29:33" x14ac:dyDescent="0.15">
      <c r="AC351" s="6"/>
      <c r="AG351" s="6"/>
    </row>
    <row r="352" spans="29:33" x14ac:dyDescent="0.15">
      <c r="AC352" s="6"/>
      <c r="AG352" s="6"/>
    </row>
    <row r="353" spans="29:33" x14ac:dyDescent="0.15">
      <c r="AC353" s="6"/>
      <c r="AG353" s="6"/>
    </row>
    <row r="354" spans="29:33" x14ac:dyDescent="0.15">
      <c r="AC354" s="6"/>
      <c r="AG354" s="6"/>
    </row>
    <row r="355" spans="29:33" x14ac:dyDescent="0.15">
      <c r="AC355" s="6"/>
      <c r="AG355" s="6"/>
    </row>
    <row r="356" spans="29:33" x14ac:dyDescent="0.15">
      <c r="AC356" s="6"/>
      <c r="AG356" s="6"/>
    </row>
    <row r="357" spans="29:33" x14ac:dyDescent="0.15">
      <c r="AC357" s="6"/>
      <c r="AG357" s="6"/>
    </row>
    <row r="358" spans="29:33" x14ac:dyDescent="0.15">
      <c r="AC358" s="6"/>
      <c r="AG358" s="6"/>
    </row>
    <row r="359" spans="29:33" x14ac:dyDescent="0.15">
      <c r="AC359" s="6"/>
      <c r="AG359" s="6"/>
    </row>
    <row r="360" spans="29:33" x14ac:dyDescent="0.15">
      <c r="AC360" s="6"/>
      <c r="AG360" s="6"/>
    </row>
    <row r="361" spans="29:33" x14ac:dyDescent="0.15">
      <c r="AC361" s="6"/>
      <c r="AG361" s="6"/>
    </row>
    <row r="362" spans="29:33" x14ac:dyDescent="0.15">
      <c r="AC362" s="6"/>
      <c r="AG362" s="6"/>
    </row>
    <row r="363" spans="29:33" x14ac:dyDescent="0.15">
      <c r="AC363" s="6"/>
      <c r="AG363" s="6"/>
    </row>
    <row r="364" spans="29:33" x14ac:dyDescent="0.15">
      <c r="AC364" s="6"/>
      <c r="AG364" s="6"/>
    </row>
    <row r="365" spans="29:33" x14ac:dyDescent="0.15">
      <c r="AC365" s="6"/>
      <c r="AG365" s="6"/>
    </row>
    <row r="366" spans="29:33" x14ac:dyDescent="0.15">
      <c r="AC366" s="6"/>
      <c r="AG366" s="6"/>
    </row>
    <row r="367" spans="29:33" x14ac:dyDescent="0.15">
      <c r="AC367" s="6"/>
      <c r="AG367" s="6"/>
    </row>
    <row r="368" spans="29:33" x14ac:dyDescent="0.15">
      <c r="AC368" s="6"/>
      <c r="AG368" s="6"/>
    </row>
    <row r="369" spans="29:33" x14ac:dyDescent="0.15">
      <c r="AC369" s="6"/>
      <c r="AG369" s="6"/>
    </row>
    <row r="370" spans="29:33" x14ac:dyDescent="0.15">
      <c r="AC370" s="6"/>
      <c r="AG370" s="6"/>
    </row>
    <row r="371" spans="29:33" x14ac:dyDescent="0.15">
      <c r="AC371" s="6"/>
      <c r="AG371" s="6"/>
    </row>
    <row r="372" spans="29:33" x14ac:dyDescent="0.15">
      <c r="AC372" s="6"/>
      <c r="AG372" s="6"/>
    </row>
    <row r="373" spans="29:33" x14ac:dyDescent="0.15">
      <c r="AC373" s="6"/>
      <c r="AG373" s="6"/>
    </row>
    <row r="374" spans="29:33" x14ac:dyDescent="0.15">
      <c r="AC374" s="6"/>
      <c r="AG374" s="6"/>
    </row>
    <row r="375" spans="29:33" x14ac:dyDescent="0.15">
      <c r="AC375" s="6"/>
      <c r="AG375" s="6"/>
    </row>
    <row r="376" spans="29:33" x14ac:dyDescent="0.15">
      <c r="AC376" s="6"/>
      <c r="AG376" s="6"/>
    </row>
    <row r="377" spans="29:33" x14ac:dyDescent="0.15">
      <c r="AC377" s="6"/>
      <c r="AG377" s="6"/>
    </row>
    <row r="378" spans="29:33" x14ac:dyDescent="0.15">
      <c r="AC378" s="6"/>
      <c r="AG378" s="6"/>
    </row>
    <row r="379" spans="29:33" x14ac:dyDescent="0.15">
      <c r="AC379" s="6"/>
      <c r="AG379" s="6"/>
    </row>
    <row r="380" spans="29:33" x14ac:dyDescent="0.15">
      <c r="AC380" s="6"/>
      <c r="AG380" s="6"/>
    </row>
    <row r="381" spans="29:33" x14ac:dyDescent="0.15">
      <c r="AC381" s="6"/>
      <c r="AG381" s="6"/>
    </row>
    <row r="382" spans="29:33" x14ac:dyDescent="0.15">
      <c r="AC382" s="6"/>
      <c r="AG382" s="6"/>
    </row>
    <row r="383" spans="29:33" x14ac:dyDescent="0.15">
      <c r="AC383" s="6"/>
      <c r="AG383" s="6"/>
    </row>
    <row r="384" spans="29:33" x14ac:dyDescent="0.15">
      <c r="AC384" s="6"/>
      <c r="AG384" s="6"/>
    </row>
    <row r="385" spans="29:33" x14ac:dyDescent="0.15">
      <c r="AC385" s="6"/>
      <c r="AG385" s="6"/>
    </row>
    <row r="386" spans="29:33" x14ac:dyDescent="0.15">
      <c r="AC386" s="6"/>
      <c r="AG386" s="6"/>
    </row>
    <row r="387" spans="29:33" x14ac:dyDescent="0.15">
      <c r="AC387" s="6"/>
      <c r="AG387" s="6"/>
    </row>
    <row r="388" spans="29:33" x14ac:dyDescent="0.15">
      <c r="AC388" s="6"/>
      <c r="AG388" s="6"/>
    </row>
    <row r="389" spans="29:33" x14ac:dyDescent="0.15">
      <c r="AC389" s="6"/>
      <c r="AG389" s="6"/>
    </row>
    <row r="390" spans="29:33" x14ac:dyDescent="0.15">
      <c r="AC390" s="6"/>
      <c r="AG390" s="6"/>
    </row>
    <row r="391" spans="29:33" x14ac:dyDescent="0.15">
      <c r="AC391" s="6"/>
      <c r="AG391" s="6"/>
    </row>
    <row r="392" spans="29:33" x14ac:dyDescent="0.15">
      <c r="AC392" s="6"/>
      <c r="AG392" s="6"/>
    </row>
    <row r="393" spans="29:33" x14ac:dyDescent="0.15">
      <c r="AC393" s="6"/>
      <c r="AG393" s="6"/>
    </row>
    <row r="394" spans="29:33" x14ac:dyDescent="0.15">
      <c r="AC394" s="6"/>
      <c r="AG394" s="6"/>
    </row>
    <row r="395" spans="29:33" x14ac:dyDescent="0.15">
      <c r="AC395" s="6"/>
      <c r="AG395" s="6"/>
    </row>
    <row r="396" spans="29:33" x14ac:dyDescent="0.15">
      <c r="AC396" s="6"/>
      <c r="AG396" s="6"/>
    </row>
    <row r="397" spans="29:33" x14ac:dyDescent="0.15">
      <c r="AC397" s="6"/>
      <c r="AG397" s="6"/>
    </row>
    <row r="398" spans="29:33" x14ac:dyDescent="0.15">
      <c r="AC398" s="6"/>
      <c r="AG398" s="6"/>
    </row>
    <row r="399" spans="29:33" x14ac:dyDescent="0.15">
      <c r="AC399" s="6"/>
      <c r="AG399" s="6"/>
    </row>
    <row r="400" spans="29:33" x14ac:dyDescent="0.15">
      <c r="AC400" s="6"/>
      <c r="AG400" s="6"/>
    </row>
    <row r="401" spans="29:33" x14ac:dyDescent="0.15">
      <c r="AC401" s="6"/>
      <c r="AG401" s="6"/>
    </row>
    <row r="402" spans="29:33" x14ac:dyDescent="0.15">
      <c r="AC402" s="6"/>
      <c r="AG402" s="6"/>
    </row>
    <row r="403" spans="29:33" x14ac:dyDescent="0.15">
      <c r="AC403" s="6"/>
      <c r="AG403" s="6"/>
    </row>
    <row r="404" spans="29:33" x14ac:dyDescent="0.15">
      <c r="AC404" s="6"/>
      <c r="AG404" s="6"/>
    </row>
    <row r="405" spans="29:33" x14ac:dyDescent="0.15">
      <c r="AC405" s="6"/>
      <c r="AG405" s="6"/>
    </row>
    <row r="406" spans="29:33" x14ac:dyDescent="0.15">
      <c r="AC406" s="6"/>
      <c r="AG406" s="6"/>
    </row>
    <row r="407" spans="29:33" x14ac:dyDescent="0.15">
      <c r="AC407" s="6"/>
      <c r="AG407" s="6"/>
    </row>
    <row r="408" spans="29:33" x14ac:dyDescent="0.15">
      <c r="AC408" s="6"/>
      <c r="AG408" s="6"/>
    </row>
    <row r="409" spans="29:33" x14ac:dyDescent="0.15">
      <c r="AC409" s="6"/>
      <c r="AG409" s="6"/>
    </row>
    <row r="410" spans="29:33" x14ac:dyDescent="0.15">
      <c r="AC410" s="6"/>
      <c r="AG410" s="6"/>
    </row>
    <row r="411" spans="29:33" x14ac:dyDescent="0.15">
      <c r="AC411" s="6"/>
      <c r="AG411" s="6"/>
    </row>
    <row r="412" spans="29:33" x14ac:dyDescent="0.15">
      <c r="AC412" s="6"/>
      <c r="AG412" s="6"/>
    </row>
    <row r="413" spans="29:33" x14ac:dyDescent="0.15">
      <c r="AC413" s="6"/>
      <c r="AG413" s="6"/>
    </row>
    <row r="414" spans="29:33" x14ac:dyDescent="0.15">
      <c r="AC414" s="6"/>
      <c r="AG414" s="6"/>
    </row>
    <row r="415" spans="29:33" x14ac:dyDescent="0.15">
      <c r="AC415" s="6"/>
      <c r="AG415" s="6"/>
    </row>
    <row r="416" spans="29:33" x14ac:dyDescent="0.15">
      <c r="AC416" s="6"/>
      <c r="AG416" s="6"/>
    </row>
    <row r="417" spans="29:33" x14ac:dyDescent="0.15">
      <c r="AC417" s="6"/>
      <c r="AG417" s="6"/>
    </row>
    <row r="418" spans="29:33" x14ac:dyDescent="0.15">
      <c r="AC418" s="6"/>
      <c r="AG418" s="6"/>
    </row>
    <row r="419" spans="29:33" x14ac:dyDescent="0.15">
      <c r="AC419" s="6"/>
      <c r="AG419" s="6"/>
    </row>
    <row r="420" spans="29:33" x14ac:dyDescent="0.15">
      <c r="AC420" s="6"/>
      <c r="AG420" s="6"/>
    </row>
    <row r="421" spans="29:33" x14ac:dyDescent="0.15">
      <c r="AC421" s="6"/>
      <c r="AG421" s="6"/>
    </row>
    <row r="422" spans="29:33" x14ac:dyDescent="0.15">
      <c r="AC422" s="6"/>
      <c r="AG422" s="6"/>
    </row>
    <row r="423" spans="29:33" x14ac:dyDescent="0.15">
      <c r="AC423" s="6"/>
      <c r="AG423" s="6"/>
    </row>
    <row r="424" spans="29:33" x14ac:dyDescent="0.15">
      <c r="AC424" s="6"/>
      <c r="AG424" s="6"/>
    </row>
    <row r="425" spans="29:33" x14ac:dyDescent="0.15">
      <c r="AC425" s="6"/>
      <c r="AG425" s="6"/>
    </row>
    <row r="426" spans="29:33" x14ac:dyDescent="0.15">
      <c r="AC426" s="6"/>
      <c r="AG426" s="6"/>
    </row>
    <row r="427" spans="29:33" x14ac:dyDescent="0.15">
      <c r="AC427" s="6"/>
      <c r="AG427" s="6"/>
    </row>
    <row r="428" spans="29:33" x14ac:dyDescent="0.15">
      <c r="AC428" s="6"/>
      <c r="AG428" s="6"/>
    </row>
    <row r="429" spans="29:33" x14ac:dyDescent="0.15">
      <c r="AC429" s="6"/>
      <c r="AG429" s="6"/>
    </row>
    <row r="430" spans="29:33" x14ac:dyDescent="0.15">
      <c r="AC430" s="6"/>
      <c r="AG430" s="6"/>
    </row>
    <row r="431" spans="29:33" x14ac:dyDescent="0.15">
      <c r="AC431" s="6"/>
      <c r="AG431" s="6"/>
    </row>
    <row r="432" spans="29:33" x14ac:dyDescent="0.15">
      <c r="AC432" s="6"/>
      <c r="AG432" s="6"/>
    </row>
    <row r="433" spans="29:33" x14ac:dyDescent="0.15">
      <c r="AC433" s="6"/>
      <c r="AG433" s="6"/>
    </row>
    <row r="434" spans="29:33" x14ac:dyDescent="0.15">
      <c r="AC434" s="6"/>
      <c r="AG434" s="6"/>
    </row>
    <row r="435" spans="29:33" x14ac:dyDescent="0.15">
      <c r="AC435" s="6"/>
      <c r="AG435" s="6"/>
    </row>
    <row r="436" spans="29:33" x14ac:dyDescent="0.15">
      <c r="AC436" s="6"/>
      <c r="AG436" s="6"/>
    </row>
    <row r="437" spans="29:33" x14ac:dyDescent="0.15">
      <c r="AC437" s="6"/>
      <c r="AG437" s="6"/>
    </row>
    <row r="438" spans="29:33" x14ac:dyDescent="0.15">
      <c r="AC438" s="6"/>
      <c r="AG438" s="6"/>
    </row>
    <row r="439" spans="29:33" x14ac:dyDescent="0.15">
      <c r="AC439" s="6"/>
      <c r="AG439" s="6"/>
    </row>
    <row r="440" spans="29:33" x14ac:dyDescent="0.15">
      <c r="AC440" s="6"/>
      <c r="AG440" s="6"/>
    </row>
    <row r="441" spans="29:33" x14ac:dyDescent="0.15">
      <c r="AC441" s="6"/>
      <c r="AG441" s="6"/>
    </row>
    <row r="442" spans="29:33" x14ac:dyDescent="0.15">
      <c r="AC442" s="6"/>
      <c r="AG442" s="6"/>
    </row>
    <row r="443" spans="29:33" x14ac:dyDescent="0.15">
      <c r="AC443" s="6"/>
      <c r="AG443" s="6"/>
    </row>
    <row r="444" spans="29:33" x14ac:dyDescent="0.15">
      <c r="AC444" s="6"/>
      <c r="AG444" s="6"/>
    </row>
    <row r="445" spans="29:33" x14ac:dyDescent="0.15">
      <c r="AC445" s="6"/>
      <c r="AG445" s="6"/>
    </row>
    <row r="446" spans="29:33" x14ac:dyDescent="0.15">
      <c r="AC446" s="6"/>
      <c r="AG446" s="6"/>
    </row>
    <row r="447" spans="29:33" x14ac:dyDescent="0.15">
      <c r="AC447" s="6"/>
      <c r="AG447" s="6"/>
    </row>
    <row r="448" spans="29:33" x14ac:dyDescent="0.15">
      <c r="AC448" s="6"/>
      <c r="AG448" s="6"/>
    </row>
    <row r="449" spans="29:33" x14ac:dyDescent="0.15">
      <c r="AC449" s="6"/>
      <c r="AG449" s="6"/>
    </row>
    <row r="450" spans="29:33" x14ac:dyDescent="0.15">
      <c r="AC450" s="6"/>
      <c r="AG450" s="6"/>
    </row>
    <row r="451" spans="29:33" x14ac:dyDescent="0.15">
      <c r="AC451" s="6"/>
      <c r="AG451" s="6"/>
    </row>
    <row r="452" spans="29:33" x14ac:dyDescent="0.15">
      <c r="AC452" s="6"/>
      <c r="AG452" s="6"/>
    </row>
    <row r="453" spans="29:33" x14ac:dyDescent="0.15">
      <c r="AC453" s="6"/>
      <c r="AG453" s="6"/>
    </row>
    <row r="454" spans="29:33" x14ac:dyDescent="0.15">
      <c r="AC454" s="6"/>
      <c r="AG454" s="6"/>
    </row>
    <row r="455" spans="29:33" x14ac:dyDescent="0.15">
      <c r="AC455" s="6"/>
      <c r="AG455" s="6"/>
    </row>
    <row r="456" spans="29:33" x14ac:dyDescent="0.15">
      <c r="AC456" s="6"/>
      <c r="AG456" s="6"/>
    </row>
    <row r="457" spans="29:33" x14ac:dyDescent="0.15">
      <c r="AC457" s="6"/>
      <c r="AG457" s="6"/>
    </row>
    <row r="458" spans="29:33" x14ac:dyDescent="0.15">
      <c r="AC458" s="6"/>
      <c r="AG458" s="6"/>
    </row>
    <row r="459" spans="29:33" x14ac:dyDescent="0.15">
      <c r="AC459" s="6"/>
      <c r="AG459" s="6"/>
    </row>
    <row r="460" spans="29:33" x14ac:dyDescent="0.15">
      <c r="AC460" s="6"/>
      <c r="AG460" s="6"/>
    </row>
    <row r="461" spans="29:33" x14ac:dyDescent="0.15">
      <c r="AC461" s="6"/>
      <c r="AG461" s="6"/>
    </row>
    <row r="462" spans="29:33" x14ac:dyDescent="0.15">
      <c r="AC462" s="6"/>
      <c r="AG462" s="6"/>
    </row>
    <row r="463" spans="29:33" x14ac:dyDescent="0.15">
      <c r="AC463" s="6"/>
      <c r="AG463" s="6"/>
    </row>
    <row r="464" spans="29:33" x14ac:dyDescent="0.15">
      <c r="AC464" s="6"/>
      <c r="AG464" s="6"/>
    </row>
    <row r="465" spans="29:33" x14ac:dyDescent="0.15">
      <c r="AC465" s="6"/>
      <c r="AG465" s="6"/>
    </row>
    <row r="466" spans="29:33" x14ac:dyDescent="0.15">
      <c r="AC466" s="6"/>
      <c r="AG466" s="6"/>
    </row>
    <row r="467" spans="29:33" x14ac:dyDescent="0.15">
      <c r="AC467" s="6"/>
      <c r="AG467" s="6"/>
    </row>
    <row r="468" spans="29:33" x14ac:dyDescent="0.15">
      <c r="AC468" s="6"/>
      <c r="AG468" s="6"/>
    </row>
    <row r="469" spans="29:33" x14ac:dyDescent="0.15">
      <c r="AC469" s="6"/>
      <c r="AG469" s="6"/>
    </row>
    <row r="470" spans="29:33" x14ac:dyDescent="0.15">
      <c r="AC470" s="6"/>
      <c r="AG470" s="6"/>
    </row>
    <row r="471" spans="29:33" x14ac:dyDescent="0.15">
      <c r="AC471" s="6"/>
      <c r="AG471" s="6"/>
    </row>
    <row r="472" spans="29:33" x14ac:dyDescent="0.15">
      <c r="AC472" s="6"/>
      <c r="AG472" s="6"/>
    </row>
    <row r="473" spans="29:33" x14ac:dyDescent="0.15">
      <c r="AC473" s="6"/>
      <c r="AG473" s="6"/>
    </row>
    <row r="474" spans="29:33" x14ac:dyDescent="0.15">
      <c r="AC474" s="6"/>
      <c r="AG474" s="6"/>
    </row>
    <row r="475" spans="29:33" x14ac:dyDescent="0.15">
      <c r="AC475" s="6"/>
      <c r="AG475" s="6"/>
    </row>
    <row r="476" spans="29:33" x14ac:dyDescent="0.15">
      <c r="AC476" s="6"/>
      <c r="AG476" s="6"/>
    </row>
    <row r="477" spans="29:33" x14ac:dyDescent="0.15">
      <c r="AC477" s="6"/>
      <c r="AG477" s="6"/>
    </row>
    <row r="478" spans="29:33" x14ac:dyDescent="0.15">
      <c r="AC478" s="6"/>
      <c r="AG478" s="6"/>
    </row>
    <row r="479" spans="29:33" x14ac:dyDescent="0.15">
      <c r="AC479" s="6"/>
      <c r="AG479" s="6"/>
    </row>
    <row r="480" spans="29:33" x14ac:dyDescent="0.15">
      <c r="AC480" s="6"/>
      <c r="AG480" s="6"/>
    </row>
    <row r="481" spans="29:33" x14ac:dyDescent="0.15">
      <c r="AC481" s="6"/>
      <c r="AG481" s="6"/>
    </row>
    <row r="482" spans="29:33" x14ac:dyDescent="0.15">
      <c r="AC482" s="6"/>
      <c r="AG482" s="6"/>
    </row>
    <row r="483" spans="29:33" x14ac:dyDescent="0.15">
      <c r="AC483" s="6"/>
      <c r="AG483" s="6"/>
    </row>
    <row r="484" spans="29:33" x14ac:dyDescent="0.15">
      <c r="AC484" s="6"/>
      <c r="AG484" s="6"/>
    </row>
    <row r="485" spans="29:33" x14ac:dyDescent="0.15">
      <c r="AC485" s="6"/>
      <c r="AG485" s="6"/>
    </row>
    <row r="486" spans="29:33" x14ac:dyDescent="0.15">
      <c r="AC486" s="6"/>
      <c r="AG486" s="6"/>
    </row>
    <row r="487" spans="29:33" x14ac:dyDescent="0.15">
      <c r="AC487" s="6"/>
      <c r="AG487" s="6"/>
    </row>
    <row r="488" spans="29:33" x14ac:dyDescent="0.15">
      <c r="AC488" s="6"/>
      <c r="AG488" s="6"/>
    </row>
    <row r="489" spans="29:33" x14ac:dyDescent="0.15">
      <c r="AC489" s="6"/>
      <c r="AG489" s="6"/>
    </row>
    <row r="490" spans="29:33" x14ac:dyDescent="0.15">
      <c r="AC490" s="6"/>
      <c r="AG490" s="6"/>
    </row>
    <row r="491" spans="29:33" x14ac:dyDescent="0.15">
      <c r="AC491" s="6"/>
      <c r="AG491" s="6"/>
    </row>
    <row r="492" spans="29:33" x14ac:dyDescent="0.15">
      <c r="AC492" s="6"/>
      <c r="AG492" s="6"/>
    </row>
    <row r="493" spans="29:33" x14ac:dyDescent="0.15">
      <c r="AC493" s="6"/>
      <c r="AG493" s="6"/>
    </row>
    <row r="494" spans="29:33" x14ac:dyDescent="0.15">
      <c r="AC494" s="6"/>
      <c r="AG494" s="6"/>
    </row>
    <row r="495" spans="29:33" x14ac:dyDescent="0.15">
      <c r="AC495" s="6"/>
      <c r="AG495" s="6"/>
    </row>
    <row r="496" spans="29:33" x14ac:dyDescent="0.15">
      <c r="AC496" s="6"/>
      <c r="AG496" s="6"/>
    </row>
    <row r="497" spans="29:33" x14ac:dyDescent="0.15">
      <c r="AC497" s="6"/>
      <c r="AG497" s="6"/>
    </row>
    <row r="498" spans="29:33" x14ac:dyDescent="0.15">
      <c r="AC498" s="6"/>
      <c r="AG498" s="6"/>
    </row>
    <row r="499" spans="29:33" x14ac:dyDescent="0.15">
      <c r="AC499" s="6"/>
      <c r="AG499" s="6"/>
    </row>
    <row r="500" spans="29:33" x14ac:dyDescent="0.15">
      <c r="AC500" s="6"/>
      <c r="AG500" s="6"/>
    </row>
    <row r="501" spans="29:33" x14ac:dyDescent="0.15">
      <c r="AC501" s="6"/>
      <c r="AG501" s="6"/>
    </row>
    <row r="502" spans="29:33" x14ac:dyDescent="0.15">
      <c r="AC502" s="6"/>
      <c r="AG502" s="6"/>
    </row>
    <row r="503" spans="29:33" x14ac:dyDescent="0.15">
      <c r="AC503" s="6"/>
      <c r="AG503" s="6"/>
    </row>
    <row r="504" spans="29:33" x14ac:dyDescent="0.15">
      <c r="AC504" s="6"/>
      <c r="AG504" s="6"/>
    </row>
    <row r="505" spans="29:33" x14ac:dyDescent="0.15">
      <c r="AC505" s="6"/>
      <c r="AG505" s="6"/>
    </row>
    <row r="506" spans="29:33" x14ac:dyDescent="0.15">
      <c r="AC506" s="6"/>
      <c r="AG506" s="6"/>
    </row>
    <row r="507" spans="29:33" x14ac:dyDescent="0.15">
      <c r="AC507" s="6"/>
      <c r="AG507" s="6"/>
    </row>
    <row r="508" spans="29:33" x14ac:dyDescent="0.15">
      <c r="AC508" s="6"/>
      <c r="AG508" s="6"/>
    </row>
    <row r="509" spans="29:33" x14ac:dyDescent="0.15">
      <c r="AC509" s="6"/>
      <c r="AG509" s="6"/>
    </row>
    <row r="510" spans="29:33" x14ac:dyDescent="0.15">
      <c r="AC510" s="6"/>
      <c r="AG510" s="6"/>
    </row>
    <row r="511" spans="29:33" x14ac:dyDescent="0.15">
      <c r="AC511" s="6"/>
      <c r="AG511" s="6"/>
    </row>
    <row r="512" spans="29:33" x14ac:dyDescent="0.15">
      <c r="AC512" s="6"/>
      <c r="AG512" s="6"/>
    </row>
    <row r="513" spans="29:33" x14ac:dyDescent="0.15">
      <c r="AC513" s="6"/>
      <c r="AG513" s="6"/>
    </row>
    <row r="514" spans="29:33" x14ac:dyDescent="0.15">
      <c r="AC514" s="6"/>
      <c r="AG514" s="6"/>
    </row>
    <row r="515" spans="29:33" x14ac:dyDescent="0.15">
      <c r="AC515" s="6"/>
      <c r="AG515" s="6"/>
    </row>
    <row r="516" spans="29:33" x14ac:dyDescent="0.15">
      <c r="AC516" s="6"/>
      <c r="AG516" s="6"/>
    </row>
    <row r="517" spans="29:33" x14ac:dyDescent="0.15">
      <c r="AC517" s="6"/>
      <c r="AG517" s="6"/>
    </row>
    <row r="518" spans="29:33" x14ac:dyDescent="0.15">
      <c r="AC518" s="6"/>
      <c r="AG518" s="6"/>
    </row>
    <row r="519" spans="29:33" x14ac:dyDescent="0.15">
      <c r="AC519" s="6"/>
      <c r="AG519" s="6"/>
    </row>
    <row r="520" spans="29:33" x14ac:dyDescent="0.15">
      <c r="AC520" s="6"/>
      <c r="AG520" s="6"/>
    </row>
    <row r="521" spans="29:33" x14ac:dyDescent="0.15">
      <c r="AC521" s="6"/>
      <c r="AG521" s="6"/>
    </row>
    <row r="522" spans="29:33" x14ac:dyDescent="0.15">
      <c r="AC522" s="6"/>
      <c r="AG522" s="6"/>
    </row>
    <row r="523" spans="29:33" x14ac:dyDescent="0.15">
      <c r="AC523" s="6"/>
      <c r="AG523" s="6"/>
    </row>
    <row r="524" spans="29:33" x14ac:dyDescent="0.15">
      <c r="AC524" s="6"/>
      <c r="AG524" s="6"/>
    </row>
    <row r="525" spans="29:33" x14ac:dyDescent="0.15">
      <c r="AC525" s="6"/>
      <c r="AG525" s="6"/>
    </row>
    <row r="526" spans="29:33" x14ac:dyDescent="0.15">
      <c r="AC526" s="6"/>
      <c r="AG526" s="6"/>
    </row>
    <row r="527" spans="29:33" x14ac:dyDescent="0.15">
      <c r="AC527" s="6"/>
      <c r="AG527" s="6"/>
    </row>
    <row r="528" spans="29:33" x14ac:dyDescent="0.15">
      <c r="AC528" s="6"/>
      <c r="AG528" s="6"/>
    </row>
    <row r="529" spans="29:33" x14ac:dyDescent="0.15">
      <c r="AC529" s="6"/>
      <c r="AG529" s="6"/>
    </row>
    <row r="530" spans="29:33" x14ac:dyDescent="0.15">
      <c r="AC530" s="6"/>
      <c r="AG530" s="6"/>
    </row>
    <row r="531" spans="29:33" x14ac:dyDescent="0.15">
      <c r="AC531" s="6"/>
      <c r="AG531" s="6"/>
    </row>
    <row r="532" spans="29:33" x14ac:dyDescent="0.15">
      <c r="AC532" s="6"/>
      <c r="AG532" s="6"/>
    </row>
    <row r="533" spans="29:33" x14ac:dyDescent="0.15">
      <c r="AC533" s="6"/>
      <c r="AG533" s="6"/>
    </row>
    <row r="534" spans="29:33" x14ac:dyDescent="0.15">
      <c r="AC534" s="6"/>
      <c r="AG534" s="6"/>
    </row>
    <row r="535" spans="29:33" x14ac:dyDescent="0.15">
      <c r="AC535" s="6"/>
      <c r="AG535" s="6"/>
    </row>
    <row r="536" spans="29:33" x14ac:dyDescent="0.15">
      <c r="AC536" s="6"/>
      <c r="AG536" s="6"/>
    </row>
    <row r="537" spans="29:33" x14ac:dyDescent="0.15">
      <c r="AC537" s="6"/>
      <c r="AG537" s="6"/>
    </row>
    <row r="538" spans="29:33" x14ac:dyDescent="0.15">
      <c r="AC538" s="6"/>
      <c r="AG538" s="6"/>
    </row>
    <row r="539" spans="29:33" x14ac:dyDescent="0.15">
      <c r="AC539" s="6"/>
      <c r="AG539" s="6"/>
    </row>
    <row r="540" spans="29:33" x14ac:dyDescent="0.15">
      <c r="AC540" s="6"/>
      <c r="AG540" s="6"/>
    </row>
    <row r="541" spans="29:33" x14ac:dyDescent="0.15">
      <c r="AC541" s="6"/>
      <c r="AG541" s="6"/>
    </row>
    <row r="542" spans="29:33" x14ac:dyDescent="0.15">
      <c r="AC542" s="6"/>
      <c r="AG542" s="6"/>
    </row>
    <row r="543" spans="29:33" x14ac:dyDescent="0.15">
      <c r="AC543" s="6"/>
      <c r="AG543" s="6"/>
    </row>
    <row r="544" spans="29:33" x14ac:dyDescent="0.15">
      <c r="AC544" s="6"/>
      <c r="AG544" s="6"/>
    </row>
    <row r="545" spans="29:33" x14ac:dyDescent="0.15">
      <c r="AC545" s="6"/>
      <c r="AG545" s="6"/>
    </row>
    <row r="546" spans="29:33" x14ac:dyDescent="0.15">
      <c r="AC546" s="6"/>
      <c r="AG546" s="6"/>
    </row>
    <row r="547" spans="29:33" x14ac:dyDescent="0.15">
      <c r="AC547" s="6"/>
      <c r="AG547" s="6"/>
    </row>
    <row r="548" spans="29:33" x14ac:dyDescent="0.15">
      <c r="AC548" s="6"/>
      <c r="AG548" s="6"/>
    </row>
    <row r="549" spans="29:33" x14ac:dyDescent="0.15">
      <c r="AC549" s="6"/>
      <c r="AG549" s="6"/>
    </row>
    <row r="550" spans="29:33" x14ac:dyDescent="0.15">
      <c r="AC550" s="6"/>
      <c r="AG550" s="6"/>
    </row>
    <row r="551" spans="29:33" x14ac:dyDescent="0.15">
      <c r="AC551" s="6"/>
      <c r="AG551" s="6"/>
    </row>
    <row r="552" spans="29:33" x14ac:dyDescent="0.15">
      <c r="AC552" s="6"/>
      <c r="AG552" s="6"/>
    </row>
    <row r="553" spans="29:33" x14ac:dyDescent="0.15">
      <c r="AC553" s="6"/>
      <c r="AG553" s="6"/>
    </row>
    <row r="554" spans="29:33" x14ac:dyDescent="0.15">
      <c r="AC554" s="6"/>
      <c r="AG554" s="6"/>
    </row>
    <row r="555" spans="29:33" x14ac:dyDescent="0.15">
      <c r="AC555" s="6"/>
      <c r="AG555" s="6"/>
    </row>
    <row r="556" spans="29:33" x14ac:dyDescent="0.15">
      <c r="AC556" s="6"/>
      <c r="AG556" s="6"/>
    </row>
    <row r="557" spans="29:33" x14ac:dyDescent="0.15">
      <c r="AC557" s="6"/>
      <c r="AG557" s="6"/>
    </row>
    <row r="558" spans="29:33" x14ac:dyDescent="0.15">
      <c r="AC558" s="6"/>
      <c r="AG558" s="6"/>
    </row>
    <row r="559" spans="29:33" x14ac:dyDescent="0.15">
      <c r="AC559" s="6"/>
      <c r="AG559" s="6"/>
    </row>
    <row r="560" spans="29:33" x14ac:dyDescent="0.15">
      <c r="AC560" s="6"/>
      <c r="AG560" s="6"/>
    </row>
    <row r="561" spans="29:33" x14ac:dyDescent="0.15">
      <c r="AC561" s="6"/>
      <c r="AG561" s="6"/>
    </row>
    <row r="562" spans="29:33" x14ac:dyDescent="0.15">
      <c r="AC562" s="6"/>
      <c r="AG562" s="6"/>
    </row>
    <row r="563" spans="29:33" x14ac:dyDescent="0.15">
      <c r="AC563" s="6"/>
      <c r="AG563" s="6"/>
    </row>
    <row r="564" spans="29:33" x14ac:dyDescent="0.15">
      <c r="AC564" s="6"/>
      <c r="AG564" s="6"/>
    </row>
    <row r="565" spans="29:33" x14ac:dyDescent="0.15">
      <c r="AC565" s="6"/>
      <c r="AG565" s="6"/>
    </row>
    <row r="566" spans="29:33" x14ac:dyDescent="0.15">
      <c r="AC566" s="6"/>
      <c r="AG566" s="6"/>
    </row>
    <row r="567" spans="29:33" x14ac:dyDescent="0.15">
      <c r="AC567" s="6"/>
      <c r="AG567" s="6"/>
    </row>
    <row r="568" spans="29:33" x14ac:dyDescent="0.15">
      <c r="AC568" s="6"/>
      <c r="AG568" s="6"/>
    </row>
    <row r="569" spans="29:33" x14ac:dyDescent="0.15">
      <c r="AC569" s="6"/>
      <c r="AG569" s="6"/>
    </row>
    <row r="570" spans="29:33" x14ac:dyDescent="0.15">
      <c r="AC570" s="6"/>
      <c r="AG570" s="6"/>
    </row>
    <row r="571" spans="29:33" x14ac:dyDescent="0.15">
      <c r="AC571" s="6"/>
      <c r="AG571" s="6"/>
    </row>
    <row r="572" spans="29:33" x14ac:dyDescent="0.15">
      <c r="AC572" s="6"/>
      <c r="AG572" s="6"/>
    </row>
    <row r="573" spans="29:33" x14ac:dyDescent="0.15">
      <c r="AC573" s="6"/>
      <c r="AG573" s="6"/>
    </row>
    <row r="574" spans="29:33" x14ac:dyDescent="0.15">
      <c r="AC574" s="6"/>
      <c r="AG574" s="6"/>
    </row>
    <row r="575" spans="29:33" x14ac:dyDescent="0.15">
      <c r="AC575" s="6"/>
      <c r="AG575" s="6"/>
    </row>
    <row r="576" spans="29:33" x14ac:dyDescent="0.15">
      <c r="AC576" s="6"/>
      <c r="AG576" s="6"/>
    </row>
    <row r="577" spans="29:33" x14ac:dyDescent="0.15">
      <c r="AC577" s="6"/>
      <c r="AG577" s="6"/>
    </row>
    <row r="578" spans="29:33" x14ac:dyDescent="0.15">
      <c r="AC578" s="6"/>
      <c r="AG578" s="6"/>
    </row>
    <row r="579" spans="29:33" x14ac:dyDescent="0.15">
      <c r="AC579" s="6"/>
      <c r="AG579" s="6"/>
    </row>
    <row r="580" spans="29:33" x14ac:dyDescent="0.15">
      <c r="AC580" s="6"/>
      <c r="AG580" s="6"/>
    </row>
    <row r="581" spans="29:33" x14ac:dyDescent="0.15">
      <c r="AC581" s="6"/>
      <c r="AG581" s="6"/>
    </row>
    <row r="582" spans="29:33" x14ac:dyDescent="0.15">
      <c r="AC582" s="6"/>
      <c r="AG582" s="6"/>
    </row>
    <row r="583" spans="29:33" x14ac:dyDescent="0.15">
      <c r="AC583" s="6"/>
      <c r="AG583" s="6"/>
    </row>
    <row r="584" spans="29:33" x14ac:dyDescent="0.15">
      <c r="AC584" s="6"/>
      <c r="AG584" s="6"/>
    </row>
    <row r="585" spans="29:33" x14ac:dyDescent="0.15">
      <c r="AC585" s="6"/>
      <c r="AG585" s="6"/>
    </row>
    <row r="586" spans="29:33" x14ac:dyDescent="0.15">
      <c r="AC586" s="6"/>
      <c r="AG586" s="6"/>
    </row>
    <row r="587" spans="29:33" x14ac:dyDescent="0.15">
      <c r="AC587" s="6"/>
      <c r="AG587" s="6"/>
    </row>
    <row r="588" spans="29:33" x14ac:dyDescent="0.15">
      <c r="AC588" s="6"/>
      <c r="AG588" s="6"/>
    </row>
    <row r="589" spans="29:33" x14ac:dyDescent="0.15">
      <c r="AC589" s="6"/>
      <c r="AG589" s="6"/>
    </row>
    <row r="590" spans="29:33" x14ac:dyDescent="0.15">
      <c r="AC590" s="6"/>
      <c r="AG590" s="6"/>
    </row>
    <row r="591" spans="29:33" x14ac:dyDescent="0.15">
      <c r="AC591" s="6"/>
      <c r="AG591" s="6"/>
    </row>
    <row r="592" spans="29:33" x14ac:dyDescent="0.15">
      <c r="AC592" s="6"/>
      <c r="AG592" s="6"/>
    </row>
    <row r="593" spans="29:33" x14ac:dyDescent="0.15">
      <c r="AC593" s="6"/>
      <c r="AG593" s="6"/>
    </row>
    <row r="594" spans="29:33" x14ac:dyDescent="0.15">
      <c r="AC594" s="6"/>
      <c r="AG594" s="6"/>
    </row>
    <row r="595" spans="29:33" x14ac:dyDescent="0.15">
      <c r="AC595" s="6"/>
      <c r="AG595" s="6"/>
    </row>
    <row r="596" spans="29:33" x14ac:dyDescent="0.15">
      <c r="AC596" s="6"/>
      <c r="AG596" s="6"/>
    </row>
    <row r="597" spans="29:33" x14ac:dyDescent="0.15">
      <c r="AC597" s="6"/>
      <c r="AG597" s="6"/>
    </row>
    <row r="598" spans="29:33" x14ac:dyDescent="0.15">
      <c r="AC598" s="6"/>
      <c r="AG598" s="6"/>
    </row>
    <row r="599" spans="29:33" x14ac:dyDescent="0.15">
      <c r="AC599" s="6"/>
      <c r="AG599" s="6"/>
    </row>
    <row r="600" spans="29:33" x14ac:dyDescent="0.15">
      <c r="AC600" s="6"/>
      <c r="AG600" s="6"/>
    </row>
    <row r="601" spans="29:33" x14ac:dyDescent="0.15">
      <c r="AC601" s="6"/>
      <c r="AG601" s="6"/>
    </row>
    <row r="602" spans="29:33" x14ac:dyDescent="0.15">
      <c r="AC602" s="6"/>
      <c r="AG602" s="6"/>
    </row>
    <row r="603" spans="29:33" x14ac:dyDescent="0.15">
      <c r="AC603" s="6"/>
      <c r="AG603" s="6"/>
    </row>
    <row r="604" spans="29:33" x14ac:dyDescent="0.15">
      <c r="AC604" s="6"/>
      <c r="AG604" s="6"/>
    </row>
    <row r="605" spans="29:33" x14ac:dyDescent="0.15">
      <c r="AC605" s="6"/>
      <c r="AG605" s="6"/>
    </row>
    <row r="606" spans="29:33" x14ac:dyDescent="0.15">
      <c r="AC606" s="6"/>
      <c r="AG606" s="6"/>
    </row>
    <row r="607" spans="29:33" x14ac:dyDescent="0.15">
      <c r="AC607" s="6"/>
      <c r="AG607" s="6"/>
    </row>
    <row r="608" spans="29:33" x14ac:dyDescent="0.15">
      <c r="AC608" s="6"/>
      <c r="AG608" s="6"/>
    </row>
    <row r="609" spans="29:33" x14ac:dyDescent="0.15">
      <c r="AC609" s="6"/>
      <c r="AG609" s="6"/>
    </row>
    <row r="610" spans="29:33" x14ac:dyDescent="0.15">
      <c r="AC610" s="6"/>
      <c r="AG610" s="6"/>
    </row>
    <row r="611" spans="29:33" x14ac:dyDescent="0.15">
      <c r="AC611" s="6"/>
      <c r="AG611" s="6"/>
    </row>
    <row r="612" spans="29:33" x14ac:dyDescent="0.15">
      <c r="AC612" s="6"/>
      <c r="AG612" s="6"/>
    </row>
    <row r="613" spans="29:33" x14ac:dyDescent="0.15">
      <c r="AC613" s="6"/>
      <c r="AG613" s="6"/>
    </row>
    <row r="614" spans="29:33" x14ac:dyDescent="0.15">
      <c r="AC614" s="6"/>
      <c r="AG614" s="6"/>
    </row>
    <row r="615" spans="29:33" x14ac:dyDescent="0.15">
      <c r="AC615" s="6"/>
      <c r="AG615" s="6"/>
    </row>
    <row r="616" spans="29:33" x14ac:dyDescent="0.15">
      <c r="AC616" s="6"/>
      <c r="AG616" s="6"/>
    </row>
    <row r="617" spans="29:33" x14ac:dyDescent="0.15">
      <c r="AC617" s="6"/>
      <c r="AG617" s="6"/>
    </row>
    <row r="618" spans="29:33" x14ac:dyDescent="0.15">
      <c r="AC618" s="6"/>
      <c r="AG618" s="6"/>
    </row>
    <row r="619" spans="29:33" x14ac:dyDescent="0.15">
      <c r="AC619" s="6"/>
      <c r="AG619" s="6"/>
    </row>
    <row r="620" spans="29:33" x14ac:dyDescent="0.15">
      <c r="AC620" s="6"/>
      <c r="AG620" s="6"/>
    </row>
    <row r="621" spans="29:33" x14ac:dyDescent="0.15">
      <c r="AC621" s="6"/>
      <c r="AG621" s="6"/>
    </row>
    <row r="622" spans="29:33" x14ac:dyDescent="0.15">
      <c r="AC622" s="6"/>
      <c r="AG622" s="6"/>
    </row>
    <row r="623" spans="29:33" x14ac:dyDescent="0.15">
      <c r="AC623" s="6"/>
      <c r="AG623" s="6"/>
    </row>
    <row r="624" spans="29:33" x14ac:dyDescent="0.15">
      <c r="AC624" s="6"/>
      <c r="AG624" s="6"/>
    </row>
    <row r="625" spans="29:33" x14ac:dyDescent="0.15">
      <c r="AC625" s="6"/>
      <c r="AG625" s="6"/>
    </row>
    <row r="626" spans="29:33" x14ac:dyDescent="0.15">
      <c r="AC626" s="6"/>
      <c r="AG626" s="6"/>
    </row>
    <row r="627" spans="29:33" x14ac:dyDescent="0.15">
      <c r="AC627" s="6"/>
      <c r="AG627" s="6"/>
    </row>
    <row r="628" spans="29:33" x14ac:dyDescent="0.15">
      <c r="AC628" s="6"/>
      <c r="AG628" s="6"/>
    </row>
    <row r="629" spans="29:33" x14ac:dyDescent="0.15">
      <c r="AC629" s="6"/>
      <c r="AG629" s="6"/>
    </row>
    <row r="630" spans="29:33" x14ac:dyDescent="0.15">
      <c r="AC630" s="6"/>
      <c r="AG630" s="6"/>
    </row>
    <row r="631" spans="29:33" x14ac:dyDescent="0.15">
      <c r="AC631" s="6"/>
      <c r="AG631" s="6"/>
    </row>
    <row r="632" spans="29:33" x14ac:dyDescent="0.15">
      <c r="AC632" s="6"/>
      <c r="AG632" s="6"/>
    </row>
    <row r="633" spans="29:33" x14ac:dyDescent="0.15">
      <c r="AC633" s="6"/>
      <c r="AG633" s="6"/>
    </row>
    <row r="634" spans="29:33" x14ac:dyDescent="0.15">
      <c r="AC634" s="6"/>
      <c r="AG634" s="6"/>
    </row>
    <row r="635" spans="29:33" x14ac:dyDescent="0.15">
      <c r="AC635" s="6"/>
      <c r="AG635" s="6"/>
    </row>
    <row r="636" spans="29:33" x14ac:dyDescent="0.15">
      <c r="AC636" s="6"/>
      <c r="AG636" s="6"/>
    </row>
    <row r="637" spans="29:33" x14ac:dyDescent="0.15">
      <c r="AC637" s="6"/>
      <c r="AG637" s="6"/>
    </row>
    <row r="638" spans="29:33" x14ac:dyDescent="0.15">
      <c r="AC638" s="6"/>
      <c r="AG638" s="6"/>
    </row>
    <row r="639" spans="29:33" x14ac:dyDescent="0.15">
      <c r="AC639" s="6"/>
      <c r="AG639" s="6"/>
    </row>
    <row r="640" spans="29:33" x14ac:dyDescent="0.15">
      <c r="AC640" s="6"/>
      <c r="AG640" s="6"/>
    </row>
    <row r="641" spans="29:33" x14ac:dyDescent="0.15">
      <c r="AC641" s="6"/>
      <c r="AG641" s="6"/>
    </row>
    <row r="642" spans="29:33" x14ac:dyDescent="0.15">
      <c r="AC642" s="6"/>
      <c r="AG642" s="6"/>
    </row>
    <row r="643" spans="29:33" x14ac:dyDescent="0.15">
      <c r="AC643" s="6"/>
      <c r="AG643" s="6"/>
    </row>
    <row r="644" spans="29:33" x14ac:dyDescent="0.15">
      <c r="AC644" s="6"/>
      <c r="AG644" s="6"/>
    </row>
    <row r="645" spans="29:33" x14ac:dyDescent="0.15">
      <c r="AC645" s="6"/>
      <c r="AG645" s="6"/>
    </row>
    <row r="646" spans="29:33" x14ac:dyDescent="0.15">
      <c r="AC646" s="6"/>
      <c r="AG646" s="6"/>
    </row>
    <row r="647" spans="29:33" x14ac:dyDescent="0.15">
      <c r="AC647" s="6"/>
      <c r="AG647" s="6"/>
    </row>
    <row r="648" spans="29:33" x14ac:dyDescent="0.15">
      <c r="AC648" s="6"/>
      <c r="AG648" s="6"/>
    </row>
    <row r="649" spans="29:33" x14ac:dyDescent="0.15">
      <c r="AC649" s="6"/>
      <c r="AG649" s="6"/>
    </row>
    <row r="650" spans="29:33" x14ac:dyDescent="0.15">
      <c r="AC650" s="6"/>
      <c r="AG650" s="6"/>
    </row>
    <row r="651" spans="29:33" x14ac:dyDescent="0.15">
      <c r="AC651" s="6"/>
      <c r="AG651" s="6"/>
    </row>
    <row r="652" spans="29:33" x14ac:dyDescent="0.15">
      <c r="AC652" s="6"/>
      <c r="AG652" s="6"/>
    </row>
    <row r="653" spans="29:33" x14ac:dyDescent="0.15">
      <c r="AC653" s="6"/>
      <c r="AG653" s="6"/>
    </row>
    <row r="654" spans="29:33" x14ac:dyDescent="0.15">
      <c r="AC654" s="6"/>
      <c r="AG654" s="6"/>
    </row>
    <row r="655" spans="29:33" x14ac:dyDescent="0.15">
      <c r="AC655" s="6"/>
      <c r="AG655" s="6"/>
    </row>
    <row r="656" spans="29:33" x14ac:dyDescent="0.15">
      <c r="AC656" s="6"/>
      <c r="AG656" s="6"/>
    </row>
    <row r="657" spans="29:33" x14ac:dyDescent="0.15">
      <c r="AC657" s="6"/>
      <c r="AG657" s="6"/>
    </row>
    <row r="658" spans="29:33" x14ac:dyDescent="0.15">
      <c r="AC658" s="6"/>
      <c r="AG658" s="6"/>
    </row>
    <row r="659" spans="29:33" x14ac:dyDescent="0.15">
      <c r="AC659" s="6"/>
      <c r="AG659" s="6"/>
    </row>
    <row r="660" spans="29:33" x14ac:dyDescent="0.15">
      <c r="AC660" s="6"/>
      <c r="AG660" s="6"/>
    </row>
    <row r="661" spans="29:33" x14ac:dyDescent="0.15">
      <c r="AC661" s="6"/>
      <c r="AG661" s="6"/>
    </row>
    <row r="662" spans="29:33" x14ac:dyDescent="0.15">
      <c r="AC662" s="6"/>
      <c r="AG662" s="6"/>
    </row>
    <row r="663" spans="29:33" x14ac:dyDescent="0.15">
      <c r="AC663" s="6"/>
      <c r="AG663" s="6"/>
    </row>
    <row r="664" spans="29:33" x14ac:dyDescent="0.15">
      <c r="AC664" s="6"/>
      <c r="AG664" s="6"/>
    </row>
    <row r="665" spans="29:33" x14ac:dyDescent="0.15">
      <c r="AC665" s="6"/>
      <c r="AG665" s="6"/>
    </row>
    <row r="666" spans="29:33" x14ac:dyDescent="0.15">
      <c r="AC666" s="6"/>
      <c r="AG666" s="6"/>
    </row>
    <row r="667" spans="29:33" x14ac:dyDescent="0.15">
      <c r="AC667" s="6"/>
      <c r="AG667" s="6"/>
    </row>
    <row r="668" spans="29:33" x14ac:dyDescent="0.15">
      <c r="AC668" s="6"/>
      <c r="AG668" s="6"/>
    </row>
    <row r="669" spans="29:33" x14ac:dyDescent="0.15">
      <c r="AC669" s="6"/>
      <c r="AG669" s="6"/>
    </row>
    <row r="670" spans="29:33" x14ac:dyDescent="0.15">
      <c r="AC670" s="6"/>
      <c r="AG670" s="6"/>
    </row>
    <row r="671" spans="29:33" x14ac:dyDescent="0.15">
      <c r="AC671" s="6"/>
      <c r="AG671" s="6"/>
    </row>
    <row r="672" spans="29:33" x14ac:dyDescent="0.15">
      <c r="AC672" s="6"/>
      <c r="AG672" s="6"/>
    </row>
    <row r="673" spans="29:33" x14ac:dyDescent="0.15">
      <c r="AC673" s="6"/>
      <c r="AG673" s="6"/>
    </row>
    <row r="674" spans="29:33" x14ac:dyDescent="0.15">
      <c r="AC674" s="6"/>
      <c r="AG674" s="6"/>
    </row>
    <row r="675" spans="29:33" x14ac:dyDescent="0.15">
      <c r="AC675" s="6"/>
      <c r="AG675" s="6"/>
    </row>
    <row r="676" spans="29:33" x14ac:dyDescent="0.15">
      <c r="AC676" s="6"/>
      <c r="AG676" s="6"/>
    </row>
    <row r="677" spans="29:33" x14ac:dyDescent="0.15">
      <c r="AC677" s="6"/>
      <c r="AG677" s="6"/>
    </row>
    <row r="678" spans="29:33" x14ac:dyDescent="0.15">
      <c r="AC678" s="6"/>
      <c r="AG678" s="6"/>
    </row>
    <row r="679" spans="29:33" x14ac:dyDescent="0.15">
      <c r="AC679" s="6"/>
      <c r="AG679" s="6"/>
    </row>
    <row r="680" spans="29:33" x14ac:dyDescent="0.15">
      <c r="AC680" s="6"/>
      <c r="AG680" s="6"/>
    </row>
    <row r="681" spans="29:33" x14ac:dyDescent="0.15">
      <c r="AC681" s="6"/>
      <c r="AG681" s="6"/>
    </row>
    <row r="682" spans="29:33" x14ac:dyDescent="0.15">
      <c r="AC682" s="6"/>
      <c r="AG682" s="6"/>
    </row>
    <row r="683" spans="29:33" x14ac:dyDescent="0.15">
      <c r="AC683" s="6"/>
      <c r="AG683" s="6"/>
    </row>
    <row r="684" spans="29:33" x14ac:dyDescent="0.15">
      <c r="AC684" s="6"/>
      <c r="AG684" s="6"/>
    </row>
    <row r="685" spans="29:33" x14ac:dyDescent="0.15">
      <c r="AC685" s="6"/>
      <c r="AG685" s="6"/>
    </row>
    <row r="686" spans="29:33" x14ac:dyDescent="0.15">
      <c r="AC686" s="6"/>
      <c r="AG686" s="6"/>
    </row>
    <row r="687" spans="29:33" x14ac:dyDescent="0.15">
      <c r="AC687" s="6"/>
      <c r="AG687" s="6"/>
    </row>
    <row r="688" spans="29:33" x14ac:dyDescent="0.15">
      <c r="AC688" s="6"/>
      <c r="AG688" s="6"/>
    </row>
    <row r="689" spans="29:33" x14ac:dyDescent="0.15">
      <c r="AC689" s="6"/>
      <c r="AG689" s="6"/>
    </row>
    <row r="690" spans="29:33" x14ac:dyDescent="0.15">
      <c r="AC690" s="6"/>
      <c r="AG690" s="6"/>
    </row>
    <row r="691" spans="29:33" x14ac:dyDescent="0.15">
      <c r="AC691" s="6"/>
      <c r="AG691" s="6"/>
    </row>
    <row r="692" spans="29:33" x14ac:dyDescent="0.15">
      <c r="AC692" s="6"/>
      <c r="AG692" s="6"/>
    </row>
    <row r="693" spans="29:33" x14ac:dyDescent="0.15">
      <c r="AC693" s="6"/>
      <c r="AG693" s="6"/>
    </row>
    <row r="694" spans="29:33" x14ac:dyDescent="0.15">
      <c r="AC694" s="6"/>
      <c r="AG694" s="6"/>
    </row>
    <row r="695" spans="29:33" x14ac:dyDescent="0.15">
      <c r="AC695" s="6"/>
      <c r="AG695" s="6"/>
    </row>
    <row r="696" spans="29:33" x14ac:dyDescent="0.15">
      <c r="AC696" s="6"/>
      <c r="AG696" s="6"/>
    </row>
    <row r="697" spans="29:33" x14ac:dyDescent="0.15">
      <c r="AC697" s="6"/>
      <c r="AG697" s="6"/>
    </row>
    <row r="698" spans="29:33" x14ac:dyDescent="0.15">
      <c r="AC698" s="6"/>
      <c r="AG698" s="6"/>
    </row>
    <row r="699" spans="29:33" x14ac:dyDescent="0.15">
      <c r="AC699" s="6"/>
      <c r="AG699" s="6"/>
    </row>
    <row r="700" spans="29:33" x14ac:dyDescent="0.15">
      <c r="AC700" s="6"/>
      <c r="AG700" s="6"/>
    </row>
    <row r="701" spans="29:33" x14ac:dyDescent="0.15">
      <c r="AC701" s="6"/>
      <c r="AG701" s="6"/>
    </row>
    <row r="702" spans="29:33" x14ac:dyDescent="0.15">
      <c r="AC702" s="6"/>
      <c r="AG702" s="6"/>
    </row>
    <row r="703" spans="29:33" x14ac:dyDescent="0.15">
      <c r="AC703" s="6"/>
      <c r="AG703" s="6"/>
    </row>
    <row r="704" spans="29:33" x14ac:dyDescent="0.15">
      <c r="AC704" s="6"/>
      <c r="AG704" s="6"/>
    </row>
    <row r="705" spans="29:33" x14ac:dyDescent="0.15">
      <c r="AC705" s="6"/>
      <c r="AG705" s="6"/>
    </row>
    <row r="706" spans="29:33" x14ac:dyDescent="0.15">
      <c r="AC706" s="6"/>
      <c r="AG706" s="6"/>
    </row>
    <row r="707" spans="29:33" x14ac:dyDescent="0.15">
      <c r="AC707" s="6"/>
      <c r="AG707" s="6"/>
    </row>
    <row r="708" spans="29:33" x14ac:dyDescent="0.15">
      <c r="AC708" s="6"/>
      <c r="AG708" s="6"/>
    </row>
    <row r="709" spans="29:33" x14ac:dyDescent="0.15">
      <c r="AC709" s="6"/>
      <c r="AG709" s="6"/>
    </row>
    <row r="710" spans="29:33" x14ac:dyDescent="0.15">
      <c r="AC710" s="6"/>
      <c r="AG710" s="6"/>
    </row>
    <row r="711" spans="29:33" x14ac:dyDescent="0.15">
      <c r="AC711" s="6"/>
      <c r="AG711" s="6"/>
    </row>
    <row r="712" spans="29:33" x14ac:dyDescent="0.15">
      <c r="AC712" s="6"/>
      <c r="AG712" s="6"/>
    </row>
    <row r="713" spans="29:33" x14ac:dyDescent="0.15">
      <c r="AC713" s="6"/>
      <c r="AG713" s="6"/>
    </row>
    <row r="714" spans="29:33" x14ac:dyDescent="0.15">
      <c r="AC714" s="6"/>
      <c r="AG714" s="6"/>
    </row>
    <row r="715" spans="29:33" x14ac:dyDescent="0.15">
      <c r="AC715" s="6"/>
      <c r="AG715" s="6"/>
    </row>
    <row r="716" spans="29:33" x14ac:dyDescent="0.15">
      <c r="AC716" s="6"/>
      <c r="AG716" s="6"/>
    </row>
    <row r="717" spans="29:33" x14ac:dyDescent="0.15">
      <c r="AC717" s="6"/>
      <c r="AG717" s="6"/>
    </row>
    <row r="718" spans="29:33" x14ac:dyDescent="0.15">
      <c r="AC718" s="6"/>
      <c r="AG718" s="6"/>
    </row>
    <row r="719" spans="29:33" x14ac:dyDescent="0.15">
      <c r="AC719" s="6"/>
      <c r="AG719" s="6"/>
    </row>
    <row r="720" spans="29:33" x14ac:dyDescent="0.15">
      <c r="AC720" s="6"/>
      <c r="AG720" s="6"/>
    </row>
    <row r="721" spans="29:33" x14ac:dyDescent="0.15">
      <c r="AC721" s="6"/>
      <c r="AG721" s="6"/>
    </row>
    <row r="722" spans="29:33" x14ac:dyDescent="0.15">
      <c r="AC722" s="6"/>
      <c r="AG722" s="6"/>
    </row>
    <row r="723" spans="29:33" x14ac:dyDescent="0.15">
      <c r="AC723" s="6"/>
      <c r="AG723" s="6"/>
    </row>
    <row r="724" spans="29:33" x14ac:dyDescent="0.15">
      <c r="AC724" s="6"/>
      <c r="AG724" s="6"/>
    </row>
    <row r="725" spans="29:33" x14ac:dyDescent="0.15">
      <c r="AC725" s="6"/>
      <c r="AG725" s="6"/>
    </row>
    <row r="726" spans="29:33" x14ac:dyDescent="0.15">
      <c r="AC726" s="6"/>
      <c r="AG726" s="6"/>
    </row>
    <row r="727" spans="29:33" x14ac:dyDescent="0.15">
      <c r="AC727" s="6"/>
      <c r="AG727" s="6"/>
    </row>
    <row r="728" spans="29:33" x14ac:dyDescent="0.15">
      <c r="AC728" s="6"/>
      <c r="AG728" s="6"/>
    </row>
    <row r="729" spans="29:33" x14ac:dyDescent="0.15">
      <c r="AC729" s="6"/>
      <c r="AG729" s="6"/>
    </row>
    <row r="730" spans="29:33" x14ac:dyDescent="0.15">
      <c r="AC730" s="6"/>
      <c r="AG730" s="6"/>
    </row>
    <row r="731" spans="29:33" x14ac:dyDescent="0.15">
      <c r="AC731" s="6"/>
      <c r="AG731" s="6"/>
    </row>
    <row r="732" spans="29:33" x14ac:dyDescent="0.15">
      <c r="AC732" s="6"/>
      <c r="AG732" s="6"/>
    </row>
    <row r="733" spans="29:33" x14ac:dyDescent="0.15">
      <c r="AC733" s="6"/>
      <c r="AG733" s="6"/>
    </row>
    <row r="734" spans="29:33" x14ac:dyDescent="0.15">
      <c r="AC734" s="6"/>
      <c r="AG734" s="6"/>
    </row>
    <row r="735" spans="29:33" x14ac:dyDescent="0.15">
      <c r="AC735" s="6"/>
      <c r="AG735" s="6"/>
    </row>
    <row r="736" spans="29:33" x14ac:dyDescent="0.15">
      <c r="AC736" s="6"/>
      <c r="AG736" s="6"/>
    </row>
    <row r="737" spans="29:33" x14ac:dyDescent="0.15">
      <c r="AC737" s="6"/>
      <c r="AG737" s="6"/>
    </row>
    <row r="738" spans="29:33" x14ac:dyDescent="0.15">
      <c r="AC738" s="6"/>
      <c r="AG738" s="6"/>
    </row>
    <row r="739" spans="29:33" x14ac:dyDescent="0.15">
      <c r="AC739" s="6"/>
      <c r="AG739" s="6"/>
    </row>
    <row r="740" spans="29:33" x14ac:dyDescent="0.15">
      <c r="AC740" s="6"/>
      <c r="AG740" s="6"/>
    </row>
    <row r="741" spans="29:33" x14ac:dyDescent="0.15">
      <c r="AC741" s="6"/>
      <c r="AG741" s="6"/>
    </row>
    <row r="742" spans="29:33" x14ac:dyDescent="0.15">
      <c r="AC742" s="6"/>
      <c r="AG742" s="6"/>
    </row>
    <row r="743" spans="29:33" x14ac:dyDescent="0.15">
      <c r="AC743" s="6"/>
      <c r="AG743" s="6"/>
    </row>
    <row r="744" spans="29:33" x14ac:dyDescent="0.15">
      <c r="AC744" s="6"/>
      <c r="AG744" s="6"/>
    </row>
    <row r="745" spans="29:33" x14ac:dyDescent="0.15">
      <c r="AC745" s="6"/>
      <c r="AG745" s="6"/>
    </row>
    <row r="746" spans="29:33" x14ac:dyDescent="0.15">
      <c r="AC746" s="6"/>
      <c r="AG746" s="6"/>
    </row>
    <row r="747" spans="29:33" x14ac:dyDescent="0.15">
      <c r="AC747" s="6"/>
      <c r="AG747" s="6"/>
    </row>
    <row r="748" spans="29:33" x14ac:dyDescent="0.15">
      <c r="AC748" s="6"/>
      <c r="AG748" s="6"/>
    </row>
    <row r="749" spans="29:33" x14ac:dyDescent="0.15">
      <c r="AC749" s="6"/>
      <c r="AG749" s="6"/>
    </row>
    <row r="750" spans="29:33" x14ac:dyDescent="0.15">
      <c r="AC750" s="6"/>
      <c r="AG750" s="6"/>
    </row>
    <row r="751" spans="29:33" x14ac:dyDescent="0.15">
      <c r="AC751" s="6"/>
      <c r="AG751" s="6"/>
    </row>
    <row r="752" spans="29:33" x14ac:dyDescent="0.15">
      <c r="AC752" s="6"/>
      <c r="AG752" s="6"/>
    </row>
    <row r="753" spans="29:33" x14ac:dyDescent="0.15">
      <c r="AC753" s="6"/>
      <c r="AG753" s="6"/>
    </row>
    <row r="754" spans="29:33" x14ac:dyDescent="0.15">
      <c r="AC754" s="6"/>
      <c r="AG754" s="6"/>
    </row>
    <row r="755" spans="29:33" x14ac:dyDescent="0.15">
      <c r="AC755" s="6"/>
      <c r="AG755" s="6"/>
    </row>
    <row r="756" spans="29:33" x14ac:dyDescent="0.15">
      <c r="AC756" s="6"/>
      <c r="AG756" s="6"/>
    </row>
    <row r="757" spans="29:33" x14ac:dyDescent="0.15">
      <c r="AC757" s="6"/>
      <c r="AG757" s="6"/>
    </row>
    <row r="758" spans="29:33" x14ac:dyDescent="0.15">
      <c r="AC758" s="6"/>
      <c r="AG758" s="6"/>
    </row>
    <row r="759" spans="29:33" x14ac:dyDescent="0.15">
      <c r="AC759" s="6"/>
      <c r="AG759" s="6"/>
    </row>
    <row r="760" spans="29:33" x14ac:dyDescent="0.15">
      <c r="AC760" s="6"/>
      <c r="AG760" s="6"/>
    </row>
    <row r="761" spans="29:33" x14ac:dyDescent="0.15">
      <c r="AC761" s="6"/>
      <c r="AG761" s="6"/>
    </row>
    <row r="762" spans="29:33" x14ac:dyDescent="0.15">
      <c r="AC762" s="6"/>
      <c r="AG762" s="6"/>
    </row>
    <row r="763" spans="29:33" x14ac:dyDescent="0.15">
      <c r="AC763" s="6"/>
      <c r="AG763" s="6"/>
    </row>
    <row r="764" spans="29:33" x14ac:dyDescent="0.15">
      <c r="AC764" s="6"/>
      <c r="AG764" s="6"/>
    </row>
    <row r="765" spans="29:33" x14ac:dyDescent="0.15">
      <c r="AC765" s="6"/>
      <c r="AG765" s="6"/>
    </row>
    <row r="766" spans="29:33" x14ac:dyDescent="0.15">
      <c r="AC766" s="6"/>
      <c r="AG766" s="6"/>
    </row>
    <row r="767" spans="29:33" x14ac:dyDescent="0.15">
      <c r="AC767" s="6"/>
      <c r="AG767" s="6"/>
    </row>
    <row r="768" spans="29:33" x14ac:dyDescent="0.15">
      <c r="AC768" s="6"/>
      <c r="AG768" s="6"/>
    </row>
    <row r="769" spans="29:33" x14ac:dyDescent="0.15">
      <c r="AC769" s="6"/>
      <c r="AG769" s="6"/>
    </row>
    <row r="770" spans="29:33" x14ac:dyDescent="0.15">
      <c r="AC770" s="6"/>
      <c r="AG770" s="6"/>
    </row>
    <row r="771" spans="29:33" x14ac:dyDescent="0.15">
      <c r="AC771" s="6"/>
      <c r="AG771" s="6"/>
    </row>
    <row r="772" spans="29:33" x14ac:dyDescent="0.15">
      <c r="AC772" s="6"/>
      <c r="AG772" s="6"/>
    </row>
    <row r="773" spans="29:33" x14ac:dyDescent="0.15">
      <c r="AC773" s="6"/>
      <c r="AG773" s="6"/>
    </row>
    <row r="774" spans="29:33" x14ac:dyDescent="0.15">
      <c r="AC774" s="6"/>
      <c r="AG774" s="6"/>
    </row>
    <row r="775" spans="29:33" x14ac:dyDescent="0.15">
      <c r="AC775" s="6"/>
      <c r="AG775" s="6"/>
    </row>
    <row r="776" spans="29:33" x14ac:dyDescent="0.15">
      <c r="AC776" s="6"/>
      <c r="AG776" s="6"/>
    </row>
    <row r="777" spans="29:33" x14ac:dyDescent="0.15">
      <c r="AC777" s="6"/>
      <c r="AG777" s="6"/>
    </row>
    <row r="778" spans="29:33" x14ac:dyDescent="0.15">
      <c r="AC778" s="6"/>
      <c r="AG778" s="6"/>
    </row>
    <row r="779" spans="29:33" x14ac:dyDescent="0.15">
      <c r="AC779" s="6"/>
      <c r="AG779" s="6"/>
    </row>
    <row r="780" spans="29:33" x14ac:dyDescent="0.15">
      <c r="AC780" s="6"/>
      <c r="AG780" s="6"/>
    </row>
    <row r="781" spans="29:33" x14ac:dyDescent="0.15">
      <c r="AC781" s="6"/>
      <c r="AG781" s="6"/>
    </row>
    <row r="782" spans="29:33" x14ac:dyDescent="0.15">
      <c r="AC782" s="6"/>
      <c r="AG782" s="6"/>
    </row>
    <row r="783" spans="29:33" x14ac:dyDescent="0.15">
      <c r="AC783" s="6"/>
      <c r="AG783" s="6"/>
    </row>
    <row r="784" spans="29:33" x14ac:dyDescent="0.15">
      <c r="AC784" s="6"/>
      <c r="AG784" s="6"/>
    </row>
    <row r="785" spans="29:33" x14ac:dyDescent="0.15">
      <c r="AC785" s="6"/>
      <c r="AG785" s="6"/>
    </row>
    <row r="786" spans="29:33" x14ac:dyDescent="0.15">
      <c r="AC786" s="6"/>
      <c r="AG786" s="6"/>
    </row>
    <row r="787" spans="29:33" x14ac:dyDescent="0.15">
      <c r="AC787" s="6"/>
      <c r="AG787" s="6"/>
    </row>
    <row r="788" spans="29:33" x14ac:dyDescent="0.15">
      <c r="AC788" s="6"/>
      <c r="AG788" s="6"/>
    </row>
    <row r="789" spans="29:33" x14ac:dyDescent="0.15">
      <c r="AC789" s="6"/>
      <c r="AG789" s="6"/>
    </row>
    <row r="790" spans="29:33" x14ac:dyDescent="0.15">
      <c r="AC790" s="6"/>
      <c r="AG790" s="6"/>
    </row>
    <row r="791" spans="29:33" x14ac:dyDescent="0.15">
      <c r="AC791" s="6"/>
      <c r="AG791" s="6"/>
    </row>
    <row r="792" spans="29:33" x14ac:dyDescent="0.15">
      <c r="AC792" s="6"/>
      <c r="AG792" s="6"/>
    </row>
    <row r="793" spans="29:33" x14ac:dyDescent="0.15">
      <c r="AC793" s="6"/>
      <c r="AG793" s="6"/>
    </row>
    <row r="794" spans="29:33" x14ac:dyDescent="0.15">
      <c r="AC794" s="6"/>
      <c r="AG794" s="6"/>
    </row>
    <row r="795" spans="29:33" x14ac:dyDescent="0.15">
      <c r="AC795" s="6"/>
      <c r="AG795" s="6"/>
    </row>
    <row r="796" spans="29:33" x14ac:dyDescent="0.15">
      <c r="AC796" s="6"/>
      <c r="AG796" s="6"/>
    </row>
    <row r="797" spans="29:33" x14ac:dyDescent="0.15">
      <c r="AC797" s="6"/>
      <c r="AG797" s="6"/>
    </row>
    <row r="798" spans="29:33" x14ac:dyDescent="0.15">
      <c r="AC798" s="6"/>
      <c r="AG798" s="6"/>
    </row>
    <row r="799" spans="29:33" x14ac:dyDescent="0.15">
      <c r="AC799" s="6"/>
      <c r="AG799" s="6"/>
    </row>
    <row r="800" spans="29:33" x14ac:dyDescent="0.15">
      <c r="AC800" s="6"/>
      <c r="AG800" s="6"/>
    </row>
    <row r="801" spans="29:33" x14ac:dyDescent="0.15">
      <c r="AC801" s="6"/>
      <c r="AG801" s="6"/>
    </row>
    <row r="802" spans="29:33" x14ac:dyDescent="0.15">
      <c r="AC802" s="6"/>
      <c r="AG802" s="6"/>
    </row>
    <row r="803" spans="29:33" x14ac:dyDescent="0.15">
      <c r="AC803" s="6"/>
      <c r="AG803" s="6"/>
    </row>
    <row r="804" spans="29:33" x14ac:dyDescent="0.15">
      <c r="AC804" s="6"/>
      <c r="AG804" s="6"/>
    </row>
    <row r="805" spans="29:33" x14ac:dyDescent="0.15">
      <c r="AC805" s="6"/>
      <c r="AG805" s="6"/>
    </row>
    <row r="806" spans="29:33" x14ac:dyDescent="0.15">
      <c r="AC806" s="6"/>
      <c r="AG806" s="6"/>
    </row>
    <row r="807" spans="29:33" x14ac:dyDescent="0.15">
      <c r="AC807" s="6"/>
      <c r="AG807" s="6"/>
    </row>
    <row r="808" spans="29:33" x14ac:dyDescent="0.15">
      <c r="AC808" s="6"/>
      <c r="AG808" s="6"/>
    </row>
    <row r="809" spans="29:33" x14ac:dyDescent="0.15">
      <c r="AC809" s="6"/>
      <c r="AG809" s="6"/>
    </row>
    <row r="810" spans="29:33" x14ac:dyDescent="0.15">
      <c r="AC810" s="6"/>
      <c r="AG810" s="6"/>
    </row>
    <row r="811" spans="29:33" x14ac:dyDescent="0.15">
      <c r="AC811" s="6"/>
      <c r="AG811" s="6"/>
    </row>
    <row r="812" spans="29:33" x14ac:dyDescent="0.15">
      <c r="AC812" s="6"/>
      <c r="AG812" s="6"/>
    </row>
    <row r="813" spans="29:33" x14ac:dyDescent="0.15">
      <c r="AC813" s="6"/>
      <c r="AG813" s="6"/>
    </row>
    <row r="814" spans="29:33" x14ac:dyDescent="0.15">
      <c r="AC814" s="6"/>
      <c r="AG814" s="6"/>
    </row>
    <row r="815" spans="29:33" x14ac:dyDescent="0.15">
      <c r="AC815" s="6"/>
      <c r="AG815" s="6"/>
    </row>
    <row r="816" spans="29:33" x14ac:dyDescent="0.15">
      <c r="AC816" s="6"/>
      <c r="AG816" s="6"/>
    </row>
    <row r="817" spans="29:33" x14ac:dyDescent="0.15">
      <c r="AC817" s="6"/>
      <c r="AG817" s="6"/>
    </row>
    <row r="818" spans="29:33" x14ac:dyDescent="0.15">
      <c r="AC818" s="6"/>
      <c r="AG818" s="6"/>
    </row>
    <row r="819" spans="29:33" x14ac:dyDescent="0.15">
      <c r="AC819" s="6"/>
      <c r="AG819" s="6"/>
    </row>
    <row r="820" spans="29:33" x14ac:dyDescent="0.15">
      <c r="AC820" s="6"/>
      <c r="AG820" s="6"/>
    </row>
    <row r="821" spans="29:33" x14ac:dyDescent="0.15">
      <c r="AC821" s="6"/>
      <c r="AG821" s="6"/>
    </row>
    <row r="822" spans="29:33" x14ac:dyDescent="0.15">
      <c r="AC822" s="6"/>
      <c r="AG822" s="6"/>
    </row>
    <row r="823" spans="29:33" x14ac:dyDescent="0.15">
      <c r="AC823" s="6"/>
      <c r="AG823" s="6"/>
    </row>
    <row r="824" spans="29:33" x14ac:dyDescent="0.15">
      <c r="AC824" s="6"/>
      <c r="AG824" s="6"/>
    </row>
    <row r="825" spans="29:33" x14ac:dyDescent="0.15">
      <c r="AC825" s="6"/>
      <c r="AG825" s="6"/>
    </row>
    <row r="826" spans="29:33" x14ac:dyDescent="0.15">
      <c r="AC826" s="6"/>
      <c r="AG826" s="6"/>
    </row>
    <row r="827" spans="29:33" x14ac:dyDescent="0.15">
      <c r="AC827" s="6"/>
      <c r="AG827" s="6"/>
    </row>
    <row r="828" spans="29:33" x14ac:dyDescent="0.15">
      <c r="AC828" s="6"/>
      <c r="AG828" s="6"/>
    </row>
    <row r="829" spans="29:33" x14ac:dyDescent="0.15">
      <c r="AC829" s="6"/>
      <c r="AG829" s="6"/>
    </row>
    <row r="830" spans="29:33" x14ac:dyDescent="0.15">
      <c r="AC830" s="6"/>
      <c r="AG830" s="6"/>
    </row>
    <row r="831" spans="29:33" x14ac:dyDescent="0.15">
      <c r="AC831" s="6"/>
      <c r="AG831" s="6"/>
    </row>
    <row r="832" spans="29:33" x14ac:dyDescent="0.15">
      <c r="AC832" s="6"/>
      <c r="AG832" s="6"/>
    </row>
    <row r="833" spans="29:33" x14ac:dyDescent="0.15">
      <c r="AC833" s="6"/>
      <c r="AG833" s="6"/>
    </row>
    <row r="834" spans="29:33" x14ac:dyDescent="0.15">
      <c r="AC834" s="6"/>
      <c r="AG834" s="6"/>
    </row>
    <row r="835" spans="29:33" x14ac:dyDescent="0.15">
      <c r="AC835" s="6"/>
      <c r="AG835" s="6"/>
    </row>
    <row r="836" spans="29:33" x14ac:dyDescent="0.15">
      <c r="AC836" s="6"/>
      <c r="AG836" s="6"/>
    </row>
    <row r="837" spans="29:33" x14ac:dyDescent="0.15">
      <c r="AC837" s="6"/>
      <c r="AG837" s="6"/>
    </row>
    <row r="838" spans="29:33" x14ac:dyDescent="0.15">
      <c r="AC838" s="6"/>
      <c r="AG838" s="6"/>
    </row>
    <row r="839" spans="29:33" x14ac:dyDescent="0.15">
      <c r="AC839" s="6"/>
      <c r="AG839" s="6"/>
    </row>
    <row r="840" spans="29:33" x14ac:dyDescent="0.15">
      <c r="AC840" s="6"/>
      <c r="AG840" s="6"/>
    </row>
    <row r="841" spans="29:33" x14ac:dyDescent="0.15">
      <c r="AC841" s="6"/>
      <c r="AG841" s="6"/>
    </row>
    <row r="842" spans="29:33" x14ac:dyDescent="0.15">
      <c r="AC842" s="6"/>
      <c r="AG842" s="6"/>
    </row>
    <row r="843" spans="29:33" x14ac:dyDescent="0.15">
      <c r="AC843" s="6"/>
      <c r="AG843" s="6"/>
    </row>
    <row r="844" spans="29:33" x14ac:dyDescent="0.15">
      <c r="AC844" s="6"/>
      <c r="AG844" s="6"/>
    </row>
    <row r="845" spans="29:33" x14ac:dyDescent="0.15">
      <c r="AC845" s="6"/>
      <c r="AG845" s="6"/>
    </row>
    <row r="846" spans="29:33" x14ac:dyDescent="0.15">
      <c r="AC846" s="6"/>
      <c r="AG846" s="6"/>
    </row>
    <row r="847" spans="29:33" x14ac:dyDescent="0.15">
      <c r="AC847" s="6"/>
      <c r="AG847" s="6"/>
    </row>
    <row r="848" spans="29:33" x14ac:dyDescent="0.15">
      <c r="AC848" s="6"/>
      <c r="AG848" s="6"/>
    </row>
    <row r="849" spans="29:33" x14ac:dyDescent="0.15">
      <c r="AC849" s="6"/>
      <c r="AG849" s="6"/>
    </row>
    <row r="850" spans="29:33" x14ac:dyDescent="0.15">
      <c r="AC850" s="6"/>
      <c r="AG850" s="6"/>
    </row>
    <row r="851" spans="29:33" x14ac:dyDescent="0.15">
      <c r="AC851" s="6"/>
      <c r="AG851" s="6"/>
    </row>
    <row r="852" spans="29:33" x14ac:dyDescent="0.15">
      <c r="AC852" s="6"/>
      <c r="AG852" s="6"/>
    </row>
    <row r="853" spans="29:33" x14ac:dyDescent="0.15">
      <c r="AC853" s="6"/>
      <c r="AG853" s="6"/>
    </row>
    <row r="854" spans="29:33" x14ac:dyDescent="0.15">
      <c r="AC854" s="6"/>
      <c r="AG854" s="6"/>
    </row>
    <row r="855" spans="29:33" x14ac:dyDescent="0.15">
      <c r="AC855" s="6"/>
      <c r="AG855" s="6"/>
    </row>
    <row r="856" spans="29:33" x14ac:dyDescent="0.15">
      <c r="AC856" s="6"/>
      <c r="AG856" s="6"/>
    </row>
    <row r="857" spans="29:33" x14ac:dyDescent="0.15">
      <c r="AC857" s="6"/>
      <c r="AG857" s="6"/>
    </row>
    <row r="858" spans="29:33" x14ac:dyDescent="0.15">
      <c r="AC858" s="6"/>
      <c r="AG858" s="6"/>
    </row>
    <row r="859" spans="29:33" x14ac:dyDescent="0.15">
      <c r="AC859" s="6"/>
      <c r="AG859" s="6"/>
    </row>
    <row r="860" spans="29:33" x14ac:dyDescent="0.15">
      <c r="AC860" s="6"/>
      <c r="AG860" s="6"/>
    </row>
    <row r="861" spans="29:33" x14ac:dyDescent="0.15">
      <c r="AC861" s="6"/>
      <c r="AG861" s="6"/>
    </row>
    <row r="862" spans="29:33" x14ac:dyDescent="0.15">
      <c r="AC862" s="6"/>
      <c r="AG862" s="6"/>
    </row>
    <row r="863" spans="29:33" x14ac:dyDescent="0.15">
      <c r="AC863" s="6"/>
      <c r="AG863" s="6"/>
    </row>
    <row r="864" spans="29:33" x14ac:dyDescent="0.15">
      <c r="AC864" s="6"/>
      <c r="AG864" s="6"/>
    </row>
    <row r="865" spans="29:33" x14ac:dyDescent="0.15">
      <c r="AC865" s="6"/>
      <c r="AG865" s="6"/>
    </row>
    <row r="866" spans="29:33" x14ac:dyDescent="0.15">
      <c r="AC866" s="6"/>
      <c r="AG866" s="6"/>
    </row>
    <row r="867" spans="29:33" x14ac:dyDescent="0.15">
      <c r="AC867" s="6"/>
      <c r="AG867" s="6"/>
    </row>
    <row r="868" spans="29:33" x14ac:dyDescent="0.15">
      <c r="AC868" s="6"/>
      <c r="AG868" s="6"/>
    </row>
    <row r="869" spans="29:33" x14ac:dyDescent="0.15">
      <c r="AC869" s="6"/>
      <c r="AG869" s="6"/>
    </row>
    <row r="870" spans="29:33" x14ac:dyDescent="0.15">
      <c r="AC870" s="6"/>
      <c r="AG870" s="6"/>
    </row>
    <row r="871" spans="29:33" x14ac:dyDescent="0.15">
      <c r="AC871" s="6"/>
      <c r="AG871" s="6"/>
    </row>
    <row r="872" spans="29:33" x14ac:dyDescent="0.15">
      <c r="AC872" s="6"/>
      <c r="AG872" s="6"/>
    </row>
    <row r="873" spans="29:33" x14ac:dyDescent="0.15">
      <c r="AC873" s="6"/>
      <c r="AG873" s="6"/>
    </row>
    <row r="874" spans="29:33" x14ac:dyDescent="0.15">
      <c r="AC874" s="6"/>
      <c r="AG874" s="6"/>
    </row>
    <row r="875" spans="29:33" x14ac:dyDescent="0.15">
      <c r="AC875" s="6"/>
      <c r="AG875" s="6"/>
    </row>
    <row r="876" spans="29:33" x14ac:dyDescent="0.15">
      <c r="AC876" s="6"/>
      <c r="AG876" s="6"/>
    </row>
    <row r="877" spans="29:33" x14ac:dyDescent="0.15">
      <c r="AC877" s="6"/>
      <c r="AG877" s="6"/>
    </row>
    <row r="878" spans="29:33" x14ac:dyDescent="0.15">
      <c r="AC878" s="6"/>
      <c r="AG878" s="6"/>
    </row>
    <row r="879" spans="29:33" x14ac:dyDescent="0.15">
      <c r="AC879" s="6"/>
      <c r="AG879" s="6"/>
    </row>
    <row r="880" spans="29:33" x14ac:dyDescent="0.15">
      <c r="AC880" s="6"/>
      <c r="AG880" s="6"/>
    </row>
    <row r="881" spans="29:33" x14ac:dyDescent="0.15">
      <c r="AC881" s="6"/>
      <c r="AG881" s="6"/>
    </row>
    <row r="882" spans="29:33" x14ac:dyDescent="0.15">
      <c r="AC882" s="6"/>
      <c r="AG882" s="6"/>
    </row>
    <row r="883" spans="29:33" x14ac:dyDescent="0.15">
      <c r="AC883" s="6"/>
      <c r="AG883" s="6"/>
    </row>
    <row r="884" spans="29:33" x14ac:dyDescent="0.15">
      <c r="AC884" s="6"/>
      <c r="AG884" s="6"/>
    </row>
    <row r="885" spans="29:33" x14ac:dyDescent="0.15">
      <c r="AC885" s="6"/>
      <c r="AG885" s="6"/>
    </row>
    <row r="886" spans="29:33" x14ac:dyDescent="0.15">
      <c r="AC886" s="6"/>
      <c r="AG886" s="6"/>
    </row>
    <row r="887" spans="29:33" x14ac:dyDescent="0.15">
      <c r="AC887" s="6"/>
      <c r="AG887" s="6"/>
    </row>
    <row r="888" spans="29:33" x14ac:dyDescent="0.15">
      <c r="AC888" s="6"/>
      <c r="AG888" s="6"/>
    </row>
    <row r="889" spans="29:33" x14ac:dyDescent="0.15">
      <c r="AC889" s="6"/>
      <c r="AG889" s="6"/>
    </row>
    <row r="890" spans="29:33" x14ac:dyDescent="0.15">
      <c r="AC890" s="6"/>
      <c r="AG890" s="6"/>
    </row>
    <row r="891" spans="29:33" x14ac:dyDescent="0.15">
      <c r="AC891" s="6"/>
      <c r="AG891" s="6"/>
    </row>
    <row r="892" spans="29:33" x14ac:dyDescent="0.15">
      <c r="AC892" s="6"/>
      <c r="AG892" s="6"/>
    </row>
    <row r="893" spans="29:33" x14ac:dyDescent="0.15">
      <c r="AC893" s="6"/>
      <c r="AG893" s="6"/>
    </row>
    <row r="894" spans="29:33" x14ac:dyDescent="0.15">
      <c r="AC894" s="6"/>
      <c r="AG894" s="6"/>
    </row>
    <row r="895" spans="29:33" x14ac:dyDescent="0.15">
      <c r="AC895" s="6"/>
      <c r="AG895" s="6"/>
    </row>
    <row r="896" spans="29:33" x14ac:dyDescent="0.15">
      <c r="AC896" s="6"/>
      <c r="AG896" s="6"/>
    </row>
    <row r="897" spans="29:33" x14ac:dyDescent="0.15">
      <c r="AC897" s="6"/>
      <c r="AG897" s="6"/>
    </row>
    <row r="898" spans="29:33" x14ac:dyDescent="0.15">
      <c r="AC898" s="6"/>
      <c r="AG898" s="6"/>
    </row>
    <row r="899" spans="29:33" x14ac:dyDescent="0.15">
      <c r="AC899" s="6"/>
      <c r="AG899" s="6"/>
    </row>
    <row r="900" spans="29:33" x14ac:dyDescent="0.15">
      <c r="AC900" s="6"/>
      <c r="AG900" s="6"/>
    </row>
    <row r="901" spans="29:33" x14ac:dyDescent="0.15">
      <c r="AC901" s="6"/>
      <c r="AG901" s="6"/>
    </row>
    <row r="902" spans="29:33" x14ac:dyDescent="0.15">
      <c r="AC902" s="6"/>
      <c r="AG902" s="6"/>
    </row>
    <row r="903" spans="29:33" x14ac:dyDescent="0.15">
      <c r="AC903" s="6"/>
      <c r="AG903" s="6"/>
    </row>
    <row r="904" spans="29:33" x14ac:dyDescent="0.15">
      <c r="AC904" s="6"/>
      <c r="AG904" s="6"/>
    </row>
    <row r="905" spans="29:33" x14ac:dyDescent="0.15">
      <c r="AC905" s="6"/>
      <c r="AG905" s="6"/>
    </row>
    <row r="906" spans="29:33" x14ac:dyDescent="0.15">
      <c r="AC906" s="6"/>
      <c r="AG906" s="6"/>
    </row>
    <row r="907" spans="29:33" x14ac:dyDescent="0.15">
      <c r="AC907" s="6"/>
      <c r="AG907" s="6"/>
    </row>
    <row r="908" spans="29:33" x14ac:dyDescent="0.15">
      <c r="AC908" s="6"/>
      <c r="AG908" s="6"/>
    </row>
    <row r="909" spans="29:33" x14ac:dyDescent="0.15">
      <c r="AC909" s="6"/>
      <c r="AG909" s="6"/>
    </row>
    <row r="910" spans="29:33" x14ac:dyDescent="0.15">
      <c r="AC910" s="6"/>
      <c r="AG910" s="6"/>
    </row>
    <row r="911" spans="29:33" x14ac:dyDescent="0.15">
      <c r="AC911" s="6"/>
      <c r="AG911" s="6"/>
    </row>
    <row r="912" spans="29:33" x14ac:dyDescent="0.15">
      <c r="AC912" s="6"/>
      <c r="AG912" s="6"/>
    </row>
    <row r="913" spans="29:33" x14ac:dyDescent="0.15">
      <c r="AC913" s="6"/>
      <c r="AG913" s="6"/>
    </row>
    <row r="914" spans="29:33" x14ac:dyDescent="0.15">
      <c r="AC914" s="6"/>
      <c r="AG914" s="6"/>
    </row>
    <row r="915" spans="29:33" x14ac:dyDescent="0.15">
      <c r="AC915" s="6"/>
      <c r="AG915" s="6"/>
    </row>
    <row r="916" spans="29:33" x14ac:dyDescent="0.15">
      <c r="AC916" s="6"/>
      <c r="AG916" s="6"/>
    </row>
    <row r="917" spans="29:33" x14ac:dyDescent="0.15">
      <c r="AC917" s="6"/>
      <c r="AG917" s="6"/>
    </row>
    <row r="918" spans="29:33" x14ac:dyDescent="0.15">
      <c r="AC918" s="6"/>
      <c r="AG918" s="6"/>
    </row>
    <row r="919" spans="29:33" x14ac:dyDescent="0.15">
      <c r="AC919" s="6"/>
      <c r="AG919" s="6"/>
    </row>
    <row r="920" spans="29:33" x14ac:dyDescent="0.15">
      <c r="AC920" s="6"/>
      <c r="AG920" s="6"/>
    </row>
    <row r="921" spans="29:33" x14ac:dyDescent="0.15">
      <c r="AC921" s="6"/>
      <c r="AG921" s="6"/>
    </row>
    <row r="922" spans="29:33" x14ac:dyDescent="0.15">
      <c r="AC922" s="6"/>
      <c r="AG922" s="6"/>
    </row>
    <row r="923" spans="29:33" x14ac:dyDescent="0.15">
      <c r="AC923" s="6"/>
      <c r="AG923" s="6"/>
    </row>
    <row r="924" spans="29:33" x14ac:dyDescent="0.15">
      <c r="AC924" s="6"/>
      <c r="AG924" s="6"/>
    </row>
    <row r="925" spans="29:33" x14ac:dyDescent="0.15">
      <c r="AC925" s="6"/>
      <c r="AG925" s="6"/>
    </row>
    <row r="926" spans="29:33" x14ac:dyDescent="0.15">
      <c r="AC926" s="6"/>
      <c r="AG926" s="6"/>
    </row>
    <row r="927" spans="29:33" x14ac:dyDescent="0.15">
      <c r="AC927" s="6"/>
      <c r="AG927" s="6"/>
    </row>
    <row r="928" spans="29:33" x14ac:dyDescent="0.15">
      <c r="AC928" s="6"/>
      <c r="AG928" s="6"/>
    </row>
    <row r="929" spans="29:33" x14ac:dyDescent="0.15">
      <c r="AC929" s="6"/>
      <c r="AG929" s="6"/>
    </row>
    <row r="930" spans="29:33" x14ac:dyDescent="0.15">
      <c r="AC930" s="6"/>
      <c r="AG930" s="6"/>
    </row>
    <row r="931" spans="29:33" x14ac:dyDescent="0.15">
      <c r="AC931" s="6"/>
      <c r="AG931" s="6"/>
    </row>
    <row r="932" spans="29:33" x14ac:dyDescent="0.15">
      <c r="AC932" s="6"/>
      <c r="AG932" s="6"/>
    </row>
    <row r="933" spans="29:33" x14ac:dyDescent="0.15">
      <c r="AC933" s="6"/>
      <c r="AG933" s="6"/>
    </row>
    <row r="934" spans="29:33" x14ac:dyDescent="0.15">
      <c r="AC934" s="6"/>
      <c r="AG934" s="6"/>
    </row>
    <row r="935" spans="29:33" x14ac:dyDescent="0.15">
      <c r="AC935" s="6"/>
      <c r="AG935" s="6"/>
    </row>
    <row r="936" spans="29:33" x14ac:dyDescent="0.15">
      <c r="AC936" s="6"/>
      <c r="AG936" s="6"/>
    </row>
    <row r="937" spans="29:33" x14ac:dyDescent="0.15">
      <c r="AC937" s="6"/>
      <c r="AG937" s="6"/>
    </row>
    <row r="938" spans="29:33" x14ac:dyDescent="0.15">
      <c r="AC938" s="6"/>
      <c r="AG938" s="6"/>
    </row>
    <row r="939" spans="29:33" x14ac:dyDescent="0.15">
      <c r="AC939" s="6"/>
      <c r="AG939" s="6"/>
    </row>
    <row r="940" spans="29:33" x14ac:dyDescent="0.15">
      <c r="AC940" s="6"/>
      <c r="AG940" s="6"/>
    </row>
    <row r="941" spans="29:33" x14ac:dyDescent="0.15">
      <c r="AC941" s="6"/>
      <c r="AG941" s="6"/>
    </row>
    <row r="942" spans="29:33" x14ac:dyDescent="0.15">
      <c r="AC942" s="6"/>
      <c r="AG942" s="6"/>
    </row>
    <row r="943" spans="29:33" x14ac:dyDescent="0.15">
      <c r="AC943" s="6"/>
      <c r="AG943" s="6"/>
    </row>
    <row r="944" spans="29:33" x14ac:dyDescent="0.15">
      <c r="AC944" s="6"/>
      <c r="AG944" s="6"/>
    </row>
    <row r="945" spans="29:33" x14ac:dyDescent="0.15">
      <c r="AC945" s="6"/>
      <c r="AG945" s="6"/>
    </row>
    <row r="946" spans="29:33" x14ac:dyDescent="0.15">
      <c r="AC946" s="6"/>
      <c r="AG946" s="6"/>
    </row>
    <row r="947" spans="29:33" x14ac:dyDescent="0.15">
      <c r="AC947" s="6"/>
      <c r="AG947" s="6"/>
    </row>
    <row r="948" spans="29:33" x14ac:dyDescent="0.15">
      <c r="AC948" s="6"/>
      <c r="AG948" s="6"/>
    </row>
    <row r="949" spans="29:33" x14ac:dyDescent="0.15">
      <c r="AC949" s="6"/>
      <c r="AG949" s="6"/>
    </row>
    <row r="950" spans="29:33" x14ac:dyDescent="0.15">
      <c r="AC950" s="6"/>
      <c r="AG950" s="6"/>
    </row>
    <row r="951" spans="29:33" x14ac:dyDescent="0.15">
      <c r="AC951" s="6"/>
      <c r="AG951" s="6"/>
    </row>
    <row r="952" spans="29:33" x14ac:dyDescent="0.15">
      <c r="AC952" s="6"/>
      <c r="AG952" s="6"/>
    </row>
    <row r="953" spans="29:33" x14ac:dyDescent="0.15">
      <c r="AC953" s="6"/>
      <c r="AG953" s="6"/>
    </row>
    <row r="954" spans="29:33" x14ac:dyDescent="0.15">
      <c r="AC954" s="6"/>
      <c r="AG954" s="6"/>
    </row>
    <row r="955" spans="29:33" x14ac:dyDescent="0.15">
      <c r="AC955" s="6"/>
      <c r="AG955" s="6"/>
    </row>
    <row r="956" spans="29:33" x14ac:dyDescent="0.15">
      <c r="AC956" s="6"/>
      <c r="AG956" s="6"/>
    </row>
    <row r="957" spans="29:33" x14ac:dyDescent="0.15">
      <c r="AC957" s="6"/>
      <c r="AG957" s="6"/>
    </row>
    <row r="958" spans="29:33" x14ac:dyDescent="0.15">
      <c r="AC958" s="6"/>
      <c r="AG958" s="6"/>
    </row>
    <row r="959" spans="29:33" x14ac:dyDescent="0.15">
      <c r="AC959" s="6"/>
      <c r="AG959" s="6"/>
    </row>
    <row r="960" spans="29:33" x14ac:dyDescent="0.15">
      <c r="AC960" s="6"/>
      <c r="AG960" s="6"/>
    </row>
    <row r="961" spans="29:33" x14ac:dyDescent="0.15">
      <c r="AC961" s="6"/>
      <c r="AG961" s="6"/>
    </row>
    <row r="962" spans="29:33" x14ac:dyDescent="0.15">
      <c r="AC962" s="6"/>
      <c r="AG962" s="6"/>
    </row>
    <row r="963" spans="29:33" x14ac:dyDescent="0.15">
      <c r="AC963" s="6"/>
      <c r="AG963" s="6"/>
    </row>
    <row r="964" spans="29:33" x14ac:dyDescent="0.15">
      <c r="AC964" s="6"/>
      <c r="AG964" s="6"/>
    </row>
    <row r="965" spans="29:33" x14ac:dyDescent="0.15">
      <c r="AC965" s="6"/>
      <c r="AG965" s="6"/>
    </row>
    <row r="966" spans="29:33" x14ac:dyDescent="0.15">
      <c r="AC966" s="6"/>
      <c r="AG966" s="6"/>
    </row>
    <row r="967" spans="29:33" x14ac:dyDescent="0.15">
      <c r="AC967" s="6"/>
      <c r="AG967" s="6"/>
    </row>
    <row r="968" spans="29:33" x14ac:dyDescent="0.15">
      <c r="AC968" s="6"/>
      <c r="AG968" s="6"/>
    </row>
    <row r="969" spans="29:33" x14ac:dyDescent="0.15">
      <c r="AC969" s="6"/>
      <c r="AG969" s="6"/>
    </row>
    <row r="970" spans="29:33" x14ac:dyDescent="0.15">
      <c r="AC970" s="6"/>
      <c r="AG970" s="6"/>
    </row>
    <row r="971" spans="29:33" x14ac:dyDescent="0.15">
      <c r="AC971" s="6"/>
      <c r="AG971" s="6"/>
    </row>
    <row r="972" spans="29:33" x14ac:dyDescent="0.15">
      <c r="AC972" s="6"/>
      <c r="AG972" s="6"/>
    </row>
    <row r="973" spans="29:33" x14ac:dyDescent="0.15">
      <c r="AC973" s="6"/>
      <c r="AG973" s="6"/>
    </row>
    <row r="974" spans="29:33" x14ac:dyDescent="0.15">
      <c r="AC974" s="6"/>
      <c r="AG974" s="6"/>
    </row>
    <row r="975" spans="29:33" x14ac:dyDescent="0.15">
      <c r="AC975" s="6"/>
      <c r="AG975" s="6"/>
    </row>
    <row r="976" spans="29:33" x14ac:dyDescent="0.15">
      <c r="AC976" s="6"/>
      <c r="AG976" s="6"/>
    </row>
    <row r="977" spans="29:33" x14ac:dyDescent="0.15">
      <c r="AC977" s="6"/>
      <c r="AG977" s="6"/>
    </row>
    <row r="978" spans="29:33" x14ac:dyDescent="0.15">
      <c r="AC978" s="6"/>
      <c r="AG978" s="6"/>
    </row>
    <row r="979" spans="29:33" x14ac:dyDescent="0.15">
      <c r="AC979" s="6"/>
      <c r="AG979" s="6"/>
    </row>
    <row r="980" spans="29:33" x14ac:dyDescent="0.15">
      <c r="AC980" s="6"/>
      <c r="AG980" s="6"/>
    </row>
    <row r="981" spans="29:33" x14ac:dyDescent="0.15">
      <c r="AC981" s="6"/>
      <c r="AG981" s="6"/>
    </row>
    <row r="982" spans="29:33" x14ac:dyDescent="0.15">
      <c r="AC982" s="6"/>
      <c r="AG982" s="6"/>
    </row>
    <row r="983" spans="29:33" x14ac:dyDescent="0.15">
      <c r="AC983" s="6"/>
      <c r="AG983" s="6"/>
    </row>
    <row r="984" spans="29:33" x14ac:dyDescent="0.15">
      <c r="AC984" s="6"/>
      <c r="AG984" s="6"/>
    </row>
    <row r="985" spans="29:33" x14ac:dyDescent="0.15">
      <c r="AC985" s="6"/>
      <c r="AG985" s="6"/>
    </row>
    <row r="986" spans="29:33" x14ac:dyDescent="0.15">
      <c r="AC986" s="6"/>
      <c r="AG986" s="6"/>
    </row>
    <row r="987" spans="29:33" x14ac:dyDescent="0.15">
      <c r="AC987" s="6"/>
      <c r="AG987" s="6"/>
    </row>
    <row r="988" spans="29:33" x14ac:dyDescent="0.15">
      <c r="AC988" s="6"/>
      <c r="AG988" s="6"/>
    </row>
    <row r="989" spans="29:33" x14ac:dyDescent="0.15">
      <c r="AC989" s="6"/>
      <c r="AG989" s="6"/>
    </row>
    <row r="990" spans="29:33" x14ac:dyDescent="0.15">
      <c r="AC990" s="6"/>
      <c r="AG990" s="6"/>
    </row>
    <row r="991" spans="29:33" x14ac:dyDescent="0.15">
      <c r="AC991" s="6"/>
      <c r="AG991" s="6"/>
    </row>
    <row r="992" spans="29:33" x14ac:dyDescent="0.15">
      <c r="AC992" s="6"/>
      <c r="AG992" s="6"/>
    </row>
    <row r="993" spans="29:33" x14ac:dyDescent="0.15">
      <c r="AC993" s="6"/>
      <c r="AG993" s="6"/>
    </row>
    <row r="994" spans="29:33" x14ac:dyDescent="0.15">
      <c r="AC994" s="6"/>
      <c r="AG994" s="6"/>
    </row>
    <row r="995" spans="29:33" x14ac:dyDescent="0.15">
      <c r="AC995" s="6"/>
      <c r="AG995" s="6"/>
    </row>
    <row r="996" spans="29:33" x14ac:dyDescent="0.15">
      <c r="AC996" s="6"/>
      <c r="AG996" s="6"/>
    </row>
    <row r="997" spans="29:33" x14ac:dyDescent="0.15">
      <c r="AC997" s="6"/>
      <c r="AG997" s="6"/>
    </row>
    <row r="998" spans="29:33" x14ac:dyDescent="0.15">
      <c r="AC998" s="6"/>
      <c r="AG998" s="6"/>
    </row>
    <row r="999" spans="29:33" x14ac:dyDescent="0.15">
      <c r="AC999" s="6"/>
      <c r="AG999" s="6"/>
    </row>
    <row r="1000" spans="29:33" x14ac:dyDescent="0.15">
      <c r="AC1000" s="6"/>
      <c r="AG1000" s="6"/>
    </row>
    <row r="1001" spans="29:33" x14ac:dyDescent="0.15">
      <c r="AC1001" s="6"/>
      <c r="AG1001" s="6"/>
    </row>
    <row r="1002" spans="29:33" x14ac:dyDescent="0.15">
      <c r="AC1002" s="6"/>
      <c r="AG1002" s="6"/>
    </row>
    <row r="1003" spans="29:33" x14ac:dyDescent="0.15">
      <c r="AC1003" s="6"/>
      <c r="AG1003" s="6"/>
    </row>
    <row r="1004" spans="29:33" x14ac:dyDescent="0.15">
      <c r="AC1004" s="6"/>
      <c r="AG1004" s="6"/>
    </row>
    <row r="1005" spans="29:33" x14ac:dyDescent="0.15">
      <c r="AC1005" s="6"/>
      <c r="AG1005" s="6"/>
    </row>
    <row r="1006" spans="29:33" x14ac:dyDescent="0.15">
      <c r="AC1006" s="6"/>
      <c r="AG1006" s="6"/>
    </row>
    <row r="1007" spans="29:33" x14ac:dyDescent="0.15">
      <c r="AC1007" s="6"/>
      <c r="AG1007" s="6"/>
    </row>
    <row r="1008" spans="29:33" x14ac:dyDescent="0.15">
      <c r="AC1008" s="6"/>
      <c r="AG1008" s="6"/>
    </row>
    <row r="1009" spans="29:33" x14ac:dyDescent="0.15">
      <c r="AC1009" s="6"/>
      <c r="AG1009" s="6"/>
    </row>
    <row r="1010" spans="29:33" x14ac:dyDescent="0.15">
      <c r="AC1010" s="6"/>
      <c r="AG1010" s="6"/>
    </row>
    <row r="1011" spans="29:33" x14ac:dyDescent="0.15">
      <c r="AC1011" s="6"/>
      <c r="AG1011" s="6"/>
    </row>
    <row r="1012" spans="29:33" x14ac:dyDescent="0.15">
      <c r="AC1012" s="6"/>
      <c r="AG1012" s="6"/>
    </row>
    <row r="1013" spans="29:33" x14ac:dyDescent="0.15">
      <c r="AC1013" s="6"/>
      <c r="AG1013" s="6"/>
    </row>
    <row r="1014" spans="29:33" x14ac:dyDescent="0.15">
      <c r="AC1014" s="6"/>
      <c r="AG1014" s="6"/>
    </row>
    <row r="1015" spans="29:33" x14ac:dyDescent="0.15">
      <c r="AC1015" s="6"/>
      <c r="AG1015" s="6"/>
    </row>
    <row r="1016" spans="29:33" x14ac:dyDescent="0.15">
      <c r="AC1016" s="6"/>
      <c r="AG1016" s="6"/>
    </row>
    <row r="1017" spans="29:33" x14ac:dyDescent="0.15">
      <c r="AC1017" s="6"/>
      <c r="AG1017" s="6"/>
    </row>
    <row r="1018" spans="29:33" x14ac:dyDescent="0.15">
      <c r="AC1018" s="6"/>
      <c r="AG1018" s="6"/>
    </row>
    <row r="1019" spans="29:33" x14ac:dyDescent="0.15">
      <c r="AC1019" s="6"/>
      <c r="AG1019" s="6"/>
    </row>
    <row r="1020" spans="29:33" x14ac:dyDescent="0.15">
      <c r="AC1020" s="6"/>
      <c r="AG1020" s="6"/>
    </row>
    <row r="1021" spans="29:33" x14ac:dyDescent="0.15">
      <c r="AC1021" s="6"/>
      <c r="AG1021" s="6"/>
    </row>
    <row r="1022" spans="29:33" x14ac:dyDescent="0.15">
      <c r="AC1022" s="6"/>
      <c r="AG1022" s="6"/>
    </row>
    <row r="1023" spans="29:33" x14ac:dyDescent="0.15">
      <c r="AC1023" s="6"/>
      <c r="AG1023" s="6"/>
    </row>
    <row r="1024" spans="29:33" x14ac:dyDescent="0.15">
      <c r="AC1024" s="6"/>
      <c r="AG1024" s="6"/>
    </row>
    <row r="1025" spans="29:33" x14ac:dyDescent="0.15">
      <c r="AC1025" s="6"/>
      <c r="AG1025" s="6"/>
    </row>
    <row r="1026" spans="29:33" x14ac:dyDescent="0.15">
      <c r="AC1026" s="6"/>
      <c r="AG1026" s="6"/>
    </row>
    <row r="1027" spans="29:33" x14ac:dyDescent="0.15">
      <c r="AC1027" s="6"/>
      <c r="AG1027" s="6"/>
    </row>
    <row r="1028" spans="29:33" x14ac:dyDescent="0.15">
      <c r="AC1028" s="6"/>
      <c r="AG1028" s="6"/>
    </row>
    <row r="1029" spans="29:33" x14ac:dyDescent="0.15">
      <c r="AC1029" s="6"/>
      <c r="AG1029" s="6"/>
    </row>
    <row r="1030" spans="29:33" x14ac:dyDescent="0.15">
      <c r="AC1030" s="6"/>
      <c r="AG1030" s="6"/>
    </row>
    <row r="1031" spans="29:33" x14ac:dyDescent="0.15">
      <c r="AC1031" s="6"/>
      <c r="AG1031" s="6"/>
    </row>
    <row r="1032" spans="29:33" x14ac:dyDescent="0.15">
      <c r="AC1032" s="6"/>
      <c r="AG1032" s="6"/>
    </row>
    <row r="1033" spans="29:33" x14ac:dyDescent="0.15">
      <c r="AC1033" s="6"/>
      <c r="AG1033" s="6"/>
    </row>
    <row r="1034" spans="29:33" x14ac:dyDescent="0.15">
      <c r="AC1034" s="6"/>
      <c r="AG1034" s="6"/>
    </row>
    <row r="1035" spans="29:33" x14ac:dyDescent="0.15">
      <c r="AC1035" s="6"/>
      <c r="AG1035" s="6"/>
    </row>
    <row r="1036" spans="29:33" x14ac:dyDescent="0.15">
      <c r="AC1036" s="6"/>
      <c r="AG1036" s="6"/>
    </row>
    <row r="1037" spans="29:33" x14ac:dyDescent="0.15">
      <c r="AC1037" s="6"/>
      <c r="AG1037" s="6"/>
    </row>
    <row r="1038" spans="29:33" x14ac:dyDescent="0.15">
      <c r="AC1038" s="6"/>
      <c r="AG1038" s="6"/>
    </row>
    <row r="1039" spans="29:33" x14ac:dyDescent="0.15">
      <c r="AC1039" s="6"/>
      <c r="AG1039" s="6"/>
    </row>
    <row r="1040" spans="29:33" x14ac:dyDescent="0.15">
      <c r="AC1040" s="6"/>
      <c r="AG1040" s="6"/>
    </row>
    <row r="1041" spans="29:33" x14ac:dyDescent="0.15">
      <c r="AC1041" s="6"/>
      <c r="AG1041" s="6"/>
    </row>
    <row r="1042" spans="29:33" x14ac:dyDescent="0.15">
      <c r="AC1042" s="6"/>
      <c r="AG1042" s="6"/>
    </row>
    <row r="1043" spans="29:33" x14ac:dyDescent="0.15">
      <c r="AC1043" s="6"/>
      <c r="AG1043" s="6"/>
    </row>
    <row r="1044" spans="29:33" x14ac:dyDescent="0.15">
      <c r="AC1044" s="6"/>
      <c r="AG1044" s="6"/>
    </row>
    <row r="1045" spans="29:33" x14ac:dyDescent="0.15">
      <c r="AC1045" s="6"/>
      <c r="AG1045" s="6"/>
    </row>
    <row r="1046" spans="29:33" x14ac:dyDescent="0.15">
      <c r="AC1046" s="6"/>
      <c r="AG1046" s="6"/>
    </row>
    <row r="1047" spans="29:33" x14ac:dyDescent="0.15">
      <c r="AC1047" s="6"/>
      <c r="AG1047" s="6"/>
    </row>
    <row r="1048" spans="29:33" x14ac:dyDescent="0.15">
      <c r="AC1048" s="6"/>
      <c r="AG1048" s="6"/>
    </row>
    <row r="1049" spans="29:33" x14ac:dyDescent="0.15">
      <c r="AC1049" s="6"/>
      <c r="AG1049" s="6"/>
    </row>
    <row r="1050" spans="29:33" x14ac:dyDescent="0.15">
      <c r="AC1050" s="6"/>
      <c r="AG1050" s="6"/>
    </row>
    <row r="1051" spans="29:33" x14ac:dyDescent="0.15">
      <c r="AC1051" s="6"/>
      <c r="AG1051" s="6"/>
    </row>
    <row r="1052" spans="29:33" x14ac:dyDescent="0.15">
      <c r="AC1052" s="6"/>
      <c r="AG1052" s="6"/>
    </row>
    <row r="1053" spans="29:33" x14ac:dyDescent="0.15">
      <c r="AC1053" s="6"/>
      <c r="AG1053" s="6"/>
    </row>
    <row r="1054" spans="29:33" x14ac:dyDescent="0.15">
      <c r="AC1054" s="6"/>
      <c r="AG1054" s="6"/>
    </row>
    <row r="1055" spans="29:33" x14ac:dyDescent="0.15">
      <c r="AC1055" s="6"/>
      <c r="AG1055" s="6"/>
    </row>
    <row r="1056" spans="29:33" x14ac:dyDescent="0.15">
      <c r="AC1056" s="6"/>
      <c r="AG1056" s="6"/>
    </row>
    <row r="1057" spans="29:33" x14ac:dyDescent="0.15">
      <c r="AC1057" s="6"/>
      <c r="AG1057" s="6"/>
    </row>
    <row r="1058" spans="29:33" x14ac:dyDescent="0.15">
      <c r="AC1058" s="6"/>
      <c r="AG1058" s="6"/>
    </row>
    <row r="1059" spans="29:33" x14ac:dyDescent="0.15">
      <c r="AC1059" s="6"/>
      <c r="AG1059" s="6"/>
    </row>
    <row r="1060" spans="29:33" x14ac:dyDescent="0.15">
      <c r="AC1060" s="6"/>
      <c r="AG1060" s="6"/>
    </row>
    <row r="1061" spans="29:33" x14ac:dyDescent="0.15">
      <c r="AC1061" s="6"/>
      <c r="AG1061" s="6"/>
    </row>
    <row r="1062" spans="29:33" x14ac:dyDescent="0.15">
      <c r="AC1062" s="6"/>
      <c r="AG1062" s="6"/>
    </row>
    <row r="1063" spans="29:33" x14ac:dyDescent="0.15">
      <c r="AC1063" s="6"/>
      <c r="AG1063" s="6"/>
    </row>
    <row r="1064" spans="29:33" x14ac:dyDescent="0.15">
      <c r="AC1064" s="6"/>
      <c r="AG1064" s="6"/>
    </row>
    <row r="1065" spans="29:33" x14ac:dyDescent="0.15">
      <c r="AC1065" s="6"/>
      <c r="AG1065" s="6"/>
    </row>
    <row r="1066" spans="29:33" x14ac:dyDescent="0.15">
      <c r="AC1066" s="6"/>
      <c r="AG1066" s="6"/>
    </row>
    <row r="1067" spans="29:33" x14ac:dyDescent="0.15">
      <c r="AC1067" s="6"/>
      <c r="AG1067" s="6"/>
    </row>
    <row r="1068" spans="29:33" x14ac:dyDescent="0.15">
      <c r="AC1068" s="6"/>
      <c r="AG1068" s="6"/>
    </row>
    <row r="1069" spans="29:33" x14ac:dyDescent="0.15">
      <c r="AC1069" s="6"/>
      <c r="AG1069" s="6"/>
    </row>
    <row r="1070" spans="29:33" x14ac:dyDescent="0.15">
      <c r="AC1070" s="6"/>
      <c r="AG1070" s="6"/>
    </row>
    <row r="1071" spans="29:33" x14ac:dyDescent="0.15">
      <c r="AC1071" s="6"/>
      <c r="AG1071" s="6"/>
    </row>
    <row r="1072" spans="29:33" x14ac:dyDescent="0.15">
      <c r="AC1072" s="6"/>
      <c r="AG1072" s="6"/>
    </row>
    <row r="1073" spans="29:33" x14ac:dyDescent="0.15">
      <c r="AC1073" s="6"/>
      <c r="AG1073" s="6"/>
    </row>
    <row r="1074" spans="29:33" x14ac:dyDescent="0.15">
      <c r="AC1074" s="6"/>
      <c r="AG1074" s="6"/>
    </row>
    <row r="1075" spans="29:33" x14ac:dyDescent="0.15">
      <c r="AC1075" s="6"/>
      <c r="AG1075" s="6"/>
    </row>
    <row r="1076" spans="29:33" x14ac:dyDescent="0.15">
      <c r="AC1076" s="6"/>
      <c r="AG1076" s="6"/>
    </row>
    <row r="1077" spans="29:33" x14ac:dyDescent="0.15">
      <c r="AC1077" s="6"/>
      <c r="AG1077" s="6"/>
    </row>
    <row r="1078" spans="29:33" x14ac:dyDescent="0.15">
      <c r="AC1078" s="6"/>
      <c r="AG1078" s="6"/>
    </row>
    <row r="1079" spans="29:33" x14ac:dyDescent="0.15">
      <c r="AC1079" s="6"/>
      <c r="AG1079" s="6"/>
    </row>
    <row r="1080" spans="29:33" x14ac:dyDescent="0.15">
      <c r="AC1080" s="6"/>
      <c r="AG1080" s="6"/>
    </row>
    <row r="1081" spans="29:33" x14ac:dyDescent="0.15">
      <c r="AC1081" s="6"/>
      <c r="AG1081" s="6"/>
    </row>
    <row r="1082" spans="29:33" x14ac:dyDescent="0.15">
      <c r="AC1082" s="6"/>
      <c r="AG1082" s="6"/>
    </row>
    <row r="1083" spans="29:33" x14ac:dyDescent="0.15">
      <c r="AC1083" s="6"/>
      <c r="AG1083" s="6"/>
    </row>
    <row r="1084" spans="29:33" x14ac:dyDescent="0.15">
      <c r="AC1084" s="6"/>
      <c r="AG1084" s="6"/>
    </row>
    <row r="1085" spans="29:33" x14ac:dyDescent="0.15">
      <c r="AC1085" s="6"/>
      <c r="AG1085" s="6"/>
    </row>
    <row r="1086" spans="29:33" x14ac:dyDescent="0.15">
      <c r="AC1086" s="6"/>
      <c r="AG1086" s="6"/>
    </row>
    <row r="1087" spans="29:33" x14ac:dyDescent="0.15">
      <c r="AC1087" s="6"/>
      <c r="AG1087" s="6"/>
    </row>
    <row r="1088" spans="29:33" x14ac:dyDescent="0.15">
      <c r="AC1088" s="6"/>
      <c r="AG1088" s="6"/>
    </row>
    <row r="1089" spans="29:33" x14ac:dyDescent="0.15">
      <c r="AC1089" s="6"/>
      <c r="AG1089" s="6"/>
    </row>
    <row r="1090" spans="29:33" x14ac:dyDescent="0.15">
      <c r="AC1090" s="6"/>
      <c r="AG1090" s="6"/>
    </row>
    <row r="1091" spans="29:33" x14ac:dyDescent="0.15">
      <c r="AC1091" s="6"/>
      <c r="AG1091" s="6"/>
    </row>
    <row r="1092" spans="29:33" x14ac:dyDescent="0.15">
      <c r="AC1092" s="6"/>
      <c r="AG1092" s="6"/>
    </row>
    <row r="1093" spans="29:33" x14ac:dyDescent="0.15">
      <c r="AC1093" s="6"/>
      <c r="AG1093" s="6"/>
    </row>
    <row r="1094" spans="29:33" x14ac:dyDescent="0.15">
      <c r="AC1094" s="6"/>
      <c r="AG1094" s="6"/>
    </row>
    <row r="1095" spans="29:33" x14ac:dyDescent="0.15">
      <c r="AC1095" s="6"/>
      <c r="AG1095" s="6"/>
    </row>
    <row r="1096" spans="29:33" x14ac:dyDescent="0.15">
      <c r="AC1096" s="6"/>
      <c r="AG1096" s="6"/>
    </row>
    <row r="1097" spans="29:33" x14ac:dyDescent="0.15">
      <c r="AC1097" s="6"/>
      <c r="AG1097" s="6"/>
    </row>
    <row r="1098" spans="29:33" x14ac:dyDescent="0.15">
      <c r="AC1098" s="6"/>
      <c r="AG1098" s="6"/>
    </row>
    <row r="1099" spans="29:33" x14ac:dyDescent="0.15">
      <c r="AC1099" s="6"/>
      <c r="AG1099" s="6"/>
    </row>
    <row r="1100" spans="29:33" x14ac:dyDescent="0.15">
      <c r="AC1100" s="6"/>
      <c r="AG1100" s="6"/>
    </row>
    <row r="1101" spans="29:33" x14ac:dyDescent="0.15">
      <c r="AC1101" s="6"/>
      <c r="AG1101" s="6"/>
    </row>
    <row r="1102" spans="29:33" x14ac:dyDescent="0.15">
      <c r="AC1102" s="6"/>
      <c r="AG1102" s="6"/>
    </row>
    <row r="1103" spans="29:33" x14ac:dyDescent="0.15">
      <c r="AC1103" s="6"/>
      <c r="AG1103" s="6"/>
    </row>
    <row r="1104" spans="29:33" x14ac:dyDescent="0.15">
      <c r="AC1104" s="6"/>
      <c r="AG1104" s="6"/>
    </row>
    <row r="1105" spans="29:33" x14ac:dyDescent="0.15">
      <c r="AC1105" s="6"/>
      <c r="AG1105" s="6"/>
    </row>
    <row r="1106" spans="29:33" x14ac:dyDescent="0.15">
      <c r="AC1106" s="6"/>
      <c r="AG1106" s="6"/>
    </row>
    <row r="1107" spans="29:33" x14ac:dyDescent="0.15">
      <c r="AC1107" s="6"/>
      <c r="AG1107" s="6"/>
    </row>
    <row r="1108" spans="29:33" x14ac:dyDescent="0.15">
      <c r="AC1108" s="6"/>
      <c r="AG1108" s="6"/>
    </row>
    <row r="1109" spans="29:33" x14ac:dyDescent="0.15">
      <c r="AC1109" s="6"/>
      <c r="AG1109" s="6"/>
    </row>
    <row r="1110" spans="29:33" x14ac:dyDescent="0.15">
      <c r="AC1110" s="6"/>
      <c r="AG1110" s="6"/>
    </row>
    <row r="1111" spans="29:33" x14ac:dyDescent="0.15">
      <c r="AC1111" s="6"/>
      <c r="AG1111" s="6"/>
    </row>
    <row r="1112" spans="29:33" x14ac:dyDescent="0.15">
      <c r="AC1112" s="6"/>
      <c r="AG1112" s="6"/>
    </row>
    <row r="1113" spans="29:33" x14ac:dyDescent="0.15">
      <c r="AC1113" s="6"/>
      <c r="AG1113" s="6"/>
    </row>
    <row r="1114" spans="29:33" x14ac:dyDescent="0.15">
      <c r="AC1114" s="6"/>
      <c r="AG1114" s="6"/>
    </row>
    <row r="1115" spans="29:33" x14ac:dyDescent="0.15">
      <c r="AC1115" s="6"/>
      <c r="AG1115" s="6"/>
    </row>
    <row r="1116" spans="29:33" x14ac:dyDescent="0.15">
      <c r="AC1116" s="6"/>
      <c r="AG1116" s="6"/>
    </row>
    <row r="1117" spans="29:33" x14ac:dyDescent="0.15">
      <c r="AC1117" s="6"/>
      <c r="AG1117" s="6"/>
    </row>
    <row r="1118" spans="29:33" x14ac:dyDescent="0.15">
      <c r="AC1118" s="6"/>
      <c r="AG1118" s="6"/>
    </row>
    <row r="1119" spans="29:33" x14ac:dyDescent="0.15">
      <c r="AC1119" s="6"/>
      <c r="AG1119" s="6"/>
    </row>
    <row r="1120" spans="29:33" x14ac:dyDescent="0.15">
      <c r="AC1120" s="6"/>
      <c r="AG1120" s="6"/>
    </row>
    <row r="1121" spans="29:33" x14ac:dyDescent="0.15">
      <c r="AC1121" s="6"/>
      <c r="AG1121" s="6"/>
    </row>
    <row r="1122" spans="29:33" x14ac:dyDescent="0.15">
      <c r="AC1122" s="6"/>
      <c r="AG1122" s="6"/>
    </row>
    <row r="1123" spans="29:33" x14ac:dyDescent="0.15">
      <c r="AC1123" s="6"/>
      <c r="AG1123" s="6"/>
    </row>
    <row r="1124" spans="29:33" x14ac:dyDescent="0.15">
      <c r="AC1124" s="6"/>
      <c r="AG1124" s="6"/>
    </row>
    <row r="1125" spans="29:33" x14ac:dyDescent="0.15">
      <c r="AC1125" s="6"/>
      <c r="AG1125" s="6"/>
    </row>
    <row r="1126" spans="29:33" x14ac:dyDescent="0.15">
      <c r="AC1126" s="6"/>
      <c r="AG1126" s="6"/>
    </row>
    <row r="1127" spans="29:33" x14ac:dyDescent="0.15">
      <c r="AC1127" s="6"/>
      <c r="AG1127" s="6"/>
    </row>
    <row r="1128" spans="29:33" x14ac:dyDescent="0.15">
      <c r="AC1128" s="6"/>
      <c r="AG1128" s="6"/>
    </row>
    <row r="1129" spans="29:33" x14ac:dyDescent="0.15">
      <c r="AC1129" s="6"/>
      <c r="AG1129" s="6"/>
    </row>
    <row r="1130" spans="29:33" x14ac:dyDescent="0.15">
      <c r="AC1130" s="6"/>
      <c r="AG1130" s="6"/>
    </row>
    <row r="1131" spans="29:33" x14ac:dyDescent="0.15">
      <c r="AC1131" s="6"/>
      <c r="AG1131" s="6"/>
    </row>
    <row r="1132" spans="29:33" x14ac:dyDescent="0.15">
      <c r="AC1132" s="6"/>
      <c r="AG1132" s="6"/>
    </row>
    <row r="1133" spans="29:33" x14ac:dyDescent="0.15">
      <c r="AC1133" s="6"/>
      <c r="AG1133" s="6"/>
    </row>
    <row r="1134" spans="29:33" x14ac:dyDescent="0.15">
      <c r="AC1134" s="6"/>
      <c r="AG1134" s="6"/>
    </row>
    <row r="1135" spans="29:33" x14ac:dyDescent="0.15">
      <c r="AC1135" s="6"/>
      <c r="AG1135" s="6"/>
    </row>
    <row r="1136" spans="29:33" x14ac:dyDescent="0.15">
      <c r="AC1136" s="6"/>
      <c r="AG1136" s="6"/>
    </row>
    <row r="1137" spans="29:33" x14ac:dyDescent="0.15">
      <c r="AC1137" s="6"/>
      <c r="AG1137" s="6"/>
    </row>
    <row r="1138" spans="29:33" x14ac:dyDescent="0.15">
      <c r="AC1138" s="6"/>
      <c r="AG1138" s="6"/>
    </row>
    <row r="1139" spans="29:33" x14ac:dyDescent="0.15">
      <c r="AC1139" s="6"/>
      <c r="AG1139" s="6"/>
    </row>
    <row r="1140" spans="29:33" x14ac:dyDescent="0.15">
      <c r="AC1140" s="6"/>
      <c r="AG1140" s="6"/>
    </row>
    <row r="1141" spans="29:33" x14ac:dyDescent="0.15">
      <c r="AC1141" s="6"/>
      <c r="AG1141" s="6"/>
    </row>
    <row r="1142" spans="29:33" x14ac:dyDescent="0.15">
      <c r="AC1142" s="6"/>
      <c r="AG1142" s="6"/>
    </row>
    <row r="1143" spans="29:33" x14ac:dyDescent="0.15">
      <c r="AC1143" s="6"/>
      <c r="AG1143" s="6"/>
    </row>
    <row r="1144" spans="29:33" x14ac:dyDescent="0.15">
      <c r="AC1144" s="6"/>
      <c r="AG1144" s="6"/>
    </row>
    <row r="1145" spans="29:33" x14ac:dyDescent="0.15">
      <c r="AC1145" s="6"/>
      <c r="AG1145" s="6"/>
    </row>
    <row r="1146" spans="29:33" x14ac:dyDescent="0.15">
      <c r="AC1146" s="6"/>
      <c r="AG1146" s="6"/>
    </row>
    <row r="1147" spans="29:33" x14ac:dyDescent="0.15">
      <c r="AC1147" s="6"/>
      <c r="AG1147" s="6"/>
    </row>
    <row r="1148" spans="29:33" x14ac:dyDescent="0.15">
      <c r="AC1148" s="6"/>
      <c r="AG1148" s="6"/>
    </row>
    <row r="1149" spans="29:33" x14ac:dyDescent="0.15">
      <c r="AC1149" s="6"/>
      <c r="AG1149" s="6"/>
    </row>
    <row r="1150" spans="29:33" x14ac:dyDescent="0.15">
      <c r="AC1150" s="6"/>
      <c r="AG1150" s="6"/>
    </row>
    <row r="1151" spans="29:33" x14ac:dyDescent="0.15">
      <c r="AC1151" s="6"/>
      <c r="AG1151" s="6"/>
    </row>
    <row r="1152" spans="29:33" x14ac:dyDescent="0.15">
      <c r="AC1152" s="6"/>
      <c r="AG1152" s="6"/>
    </row>
    <row r="1153" spans="29:33" x14ac:dyDescent="0.15">
      <c r="AC1153" s="6"/>
      <c r="AG1153" s="6"/>
    </row>
    <row r="1154" spans="29:33" x14ac:dyDescent="0.15">
      <c r="AC1154" s="6"/>
      <c r="AG1154" s="6"/>
    </row>
    <row r="1155" spans="29:33" x14ac:dyDescent="0.15">
      <c r="AC1155" s="6"/>
      <c r="AG1155" s="6"/>
    </row>
    <row r="1156" spans="29:33" x14ac:dyDescent="0.15">
      <c r="AC1156" s="6"/>
      <c r="AG1156" s="6"/>
    </row>
    <row r="1157" spans="29:33" x14ac:dyDescent="0.15">
      <c r="AC1157" s="6"/>
      <c r="AG1157" s="6"/>
    </row>
    <row r="1158" spans="29:33" x14ac:dyDescent="0.15">
      <c r="AC1158" s="6"/>
      <c r="AG1158" s="6"/>
    </row>
    <row r="1159" spans="29:33" x14ac:dyDescent="0.15">
      <c r="AC1159" s="6"/>
      <c r="AG1159" s="6"/>
    </row>
    <row r="1160" spans="29:33" x14ac:dyDescent="0.15">
      <c r="AC1160" s="6"/>
      <c r="AG1160" s="6"/>
    </row>
    <row r="1161" spans="29:33" x14ac:dyDescent="0.15">
      <c r="AC1161" s="6"/>
      <c r="AG1161" s="6"/>
    </row>
    <row r="1162" spans="29:33" x14ac:dyDescent="0.15">
      <c r="AC1162" s="6"/>
      <c r="AG1162" s="6"/>
    </row>
    <row r="1163" spans="29:33" x14ac:dyDescent="0.15">
      <c r="AC1163" s="6"/>
      <c r="AG1163" s="6"/>
    </row>
    <row r="1164" spans="29:33" x14ac:dyDescent="0.15">
      <c r="AC1164" s="6"/>
      <c r="AG1164" s="6"/>
    </row>
    <row r="1165" spans="29:33" x14ac:dyDescent="0.15">
      <c r="AC1165" s="6"/>
      <c r="AG1165" s="6"/>
    </row>
    <row r="1166" spans="29:33" x14ac:dyDescent="0.15">
      <c r="AC1166" s="6"/>
      <c r="AG1166" s="6"/>
    </row>
    <row r="1167" spans="29:33" x14ac:dyDescent="0.15">
      <c r="AC1167" s="6"/>
      <c r="AG1167" s="6"/>
    </row>
    <row r="1168" spans="29:33" x14ac:dyDescent="0.15">
      <c r="AC1168" s="6"/>
      <c r="AG1168" s="6"/>
    </row>
    <row r="1169" spans="29:33" x14ac:dyDescent="0.15">
      <c r="AC1169" s="6"/>
      <c r="AG1169" s="6"/>
    </row>
    <row r="1170" spans="29:33" x14ac:dyDescent="0.15">
      <c r="AC1170" s="6"/>
      <c r="AG1170" s="6"/>
    </row>
    <row r="1171" spans="29:33" x14ac:dyDescent="0.15">
      <c r="AC1171" s="6"/>
      <c r="AG1171" s="6"/>
    </row>
    <row r="1172" spans="29:33" x14ac:dyDescent="0.15">
      <c r="AC1172" s="6"/>
      <c r="AG1172" s="6"/>
    </row>
    <row r="1173" spans="29:33" x14ac:dyDescent="0.15">
      <c r="AC1173" s="6"/>
      <c r="AG1173" s="6"/>
    </row>
    <row r="1174" spans="29:33" x14ac:dyDescent="0.15">
      <c r="AC1174" s="6"/>
      <c r="AG1174" s="6"/>
    </row>
    <row r="1175" spans="29:33" x14ac:dyDescent="0.15">
      <c r="AC1175" s="6"/>
      <c r="AG1175" s="6"/>
    </row>
    <row r="1176" spans="29:33" x14ac:dyDescent="0.15">
      <c r="AC1176" s="6"/>
      <c r="AG1176" s="6"/>
    </row>
    <row r="1177" spans="29:33" x14ac:dyDescent="0.15">
      <c r="AC1177" s="6"/>
      <c r="AG1177" s="6"/>
    </row>
    <row r="1178" spans="29:33" x14ac:dyDescent="0.15">
      <c r="AC1178" s="6"/>
      <c r="AG1178" s="6"/>
    </row>
    <row r="1179" spans="29:33" x14ac:dyDescent="0.15">
      <c r="AC1179" s="6"/>
      <c r="AG1179" s="6"/>
    </row>
    <row r="1180" spans="29:33" x14ac:dyDescent="0.15">
      <c r="AC1180" s="6"/>
      <c r="AG1180" s="6"/>
    </row>
    <row r="1181" spans="29:33" x14ac:dyDescent="0.15">
      <c r="AC1181" s="6"/>
      <c r="AG1181" s="6"/>
    </row>
    <row r="1182" spans="29:33" x14ac:dyDescent="0.15">
      <c r="AC1182" s="6"/>
      <c r="AG1182" s="6"/>
    </row>
    <row r="1183" spans="29:33" x14ac:dyDescent="0.15">
      <c r="AC1183" s="6"/>
      <c r="AG1183" s="6"/>
    </row>
    <row r="1184" spans="29:33" x14ac:dyDescent="0.15">
      <c r="AC1184" s="6"/>
      <c r="AG1184" s="6"/>
    </row>
    <row r="1185" spans="29:33" x14ac:dyDescent="0.15">
      <c r="AC1185" s="6"/>
      <c r="AG1185" s="6"/>
    </row>
    <row r="1186" spans="29:33" x14ac:dyDescent="0.15">
      <c r="AC1186" s="6"/>
      <c r="AG1186" s="6"/>
    </row>
    <row r="1187" spans="29:33" x14ac:dyDescent="0.15">
      <c r="AC1187" s="6"/>
      <c r="AG1187" s="6"/>
    </row>
    <row r="1188" spans="29:33" x14ac:dyDescent="0.15">
      <c r="AC1188" s="6"/>
      <c r="AG1188" s="6"/>
    </row>
    <row r="1189" spans="29:33" x14ac:dyDescent="0.15">
      <c r="AC1189" s="6"/>
      <c r="AG1189" s="6"/>
    </row>
    <row r="1190" spans="29:33" x14ac:dyDescent="0.15">
      <c r="AC1190" s="6"/>
      <c r="AG1190" s="6"/>
    </row>
    <row r="1191" spans="29:33" x14ac:dyDescent="0.15">
      <c r="AC1191" s="6"/>
      <c r="AG1191" s="6"/>
    </row>
    <row r="1192" spans="29:33" x14ac:dyDescent="0.15">
      <c r="AC1192" s="6"/>
      <c r="AG1192" s="6"/>
    </row>
    <row r="1193" spans="29:33" x14ac:dyDescent="0.15">
      <c r="AC1193" s="6"/>
      <c r="AG1193" s="6"/>
    </row>
    <row r="1194" spans="29:33" x14ac:dyDescent="0.15">
      <c r="AC1194" s="6"/>
      <c r="AG1194" s="6"/>
    </row>
    <row r="1195" spans="29:33" x14ac:dyDescent="0.15">
      <c r="AC1195" s="6"/>
      <c r="AG1195" s="6"/>
    </row>
    <row r="1196" spans="29:33" x14ac:dyDescent="0.15">
      <c r="AC1196" s="6"/>
      <c r="AG1196" s="6"/>
    </row>
    <row r="1197" spans="29:33" x14ac:dyDescent="0.15">
      <c r="AC1197" s="6"/>
      <c r="AG1197" s="6"/>
    </row>
    <row r="1198" spans="29:33" x14ac:dyDescent="0.15">
      <c r="AC1198" s="6"/>
      <c r="AG1198" s="6"/>
    </row>
    <row r="1199" spans="29:33" x14ac:dyDescent="0.15">
      <c r="AC1199" s="6"/>
      <c r="AG1199" s="6"/>
    </row>
    <row r="1200" spans="29:33" x14ac:dyDescent="0.15">
      <c r="AC1200" s="6"/>
      <c r="AG1200" s="6"/>
    </row>
    <row r="1201" spans="29:33" x14ac:dyDescent="0.15">
      <c r="AC1201" s="6"/>
      <c r="AG1201" s="6"/>
    </row>
    <row r="1202" spans="29:33" x14ac:dyDescent="0.15">
      <c r="AC1202" s="6"/>
      <c r="AG1202" s="6"/>
    </row>
    <row r="1203" spans="29:33" x14ac:dyDescent="0.15">
      <c r="AC1203" s="6"/>
      <c r="AG1203" s="6"/>
    </row>
    <row r="1204" spans="29:33" x14ac:dyDescent="0.15">
      <c r="AC1204" s="6"/>
      <c r="AG1204" s="6"/>
    </row>
    <row r="1205" spans="29:33" x14ac:dyDescent="0.15">
      <c r="AC1205" s="6"/>
      <c r="AG1205" s="6"/>
    </row>
    <row r="1206" spans="29:33" x14ac:dyDescent="0.15">
      <c r="AC1206" s="6"/>
      <c r="AG1206" s="6"/>
    </row>
    <row r="1207" spans="29:33" x14ac:dyDescent="0.15">
      <c r="AC1207" s="6"/>
      <c r="AG1207" s="6"/>
    </row>
    <row r="1208" spans="29:33" x14ac:dyDescent="0.15">
      <c r="AC1208" s="6"/>
      <c r="AG1208" s="6"/>
    </row>
    <row r="1209" spans="29:33" x14ac:dyDescent="0.15">
      <c r="AC1209" s="6"/>
      <c r="AG1209" s="6"/>
    </row>
    <row r="1210" spans="29:33" x14ac:dyDescent="0.15">
      <c r="AC1210" s="6"/>
      <c r="AG1210" s="6"/>
    </row>
    <row r="1211" spans="29:33" x14ac:dyDescent="0.15">
      <c r="AC1211" s="6"/>
      <c r="AG1211" s="6"/>
    </row>
    <row r="1212" spans="29:33" x14ac:dyDescent="0.15">
      <c r="AC1212" s="6"/>
      <c r="AG1212" s="6"/>
    </row>
    <row r="1213" spans="29:33" x14ac:dyDescent="0.15">
      <c r="AC1213" s="6"/>
      <c r="AG1213" s="6"/>
    </row>
    <row r="1214" spans="29:33" x14ac:dyDescent="0.15">
      <c r="AC1214" s="6"/>
      <c r="AG1214" s="6"/>
    </row>
    <row r="1215" spans="29:33" x14ac:dyDescent="0.15">
      <c r="AC1215" s="6"/>
      <c r="AG1215" s="6"/>
    </row>
    <row r="1216" spans="29:33" x14ac:dyDescent="0.15">
      <c r="AC1216" s="6"/>
      <c r="AG1216" s="6"/>
    </row>
    <row r="1217" spans="29:33" x14ac:dyDescent="0.15">
      <c r="AC1217" s="6"/>
      <c r="AG1217" s="6"/>
    </row>
    <row r="1218" spans="29:33" x14ac:dyDescent="0.15">
      <c r="AC1218" s="6"/>
      <c r="AG1218" s="6"/>
    </row>
    <row r="1219" spans="29:33" x14ac:dyDescent="0.15">
      <c r="AC1219" s="6"/>
      <c r="AG1219" s="6"/>
    </row>
    <row r="1220" spans="29:33" x14ac:dyDescent="0.15">
      <c r="AC1220" s="6"/>
      <c r="AG1220" s="6"/>
    </row>
    <row r="1221" spans="29:33" x14ac:dyDescent="0.15">
      <c r="AC1221" s="6"/>
      <c r="AG1221" s="6"/>
    </row>
    <row r="1222" spans="29:33" x14ac:dyDescent="0.15">
      <c r="AC1222" s="6"/>
      <c r="AG1222" s="6"/>
    </row>
    <row r="1223" spans="29:33" x14ac:dyDescent="0.15">
      <c r="AC1223" s="6"/>
      <c r="AG1223" s="6"/>
    </row>
    <row r="1224" spans="29:33" x14ac:dyDescent="0.15">
      <c r="AC1224" s="6"/>
      <c r="AG1224" s="6"/>
    </row>
    <row r="1225" spans="29:33" x14ac:dyDescent="0.15">
      <c r="AC1225" s="6"/>
      <c r="AG1225" s="6"/>
    </row>
    <row r="1226" spans="29:33" x14ac:dyDescent="0.15">
      <c r="AC1226" s="6"/>
      <c r="AG1226" s="6"/>
    </row>
    <row r="1227" spans="29:33" x14ac:dyDescent="0.15">
      <c r="AC1227" s="6"/>
      <c r="AG1227" s="6"/>
    </row>
    <row r="1228" spans="29:33" x14ac:dyDescent="0.15">
      <c r="AC1228" s="6"/>
      <c r="AG1228" s="6"/>
    </row>
    <row r="1229" spans="29:33" x14ac:dyDescent="0.15">
      <c r="AC1229" s="6"/>
      <c r="AG1229" s="6"/>
    </row>
    <row r="1230" spans="29:33" x14ac:dyDescent="0.15">
      <c r="AC1230" s="6"/>
      <c r="AG1230" s="6"/>
    </row>
    <row r="1231" spans="29:33" x14ac:dyDescent="0.15">
      <c r="AC1231" s="6"/>
      <c r="AG1231" s="6"/>
    </row>
    <row r="1232" spans="29:33" x14ac:dyDescent="0.15">
      <c r="AC1232" s="6"/>
      <c r="AG1232" s="6"/>
    </row>
    <row r="1233" spans="29:33" x14ac:dyDescent="0.15">
      <c r="AC1233" s="6"/>
      <c r="AG1233" s="6"/>
    </row>
    <row r="1234" spans="29:33" x14ac:dyDescent="0.15">
      <c r="AC1234" s="6"/>
      <c r="AG1234" s="6"/>
    </row>
    <row r="1235" spans="29:33" x14ac:dyDescent="0.15">
      <c r="AC1235" s="6"/>
      <c r="AG1235" s="6"/>
    </row>
    <row r="1236" spans="29:33" x14ac:dyDescent="0.15">
      <c r="AC1236" s="6"/>
      <c r="AG1236" s="6"/>
    </row>
    <row r="1237" spans="29:33" x14ac:dyDescent="0.15">
      <c r="AC1237" s="6"/>
      <c r="AG1237" s="6"/>
    </row>
    <row r="1238" spans="29:33" x14ac:dyDescent="0.15">
      <c r="AC1238" s="6"/>
      <c r="AG1238" s="6"/>
    </row>
    <row r="1239" spans="29:33" x14ac:dyDescent="0.15">
      <c r="AC1239" s="6"/>
      <c r="AG1239" s="6"/>
    </row>
    <row r="1240" spans="29:33" x14ac:dyDescent="0.15">
      <c r="AC1240" s="6"/>
      <c r="AG1240" s="6"/>
    </row>
    <row r="1241" spans="29:33" x14ac:dyDescent="0.15">
      <c r="AC1241" s="6"/>
      <c r="AG1241" s="6"/>
    </row>
    <row r="1242" spans="29:33" x14ac:dyDescent="0.15">
      <c r="AC1242" s="6"/>
      <c r="AG1242" s="6"/>
    </row>
    <row r="1243" spans="29:33" x14ac:dyDescent="0.15">
      <c r="AC1243" s="6"/>
      <c r="AG1243" s="6"/>
    </row>
    <row r="1244" spans="29:33" x14ac:dyDescent="0.15">
      <c r="AC1244" s="6"/>
      <c r="AG1244" s="6"/>
    </row>
    <row r="1245" spans="29:33" x14ac:dyDescent="0.15">
      <c r="AC1245" s="6"/>
      <c r="AG1245" s="6"/>
    </row>
    <row r="1246" spans="29:33" x14ac:dyDescent="0.15">
      <c r="AC1246" s="6"/>
      <c r="AG1246" s="6"/>
    </row>
    <row r="1247" spans="29:33" x14ac:dyDescent="0.15">
      <c r="AC1247" s="6"/>
      <c r="AG1247" s="6"/>
    </row>
    <row r="1248" spans="29:33" x14ac:dyDescent="0.15">
      <c r="AC1248" s="6"/>
      <c r="AG1248" s="6"/>
    </row>
    <row r="1249" spans="29:33" x14ac:dyDescent="0.15">
      <c r="AC1249" s="6"/>
      <c r="AG1249" s="6"/>
    </row>
    <row r="1250" spans="29:33" x14ac:dyDescent="0.15">
      <c r="AC1250" s="6"/>
      <c r="AG1250" s="6"/>
    </row>
    <row r="1251" spans="29:33" x14ac:dyDescent="0.15">
      <c r="AC1251" s="6"/>
      <c r="AG1251" s="6"/>
    </row>
    <row r="1252" spans="29:33" x14ac:dyDescent="0.15">
      <c r="AC1252" s="6"/>
      <c r="AG1252" s="6"/>
    </row>
    <row r="1253" spans="29:33" x14ac:dyDescent="0.15">
      <c r="AC1253" s="6"/>
      <c r="AG1253" s="6"/>
    </row>
    <row r="1254" spans="29:33" x14ac:dyDescent="0.15">
      <c r="AC1254" s="6"/>
      <c r="AG1254" s="6"/>
    </row>
    <row r="1255" spans="29:33" x14ac:dyDescent="0.15">
      <c r="AC1255" s="6"/>
      <c r="AG1255" s="6"/>
    </row>
    <row r="1256" spans="29:33" x14ac:dyDescent="0.15">
      <c r="AC1256" s="6"/>
      <c r="AG1256" s="6"/>
    </row>
    <row r="1257" spans="29:33" x14ac:dyDescent="0.15">
      <c r="AC1257" s="6"/>
      <c r="AG1257" s="6"/>
    </row>
    <row r="1258" spans="29:33" x14ac:dyDescent="0.15">
      <c r="AC1258" s="6"/>
      <c r="AG1258" s="6"/>
    </row>
    <row r="1259" spans="29:33" x14ac:dyDescent="0.15">
      <c r="AC1259" s="6"/>
      <c r="AG1259" s="6"/>
    </row>
    <row r="1260" spans="29:33" x14ac:dyDescent="0.15">
      <c r="AC1260" s="6"/>
      <c r="AG1260" s="6"/>
    </row>
    <row r="1261" spans="29:33" x14ac:dyDescent="0.15">
      <c r="AC1261" s="6"/>
      <c r="AG1261" s="6"/>
    </row>
    <row r="1262" spans="29:33" x14ac:dyDescent="0.15">
      <c r="AC1262" s="6"/>
      <c r="AG1262" s="6"/>
    </row>
    <row r="1263" spans="29:33" x14ac:dyDescent="0.15">
      <c r="AC1263" s="6"/>
      <c r="AG1263" s="6"/>
    </row>
    <row r="1264" spans="29:33" x14ac:dyDescent="0.15">
      <c r="AC1264" s="6"/>
      <c r="AG1264" s="6"/>
    </row>
    <row r="1265" spans="29:33" x14ac:dyDescent="0.15">
      <c r="AC1265" s="6"/>
      <c r="AG1265" s="6"/>
    </row>
    <row r="1266" spans="29:33" x14ac:dyDescent="0.15">
      <c r="AC1266" s="6"/>
      <c r="AG1266" s="6"/>
    </row>
    <row r="1267" spans="29:33" x14ac:dyDescent="0.15">
      <c r="AC1267" s="6"/>
      <c r="AG1267" s="6"/>
    </row>
    <row r="1268" spans="29:33" x14ac:dyDescent="0.15">
      <c r="AC1268" s="6"/>
      <c r="AG1268" s="6"/>
    </row>
    <row r="1269" spans="29:33" x14ac:dyDescent="0.15">
      <c r="AC1269" s="6"/>
      <c r="AG1269" s="6"/>
    </row>
    <row r="1270" spans="29:33" x14ac:dyDescent="0.15">
      <c r="AC1270" s="6"/>
      <c r="AG1270" s="6"/>
    </row>
    <row r="1271" spans="29:33" x14ac:dyDescent="0.15">
      <c r="AC1271" s="6"/>
      <c r="AG1271" s="6"/>
    </row>
    <row r="1272" spans="29:33" x14ac:dyDescent="0.15">
      <c r="AC1272" s="6"/>
      <c r="AG1272" s="6"/>
    </row>
    <row r="1273" spans="29:33" x14ac:dyDescent="0.15">
      <c r="AC1273" s="6"/>
      <c r="AG1273" s="6"/>
    </row>
    <row r="1274" spans="29:33" x14ac:dyDescent="0.15">
      <c r="AC1274" s="6"/>
      <c r="AG1274" s="6"/>
    </row>
    <row r="1275" spans="29:33" x14ac:dyDescent="0.15">
      <c r="AC1275" s="6"/>
      <c r="AG1275" s="6"/>
    </row>
    <row r="1276" spans="29:33" x14ac:dyDescent="0.15">
      <c r="AC1276" s="6"/>
      <c r="AG1276" s="6"/>
    </row>
    <row r="1277" spans="29:33" x14ac:dyDescent="0.15">
      <c r="AC1277" s="6"/>
      <c r="AG1277" s="6"/>
    </row>
    <row r="1278" spans="29:33" x14ac:dyDescent="0.15">
      <c r="AC1278" s="6"/>
      <c r="AG1278" s="6"/>
    </row>
    <row r="1279" spans="29:33" x14ac:dyDescent="0.15">
      <c r="AC1279" s="6"/>
      <c r="AG1279" s="6"/>
    </row>
    <row r="1280" spans="29:33" x14ac:dyDescent="0.15">
      <c r="AC1280" s="6"/>
      <c r="AG1280" s="6"/>
    </row>
    <row r="1281" spans="29:33" x14ac:dyDescent="0.15">
      <c r="AC1281" s="6"/>
      <c r="AG1281" s="6"/>
    </row>
    <row r="1282" spans="29:33" x14ac:dyDescent="0.15">
      <c r="AC1282" s="6"/>
      <c r="AG1282" s="6"/>
    </row>
    <row r="1283" spans="29:33" x14ac:dyDescent="0.15">
      <c r="AC1283" s="6"/>
      <c r="AG1283" s="6"/>
    </row>
    <row r="1284" spans="29:33" x14ac:dyDescent="0.15">
      <c r="AC1284" s="6"/>
      <c r="AG1284" s="6"/>
    </row>
    <row r="1285" spans="29:33" x14ac:dyDescent="0.15">
      <c r="AC1285" s="6"/>
      <c r="AG1285" s="6"/>
    </row>
    <row r="1286" spans="29:33" x14ac:dyDescent="0.15">
      <c r="AC1286" s="6"/>
      <c r="AG1286" s="6"/>
    </row>
    <row r="1287" spans="29:33" x14ac:dyDescent="0.15">
      <c r="AC1287" s="6"/>
      <c r="AG1287" s="6"/>
    </row>
    <row r="1288" spans="29:33" x14ac:dyDescent="0.15">
      <c r="AC1288" s="6"/>
      <c r="AG1288" s="6"/>
    </row>
    <row r="1289" spans="29:33" x14ac:dyDescent="0.15">
      <c r="AC1289" s="6"/>
      <c r="AG1289" s="6"/>
    </row>
    <row r="1290" spans="29:33" x14ac:dyDescent="0.15">
      <c r="AC1290" s="6"/>
      <c r="AG1290" s="6"/>
    </row>
    <row r="1291" spans="29:33" x14ac:dyDescent="0.15">
      <c r="AC1291" s="6"/>
      <c r="AG1291" s="6"/>
    </row>
    <row r="1292" spans="29:33" x14ac:dyDescent="0.15">
      <c r="AC1292" s="6"/>
      <c r="AG1292" s="6"/>
    </row>
    <row r="1293" spans="29:33" x14ac:dyDescent="0.15">
      <c r="AC1293" s="6"/>
      <c r="AG1293" s="6"/>
    </row>
    <row r="1294" spans="29:33" x14ac:dyDescent="0.15">
      <c r="AC1294" s="6"/>
      <c r="AG1294" s="6"/>
    </row>
    <row r="1295" spans="29:33" x14ac:dyDescent="0.15">
      <c r="AC1295" s="6"/>
      <c r="AG1295" s="6"/>
    </row>
    <row r="1296" spans="29:33" x14ac:dyDescent="0.15">
      <c r="AC1296" s="6"/>
      <c r="AG1296" s="6"/>
    </row>
    <row r="1297" spans="29:33" x14ac:dyDescent="0.15">
      <c r="AC1297" s="6"/>
      <c r="AG1297" s="6"/>
    </row>
    <row r="1298" spans="29:33" x14ac:dyDescent="0.15">
      <c r="AC1298" s="6"/>
      <c r="AG1298" s="6"/>
    </row>
    <row r="1299" spans="29:33" x14ac:dyDescent="0.15">
      <c r="AC1299" s="6"/>
      <c r="AG1299" s="6"/>
    </row>
    <row r="1300" spans="29:33" x14ac:dyDescent="0.15">
      <c r="AC1300" s="6"/>
      <c r="AG1300" s="6"/>
    </row>
    <row r="1301" spans="29:33" x14ac:dyDescent="0.15">
      <c r="AC1301" s="6"/>
      <c r="AG1301" s="6"/>
    </row>
    <row r="1302" spans="29:33" x14ac:dyDescent="0.15">
      <c r="AC1302" s="6"/>
      <c r="AG1302" s="6"/>
    </row>
    <row r="1303" spans="29:33" x14ac:dyDescent="0.15">
      <c r="AC1303" s="6"/>
      <c r="AG1303" s="6"/>
    </row>
    <row r="1304" spans="29:33" x14ac:dyDescent="0.15">
      <c r="AC1304" s="6"/>
      <c r="AG1304" s="6"/>
    </row>
    <row r="1305" spans="29:33" x14ac:dyDescent="0.15">
      <c r="AC1305" s="6"/>
      <c r="AG1305" s="6"/>
    </row>
    <row r="1306" spans="29:33" x14ac:dyDescent="0.15">
      <c r="AC1306" s="6"/>
      <c r="AG1306" s="6"/>
    </row>
    <row r="1307" spans="29:33" x14ac:dyDescent="0.15">
      <c r="AC1307" s="6"/>
      <c r="AG1307" s="6"/>
    </row>
    <row r="1308" spans="29:33" x14ac:dyDescent="0.15">
      <c r="AC1308" s="6"/>
      <c r="AG1308" s="6"/>
    </row>
    <row r="1309" spans="29:33" x14ac:dyDescent="0.15">
      <c r="AC1309" s="6"/>
      <c r="AG1309" s="6"/>
    </row>
    <row r="1310" spans="29:33" x14ac:dyDescent="0.15">
      <c r="AC1310" s="6"/>
      <c r="AG1310" s="6"/>
    </row>
    <row r="1311" spans="29:33" x14ac:dyDescent="0.15">
      <c r="AC1311" s="6"/>
      <c r="AG1311" s="6"/>
    </row>
    <row r="1312" spans="29:33" x14ac:dyDescent="0.15">
      <c r="AC1312" s="6"/>
      <c r="AG1312" s="6"/>
    </row>
    <row r="1313" spans="29:33" x14ac:dyDescent="0.15">
      <c r="AC1313" s="6"/>
      <c r="AG1313" s="6"/>
    </row>
    <row r="1314" spans="29:33" x14ac:dyDescent="0.15">
      <c r="AC1314" s="6"/>
      <c r="AG1314" s="6"/>
    </row>
    <row r="1315" spans="29:33" x14ac:dyDescent="0.15">
      <c r="AC1315" s="6"/>
      <c r="AG1315" s="6"/>
    </row>
    <row r="1316" spans="29:33" x14ac:dyDescent="0.15">
      <c r="AC1316" s="6"/>
      <c r="AG1316" s="6"/>
    </row>
    <row r="1317" spans="29:33" x14ac:dyDescent="0.15">
      <c r="AC1317" s="6"/>
      <c r="AG1317" s="6"/>
    </row>
    <row r="1318" spans="29:33" x14ac:dyDescent="0.15">
      <c r="AC1318" s="6"/>
      <c r="AG1318" s="6"/>
    </row>
    <row r="1319" spans="29:33" x14ac:dyDescent="0.15">
      <c r="AC1319" s="6"/>
      <c r="AG1319" s="6"/>
    </row>
    <row r="1320" spans="29:33" x14ac:dyDescent="0.15">
      <c r="AC1320" s="6"/>
      <c r="AG1320" s="6"/>
    </row>
    <row r="1321" spans="29:33" x14ac:dyDescent="0.15">
      <c r="AC1321" s="6"/>
      <c r="AG1321" s="6"/>
    </row>
    <row r="1322" spans="29:33" x14ac:dyDescent="0.15">
      <c r="AC1322" s="6"/>
      <c r="AG1322" s="6"/>
    </row>
    <row r="1323" spans="29:33" x14ac:dyDescent="0.15">
      <c r="AC1323" s="6"/>
      <c r="AG1323" s="6"/>
    </row>
    <row r="1324" spans="29:33" x14ac:dyDescent="0.15">
      <c r="AC1324" s="6"/>
      <c r="AG1324" s="6"/>
    </row>
    <row r="1325" spans="29:33" x14ac:dyDescent="0.15">
      <c r="AC1325" s="6"/>
      <c r="AG1325" s="6"/>
    </row>
    <row r="1326" spans="29:33" x14ac:dyDescent="0.15">
      <c r="AC1326" s="6"/>
      <c r="AG1326" s="6"/>
    </row>
    <row r="1327" spans="29:33" x14ac:dyDescent="0.15">
      <c r="AC1327" s="6"/>
      <c r="AG1327" s="6"/>
    </row>
    <row r="1328" spans="29:33" x14ac:dyDescent="0.15">
      <c r="AC1328" s="6"/>
      <c r="AG1328" s="6"/>
    </row>
    <row r="1329" spans="29:33" x14ac:dyDescent="0.15">
      <c r="AC1329" s="6"/>
      <c r="AG1329" s="6"/>
    </row>
    <row r="1330" spans="29:33" x14ac:dyDescent="0.15">
      <c r="AC1330" s="6"/>
      <c r="AG1330" s="6"/>
    </row>
    <row r="1331" spans="29:33" x14ac:dyDescent="0.15">
      <c r="AC1331" s="6"/>
      <c r="AG1331" s="6"/>
    </row>
    <row r="1332" spans="29:33" x14ac:dyDescent="0.15">
      <c r="AC1332" s="6"/>
      <c r="AG1332" s="6"/>
    </row>
    <row r="1333" spans="29:33" x14ac:dyDescent="0.15">
      <c r="AC1333" s="6"/>
      <c r="AG1333" s="6"/>
    </row>
    <row r="1334" spans="29:33" x14ac:dyDescent="0.15">
      <c r="AC1334" s="6"/>
      <c r="AG1334" s="6"/>
    </row>
    <row r="1335" spans="29:33" x14ac:dyDescent="0.15">
      <c r="AC1335" s="6"/>
      <c r="AG1335" s="6"/>
    </row>
    <row r="1336" spans="29:33" x14ac:dyDescent="0.15">
      <c r="AC1336" s="6"/>
      <c r="AG1336" s="6"/>
    </row>
    <row r="1337" spans="29:33" x14ac:dyDescent="0.15">
      <c r="AC1337" s="6"/>
      <c r="AG1337" s="6"/>
    </row>
    <row r="1338" spans="29:33" x14ac:dyDescent="0.15">
      <c r="AC1338" s="6"/>
      <c r="AG1338" s="6"/>
    </row>
    <row r="1339" spans="29:33" x14ac:dyDescent="0.15">
      <c r="AC1339" s="6"/>
      <c r="AG1339" s="6"/>
    </row>
    <row r="1340" spans="29:33" x14ac:dyDescent="0.15">
      <c r="AC1340" s="6"/>
      <c r="AG1340" s="6"/>
    </row>
    <row r="1341" spans="29:33" x14ac:dyDescent="0.15">
      <c r="AC1341" s="6"/>
      <c r="AG1341" s="6"/>
    </row>
    <row r="1342" spans="29:33" x14ac:dyDescent="0.15">
      <c r="AC1342" s="6"/>
      <c r="AG1342" s="6"/>
    </row>
    <row r="1343" spans="29:33" x14ac:dyDescent="0.15">
      <c r="AC1343" s="6"/>
      <c r="AG1343" s="6"/>
    </row>
    <row r="1344" spans="29:33" x14ac:dyDescent="0.15">
      <c r="AC1344" s="6"/>
      <c r="AG1344" s="6"/>
    </row>
    <row r="1345" spans="29:33" x14ac:dyDescent="0.15">
      <c r="AC1345" s="6"/>
      <c r="AG1345" s="6"/>
    </row>
    <row r="1346" spans="29:33" x14ac:dyDescent="0.15">
      <c r="AC1346" s="6"/>
      <c r="AG1346" s="6"/>
    </row>
    <row r="1347" spans="29:33" x14ac:dyDescent="0.15">
      <c r="AC1347" s="6"/>
      <c r="AG1347" s="6"/>
    </row>
    <row r="1348" spans="29:33" x14ac:dyDescent="0.15">
      <c r="AC1348" s="6"/>
      <c r="AG1348" s="6"/>
    </row>
    <row r="1349" spans="29:33" x14ac:dyDescent="0.15">
      <c r="AC1349" s="6"/>
      <c r="AG1349" s="6"/>
    </row>
    <row r="1350" spans="29:33" x14ac:dyDescent="0.15">
      <c r="AC1350" s="6"/>
      <c r="AG1350" s="6"/>
    </row>
    <row r="1351" spans="29:33" x14ac:dyDescent="0.15">
      <c r="AC1351" s="6"/>
      <c r="AG1351" s="6"/>
    </row>
    <row r="1352" spans="29:33" x14ac:dyDescent="0.15">
      <c r="AC1352" s="6"/>
      <c r="AG1352" s="6"/>
    </row>
    <row r="1353" spans="29:33" x14ac:dyDescent="0.15">
      <c r="AC1353" s="6"/>
      <c r="AG1353" s="6"/>
    </row>
    <row r="1354" spans="29:33" x14ac:dyDescent="0.15">
      <c r="AC1354" s="6"/>
      <c r="AG1354" s="6"/>
    </row>
    <row r="1355" spans="29:33" x14ac:dyDescent="0.15">
      <c r="AC1355" s="6"/>
      <c r="AG1355" s="6"/>
    </row>
    <row r="1356" spans="29:33" x14ac:dyDescent="0.15">
      <c r="AC1356" s="6"/>
      <c r="AG1356" s="6"/>
    </row>
    <row r="1357" spans="29:33" x14ac:dyDescent="0.15">
      <c r="AC1357" s="6"/>
      <c r="AG1357" s="6"/>
    </row>
    <row r="1358" spans="29:33" x14ac:dyDescent="0.15">
      <c r="AC1358" s="6"/>
      <c r="AG1358" s="6"/>
    </row>
    <row r="1359" spans="29:33" x14ac:dyDescent="0.15">
      <c r="AC1359" s="6"/>
      <c r="AG1359" s="6"/>
    </row>
    <row r="1360" spans="29:33" x14ac:dyDescent="0.15">
      <c r="AC1360" s="6"/>
      <c r="AG1360" s="6"/>
    </row>
    <row r="1361" spans="29:33" x14ac:dyDescent="0.15">
      <c r="AC1361" s="6"/>
      <c r="AG1361" s="6"/>
    </row>
    <row r="1362" spans="29:33" x14ac:dyDescent="0.15">
      <c r="AC1362" s="6"/>
      <c r="AG1362" s="6"/>
    </row>
    <row r="1363" spans="29:33" x14ac:dyDescent="0.15">
      <c r="AC1363" s="6"/>
      <c r="AG1363" s="6"/>
    </row>
    <row r="1364" spans="29:33" x14ac:dyDescent="0.15">
      <c r="AC1364" s="6"/>
      <c r="AG1364" s="6"/>
    </row>
    <row r="1365" spans="29:33" x14ac:dyDescent="0.15">
      <c r="AC1365" s="6"/>
      <c r="AG1365" s="6"/>
    </row>
    <row r="1366" spans="29:33" x14ac:dyDescent="0.15">
      <c r="AC1366" s="6"/>
      <c r="AG1366" s="6"/>
    </row>
    <row r="1367" spans="29:33" x14ac:dyDescent="0.15">
      <c r="AC1367" s="6"/>
      <c r="AG1367" s="6"/>
    </row>
    <row r="1368" spans="29:33" x14ac:dyDescent="0.15">
      <c r="AC1368" s="6"/>
      <c r="AG1368" s="6"/>
    </row>
    <row r="1369" spans="29:33" x14ac:dyDescent="0.15">
      <c r="AC1369" s="6"/>
      <c r="AG1369" s="6"/>
    </row>
    <row r="1370" spans="29:33" x14ac:dyDescent="0.15">
      <c r="AC1370" s="6"/>
      <c r="AG1370" s="6"/>
    </row>
    <row r="1371" spans="29:33" x14ac:dyDescent="0.15">
      <c r="AC1371" s="6"/>
      <c r="AG1371" s="6"/>
    </row>
    <row r="1372" spans="29:33" x14ac:dyDescent="0.15">
      <c r="AC1372" s="6"/>
      <c r="AG1372" s="6"/>
    </row>
    <row r="1373" spans="29:33" x14ac:dyDescent="0.15">
      <c r="AC1373" s="6"/>
      <c r="AG1373" s="6"/>
    </row>
    <row r="1374" spans="29:33" x14ac:dyDescent="0.15">
      <c r="AC1374" s="6"/>
      <c r="AG1374" s="6"/>
    </row>
    <row r="1375" spans="29:33" x14ac:dyDescent="0.15">
      <c r="AC1375" s="6"/>
      <c r="AG1375" s="6"/>
    </row>
    <row r="1376" spans="29:33" x14ac:dyDescent="0.15">
      <c r="AC1376" s="6"/>
      <c r="AG1376" s="6"/>
    </row>
    <row r="1377" spans="29:33" x14ac:dyDescent="0.15">
      <c r="AC1377" s="6"/>
      <c r="AG1377" s="6"/>
    </row>
    <row r="1378" spans="29:33" x14ac:dyDescent="0.15">
      <c r="AC1378" s="6"/>
      <c r="AG1378" s="6"/>
    </row>
    <row r="1379" spans="29:33" x14ac:dyDescent="0.15">
      <c r="AC1379" s="6"/>
      <c r="AG1379" s="6"/>
    </row>
    <row r="1380" spans="29:33" x14ac:dyDescent="0.15">
      <c r="AC1380" s="6"/>
      <c r="AG1380" s="6"/>
    </row>
    <row r="1381" spans="29:33" x14ac:dyDescent="0.15">
      <c r="AC1381" s="6"/>
      <c r="AG1381" s="6"/>
    </row>
    <row r="1382" spans="29:33" x14ac:dyDescent="0.15">
      <c r="AC1382" s="6"/>
      <c r="AG1382" s="6"/>
    </row>
    <row r="1383" spans="29:33" x14ac:dyDescent="0.15">
      <c r="AC1383" s="6"/>
      <c r="AG1383" s="6"/>
    </row>
    <row r="1384" spans="29:33" x14ac:dyDescent="0.15">
      <c r="AC1384" s="6"/>
      <c r="AG1384" s="6"/>
    </row>
    <row r="1385" spans="29:33" x14ac:dyDescent="0.15">
      <c r="AC1385" s="6"/>
      <c r="AG1385" s="6"/>
    </row>
    <row r="1386" spans="29:33" x14ac:dyDescent="0.15">
      <c r="AC1386" s="6"/>
      <c r="AG1386" s="6"/>
    </row>
    <row r="1387" spans="29:33" x14ac:dyDescent="0.15">
      <c r="AC1387" s="6"/>
      <c r="AG1387" s="6"/>
    </row>
    <row r="1388" spans="29:33" x14ac:dyDescent="0.15">
      <c r="AC1388" s="6"/>
      <c r="AG1388" s="6"/>
    </row>
    <row r="1389" spans="29:33" x14ac:dyDescent="0.15">
      <c r="AC1389" s="6"/>
      <c r="AG1389" s="6"/>
    </row>
    <row r="1390" spans="29:33" x14ac:dyDescent="0.15">
      <c r="AC1390" s="6"/>
      <c r="AG1390" s="6"/>
    </row>
    <row r="1391" spans="29:33" x14ac:dyDescent="0.15">
      <c r="AC1391" s="6"/>
      <c r="AG1391" s="6"/>
    </row>
    <row r="1392" spans="29:33" x14ac:dyDescent="0.15">
      <c r="AC1392" s="6"/>
      <c r="AG1392" s="6"/>
    </row>
    <row r="1393" spans="29:33" x14ac:dyDescent="0.15">
      <c r="AC1393" s="6"/>
      <c r="AG1393" s="6"/>
    </row>
    <row r="1394" spans="29:33" x14ac:dyDescent="0.15">
      <c r="AC1394" s="6"/>
      <c r="AG1394" s="6"/>
    </row>
    <row r="1395" spans="29:33" x14ac:dyDescent="0.15">
      <c r="AC1395" s="6"/>
      <c r="AG1395" s="6"/>
    </row>
    <row r="1396" spans="29:33" x14ac:dyDescent="0.15">
      <c r="AC1396" s="6"/>
      <c r="AG1396" s="6"/>
    </row>
    <row r="1397" spans="29:33" x14ac:dyDescent="0.15">
      <c r="AC1397" s="6"/>
      <c r="AG1397" s="6"/>
    </row>
    <row r="1398" spans="29:33" x14ac:dyDescent="0.15">
      <c r="AC1398" s="6"/>
      <c r="AG1398" s="6"/>
    </row>
    <row r="1399" spans="29:33" x14ac:dyDescent="0.15">
      <c r="AC1399" s="6"/>
      <c r="AG1399" s="6"/>
    </row>
    <row r="1400" spans="29:33" x14ac:dyDescent="0.15">
      <c r="AC1400" s="6"/>
      <c r="AG1400" s="6"/>
    </row>
    <row r="1401" spans="29:33" x14ac:dyDescent="0.15">
      <c r="AC1401" s="6"/>
      <c r="AG1401" s="6"/>
    </row>
    <row r="1402" spans="29:33" x14ac:dyDescent="0.15">
      <c r="AC1402" s="6"/>
      <c r="AG1402" s="6"/>
    </row>
    <row r="1403" spans="29:33" x14ac:dyDescent="0.15">
      <c r="AC1403" s="6"/>
      <c r="AG1403" s="6"/>
    </row>
    <row r="1404" spans="29:33" x14ac:dyDescent="0.15">
      <c r="AC1404" s="6"/>
      <c r="AG1404" s="6"/>
    </row>
    <row r="1405" spans="29:33" x14ac:dyDescent="0.15">
      <c r="AC1405" s="6"/>
      <c r="AG1405" s="6"/>
    </row>
    <row r="1406" spans="29:33" x14ac:dyDescent="0.15">
      <c r="AC1406" s="6"/>
      <c r="AG1406" s="6"/>
    </row>
    <row r="1407" spans="29:33" x14ac:dyDescent="0.15">
      <c r="AC1407" s="6"/>
      <c r="AG1407" s="6"/>
    </row>
    <row r="1408" spans="29:33" x14ac:dyDescent="0.15">
      <c r="AC1408" s="6"/>
      <c r="AG1408" s="6"/>
    </row>
    <row r="1409" spans="29:33" x14ac:dyDescent="0.15">
      <c r="AC1409" s="6"/>
      <c r="AG1409" s="6"/>
    </row>
    <row r="1410" spans="29:33" x14ac:dyDescent="0.15">
      <c r="AC1410" s="6"/>
      <c r="AG1410" s="6"/>
    </row>
    <row r="1411" spans="29:33" x14ac:dyDescent="0.15">
      <c r="AC1411" s="6"/>
      <c r="AG1411" s="6"/>
    </row>
    <row r="1412" spans="29:33" x14ac:dyDescent="0.15">
      <c r="AC1412" s="6"/>
      <c r="AG1412" s="6"/>
    </row>
    <row r="1413" spans="29:33" x14ac:dyDescent="0.15">
      <c r="AC1413" s="6"/>
      <c r="AG1413" s="6"/>
    </row>
    <row r="1414" spans="29:33" x14ac:dyDescent="0.15">
      <c r="AC1414" s="6"/>
      <c r="AG1414" s="6"/>
    </row>
    <row r="1415" spans="29:33" x14ac:dyDescent="0.15">
      <c r="AC1415" s="6"/>
      <c r="AG1415" s="6"/>
    </row>
    <row r="1416" spans="29:33" x14ac:dyDescent="0.15">
      <c r="AC1416" s="6"/>
      <c r="AG1416" s="6"/>
    </row>
    <row r="1417" spans="29:33" x14ac:dyDescent="0.15">
      <c r="AC1417" s="6"/>
      <c r="AG1417" s="6"/>
    </row>
    <row r="1418" spans="29:33" x14ac:dyDescent="0.15">
      <c r="AC1418" s="6"/>
      <c r="AG1418" s="6"/>
    </row>
    <row r="1419" spans="29:33" x14ac:dyDescent="0.15">
      <c r="AC1419" s="6"/>
      <c r="AG1419" s="6"/>
    </row>
    <row r="1420" spans="29:33" x14ac:dyDescent="0.15">
      <c r="AC1420" s="6"/>
      <c r="AG1420" s="6"/>
    </row>
    <row r="1421" spans="29:33" x14ac:dyDescent="0.15">
      <c r="AC1421" s="6"/>
      <c r="AG1421" s="6"/>
    </row>
    <row r="1422" spans="29:33" x14ac:dyDescent="0.15">
      <c r="AC1422" s="6"/>
      <c r="AG1422" s="6"/>
    </row>
    <row r="1423" spans="29:33" x14ac:dyDescent="0.15">
      <c r="AC1423" s="6"/>
      <c r="AG1423" s="6"/>
    </row>
    <row r="1424" spans="29:33" x14ac:dyDescent="0.15">
      <c r="AC1424" s="6"/>
      <c r="AG1424" s="6"/>
    </row>
    <row r="1425" spans="29:33" x14ac:dyDescent="0.15">
      <c r="AC1425" s="6"/>
      <c r="AG1425" s="6"/>
    </row>
    <row r="1426" spans="29:33" x14ac:dyDescent="0.15">
      <c r="AC1426" s="6"/>
      <c r="AG1426" s="6"/>
    </row>
    <row r="1427" spans="29:33" x14ac:dyDescent="0.15">
      <c r="AC1427" s="6"/>
      <c r="AG1427" s="6"/>
    </row>
    <row r="1428" spans="29:33" x14ac:dyDescent="0.15">
      <c r="AC1428" s="6"/>
      <c r="AG1428" s="6"/>
    </row>
    <row r="1429" spans="29:33" x14ac:dyDescent="0.15">
      <c r="AC1429" s="6"/>
      <c r="AG1429" s="6"/>
    </row>
    <row r="1430" spans="29:33" x14ac:dyDescent="0.15">
      <c r="AC1430" s="6"/>
      <c r="AG1430" s="6"/>
    </row>
    <row r="1431" spans="29:33" x14ac:dyDescent="0.15">
      <c r="AC1431" s="6"/>
      <c r="AG1431" s="6"/>
    </row>
    <row r="1432" spans="29:33" x14ac:dyDescent="0.15">
      <c r="AC1432" s="6"/>
      <c r="AG1432" s="6"/>
    </row>
    <row r="1433" spans="29:33" x14ac:dyDescent="0.15">
      <c r="AC1433" s="6"/>
      <c r="AG1433" s="6"/>
    </row>
    <row r="1434" spans="29:33" x14ac:dyDescent="0.15">
      <c r="AC1434" s="6"/>
      <c r="AG1434" s="6"/>
    </row>
    <row r="1435" spans="29:33" x14ac:dyDescent="0.15">
      <c r="AC1435" s="6"/>
      <c r="AG1435" s="6"/>
    </row>
    <row r="1436" spans="29:33" x14ac:dyDescent="0.15">
      <c r="AC1436" s="6"/>
      <c r="AG1436" s="6"/>
    </row>
    <row r="1437" spans="29:33" x14ac:dyDescent="0.15">
      <c r="AC1437" s="6"/>
      <c r="AG1437" s="6"/>
    </row>
    <row r="1438" spans="29:33" x14ac:dyDescent="0.15">
      <c r="AC1438" s="6"/>
      <c r="AG1438" s="6"/>
    </row>
    <row r="1439" spans="29:33" x14ac:dyDescent="0.15">
      <c r="AC1439" s="6"/>
      <c r="AG1439" s="6"/>
    </row>
    <row r="1440" spans="29:33" x14ac:dyDescent="0.15">
      <c r="AC1440" s="6"/>
      <c r="AG1440" s="6"/>
    </row>
    <row r="1441" spans="29:33" x14ac:dyDescent="0.15">
      <c r="AC1441" s="6"/>
      <c r="AG1441" s="6"/>
    </row>
    <row r="1442" spans="29:33" x14ac:dyDescent="0.15">
      <c r="AC1442" s="6"/>
      <c r="AG1442" s="6"/>
    </row>
    <row r="1443" spans="29:33" x14ac:dyDescent="0.15">
      <c r="AC1443" s="6"/>
      <c r="AG1443" s="6"/>
    </row>
    <row r="1444" spans="29:33" x14ac:dyDescent="0.15">
      <c r="AC1444" s="6"/>
      <c r="AG1444" s="6"/>
    </row>
    <row r="1445" spans="29:33" x14ac:dyDescent="0.15">
      <c r="AC1445" s="6"/>
      <c r="AG1445" s="6"/>
    </row>
    <row r="1446" spans="29:33" x14ac:dyDescent="0.15">
      <c r="AC1446" s="6"/>
      <c r="AG1446" s="6"/>
    </row>
    <row r="1447" spans="29:33" x14ac:dyDescent="0.15">
      <c r="AC1447" s="6"/>
      <c r="AG1447" s="6"/>
    </row>
    <row r="1448" spans="29:33" x14ac:dyDescent="0.15">
      <c r="AC1448" s="6"/>
      <c r="AG1448" s="6"/>
    </row>
    <row r="1449" spans="29:33" x14ac:dyDescent="0.15">
      <c r="AC1449" s="6"/>
      <c r="AG1449" s="6"/>
    </row>
    <row r="1450" spans="29:33" x14ac:dyDescent="0.15">
      <c r="AC1450" s="6"/>
      <c r="AG1450" s="6"/>
    </row>
    <row r="1451" spans="29:33" x14ac:dyDescent="0.15">
      <c r="AC1451" s="6"/>
      <c r="AG1451" s="6"/>
    </row>
    <row r="1452" spans="29:33" x14ac:dyDescent="0.15">
      <c r="AC1452" s="6"/>
      <c r="AG1452" s="6"/>
    </row>
    <row r="1453" spans="29:33" x14ac:dyDescent="0.15">
      <c r="AC1453" s="6"/>
      <c r="AG1453" s="6"/>
    </row>
    <row r="1454" spans="29:33" x14ac:dyDescent="0.15">
      <c r="AC1454" s="6"/>
      <c r="AG1454" s="6"/>
    </row>
    <row r="1455" spans="29:33" x14ac:dyDescent="0.15">
      <c r="AC1455" s="6"/>
      <c r="AG1455" s="6"/>
    </row>
    <row r="1456" spans="29:33" x14ac:dyDescent="0.15">
      <c r="AC1456" s="6"/>
      <c r="AG1456" s="6"/>
    </row>
    <row r="1457" spans="29:33" x14ac:dyDescent="0.15">
      <c r="AC1457" s="6"/>
      <c r="AG1457" s="6"/>
    </row>
    <row r="1458" spans="29:33" x14ac:dyDescent="0.15">
      <c r="AC1458" s="6"/>
      <c r="AG1458" s="6"/>
    </row>
    <row r="1459" spans="29:33" x14ac:dyDescent="0.15">
      <c r="AC1459" s="6"/>
      <c r="AG1459" s="6"/>
    </row>
    <row r="1460" spans="29:33" x14ac:dyDescent="0.15">
      <c r="AC1460" s="6"/>
      <c r="AG1460" s="6"/>
    </row>
    <row r="1461" spans="29:33" x14ac:dyDescent="0.15">
      <c r="AC1461" s="6"/>
      <c r="AG1461" s="6"/>
    </row>
    <row r="1462" spans="29:33" x14ac:dyDescent="0.15">
      <c r="AC1462" s="6"/>
      <c r="AG1462" s="6"/>
    </row>
    <row r="1463" spans="29:33" x14ac:dyDescent="0.15">
      <c r="AC1463" s="6"/>
      <c r="AG1463" s="6"/>
    </row>
    <row r="1464" spans="29:33" x14ac:dyDescent="0.15">
      <c r="AC1464" s="6"/>
      <c r="AG1464" s="6"/>
    </row>
    <row r="1465" spans="29:33" x14ac:dyDescent="0.15">
      <c r="AC1465" s="6"/>
      <c r="AG1465" s="6"/>
    </row>
    <row r="1466" spans="29:33" x14ac:dyDescent="0.15">
      <c r="AC1466" s="6"/>
      <c r="AG1466" s="6"/>
    </row>
    <row r="1467" spans="29:33" x14ac:dyDescent="0.15">
      <c r="AC1467" s="6"/>
      <c r="AG1467" s="6"/>
    </row>
    <row r="1468" spans="29:33" x14ac:dyDescent="0.15">
      <c r="AC1468" s="6"/>
      <c r="AG1468" s="6"/>
    </row>
    <row r="1469" spans="29:33" x14ac:dyDescent="0.15">
      <c r="AC1469" s="6"/>
      <c r="AG1469" s="6"/>
    </row>
    <row r="1470" spans="29:33" x14ac:dyDescent="0.15">
      <c r="AC1470" s="6"/>
      <c r="AG1470" s="6"/>
    </row>
    <row r="1471" spans="29:33" x14ac:dyDescent="0.15">
      <c r="AC1471" s="6"/>
      <c r="AG1471" s="6"/>
    </row>
    <row r="1472" spans="29:33" x14ac:dyDescent="0.15">
      <c r="AC1472" s="6"/>
      <c r="AG1472" s="6"/>
    </row>
    <row r="1473" spans="29:33" x14ac:dyDescent="0.15">
      <c r="AC1473" s="6"/>
      <c r="AG1473" s="6"/>
    </row>
    <row r="1474" spans="29:33" x14ac:dyDescent="0.15">
      <c r="AC1474" s="6"/>
      <c r="AG1474" s="6"/>
    </row>
    <row r="1475" spans="29:33" x14ac:dyDescent="0.15">
      <c r="AC1475" s="6"/>
      <c r="AG1475" s="6"/>
    </row>
    <row r="1476" spans="29:33" x14ac:dyDescent="0.15">
      <c r="AC1476" s="6"/>
      <c r="AG1476" s="6"/>
    </row>
    <row r="1477" spans="29:33" x14ac:dyDescent="0.15">
      <c r="AC1477" s="6"/>
      <c r="AG1477" s="6"/>
    </row>
    <row r="1478" spans="29:33" x14ac:dyDescent="0.15">
      <c r="AC1478" s="6"/>
      <c r="AG1478" s="6"/>
    </row>
    <row r="1479" spans="29:33" x14ac:dyDescent="0.15">
      <c r="AC1479" s="6"/>
      <c r="AG1479" s="6"/>
    </row>
    <row r="1480" spans="29:33" x14ac:dyDescent="0.15">
      <c r="AC1480" s="6"/>
      <c r="AG1480" s="6"/>
    </row>
    <row r="1481" spans="29:33" x14ac:dyDescent="0.15">
      <c r="AC1481" s="6"/>
      <c r="AG1481" s="6"/>
    </row>
    <row r="1482" spans="29:33" x14ac:dyDescent="0.15">
      <c r="AC1482" s="6"/>
      <c r="AG1482" s="6"/>
    </row>
    <row r="1483" spans="29:33" x14ac:dyDescent="0.15">
      <c r="AC1483" s="6"/>
      <c r="AG1483" s="6"/>
    </row>
    <row r="1484" spans="29:33" x14ac:dyDescent="0.15">
      <c r="AC1484" s="6"/>
      <c r="AG1484" s="6"/>
    </row>
    <row r="1485" spans="29:33" x14ac:dyDescent="0.15">
      <c r="AC1485" s="6"/>
      <c r="AG1485" s="6"/>
    </row>
    <row r="1486" spans="29:33" x14ac:dyDescent="0.15">
      <c r="AC1486" s="6"/>
      <c r="AG1486" s="6"/>
    </row>
    <row r="1487" spans="29:33" x14ac:dyDescent="0.15">
      <c r="AC1487" s="6"/>
      <c r="AG1487" s="6"/>
    </row>
    <row r="1488" spans="29:33" x14ac:dyDescent="0.15">
      <c r="AC1488" s="6"/>
      <c r="AG1488" s="6"/>
    </row>
    <row r="1489" spans="29:33" x14ac:dyDescent="0.15">
      <c r="AC1489" s="6"/>
      <c r="AG1489" s="6"/>
    </row>
    <row r="1490" spans="29:33" x14ac:dyDescent="0.15">
      <c r="AC1490" s="6"/>
      <c r="AG1490" s="6"/>
    </row>
    <row r="1491" spans="29:33" x14ac:dyDescent="0.15">
      <c r="AC1491" s="6"/>
      <c r="AG1491" s="6"/>
    </row>
    <row r="1492" spans="29:33" x14ac:dyDescent="0.15">
      <c r="AC1492" s="6"/>
      <c r="AG1492" s="6"/>
    </row>
    <row r="1493" spans="29:33" x14ac:dyDescent="0.15">
      <c r="AC1493" s="6"/>
      <c r="AG1493" s="6"/>
    </row>
    <row r="1494" spans="29:33" x14ac:dyDescent="0.15">
      <c r="AC1494" s="6"/>
      <c r="AG1494" s="6"/>
    </row>
    <row r="1495" spans="29:33" x14ac:dyDescent="0.15">
      <c r="AC1495" s="6"/>
      <c r="AG1495" s="6"/>
    </row>
    <row r="1496" spans="29:33" x14ac:dyDescent="0.15">
      <c r="AC1496" s="6"/>
      <c r="AG1496" s="6"/>
    </row>
    <row r="1497" spans="29:33" x14ac:dyDescent="0.15">
      <c r="AC1497" s="6"/>
      <c r="AG1497" s="6"/>
    </row>
    <row r="1498" spans="29:33" x14ac:dyDescent="0.15">
      <c r="AC1498" s="6"/>
      <c r="AG1498" s="6"/>
    </row>
    <row r="1499" spans="29:33" x14ac:dyDescent="0.15">
      <c r="AC1499" s="6"/>
      <c r="AG1499" s="6"/>
    </row>
    <row r="1500" spans="29:33" x14ac:dyDescent="0.15">
      <c r="AC1500" s="6"/>
      <c r="AG1500" s="6"/>
    </row>
    <row r="1501" spans="29:33" x14ac:dyDescent="0.15">
      <c r="AC1501" s="6"/>
      <c r="AG1501" s="6"/>
    </row>
    <row r="1502" spans="29:33" x14ac:dyDescent="0.15">
      <c r="AC1502" s="6"/>
      <c r="AG1502" s="6"/>
    </row>
    <row r="1503" spans="29:33" x14ac:dyDescent="0.15">
      <c r="AC1503" s="6"/>
      <c r="AG1503" s="6"/>
    </row>
    <row r="1504" spans="29:33" x14ac:dyDescent="0.15">
      <c r="AC1504" s="6"/>
      <c r="AG1504" s="6"/>
    </row>
    <row r="1505" spans="29:33" x14ac:dyDescent="0.15">
      <c r="AC1505" s="6"/>
      <c r="AG1505" s="6"/>
    </row>
    <row r="1506" spans="29:33" x14ac:dyDescent="0.15">
      <c r="AC1506" s="6"/>
      <c r="AG1506" s="6"/>
    </row>
    <row r="1507" spans="29:33" x14ac:dyDescent="0.15">
      <c r="AC1507" s="6"/>
      <c r="AG1507" s="6"/>
    </row>
    <row r="1508" spans="29:33" x14ac:dyDescent="0.15">
      <c r="AC1508" s="6"/>
      <c r="AG1508" s="6"/>
    </row>
    <row r="1509" spans="29:33" x14ac:dyDescent="0.15">
      <c r="AC1509" s="6"/>
      <c r="AG1509" s="6"/>
    </row>
    <row r="1510" spans="29:33" x14ac:dyDescent="0.15">
      <c r="AC1510" s="6"/>
      <c r="AG1510" s="6"/>
    </row>
    <row r="1511" spans="29:33" x14ac:dyDescent="0.15">
      <c r="AC1511" s="6"/>
      <c r="AG1511" s="6"/>
    </row>
    <row r="1512" spans="29:33" x14ac:dyDescent="0.15">
      <c r="AC1512" s="6"/>
      <c r="AG1512" s="6"/>
    </row>
    <row r="1513" spans="29:33" x14ac:dyDescent="0.15">
      <c r="AC1513" s="6"/>
      <c r="AG1513" s="6"/>
    </row>
    <row r="1514" spans="29:33" x14ac:dyDescent="0.15">
      <c r="AC1514" s="6"/>
      <c r="AG1514" s="6"/>
    </row>
    <row r="1515" spans="29:33" x14ac:dyDescent="0.15">
      <c r="AC1515" s="6"/>
      <c r="AG1515" s="6"/>
    </row>
    <row r="1516" spans="29:33" x14ac:dyDescent="0.15">
      <c r="AC1516" s="6"/>
      <c r="AG1516" s="6"/>
    </row>
    <row r="1517" spans="29:33" x14ac:dyDescent="0.15">
      <c r="AC1517" s="6"/>
      <c r="AG1517" s="6"/>
    </row>
    <row r="1518" spans="29:33" x14ac:dyDescent="0.15">
      <c r="AC1518" s="6"/>
      <c r="AG1518" s="6"/>
    </row>
    <row r="1519" spans="29:33" x14ac:dyDescent="0.15">
      <c r="AC1519" s="6"/>
      <c r="AG1519" s="6"/>
    </row>
    <row r="1520" spans="29:33" x14ac:dyDescent="0.15">
      <c r="AC1520" s="6"/>
      <c r="AG1520" s="6"/>
    </row>
    <row r="1521" spans="29:33" x14ac:dyDescent="0.15">
      <c r="AC1521" s="6"/>
      <c r="AG1521" s="6"/>
    </row>
    <row r="1522" spans="29:33" x14ac:dyDescent="0.15">
      <c r="AC1522" s="6"/>
      <c r="AG1522" s="6"/>
    </row>
    <row r="1523" spans="29:33" x14ac:dyDescent="0.15">
      <c r="AC1523" s="6"/>
      <c r="AG1523" s="6"/>
    </row>
    <row r="1524" spans="29:33" x14ac:dyDescent="0.15">
      <c r="AC1524" s="6"/>
      <c r="AG1524" s="6"/>
    </row>
    <row r="1525" spans="29:33" x14ac:dyDescent="0.15">
      <c r="AC1525" s="6"/>
      <c r="AG1525" s="6"/>
    </row>
    <row r="1526" spans="29:33" x14ac:dyDescent="0.15">
      <c r="AC1526" s="6"/>
      <c r="AG1526" s="6"/>
    </row>
    <row r="1527" spans="29:33" x14ac:dyDescent="0.15">
      <c r="AC1527" s="6"/>
      <c r="AG1527" s="6"/>
    </row>
    <row r="1528" spans="29:33" x14ac:dyDescent="0.15">
      <c r="AC1528" s="6"/>
      <c r="AG1528" s="6"/>
    </row>
    <row r="1529" spans="29:33" x14ac:dyDescent="0.15">
      <c r="AC1529" s="6"/>
      <c r="AG1529" s="6"/>
    </row>
    <row r="1530" spans="29:33" x14ac:dyDescent="0.15">
      <c r="AC1530" s="6"/>
      <c r="AG1530" s="6"/>
    </row>
    <row r="1531" spans="29:33" x14ac:dyDescent="0.15">
      <c r="AC1531" s="6"/>
      <c r="AG1531" s="6"/>
    </row>
    <row r="1532" spans="29:33" x14ac:dyDescent="0.15">
      <c r="AC1532" s="6"/>
      <c r="AG1532" s="6"/>
    </row>
    <row r="1533" spans="29:33" x14ac:dyDescent="0.15">
      <c r="AC1533" s="6"/>
      <c r="AG1533" s="6"/>
    </row>
    <row r="1534" spans="29:33" x14ac:dyDescent="0.15">
      <c r="AC1534" s="6"/>
      <c r="AG1534" s="6"/>
    </row>
    <row r="1535" spans="29:33" x14ac:dyDescent="0.15">
      <c r="AC1535" s="6"/>
      <c r="AG1535" s="6"/>
    </row>
    <row r="1536" spans="29:33" x14ac:dyDescent="0.15">
      <c r="AC1536" s="6"/>
      <c r="AG1536" s="6"/>
    </row>
    <row r="1537" spans="29:33" x14ac:dyDescent="0.15">
      <c r="AC1537" s="6"/>
      <c r="AG1537" s="6"/>
    </row>
    <row r="1538" spans="29:33" x14ac:dyDescent="0.15">
      <c r="AC1538" s="6"/>
      <c r="AG1538" s="6"/>
    </row>
    <row r="1539" spans="29:33" x14ac:dyDescent="0.15">
      <c r="AC1539" s="6"/>
      <c r="AG1539" s="6"/>
    </row>
    <row r="1540" spans="29:33" x14ac:dyDescent="0.15">
      <c r="AC1540" s="6"/>
      <c r="AG1540" s="6"/>
    </row>
    <row r="1541" spans="29:33" x14ac:dyDescent="0.15">
      <c r="AC1541" s="6"/>
      <c r="AG1541" s="6"/>
    </row>
    <row r="1542" spans="29:33" x14ac:dyDescent="0.15">
      <c r="AC1542" s="6"/>
      <c r="AG1542" s="6"/>
    </row>
    <row r="1543" spans="29:33" x14ac:dyDescent="0.15">
      <c r="AC1543" s="6"/>
      <c r="AG1543" s="6"/>
    </row>
    <row r="1544" spans="29:33" x14ac:dyDescent="0.15">
      <c r="AC1544" s="6"/>
      <c r="AG1544" s="6"/>
    </row>
    <row r="1545" spans="29:33" x14ac:dyDescent="0.15">
      <c r="AC1545" s="6"/>
      <c r="AG1545" s="6"/>
    </row>
    <row r="1546" spans="29:33" x14ac:dyDescent="0.15">
      <c r="AC1546" s="6"/>
      <c r="AG1546" s="6"/>
    </row>
    <row r="1547" spans="29:33" x14ac:dyDescent="0.15">
      <c r="AC1547" s="6"/>
      <c r="AG1547" s="6"/>
    </row>
    <row r="1548" spans="29:33" x14ac:dyDescent="0.15">
      <c r="AC1548" s="6"/>
      <c r="AG1548" s="6"/>
    </row>
    <row r="1549" spans="29:33" x14ac:dyDescent="0.15">
      <c r="AC1549" s="6"/>
      <c r="AG1549" s="6"/>
    </row>
    <row r="1550" spans="29:33" x14ac:dyDescent="0.15">
      <c r="AC1550" s="6"/>
      <c r="AG1550" s="6"/>
    </row>
    <row r="1551" spans="29:33" x14ac:dyDescent="0.15">
      <c r="AC1551" s="6"/>
      <c r="AG1551" s="6"/>
    </row>
    <row r="1552" spans="29:33" x14ac:dyDescent="0.15">
      <c r="AC1552" s="6"/>
      <c r="AG1552" s="6"/>
    </row>
    <row r="1553" spans="29:33" x14ac:dyDescent="0.15">
      <c r="AC1553" s="6"/>
      <c r="AG1553" s="6"/>
    </row>
    <row r="1554" spans="29:33" x14ac:dyDescent="0.15">
      <c r="AC1554" s="6"/>
      <c r="AG1554" s="6"/>
    </row>
    <row r="1555" spans="29:33" x14ac:dyDescent="0.15">
      <c r="AC1555" s="6"/>
      <c r="AG1555" s="6"/>
    </row>
    <row r="1556" spans="29:33" x14ac:dyDescent="0.15">
      <c r="AC1556" s="6"/>
      <c r="AG1556" s="6"/>
    </row>
    <row r="1557" spans="29:33" x14ac:dyDescent="0.15">
      <c r="AC1557" s="6"/>
      <c r="AG1557" s="6"/>
    </row>
    <row r="1558" spans="29:33" x14ac:dyDescent="0.15">
      <c r="AC1558" s="6"/>
      <c r="AG1558" s="6"/>
    </row>
    <row r="1559" spans="29:33" x14ac:dyDescent="0.15">
      <c r="AC1559" s="6"/>
      <c r="AG1559" s="6"/>
    </row>
    <row r="1560" spans="29:33" x14ac:dyDescent="0.15">
      <c r="AC1560" s="6"/>
      <c r="AG1560" s="6"/>
    </row>
    <row r="1561" spans="29:33" x14ac:dyDescent="0.15">
      <c r="AC1561" s="6"/>
      <c r="AG1561" s="6"/>
    </row>
    <row r="1562" spans="29:33" x14ac:dyDescent="0.15">
      <c r="AC1562" s="6"/>
      <c r="AG1562" s="6"/>
    </row>
    <row r="1563" spans="29:33" x14ac:dyDescent="0.15">
      <c r="AC1563" s="6"/>
      <c r="AG1563" s="6"/>
    </row>
    <row r="1564" spans="29:33" x14ac:dyDescent="0.15">
      <c r="AC1564" s="6"/>
      <c r="AG1564" s="6"/>
    </row>
    <row r="1565" spans="29:33" x14ac:dyDescent="0.15">
      <c r="AC1565" s="6"/>
      <c r="AG1565" s="6"/>
    </row>
    <row r="1566" spans="29:33" x14ac:dyDescent="0.15">
      <c r="AC1566" s="6"/>
      <c r="AG1566" s="6"/>
    </row>
    <row r="1567" spans="29:33" x14ac:dyDescent="0.15">
      <c r="AC1567" s="6"/>
      <c r="AG1567" s="6"/>
    </row>
    <row r="1568" spans="29:33" x14ac:dyDescent="0.15">
      <c r="AC1568" s="6"/>
      <c r="AG1568" s="6"/>
    </row>
    <row r="1569" spans="29:33" x14ac:dyDescent="0.15">
      <c r="AC1569" s="6"/>
      <c r="AG1569" s="6"/>
    </row>
    <row r="1570" spans="29:33" x14ac:dyDescent="0.15">
      <c r="AC1570" s="6"/>
      <c r="AG1570" s="6"/>
    </row>
    <row r="1571" spans="29:33" x14ac:dyDescent="0.15">
      <c r="AC1571" s="6"/>
      <c r="AG1571" s="6"/>
    </row>
    <row r="1572" spans="29:33" x14ac:dyDescent="0.15">
      <c r="AC1572" s="6"/>
      <c r="AG1572" s="6"/>
    </row>
    <row r="1573" spans="29:33" x14ac:dyDescent="0.15">
      <c r="AC1573" s="6"/>
      <c r="AG1573" s="6"/>
    </row>
    <row r="1574" spans="29:33" x14ac:dyDescent="0.15">
      <c r="AC1574" s="6"/>
      <c r="AG1574" s="6"/>
    </row>
    <row r="1575" spans="29:33" x14ac:dyDescent="0.15">
      <c r="AC1575" s="6"/>
      <c r="AG1575" s="6"/>
    </row>
    <row r="1576" spans="29:33" x14ac:dyDescent="0.15">
      <c r="AC1576" s="6"/>
      <c r="AG1576" s="6"/>
    </row>
    <row r="1577" spans="29:33" x14ac:dyDescent="0.15">
      <c r="AC1577" s="6"/>
      <c r="AG1577" s="6"/>
    </row>
    <row r="1578" spans="29:33" x14ac:dyDescent="0.15">
      <c r="AC1578" s="6"/>
      <c r="AG1578" s="6"/>
    </row>
    <row r="1579" spans="29:33" x14ac:dyDescent="0.15">
      <c r="AC1579" s="6"/>
      <c r="AG1579" s="6"/>
    </row>
    <row r="1580" spans="29:33" x14ac:dyDescent="0.15">
      <c r="AC1580" s="6"/>
      <c r="AG1580" s="6"/>
    </row>
    <row r="1581" spans="29:33" x14ac:dyDescent="0.15">
      <c r="AC1581" s="6"/>
      <c r="AG1581" s="6"/>
    </row>
    <row r="1582" spans="29:33" x14ac:dyDescent="0.15">
      <c r="AC1582" s="6"/>
      <c r="AG1582" s="6"/>
    </row>
    <row r="1583" spans="29:33" x14ac:dyDescent="0.15">
      <c r="AC1583" s="6"/>
      <c r="AG1583" s="6"/>
    </row>
    <row r="1584" spans="29:33" x14ac:dyDescent="0.15">
      <c r="AC1584" s="6"/>
      <c r="AG1584" s="6"/>
    </row>
    <row r="1585" spans="29:33" x14ac:dyDescent="0.15">
      <c r="AC1585" s="6"/>
      <c r="AG1585" s="6"/>
    </row>
    <row r="1586" spans="29:33" x14ac:dyDescent="0.15">
      <c r="AC1586" s="6"/>
      <c r="AG1586" s="6"/>
    </row>
    <row r="1587" spans="29:33" x14ac:dyDescent="0.15">
      <c r="AC1587" s="6"/>
      <c r="AG1587" s="6"/>
    </row>
    <row r="1588" spans="29:33" x14ac:dyDescent="0.15">
      <c r="AC1588" s="6"/>
      <c r="AG1588" s="6"/>
    </row>
    <row r="1589" spans="29:33" x14ac:dyDescent="0.15">
      <c r="AC1589" s="6"/>
      <c r="AG1589" s="6"/>
    </row>
    <row r="1590" spans="29:33" x14ac:dyDescent="0.15">
      <c r="AC1590" s="6"/>
      <c r="AG1590" s="6"/>
    </row>
    <row r="1591" spans="29:33" x14ac:dyDescent="0.15">
      <c r="AC1591" s="6"/>
      <c r="AG1591" s="6"/>
    </row>
    <row r="1592" spans="29:33" x14ac:dyDescent="0.15">
      <c r="AC1592" s="6"/>
      <c r="AG1592" s="6"/>
    </row>
    <row r="1593" spans="29:33" x14ac:dyDescent="0.15">
      <c r="AC1593" s="6"/>
      <c r="AG1593" s="6"/>
    </row>
    <row r="1594" spans="29:33" x14ac:dyDescent="0.15">
      <c r="AC1594" s="6"/>
      <c r="AG1594" s="6"/>
    </row>
    <row r="1595" spans="29:33" x14ac:dyDescent="0.15">
      <c r="AC1595" s="6"/>
      <c r="AG1595" s="6"/>
    </row>
    <row r="1596" spans="29:33" x14ac:dyDescent="0.15">
      <c r="AC1596" s="6"/>
      <c r="AG1596" s="6"/>
    </row>
    <row r="1597" spans="29:33" x14ac:dyDescent="0.15">
      <c r="AC1597" s="6"/>
      <c r="AG1597" s="6"/>
    </row>
    <row r="1598" spans="29:33" x14ac:dyDescent="0.15">
      <c r="AC1598" s="6"/>
      <c r="AG1598" s="6"/>
    </row>
    <row r="1599" spans="29:33" x14ac:dyDescent="0.15">
      <c r="AC1599" s="6"/>
      <c r="AG1599" s="6"/>
    </row>
    <row r="1600" spans="29:33" x14ac:dyDescent="0.15">
      <c r="AC1600" s="6"/>
      <c r="AG1600" s="6"/>
    </row>
    <row r="1601" spans="29:33" x14ac:dyDescent="0.15">
      <c r="AC1601" s="6"/>
      <c r="AG1601" s="6"/>
    </row>
    <row r="1602" spans="29:33" x14ac:dyDescent="0.15">
      <c r="AC1602" s="6"/>
      <c r="AG1602" s="6"/>
    </row>
    <row r="1603" spans="29:33" x14ac:dyDescent="0.15">
      <c r="AC1603" s="6"/>
      <c r="AG1603" s="6"/>
    </row>
    <row r="1604" spans="29:33" x14ac:dyDescent="0.15">
      <c r="AC1604" s="6"/>
      <c r="AG1604" s="6"/>
    </row>
    <row r="1605" spans="29:33" x14ac:dyDescent="0.15">
      <c r="AC1605" s="6"/>
      <c r="AG1605" s="6"/>
    </row>
    <row r="1606" spans="29:33" x14ac:dyDescent="0.15">
      <c r="AC1606" s="6"/>
      <c r="AG1606" s="6"/>
    </row>
    <row r="1607" spans="29:33" x14ac:dyDescent="0.15">
      <c r="AC1607" s="6"/>
      <c r="AG1607" s="6"/>
    </row>
    <row r="1608" spans="29:33" x14ac:dyDescent="0.15">
      <c r="AC1608" s="6"/>
      <c r="AG1608" s="6"/>
    </row>
    <row r="1609" spans="29:33" x14ac:dyDescent="0.15">
      <c r="AC1609" s="6"/>
      <c r="AG1609" s="6"/>
    </row>
    <row r="1610" spans="29:33" x14ac:dyDescent="0.15">
      <c r="AC1610" s="6"/>
      <c r="AG1610" s="6"/>
    </row>
    <row r="1611" spans="29:33" x14ac:dyDescent="0.15">
      <c r="AC1611" s="6"/>
      <c r="AG1611" s="6"/>
    </row>
    <row r="1612" spans="29:33" x14ac:dyDescent="0.15">
      <c r="AC1612" s="6"/>
      <c r="AG1612" s="6"/>
    </row>
    <row r="1613" spans="29:33" x14ac:dyDescent="0.15">
      <c r="AC1613" s="6"/>
      <c r="AG1613" s="6"/>
    </row>
    <row r="1614" spans="29:33" x14ac:dyDescent="0.15">
      <c r="AC1614" s="6"/>
      <c r="AG1614" s="6"/>
    </row>
    <row r="1615" spans="29:33" x14ac:dyDescent="0.15">
      <c r="AC1615" s="6"/>
      <c r="AG1615" s="6"/>
    </row>
    <row r="1616" spans="29:33" x14ac:dyDescent="0.15">
      <c r="AC1616" s="6"/>
      <c r="AG1616" s="6"/>
    </row>
    <row r="1617" spans="29:33" x14ac:dyDescent="0.15">
      <c r="AC1617" s="6"/>
      <c r="AG1617" s="6"/>
    </row>
    <row r="1618" spans="29:33" x14ac:dyDescent="0.15">
      <c r="AC1618" s="6"/>
      <c r="AG1618" s="6"/>
    </row>
    <row r="1619" spans="29:33" x14ac:dyDescent="0.15">
      <c r="AC1619" s="6"/>
      <c r="AG1619" s="6"/>
    </row>
    <row r="1620" spans="29:33" x14ac:dyDescent="0.15">
      <c r="AC1620" s="6"/>
      <c r="AG1620" s="6"/>
    </row>
    <row r="1621" spans="29:33" x14ac:dyDescent="0.15">
      <c r="AC1621" s="6"/>
      <c r="AG1621" s="6"/>
    </row>
    <row r="1622" spans="29:33" x14ac:dyDescent="0.15">
      <c r="AC1622" s="6"/>
      <c r="AG1622" s="6"/>
    </row>
    <row r="1623" spans="29:33" x14ac:dyDescent="0.15">
      <c r="AC1623" s="6"/>
      <c r="AG1623" s="6"/>
    </row>
    <row r="1624" spans="29:33" x14ac:dyDescent="0.15">
      <c r="AC1624" s="6"/>
      <c r="AG1624" s="6"/>
    </row>
    <row r="1625" spans="29:33" x14ac:dyDescent="0.15">
      <c r="AC1625" s="6"/>
      <c r="AG1625" s="6"/>
    </row>
    <row r="1626" spans="29:33" x14ac:dyDescent="0.15">
      <c r="AC1626" s="6"/>
      <c r="AG1626" s="6"/>
    </row>
    <row r="1627" spans="29:33" x14ac:dyDescent="0.15">
      <c r="AC1627" s="6"/>
      <c r="AG1627" s="6"/>
    </row>
    <row r="1628" spans="29:33" x14ac:dyDescent="0.15">
      <c r="AC1628" s="6"/>
      <c r="AG1628" s="6"/>
    </row>
    <row r="1629" spans="29:33" x14ac:dyDescent="0.15">
      <c r="AC1629" s="6"/>
      <c r="AG1629" s="6"/>
    </row>
    <row r="1630" spans="29:33" x14ac:dyDescent="0.15">
      <c r="AC1630" s="6"/>
      <c r="AG1630" s="6"/>
    </row>
    <row r="1631" spans="29:33" x14ac:dyDescent="0.15">
      <c r="AC1631" s="6"/>
      <c r="AG1631" s="6"/>
    </row>
    <row r="1632" spans="29:33" x14ac:dyDescent="0.15">
      <c r="AC1632" s="6"/>
      <c r="AG1632" s="6"/>
    </row>
    <row r="1633" spans="29:33" x14ac:dyDescent="0.15">
      <c r="AC1633" s="6"/>
      <c r="AG1633" s="6"/>
    </row>
    <row r="1634" spans="29:33" x14ac:dyDescent="0.15">
      <c r="AC1634" s="6"/>
      <c r="AG1634" s="6"/>
    </row>
    <row r="1635" spans="29:33" x14ac:dyDescent="0.15">
      <c r="AC1635" s="6"/>
      <c r="AG1635" s="6"/>
    </row>
    <row r="1636" spans="29:33" x14ac:dyDescent="0.15">
      <c r="AC1636" s="6"/>
      <c r="AG1636" s="6"/>
    </row>
    <row r="1637" spans="29:33" x14ac:dyDescent="0.15">
      <c r="AC1637" s="6"/>
      <c r="AG1637" s="6"/>
    </row>
    <row r="1638" spans="29:33" x14ac:dyDescent="0.15">
      <c r="AC1638" s="6"/>
      <c r="AG1638" s="6"/>
    </row>
    <row r="1639" spans="29:33" x14ac:dyDescent="0.15">
      <c r="AC1639" s="6"/>
      <c r="AG1639" s="6"/>
    </row>
    <row r="1640" spans="29:33" x14ac:dyDescent="0.15">
      <c r="AC1640" s="6"/>
      <c r="AG1640" s="6"/>
    </row>
    <row r="1641" spans="29:33" x14ac:dyDescent="0.15">
      <c r="AC1641" s="6"/>
      <c r="AG1641" s="6"/>
    </row>
    <row r="1642" spans="29:33" x14ac:dyDescent="0.15">
      <c r="AC1642" s="6"/>
      <c r="AG1642" s="6"/>
    </row>
    <row r="1643" spans="29:33" x14ac:dyDescent="0.15">
      <c r="AC1643" s="6"/>
      <c r="AG1643" s="6"/>
    </row>
    <row r="1644" spans="29:33" x14ac:dyDescent="0.15">
      <c r="AC1644" s="6"/>
      <c r="AG1644" s="6"/>
    </row>
    <row r="1645" spans="29:33" x14ac:dyDescent="0.15">
      <c r="AC1645" s="6"/>
      <c r="AG1645" s="6"/>
    </row>
    <row r="1646" spans="29:33" x14ac:dyDescent="0.15">
      <c r="AC1646" s="6"/>
      <c r="AG1646" s="6"/>
    </row>
    <row r="1647" spans="29:33" x14ac:dyDescent="0.15">
      <c r="AC1647" s="6"/>
      <c r="AG1647" s="6"/>
    </row>
    <row r="1648" spans="29:33" x14ac:dyDescent="0.15">
      <c r="AC1648" s="6"/>
      <c r="AG1648" s="6"/>
    </row>
    <row r="1649" spans="29:33" x14ac:dyDescent="0.15">
      <c r="AC1649" s="6"/>
      <c r="AG1649" s="6"/>
    </row>
    <row r="1650" spans="29:33" x14ac:dyDescent="0.15">
      <c r="AC1650" s="6"/>
      <c r="AG1650" s="6"/>
    </row>
    <row r="1651" spans="29:33" x14ac:dyDescent="0.15">
      <c r="AC1651" s="6"/>
      <c r="AG1651" s="6"/>
    </row>
    <row r="1652" spans="29:33" x14ac:dyDescent="0.15">
      <c r="AC1652" s="6"/>
      <c r="AG1652" s="6"/>
    </row>
    <row r="1653" spans="29:33" x14ac:dyDescent="0.15">
      <c r="AC1653" s="6"/>
      <c r="AG1653" s="6"/>
    </row>
    <row r="1654" spans="29:33" x14ac:dyDescent="0.15">
      <c r="AC1654" s="6"/>
      <c r="AG1654" s="6"/>
    </row>
    <row r="1655" spans="29:33" x14ac:dyDescent="0.15">
      <c r="AC1655" s="6"/>
      <c r="AG1655" s="6"/>
    </row>
    <row r="1656" spans="29:33" x14ac:dyDescent="0.15">
      <c r="AC1656" s="6"/>
      <c r="AG1656" s="6"/>
    </row>
    <row r="1657" spans="29:33" x14ac:dyDescent="0.15">
      <c r="AC1657" s="6"/>
      <c r="AG1657" s="6"/>
    </row>
    <row r="1658" spans="29:33" x14ac:dyDescent="0.15">
      <c r="AC1658" s="6"/>
      <c r="AG1658" s="6"/>
    </row>
    <row r="1659" spans="29:33" x14ac:dyDescent="0.15">
      <c r="AC1659" s="6"/>
      <c r="AG1659" s="6"/>
    </row>
    <row r="1660" spans="29:33" x14ac:dyDescent="0.15">
      <c r="AC1660" s="6"/>
      <c r="AG1660" s="6"/>
    </row>
    <row r="1661" spans="29:33" x14ac:dyDescent="0.15">
      <c r="AC1661" s="6"/>
      <c r="AG1661" s="6"/>
    </row>
    <row r="1662" spans="29:33" x14ac:dyDescent="0.15">
      <c r="AC1662" s="6"/>
      <c r="AG1662" s="6"/>
    </row>
    <row r="1663" spans="29:33" x14ac:dyDescent="0.15">
      <c r="AC1663" s="6"/>
      <c r="AG1663" s="6"/>
    </row>
    <row r="1664" spans="29:33" x14ac:dyDescent="0.15">
      <c r="AC1664" s="6"/>
      <c r="AG1664" s="6"/>
    </row>
    <row r="1665" spans="29:33" x14ac:dyDescent="0.15">
      <c r="AC1665" s="6"/>
      <c r="AG1665" s="6"/>
    </row>
    <row r="1666" spans="29:33" x14ac:dyDescent="0.15">
      <c r="AC1666" s="6"/>
      <c r="AG1666" s="6"/>
    </row>
    <row r="1667" spans="29:33" x14ac:dyDescent="0.15">
      <c r="AC1667" s="6"/>
      <c r="AG1667" s="6"/>
    </row>
    <row r="1668" spans="29:33" x14ac:dyDescent="0.15">
      <c r="AC1668" s="6"/>
      <c r="AG1668" s="6"/>
    </row>
    <row r="1669" spans="29:33" x14ac:dyDescent="0.15">
      <c r="AC1669" s="6"/>
      <c r="AG1669" s="6"/>
    </row>
    <row r="1670" spans="29:33" x14ac:dyDescent="0.15">
      <c r="AC1670" s="6"/>
      <c r="AG1670" s="6"/>
    </row>
    <row r="1671" spans="29:33" x14ac:dyDescent="0.15">
      <c r="AC1671" s="6"/>
      <c r="AG1671" s="6"/>
    </row>
    <row r="1672" spans="29:33" x14ac:dyDescent="0.15">
      <c r="AC1672" s="6"/>
      <c r="AG1672" s="6"/>
    </row>
    <row r="1673" spans="29:33" x14ac:dyDescent="0.15">
      <c r="AC1673" s="6"/>
      <c r="AG1673" s="6"/>
    </row>
    <row r="1674" spans="29:33" x14ac:dyDescent="0.15">
      <c r="AC1674" s="6"/>
      <c r="AG1674" s="6"/>
    </row>
    <row r="1675" spans="29:33" x14ac:dyDescent="0.15">
      <c r="AC1675" s="6"/>
      <c r="AG1675" s="6"/>
    </row>
    <row r="1676" spans="29:33" x14ac:dyDescent="0.15">
      <c r="AC1676" s="6"/>
      <c r="AG1676" s="6"/>
    </row>
    <row r="1677" spans="29:33" x14ac:dyDescent="0.15">
      <c r="AC1677" s="6"/>
      <c r="AG1677" s="6"/>
    </row>
    <row r="1678" spans="29:33" x14ac:dyDescent="0.15">
      <c r="AC1678" s="6"/>
      <c r="AG1678" s="6"/>
    </row>
    <row r="1679" spans="29:33" x14ac:dyDescent="0.15">
      <c r="AC1679" s="6"/>
      <c r="AG1679" s="6"/>
    </row>
    <row r="1680" spans="29:33" x14ac:dyDescent="0.15">
      <c r="AC1680" s="6"/>
      <c r="AG1680" s="6"/>
    </row>
    <row r="1681" spans="29:33" x14ac:dyDescent="0.15">
      <c r="AC1681" s="6"/>
      <c r="AG1681" s="6"/>
    </row>
    <row r="1682" spans="29:33" x14ac:dyDescent="0.15">
      <c r="AC1682" s="6"/>
      <c r="AG1682" s="6"/>
    </row>
    <row r="1683" spans="29:33" x14ac:dyDescent="0.15">
      <c r="AC1683" s="6"/>
      <c r="AG1683" s="6"/>
    </row>
    <row r="1684" spans="29:33" x14ac:dyDescent="0.15">
      <c r="AC1684" s="6"/>
      <c r="AG1684" s="6"/>
    </row>
    <row r="1685" spans="29:33" x14ac:dyDescent="0.15">
      <c r="AC1685" s="6"/>
      <c r="AG1685" s="6"/>
    </row>
    <row r="1686" spans="29:33" x14ac:dyDescent="0.15">
      <c r="AC1686" s="6"/>
      <c r="AG1686" s="6"/>
    </row>
    <row r="1687" spans="29:33" x14ac:dyDescent="0.15">
      <c r="AC1687" s="6"/>
      <c r="AG1687" s="6"/>
    </row>
    <row r="1688" spans="29:33" x14ac:dyDescent="0.15">
      <c r="AC1688" s="6"/>
      <c r="AG1688" s="6"/>
    </row>
    <row r="1689" spans="29:33" x14ac:dyDescent="0.15">
      <c r="AC1689" s="6"/>
      <c r="AG1689" s="6"/>
    </row>
    <row r="1690" spans="29:33" x14ac:dyDescent="0.15">
      <c r="AC1690" s="6"/>
      <c r="AG1690" s="6"/>
    </row>
    <row r="1691" spans="29:33" x14ac:dyDescent="0.15">
      <c r="AC1691" s="6"/>
      <c r="AG1691" s="6"/>
    </row>
    <row r="1692" spans="29:33" x14ac:dyDescent="0.15">
      <c r="AC1692" s="6"/>
      <c r="AG1692" s="6"/>
    </row>
    <row r="1693" spans="29:33" x14ac:dyDescent="0.15">
      <c r="AC1693" s="6"/>
      <c r="AG1693" s="6"/>
    </row>
    <row r="1694" spans="29:33" x14ac:dyDescent="0.15">
      <c r="AC1694" s="6"/>
      <c r="AG1694" s="6"/>
    </row>
    <row r="1695" spans="29:33" x14ac:dyDescent="0.15">
      <c r="AC1695" s="6"/>
      <c r="AG1695" s="6"/>
    </row>
    <row r="1696" spans="29:33" x14ac:dyDescent="0.15">
      <c r="AC1696" s="6"/>
      <c r="AG1696" s="6"/>
    </row>
    <row r="1697" spans="29:33" x14ac:dyDescent="0.15">
      <c r="AC1697" s="6"/>
      <c r="AG1697" s="6"/>
    </row>
    <row r="1698" spans="29:33" x14ac:dyDescent="0.15">
      <c r="AC1698" s="6"/>
      <c r="AG1698" s="6"/>
    </row>
    <row r="1699" spans="29:33" x14ac:dyDescent="0.15">
      <c r="AC1699" s="6"/>
      <c r="AG1699" s="6"/>
    </row>
    <row r="1700" spans="29:33" x14ac:dyDescent="0.15">
      <c r="AC1700" s="6"/>
      <c r="AG1700" s="6"/>
    </row>
    <row r="1701" spans="29:33" x14ac:dyDescent="0.15">
      <c r="AC1701" s="6"/>
      <c r="AG1701" s="6"/>
    </row>
    <row r="1702" spans="29:33" x14ac:dyDescent="0.15">
      <c r="AC1702" s="6"/>
      <c r="AG1702" s="6"/>
    </row>
    <row r="1703" spans="29:33" x14ac:dyDescent="0.15">
      <c r="AC1703" s="6"/>
      <c r="AG1703" s="6"/>
    </row>
    <row r="1704" spans="29:33" x14ac:dyDescent="0.15">
      <c r="AC1704" s="6"/>
      <c r="AG1704" s="6"/>
    </row>
    <row r="1705" spans="29:33" x14ac:dyDescent="0.15">
      <c r="AC1705" s="6"/>
      <c r="AG1705" s="6"/>
    </row>
    <row r="1706" spans="29:33" x14ac:dyDescent="0.15">
      <c r="AC1706" s="6"/>
      <c r="AG1706" s="6"/>
    </row>
    <row r="1707" spans="29:33" x14ac:dyDescent="0.15">
      <c r="AC1707" s="6"/>
      <c r="AG1707" s="6"/>
    </row>
    <row r="1708" spans="29:33" x14ac:dyDescent="0.15">
      <c r="AC1708" s="6"/>
      <c r="AG1708" s="6"/>
    </row>
    <row r="1709" spans="29:33" x14ac:dyDescent="0.15">
      <c r="AC1709" s="6"/>
      <c r="AG1709" s="6"/>
    </row>
    <row r="1710" spans="29:33" x14ac:dyDescent="0.15">
      <c r="AC1710" s="6"/>
      <c r="AG1710" s="6"/>
    </row>
    <row r="1711" spans="29:33" x14ac:dyDescent="0.15">
      <c r="AC1711" s="6"/>
      <c r="AG1711" s="6"/>
    </row>
    <row r="1712" spans="29:33" x14ac:dyDescent="0.15">
      <c r="AC1712" s="6"/>
      <c r="AG1712" s="6"/>
    </row>
    <row r="1713" spans="29:33" x14ac:dyDescent="0.15">
      <c r="AC1713" s="6"/>
      <c r="AG1713" s="6"/>
    </row>
    <row r="1714" spans="29:33" x14ac:dyDescent="0.15">
      <c r="AC1714" s="6"/>
      <c r="AG1714" s="6"/>
    </row>
    <row r="1715" spans="29:33" x14ac:dyDescent="0.15">
      <c r="AC1715" s="6"/>
      <c r="AG1715" s="6"/>
    </row>
    <row r="1716" spans="29:33" x14ac:dyDescent="0.15">
      <c r="AC1716" s="6"/>
      <c r="AG1716" s="6"/>
    </row>
    <row r="1717" spans="29:33" x14ac:dyDescent="0.15">
      <c r="AC1717" s="6"/>
      <c r="AG1717" s="6"/>
    </row>
    <row r="1718" spans="29:33" x14ac:dyDescent="0.15">
      <c r="AC1718" s="6"/>
      <c r="AG1718" s="6"/>
    </row>
    <row r="1719" spans="29:33" x14ac:dyDescent="0.15">
      <c r="AC1719" s="6"/>
      <c r="AG1719" s="6"/>
    </row>
    <row r="1720" spans="29:33" x14ac:dyDescent="0.15">
      <c r="AC1720" s="6"/>
      <c r="AG1720" s="6"/>
    </row>
    <row r="1721" spans="29:33" x14ac:dyDescent="0.15">
      <c r="AC1721" s="6"/>
      <c r="AG1721" s="6"/>
    </row>
    <row r="1722" spans="29:33" x14ac:dyDescent="0.15">
      <c r="AC1722" s="6"/>
      <c r="AG1722" s="6"/>
    </row>
    <row r="1723" spans="29:33" x14ac:dyDescent="0.15">
      <c r="AC1723" s="6"/>
      <c r="AG1723" s="6"/>
    </row>
    <row r="1724" spans="29:33" x14ac:dyDescent="0.15">
      <c r="AC1724" s="6"/>
      <c r="AG1724" s="6"/>
    </row>
    <row r="1725" spans="29:33" x14ac:dyDescent="0.15">
      <c r="AC1725" s="6"/>
      <c r="AG1725" s="6"/>
    </row>
    <row r="1726" spans="29:33" x14ac:dyDescent="0.15">
      <c r="AC1726" s="6"/>
      <c r="AG1726" s="6"/>
    </row>
    <row r="1727" spans="29:33" x14ac:dyDescent="0.15">
      <c r="AC1727" s="6"/>
      <c r="AG1727" s="6"/>
    </row>
    <row r="1728" spans="29:33" x14ac:dyDescent="0.15">
      <c r="AC1728" s="6"/>
      <c r="AG1728" s="6"/>
    </row>
    <row r="1729" spans="29:33" x14ac:dyDescent="0.15">
      <c r="AC1729" s="6"/>
      <c r="AG1729" s="6"/>
    </row>
    <row r="1730" spans="29:33" x14ac:dyDescent="0.15">
      <c r="AC1730" s="6"/>
      <c r="AG1730" s="6"/>
    </row>
    <row r="1731" spans="29:33" x14ac:dyDescent="0.15">
      <c r="AC1731" s="6"/>
      <c r="AG1731" s="6"/>
    </row>
    <row r="1732" spans="29:33" x14ac:dyDescent="0.15">
      <c r="AC1732" s="6"/>
      <c r="AG1732" s="6"/>
    </row>
    <row r="1733" spans="29:33" x14ac:dyDescent="0.15">
      <c r="AC1733" s="6"/>
      <c r="AG1733" s="6"/>
    </row>
    <row r="1734" spans="29:33" x14ac:dyDescent="0.15">
      <c r="AC1734" s="6"/>
      <c r="AG1734" s="6"/>
    </row>
    <row r="1735" spans="29:33" x14ac:dyDescent="0.15">
      <c r="AC1735" s="6"/>
      <c r="AG1735" s="6"/>
    </row>
    <row r="1736" spans="29:33" x14ac:dyDescent="0.15">
      <c r="AC1736" s="6"/>
      <c r="AG1736" s="6"/>
    </row>
    <row r="1737" spans="29:33" x14ac:dyDescent="0.15">
      <c r="AC1737" s="6"/>
      <c r="AG1737" s="6"/>
    </row>
    <row r="1738" spans="29:33" x14ac:dyDescent="0.15">
      <c r="AC1738" s="6"/>
      <c r="AG1738" s="6"/>
    </row>
    <row r="1739" spans="29:33" x14ac:dyDescent="0.15">
      <c r="AC1739" s="6"/>
      <c r="AG1739" s="6"/>
    </row>
    <row r="1740" spans="29:33" x14ac:dyDescent="0.15">
      <c r="AC1740" s="6"/>
      <c r="AG1740" s="6"/>
    </row>
    <row r="1741" spans="29:33" x14ac:dyDescent="0.15">
      <c r="AC1741" s="6"/>
      <c r="AG1741" s="6"/>
    </row>
    <row r="1742" spans="29:33" x14ac:dyDescent="0.15">
      <c r="AC1742" s="6"/>
      <c r="AG1742" s="6"/>
    </row>
    <row r="1743" spans="29:33" x14ac:dyDescent="0.15">
      <c r="AC1743" s="6"/>
      <c r="AG1743" s="6"/>
    </row>
    <row r="1744" spans="29:33" x14ac:dyDescent="0.15">
      <c r="AC1744" s="6"/>
      <c r="AG1744" s="6"/>
    </row>
    <row r="1745" spans="29:33" x14ac:dyDescent="0.15">
      <c r="AC1745" s="6"/>
      <c r="AG1745" s="6"/>
    </row>
    <row r="1746" spans="29:33" x14ac:dyDescent="0.15">
      <c r="AC1746" s="6"/>
      <c r="AG1746" s="6"/>
    </row>
    <row r="1747" spans="29:33" x14ac:dyDescent="0.15">
      <c r="AC1747" s="6"/>
      <c r="AG1747" s="6"/>
    </row>
    <row r="1748" spans="29:33" x14ac:dyDescent="0.15">
      <c r="AC1748" s="6"/>
      <c r="AG1748" s="6"/>
    </row>
    <row r="1749" spans="29:33" x14ac:dyDescent="0.15">
      <c r="AC1749" s="6"/>
      <c r="AG1749" s="6"/>
    </row>
    <row r="1750" spans="29:33" x14ac:dyDescent="0.15">
      <c r="AC1750" s="6"/>
      <c r="AG1750" s="6"/>
    </row>
    <row r="1751" spans="29:33" x14ac:dyDescent="0.15">
      <c r="AC1751" s="6"/>
      <c r="AG1751" s="6"/>
    </row>
    <row r="1752" spans="29:33" x14ac:dyDescent="0.15">
      <c r="AC1752" s="6"/>
      <c r="AG1752" s="6"/>
    </row>
    <row r="1753" spans="29:33" x14ac:dyDescent="0.15">
      <c r="AC1753" s="6"/>
      <c r="AG1753" s="6"/>
    </row>
    <row r="1754" spans="29:33" x14ac:dyDescent="0.15">
      <c r="AC1754" s="6"/>
      <c r="AG1754" s="6"/>
    </row>
    <row r="1755" spans="29:33" x14ac:dyDescent="0.15">
      <c r="AC1755" s="6"/>
      <c r="AG1755" s="6"/>
    </row>
    <row r="1756" spans="29:33" x14ac:dyDescent="0.15">
      <c r="AC1756" s="6"/>
      <c r="AG1756" s="6"/>
    </row>
    <row r="1757" spans="29:33" x14ac:dyDescent="0.15">
      <c r="AC1757" s="6"/>
      <c r="AG1757" s="6"/>
    </row>
    <row r="1758" spans="29:33" x14ac:dyDescent="0.15">
      <c r="AC1758" s="6"/>
      <c r="AG1758" s="6"/>
    </row>
    <row r="1759" spans="29:33" x14ac:dyDescent="0.15">
      <c r="AC1759" s="6"/>
      <c r="AG1759" s="6"/>
    </row>
    <row r="1760" spans="29:33" x14ac:dyDescent="0.15">
      <c r="AC1760" s="6"/>
      <c r="AG1760" s="6"/>
    </row>
    <row r="1761" spans="29:33" x14ac:dyDescent="0.15">
      <c r="AC1761" s="6"/>
      <c r="AG1761" s="6"/>
    </row>
    <row r="1762" spans="29:33" x14ac:dyDescent="0.15">
      <c r="AC1762" s="6"/>
      <c r="AG1762" s="6"/>
    </row>
    <row r="1763" spans="29:33" x14ac:dyDescent="0.15">
      <c r="AC1763" s="6"/>
      <c r="AG1763" s="6"/>
    </row>
    <row r="1764" spans="29:33" x14ac:dyDescent="0.15">
      <c r="AC1764" s="6"/>
      <c r="AG1764" s="6"/>
    </row>
    <row r="1765" spans="29:33" x14ac:dyDescent="0.15">
      <c r="AC1765" s="6"/>
      <c r="AG1765" s="6"/>
    </row>
    <row r="1766" spans="29:33" x14ac:dyDescent="0.15">
      <c r="AC1766" s="6"/>
      <c r="AG1766" s="6"/>
    </row>
    <row r="1767" spans="29:33" x14ac:dyDescent="0.15">
      <c r="AC1767" s="6"/>
      <c r="AG1767" s="6"/>
    </row>
    <row r="1768" spans="29:33" x14ac:dyDescent="0.15">
      <c r="AC1768" s="6"/>
      <c r="AG1768" s="6"/>
    </row>
    <row r="1769" spans="29:33" x14ac:dyDescent="0.15">
      <c r="AC1769" s="6"/>
      <c r="AG1769" s="6"/>
    </row>
    <row r="1770" spans="29:33" x14ac:dyDescent="0.15">
      <c r="AC1770" s="6"/>
      <c r="AG1770" s="6"/>
    </row>
    <row r="1771" spans="29:33" x14ac:dyDescent="0.15">
      <c r="AC1771" s="6"/>
      <c r="AG1771" s="6"/>
    </row>
    <row r="1772" spans="29:33" x14ac:dyDescent="0.15">
      <c r="AC1772" s="6"/>
      <c r="AG1772" s="6"/>
    </row>
    <row r="1773" spans="29:33" x14ac:dyDescent="0.15">
      <c r="AC1773" s="6"/>
      <c r="AG1773" s="6"/>
    </row>
    <row r="1774" spans="29:33" x14ac:dyDescent="0.15">
      <c r="AC1774" s="6"/>
      <c r="AG1774" s="6"/>
    </row>
    <row r="1775" spans="29:33" x14ac:dyDescent="0.15">
      <c r="AC1775" s="6"/>
      <c r="AG1775" s="6"/>
    </row>
    <row r="1776" spans="29:33" x14ac:dyDescent="0.15">
      <c r="AC1776" s="6"/>
      <c r="AG1776" s="6"/>
    </row>
    <row r="1777" spans="29:33" x14ac:dyDescent="0.15">
      <c r="AC1777" s="6"/>
      <c r="AG1777" s="6"/>
    </row>
    <row r="1778" spans="29:33" x14ac:dyDescent="0.15">
      <c r="AC1778" s="6"/>
      <c r="AG1778" s="6"/>
    </row>
    <row r="1779" spans="29:33" x14ac:dyDescent="0.15">
      <c r="AC1779" s="6"/>
      <c r="AG1779" s="6"/>
    </row>
    <row r="1780" spans="29:33" x14ac:dyDescent="0.15">
      <c r="AC1780" s="6"/>
      <c r="AG1780" s="6"/>
    </row>
    <row r="1781" spans="29:33" x14ac:dyDescent="0.15">
      <c r="AC1781" s="6"/>
      <c r="AG1781" s="6"/>
    </row>
    <row r="1782" spans="29:33" x14ac:dyDescent="0.15">
      <c r="AC1782" s="6"/>
      <c r="AG1782" s="6"/>
    </row>
    <row r="1783" spans="29:33" x14ac:dyDescent="0.15">
      <c r="AC1783" s="6"/>
      <c r="AG1783" s="6"/>
    </row>
    <row r="1784" spans="29:33" x14ac:dyDescent="0.15">
      <c r="AC1784" s="6"/>
      <c r="AG1784" s="6"/>
    </row>
    <row r="1785" spans="29:33" x14ac:dyDescent="0.15">
      <c r="AC1785" s="6"/>
      <c r="AG1785" s="6"/>
    </row>
    <row r="1786" spans="29:33" x14ac:dyDescent="0.15">
      <c r="AC1786" s="6"/>
      <c r="AG1786" s="6"/>
    </row>
    <row r="1787" spans="29:33" x14ac:dyDescent="0.15">
      <c r="AC1787" s="6"/>
      <c r="AG1787" s="6"/>
    </row>
    <row r="1788" spans="29:33" x14ac:dyDescent="0.15">
      <c r="AC1788" s="6"/>
      <c r="AG1788" s="6"/>
    </row>
    <row r="1789" spans="29:33" x14ac:dyDescent="0.15">
      <c r="AC1789" s="6"/>
      <c r="AG1789" s="6"/>
    </row>
    <row r="1790" spans="29:33" x14ac:dyDescent="0.15">
      <c r="AC1790" s="6"/>
      <c r="AG1790" s="6"/>
    </row>
    <row r="1791" spans="29:33" x14ac:dyDescent="0.15">
      <c r="AC1791" s="6"/>
      <c r="AG1791" s="6"/>
    </row>
    <row r="1792" spans="29:33" x14ac:dyDescent="0.15">
      <c r="AC1792" s="6"/>
      <c r="AG1792" s="6"/>
    </row>
    <row r="1793" spans="29:33" x14ac:dyDescent="0.15">
      <c r="AC1793" s="6"/>
      <c r="AG1793" s="6"/>
    </row>
    <row r="1794" spans="29:33" x14ac:dyDescent="0.15">
      <c r="AC1794" s="6"/>
      <c r="AG1794" s="6"/>
    </row>
    <row r="1795" spans="29:33" x14ac:dyDescent="0.15">
      <c r="AC1795" s="6"/>
      <c r="AG1795" s="6"/>
    </row>
    <row r="1796" spans="29:33" x14ac:dyDescent="0.15">
      <c r="AC1796" s="6"/>
      <c r="AG1796" s="6"/>
    </row>
    <row r="1797" spans="29:33" x14ac:dyDescent="0.15">
      <c r="AC1797" s="6"/>
      <c r="AG1797" s="6"/>
    </row>
    <row r="1798" spans="29:33" x14ac:dyDescent="0.15">
      <c r="AC1798" s="6"/>
      <c r="AG1798" s="6"/>
    </row>
    <row r="1799" spans="29:33" x14ac:dyDescent="0.15">
      <c r="AC1799" s="6"/>
      <c r="AG1799" s="6"/>
    </row>
    <row r="1800" spans="29:33" x14ac:dyDescent="0.15">
      <c r="AC1800" s="6"/>
      <c r="AG1800" s="6"/>
    </row>
    <row r="1801" spans="29:33" x14ac:dyDescent="0.15">
      <c r="AC1801" s="6"/>
      <c r="AG1801" s="6"/>
    </row>
    <row r="1802" spans="29:33" x14ac:dyDescent="0.15">
      <c r="AC1802" s="6"/>
      <c r="AG1802" s="6"/>
    </row>
    <row r="1803" spans="29:33" x14ac:dyDescent="0.15">
      <c r="AC1803" s="6"/>
      <c r="AG1803" s="6"/>
    </row>
    <row r="1804" spans="29:33" x14ac:dyDescent="0.15">
      <c r="AC1804" s="6"/>
      <c r="AG1804" s="6"/>
    </row>
    <row r="1805" spans="29:33" x14ac:dyDescent="0.15">
      <c r="AC1805" s="6"/>
      <c r="AG1805" s="6"/>
    </row>
    <row r="1806" spans="29:33" x14ac:dyDescent="0.15">
      <c r="AC1806" s="6"/>
      <c r="AG1806" s="6"/>
    </row>
    <row r="1807" spans="29:33" x14ac:dyDescent="0.15">
      <c r="AC1807" s="6"/>
      <c r="AG1807" s="6"/>
    </row>
    <row r="1808" spans="29:33" x14ac:dyDescent="0.15">
      <c r="AC1808" s="6"/>
      <c r="AG1808" s="6"/>
    </row>
    <row r="1809" spans="29:33" x14ac:dyDescent="0.15">
      <c r="AC1809" s="6"/>
      <c r="AG1809" s="6"/>
    </row>
    <row r="1810" spans="29:33" x14ac:dyDescent="0.15">
      <c r="AC1810" s="6"/>
      <c r="AG1810" s="6"/>
    </row>
    <row r="1811" spans="29:33" x14ac:dyDescent="0.15">
      <c r="AC1811" s="6"/>
      <c r="AG1811" s="6"/>
    </row>
    <row r="1812" spans="29:33" x14ac:dyDescent="0.15">
      <c r="AC1812" s="6"/>
      <c r="AG1812" s="6"/>
    </row>
    <row r="1813" spans="29:33" x14ac:dyDescent="0.15">
      <c r="AC1813" s="6"/>
      <c r="AG1813" s="6"/>
    </row>
    <row r="1814" spans="29:33" x14ac:dyDescent="0.15">
      <c r="AC1814" s="6"/>
      <c r="AG1814" s="6"/>
    </row>
    <row r="1815" spans="29:33" x14ac:dyDescent="0.15">
      <c r="AC1815" s="6"/>
      <c r="AG1815" s="6"/>
    </row>
    <row r="1816" spans="29:33" x14ac:dyDescent="0.15">
      <c r="AC1816" s="6"/>
      <c r="AG1816" s="6"/>
    </row>
    <row r="1817" spans="29:33" x14ac:dyDescent="0.15">
      <c r="AC1817" s="6"/>
      <c r="AG1817" s="6"/>
    </row>
    <row r="1818" spans="29:33" x14ac:dyDescent="0.15">
      <c r="AC1818" s="6"/>
      <c r="AG1818" s="6"/>
    </row>
    <row r="1819" spans="29:33" x14ac:dyDescent="0.15">
      <c r="AC1819" s="6"/>
      <c r="AG1819" s="6"/>
    </row>
    <row r="1820" spans="29:33" x14ac:dyDescent="0.15">
      <c r="AC1820" s="6"/>
      <c r="AG1820" s="6"/>
    </row>
    <row r="1821" spans="29:33" x14ac:dyDescent="0.15">
      <c r="AC1821" s="6"/>
      <c r="AG1821" s="6"/>
    </row>
    <row r="1822" spans="29:33" x14ac:dyDescent="0.15">
      <c r="AC1822" s="6"/>
      <c r="AG1822" s="6"/>
    </row>
    <row r="1823" spans="29:33" x14ac:dyDescent="0.15">
      <c r="AC1823" s="6"/>
      <c r="AG1823" s="6"/>
    </row>
    <row r="1824" spans="29:33" x14ac:dyDescent="0.15">
      <c r="AC1824" s="6"/>
      <c r="AG1824" s="6"/>
    </row>
    <row r="1825" spans="29:33" x14ac:dyDescent="0.15">
      <c r="AC1825" s="6"/>
      <c r="AG1825" s="6"/>
    </row>
    <row r="1826" spans="29:33" x14ac:dyDescent="0.15">
      <c r="AC1826" s="6"/>
      <c r="AG1826" s="6"/>
    </row>
    <row r="1827" spans="29:33" x14ac:dyDescent="0.15">
      <c r="AC1827" s="6"/>
      <c r="AG1827" s="6"/>
    </row>
    <row r="1828" spans="29:33" x14ac:dyDescent="0.15">
      <c r="AC1828" s="6"/>
      <c r="AG1828" s="6"/>
    </row>
    <row r="1829" spans="29:33" x14ac:dyDescent="0.15">
      <c r="AC1829" s="6"/>
      <c r="AG1829" s="6"/>
    </row>
    <row r="1830" spans="29:33" x14ac:dyDescent="0.15">
      <c r="AC1830" s="6"/>
      <c r="AG1830" s="6"/>
    </row>
    <row r="1831" spans="29:33" x14ac:dyDescent="0.15">
      <c r="AC1831" s="6"/>
      <c r="AG1831" s="6"/>
    </row>
    <row r="1832" spans="29:33" x14ac:dyDescent="0.15">
      <c r="AC1832" s="6"/>
      <c r="AG1832" s="6"/>
    </row>
    <row r="1833" spans="29:33" x14ac:dyDescent="0.15">
      <c r="AC1833" s="6"/>
      <c r="AG1833" s="6"/>
    </row>
    <row r="1834" spans="29:33" x14ac:dyDescent="0.15">
      <c r="AC1834" s="6"/>
      <c r="AG1834" s="6"/>
    </row>
    <row r="1835" spans="29:33" x14ac:dyDescent="0.15">
      <c r="AC1835" s="6"/>
      <c r="AG1835" s="6"/>
    </row>
    <row r="1836" spans="29:33" x14ac:dyDescent="0.15">
      <c r="AC1836" s="6"/>
      <c r="AG1836" s="6"/>
    </row>
    <row r="1837" spans="29:33" x14ac:dyDescent="0.15">
      <c r="AC1837" s="6"/>
      <c r="AG1837" s="6"/>
    </row>
    <row r="1838" spans="29:33" x14ac:dyDescent="0.15">
      <c r="AC1838" s="6"/>
      <c r="AG1838" s="6"/>
    </row>
    <row r="1839" spans="29:33" x14ac:dyDescent="0.15">
      <c r="AC1839" s="6"/>
      <c r="AG1839" s="6"/>
    </row>
    <row r="1840" spans="29:33" x14ac:dyDescent="0.15">
      <c r="AC1840" s="6"/>
      <c r="AG1840" s="6"/>
    </row>
    <row r="1841" spans="29:33" x14ac:dyDescent="0.15">
      <c r="AC1841" s="6"/>
      <c r="AG1841" s="6"/>
    </row>
    <row r="1842" spans="29:33" x14ac:dyDescent="0.15">
      <c r="AC1842" s="6"/>
      <c r="AG1842" s="6"/>
    </row>
    <row r="1843" spans="29:33" x14ac:dyDescent="0.15">
      <c r="AC1843" s="6"/>
      <c r="AG1843" s="6"/>
    </row>
    <row r="1844" spans="29:33" x14ac:dyDescent="0.15">
      <c r="AC1844" s="6"/>
      <c r="AG1844" s="6"/>
    </row>
    <row r="1845" spans="29:33" x14ac:dyDescent="0.15">
      <c r="AC1845" s="6"/>
      <c r="AG1845" s="6"/>
    </row>
    <row r="1846" spans="29:33" x14ac:dyDescent="0.15">
      <c r="AC1846" s="6"/>
      <c r="AG1846" s="6"/>
    </row>
    <row r="1847" spans="29:33" x14ac:dyDescent="0.15">
      <c r="AC1847" s="6"/>
      <c r="AG1847" s="6"/>
    </row>
    <row r="1848" spans="29:33" x14ac:dyDescent="0.15">
      <c r="AC1848" s="6"/>
      <c r="AG1848" s="6"/>
    </row>
    <row r="1849" spans="29:33" x14ac:dyDescent="0.15">
      <c r="AC1849" s="6"/>
      <c r="AG1849" s="6"/>
    </row>
    <row r="1850" spans="29:33" x14ac:dyDescent="0.15">
      <c r="AC1850" s="6"/>
      <c r="AG1850" s="6"/>
    </row>
    <row r="1851" spans="29:33" x14ac:dyDescent="0.15">
      <c r="AC1851" s="6"/>
      <c r="AG1851" s="6"/>
    </row>
    <row r="1852" spans="29:33" x14ac:dyDescent="0.15">
      <c r="AC1852" s="6"/>
      <c r="AG1852" s="6"/>
    </row>
    <row r="1853" spans="29:33" x14ac:dyDescent="0.15">
      <c r="AC1853" s="6"/>
      <c r="AG1853" s="6"/>
    </row>
    <row r="1854" spans="29:33" x14ac:dyDescent="0.15">
      <c r="AC1854" s="6"/>
      <c r="AG1854" s="6"/>
    </row>
    <row r="1855" spans="29:33" x14ac:dyDescent="0.15">
      <c r="AC1855" s="6"/>
      <c r="AG1855" s="6"/>
    </row>
    <row r="1856" spans="29:33" x14ac:dyDescent="0.15">
      <c r="AC1856" s="6"/>
      <c r="AG1856" s="6"/>
    </row>
    <row r="1857" spans="29:33" x14ac:dyDescent="0.15">
      <c r="AC1857" s="6"/>
      <c r="AG1857" s="6"/>
    </row>
    <row r="1858" spans="29:33" x14ac:dyDescent="0.15">
      <c r="AC1858" s="6"/>
      <c r="AG1858" s="6"/>
    </row>
    <row r="1859" spans="29:33" x14ac:dyDescent="0.15">
      <c r="AC1859" s="6"/>
      <c r="AG1859" s="6"/>
    </row>
    <row r="1860" spans="29:33" x14ac:dyDescent="0.15">
      <c r="AC1860" s="6"/>
      <c r="AG1860" s="6"/>
    </row>
    <row r="1861" spans="29:33" x14ac:dyDescent="0.15">
      <c r="AC1861" s="6"/>
      <c r="AG1861" s="6"/>
    </row>
    <row r="1862" spans="29:33" x14ac:dyDescent="0.15">
      <c r="AC1862" s="6"/>
      <c r="AG1862" s="6"/>
    </row>
    <row r="1863" spans="29:33" x14ac:dyDescent="0.15">
      <c r="AC1863" s="6"/>
      <c r="AG1863" s="6"/>
    </row>
    <row r="1864" spans="29:33" x14ac:dyDescent="0.15">
      <c r="AC1864" s="6"/>
      <c r="AG1864" s="6"/>
    </row>
    <row r="1865" spans="29:33" x14ac:dyDescent="0.15">
      <c r="AC1865" s="6"/>
      <c r="AG1865" s="6"/>
    </row>
    <row r="1866" spans="29:33" x14ac:dyDescent="0.15">
      <c r="AC1866" s="6"/>
      <c r="AG1866" s="6"/>
    </row>
    <row r="1867" spans="29:33" x14ac:dyDescent="0.15">
      <c r="AC1867" s="6"/>
      <c r="AG1867" s="6"/>
    </row>
    <row r="1868" spans="29:33" x14ac:dyDescent="0.15">
      <c r="AC1868" s="6"/>
      <c r="AG1868" s="6"/>
    </row>
    <row r="1869" spans="29:33" x14ac:dyDescent="0.15">
      <c r="AC1869" s="6"/>
      <c r="AG1869" s="6"/>
    </row>
    <row r="1870" spans="29:33" x14ac:dyDescent="0.15">
      <c r="AC1870" s="6"/>
      <c r="AG1870" s="6"/>
    </row>
    <row r="1871" spans="29:33" x14ac:dyDescent="0.15">
      <c r="AC1871" s="6"/>
      <c r="AG1871" s="6"/>
    </row>
    <row r="1872" spans="29:33" x14ac:dyDescent="0.15">
      <c r="AC1872" s="6"/>
      <c r="AG1872" s="6"/>
    </row>
    <row r="1873" spans="29:33" x14ac:dyDescent="0.15">
      <c r="AC1873" s="6"/>
      <c r="AG1873" s="6"/>
    </row>
    <row r="1874" spans="29:33" x14ac:dyDescent="0.15">
      <c r="AC1874" s="6"/>
      <c r="AG1874" s="6"/>
    </row>
    <row r="1875" spans="29:33" x14ac:dyDescent="0.15">
      <c r="AC1875" s="6"/>
      <c r="AG1875" s="6"/>
    </row>
    <row r="1876" spans="29:33" x14ac:dyDescent="0.15">
      <c r="AC1876" s="6"/>
      <c r="AG1876" s="6"/>
    </row>
    <row r="1877" spans="29:33" x14ac:dyDescent="0.15">
      <c r="AC1877" s="6"/>
      <c r="AG1877" s="6"/>
    </row>
    <row r="1878" spans="29:33" x14ac:dyDescent="0.15">
      <c r="AC1878" s="6"/>
      <c r="AG1878" s="6"/>
    </row>
    <row r="1879" spans="29:33" x14ac:dyDescent="0.15">
      <c r="AC1879" s="6"/>
      <c r="AG1879" s="6"/>
    </row>
    <row r="1880" spans="29:33" x14ac:dyDescent="0.15">
      <c r="AC1880" s="6"/>
      <c r="AG1880" s="6"/>
    </row>
    <row r="1881" spans="29:33" x14ac:dyDescent="0.15">
      <c r="AC1881" s="6"/>
      <c r="AG1881" s="6"/>
    </row>
    <row r="1882" spans="29:33" x14ac:dyDescent="0.15">
      <c r="AC1882" s="6"/>
      <c r="AG1882" s="6"/>
    </row>
    <row r="1883" spans="29:33" x14ac:dyDescent="0.15">
      <c r="AC1883" s="6"/>
      <c r="AG1883" s="6"/>
    </row>
    <row r="1884" spans="29:33" x14ac:dyDescent="0.15">
      <c r="AC1884" s="6"/>
      <c r="AG1884" s="6"/>
    </row>
    <row r="1885" spans="29:33" x14ac:dyDescent="0.15">
      <c r="AC1885" s="6"/>
      <c r="AG1885" s="6"/>
    </row>
    <row r="1886" spans="29:33" x14ac:dyDescent="0.15">
      <c r="AC1886" s="6"/>
      <c r="AG1886" s="6"/>
    </row>
    <row r="1887" spans="29:33" x14ac:dyDescent="0.15">
      <c r="AC1887" s="6"/>
      <c r="AG1887" s="6"/>
    </row>
    <row r="1888" spans="29:33" x14ac:dyDescent="0.15">
      <c r="AC1888" s="6"/>
      <c r="AG1888" s="6"/>
    </row>
    <row r="1889" spans="29:33" x14ac:dyDescent="0.15">
      <c r="AC1889" s="6"/>
      <c r="AG1889" s="6"/>
    </row>
    <row r="1890" spans="29:33" x14ac:dyDescent="0.15">
      <c r="AC1890" s="6"/>
      <c r="AG1890" s="6"/>
    </row>
    <row r="1891" spans="29:33" x14ac:dyDescent="0.15">
      <c r="AC1891" s="6"/>
      <c r="AG1891" s="6"/>
    </row>
    <row r="1892" spans="29:33" x14ac:dyDescent="0.15">
      <c r="AC1892" s="6"/>
      <c r="AG1892" s="6"/>
    </row>
    <row r="1893" spans="29:33" x14ac:dyDescent="0.15">
      <c r="AC1893" s="6"/>
      <c r="AG1893" s="6"/>
    </row>
    <row r="1894" spans="29:33" x14ac:dyDescent="0.15">
      <c r="AC1894" s="6"/>
      <c r="AG1894" s="6"/>
    </row>
    <row r="1895" spans="29:33" x14ac:dyDescent="0.15">
      <c r="AC1895" s="6"/>
      <c r="AG1895" s="6"/>
    </row>
    <row r="1896" spans="29:33" x14ac:dyDescent="0.15">
      <c r="AC1896" s="6"/>
      <c r="AG1896" s="6"/>
    </row>
    <row r="1897" spans="29:33" x14ac:dyDescent="0.15">
      <c r="AC1897" s="6"/>
      <c r="AG1897" s="6"/>
    </row>
    <row r="1898" spans="29:33" x14ac:dyDescent="0.15">
      <c r="AC1898" s="6"/>
      <c r="AG1898" s="6"/>
    </row>
    <row r="1899" spans="29:33" x14ac:dyDescent="0.15">
      <c r="AC1899" s="6"/>
      <c r="AG1899" s="6"/>
    </row>
    <row r="1900" spans="29:33" x14ac:dyDescent="0.15">
      <c r="AC1900" s="6"/>
      <c r="AG1900" s="6"/>
    </row>
    <row r="1901" spans="29:33" x14ac:dyDescent="0.15">
      <c r="AC1901" s="6"/>
      <c r="AG1901" s="6"/>
    </row>
    <row r="1902" spans="29:33" x14ac:dyDescent="0.15">
      <c r="AC1902" s="6"/>
      <c r="AG1902" s="6"/>
    </row>
    <row r="1903" spans="29:33" x14ac:dyDescent="0.15">
      <c r="AC1903" s="6"/>
      <c r="AG1903" s="6"/>
    </row>
    <row r="1904" spans="29:33" x14ac:dyDescent="0.15">
      <c r="AC1904" s="6"/>
      <c r="AG1904" s="6"/>
    </row>
    <row r="1905" spans="29:33" x14ac:dyDescent="0.15">
      <c r="AC1905" s="6"/>
      <c r="AG1905" s="6"/>
    </row>
    <row r="1906" spans="29:33" x14ac:dyDescent="0.15">
      <c r="AC1906" s="6"/>
      <c r="AG1906" s="6"/>
    </row>
    <row r="1907" spans="29:33" x14ac:dyDescent="0.15">
      <c r="AC1907" s="6"/>
      <c r="AG1907" s="6"/>
    </row>
    <row r="1908" spans="29:33" x14ac:dyDescent="0.15">
      <c r="AC1908" s="6"/>
      <c r="AG1908" s="6"/>
    </row>
    <row r="1909" spans="29:33" x14ac:dyDescent="0.15">
      <c r="AC1909" s="6"/>
      <c r="AG1909" s="6"/>
    </row>
    <row r="1910" spans="29:33" x14ac:dyDescent="0.15">
      <c r="AC1910" s="6"/>
      <c r="AG1910" s="6"/>
    </row>
    <row r="1911" spans="29:33" x14ac:dyDescent="0.15">
      <c r="AC1911" s="6"/>
      <c r="AG1911" s="6"/>
    </row>
    <row r="1912" spans="29:33" x14ac:dyDescent="0.15">
      <c r="AC1912" s="6"/>
      <c r="AG1912" s="6"/>
    </row>
    <row r="1913" spans="29:33" x14ac:dyDescent="0.15">
      <c r="AC1913" s="6"/>
      <c r="AG1913" s="6"/>
    </row>
    <row r="1914" spans="29:33" x14ac:dyDescent="0.15">
      <c r="AC1914" s="6"/>
      <c r="AG1914" s="6"/>
    </row>
    <row r="1915" spans="29:33" x14ac:dyDescent="0.15">
      <c r="AC1915" s="6"/>
      <c r="AG1915" s="6"/>
    </row>
    <row r="1916" spans="29:33" x14ac:dyDescent="0.15">
      <c r="AC1916" s="6"/>
      <c r="AG1916" s="6"/>
    </row>
    <row r="1917" spans="29:33" x14ac:dyDescent="0.15">
      <c r="AC1917" s="6"/>
      <c r="AG1917" s="6"/>
    </row>
    <row r="1918" spans="29:33" x14ac:dyDescent="0.15">
      <c r="AC1918" s="6"/>
      <c r="AG1918" s="6"/>
    </row>
    <row r="1919" spans="29:33" x14ac:dyDescent="0.15">
      <c r="AC1919" s="6"/>
      <c r="AG1919" s="6"/>
    </row>
    <row r="1920" spans="29:33" x14ac:dyDescent="0.15">
      <c r="AC1920" s="6"/>
      <c r="AG1920" s="6"/>
    </row>
    <row r="1921" spans="29:33" x14ac:dyDescent="0.15">
      <c r="AC1921" s="6"/>
      <c r="AG1921" s="6"/>
    </row>
    <row r="1922" spans="29:33" x14ac:dyDescent="0.15">
      <c r="AC1922" s="6"/>
      <c r="AG1922" s="6"/>
    </row>
    <row r="1923" spans="29:33" x14ac:dyDescent="0.15">
      <c r="AC1923" s="6"/>
      <c r="AG1923" s="6"/>
    </row>
    <row r="1924" spans="29:33" x14ac:dyDescent="0.15">
      <c r="AC1924" s="6"/>
      <c r="AG1924" s="6"/>
    </row>
    <row r="1925" spans="29:33" x14ac:dyDescent="0.15">
      <c r="AC1925" s="6"/>
      <c r="AG1925" s="6"/>
    </row>
    <row r="1926" spans="29:33" x14ac:dyDescent="0.15">
      <c r="AC1926" s="6"/>
      <c r="AG1926" s="6"/>
    </row>
    <row r="1927" spans="29:33" x14ac:dyDescent="0.15">
      <c r="AC1927" s="6"/>
      <c r="AG1927" s="6"/>
    </row>
    <row r="1928" spans="29:33" x14ac:dyDescent="0.15">
      <c r="AC1928" s="6"/>
      <c r="AG1928" s="6"/>
    </row>
    <row r="1929" spans="29:33" x14ac:dyDescent="0.15">
      <c r="AC1929" s="6"/>
      <c r="AG1929" s="6"/>
    </row>
    <row r="1930" spans="29:33" x14ac:dyDescent="0.15">
      <c r="AC1930" s="6"/>
      <c r="AG1930" s="6"/>
    </row>
    <row r="1931" spans="29:33" x14ac:dyDescent="0.15">
      <c r="AC1931" s="6"/>
      <c r="AG1931" s="6"/>
    </row>
    <row r="1932" spans="29:33" x14ac:dyDescent="0.15">
      <c r="AC1932" s="6"/>
      <c r="AG1932" s="6"/>
    </row>
    <row r="1933" spans="29:33" x14ac:dyDescent="0.15">
      <c r="AC1933" s="6"/>
      <c r="AG1933" s="6"/>
    </row>
    <row r="1934" spans="29:33" x14ac:dyDescent="0.15">
      <c r="AC1934" s="6"/>
      <c r="AG1934" s="6"/>
    </row>
    <row r="1935" spans="29:33" x14ac:dyDescent="0.15">
      <c r="AC1935" s="6"/>
      <c r="AG1935" s="6"/>
    </row>
    <row r="1936" spans="29:33" x14ac:dyDescent="0.15">
      <c r="AC1936" s="6"/>
      <c r="AG1936" s="6"/>
    </row>
    <row r="1937" spans="29:33" x14ac:dyDescent="0.15">
      <c r="AC1937" s="6"/>
      <c r="AG1937" s="6"/>
    </row>
    <row r="1938" spans="29:33" x14ac:dyDescent="0.15">
      <c r="AC1938" s="6"/>
      <c r="AG1938" s="6"/>
    </row>
    <row r="1939" spans="29:33" x14ac:dyDescent="0.15">
      <c r="AC1939" s="6"/>
      <c r="AG1939" s="6"/>
    </row>
    <row r="1940" spans="29:33" x14ac:dyDescent="0.15">
      <c r="AC1940" s="6"/>
      <c r="AG1940" s="6"/>
    </row>
    <row r="1941" spans="29:33" x14ac:dyDescent="0.15">
      <c r="AC1941" s="6"/>
      <c r="AG1941" s="6"/>
    </row>
    <row r="1942" spans="29:33" x14ac:dyDescent="0.15">
      <c r="AC1942" s="6"/>
      <c r="AG1942" s="6"/>
    </row>
    <row r="1943" spans="29:33" x14ac:dyDescent="0.15">
      <c r="AC1943" s="6"/>
      <c r="AG1943" s="6"/>
    </row>
    <row r="1944" spans="29:33" x14ac:dyDescent="0.15">
      <c r="AC1944" s="6"/>
      <c r="AG1944" s="6"/>
    </row>
    <row r="1945" spans="29:33" x14ac:dyDescent="0.15">
      <c r="AC1945" s="6"/>
      <c r="AG1945" s="6"/>
    </row>
    <row r="1946" spans="29:33" x14ac:dyDescent="0.15">
      <c r="AC1946" s="6"/>
      <c r="AG1946" s="6"/>
    </row>
    <row r="1947" spans="29:33" x14ac:dyDescent="0.15">
      <c r="AC1947" s="6"/>
      <c r="AG1947" s="6"/>
    </row>
    <row r="1948" spans="29:33" x14ac:dyDescent="0.15">
      <c r="AC1948" s="6"/>
      <c r="AG1948" s="6"/>
    </row>
    <row r="1949" spans="29:33" x14ac:dyDescent="0.15">
      <c r="AC1949" s="6"/>
      <c r="AG1949" s="6"/>
    </row>
    <row r="1950" spans="29:33" x14ac:dyDescent="0.15">
      <c r="AC1950" s="6"/>
      <c r="AG1950" s="6"/>
    </row>
    <row r="1951" spans="29:33" x14ac:dyDescent="0.15">
      <c r="AC1951" s="6"/>
      <c r="AG1951" s="6"/>
    </row>
    <row r="1952" spans="29:33" x14ac:dyDescent="0.15">
      <c r="AC1952" s="6"/>
      <c r="AG1952" s="6"/>
    </row>
    <row r="1953" spans="29:33" x14ac:dyDescent="0.15">
      <c r="AC1953" s="6"/>
      <c r="AG1953" s="6"/>
    </row>
    <row r="1954" spans="29:33" x14ac:dyDescent="0.15">
      <c r="AC1954" s="6"/>
      <c r="AG1954" s="6"/>
    </row>
    <row r="1955" spans="29:33" x14ac:dyDescent="0.15">
      <c r="AC1955" s="6"/>
      <c r="AG1955" s="6"/>
    </row>
    <row r="1956" spans="29:33" x14ac:dyDescent="0.15">
      <c r="AC1956" s="6"/>
      <c r="AG1956" s="6"/>
    </row>
    <row r="1957" spans="29:33" x14ac:dyDescent="0.15">
      <c r="AC1957" s="6"/>
      <c r="AG1957" s="6"/>
    </row>
    <row r="1958" spans="29:33" x14ac:dyDescent="0.15">
      <c r="AC1958" s="6"/>
      <c r="AG1958" s="6"/>
    </row>
    <row r="1959" spans="29:33" x14ac:dyDescent="0.15">
      <c r="AC1959" s="6"/>
      <c r="AG1959" s="6"/>
    </row>
    <row r="1960" spans="29:33" x14ac:dyDescent="0.15">
      <c r="AC1960" s="6"/>
      <c r="AG1960" s="6"/>
    </row>
    <row r="1961" spans="29:33" x14ac:dyDescent="0.15">
      <c r="AC1961" s="6"/>
      <c r="AG1961" s="6"/>
    </row>
    <row r="1962" spans="29:33" x14ac:dyDescent="0.15">
      <c r="AC1962" s="6"/>
      <c r="AG1962" s="6"/>
    </row>
    <row r="1963" spans="29:33" x14ac:dyDescent="0.15">
      <c r="AC1963" s="6"/>
      <c r="AG1963" s="6"/>
    </row>
    <row r="1964" spans="29:33" x14ac:dyDescent="0.15">
      <c r="AC1964" s="6"/>
      <c r="AG1964" s="6"/>
    </row>
    <row r="1965" spans="29:33" x14ac:dyDescent="0.15">
      <c r="AC1965" s="6"/>
      <c r="AG1965" s="6"/>
    </row>
    <row r="1966" spans="29:33" x14ac:dyDescent="0.15">
      <c r="AC1966" s="6"/>
      <c r="AG1966" s="6"/>
    </row>
    <row r="1967" spans="29:33" x14ac:dyDescent="0.15">
      <c r="AC1967" s="6"/>
      <c r="AG1967" s="6"/>
    </row>
    <row r="1968" spans="29:33" x14ac:dyDescent="0.15">
      <c r="AC1968" s="6"/>
      <c r="AG1968" s="6"/>
    </row>
    <row r="1969" spans="29:33" x14ac:dyDescent="0.15">
      <c r="AC1969" s="6"/>
      <c r="AG1969" s="6"/>
    </row>
    <row r="1970" spans="29:33" x14ac:dyDescent="0.15">
      <c r="AC1970" s="6"/>
      <c r="AG1970" s="6"/>
    </row>
    <row r="1971" spans="29:33" x14ac:dyDescent="0.15">
      <c r="AC1971" s="6"/>
      <c r="AG1971" s="6"/>
    </row>
    <row r="1972" spans="29:33" x14ac:dyDescent="0.15">
      <c r="AC1972" s="6"/>
      <c r="AG1972" s="6"/>
    </row>
    <row r="1973" spans="29:33" x14ac:dyDescent="0.15">
      <c r="AC1973" s="6"/>
      <c r="AG1973" s="6"/>
    </row>
    <row r="1974" spans="29:33" x14ac:dyDescent="0.15">
      <c r="AC1974" s="6"/>
      <c r="AG1974" s="6"/>
    </row>
    <row r="1975" spans="29:33" x14ac:dyDescent="0.15">
      <c r="AC1975" s="6"/>
      <c r="AG1975" s="6"/>
    </row>
    <row r="1976" spans="29:33" x14ac:dyDescent="0.15">
      <c r="AC1976" s="6"/>
      <c r="AG1976" s="6"/>
    </row>
    <row r="1977" spans="29:33" x14ac:dyDescent="0.15">
      <c r="AC1977" s="6"/>
      <c r="AG1977" s="6"/>
    </row>
    <row r="1978" spans="29:33" x14ac:dyDescent="0.15">
      <c r="AC1978" s="6"/>
      <c r="AG1978" s="6"/>
    </row>
    <row r="1979" spans="29:33" x14ac:dyDescent="0.15">
      <c r="AC1979" s="6"/>
      <c r="AG1979" s="6"/>
    </row>
    <row r="1980" spans="29:33" x14ac:dyDescent="0.15">
      <c r="AC1980" s="6"/>
      <c r="AG1980" s="6"/>
    </row>
    <row r="1981" spans="29:33" x14ac:dyDescent="0.15">
      <c r="AC1981" s="6"/>
      <c r="AG1981" s="6"/>
    </row>
    <row r="1982" spans="29:33" x14ac:dyDescent="0.15">
      <c r="AC1982" s="6"/>
      <c r="AG1982" s="6"/>
    </row>
    <row r="1983" spans="29:33" x14ac:dyDescent="0.15">
      <c r="AC1983" s="6"/>
      <c r="AG1983" s="6"/>
    </row>
    <row r="1984" spans="29:33" x14ac:dyDescent="0.15">
      <c r="AC1984" s="6"/>
      <c r="AG1984" s="6"/>
    </row>
    <row r="1985" spans="29:33" x14ac:dyDescent="0.15">
      <c r="AC1985" s="6"/>
      <c r="AG1985" s="6"/>
    </row>
    <row r="1986" spans="29:33" x14ac:dyDescent="0.15">
      <c r="AC1986" s="6"/>
      <c r="AG1986" s="6"/>
    </row>
    <row r="1987" spans="29:33" x14ac:dyDescent="0.15">
      <c r="AC1987" s="6"/>
      <c r="AG1987" s="6"/>
    </row>
    <row r="1988" spans="29:33" x14ac:dyDescent="0.15">
      <c r="AC1988" s="6"/>
      <c r="AG1988" s="6"/>
    </row>
    <row r="1989" spans="29:33" x14ac:dyDescent="0.15">
      <c r="AC1989" s="6"/>
      <c r="AG1989" s="6"/>
    </row>
    <row r="1990" spans="29:33" x14ac:dyDescent="0.15">
      <c r="AC1990" s="6"/>
      <c r="AG1990" s="6"/>
    </row>
    <row r="1991" spans="29:33" x14ac:dyDescent="0.15">
      <c r="AC1991" s="6"/>
      <c r="AG1991" s="6"/>
    </row>
    <row r="1992" spans="29:33" x14ac:dyDescent="0.15">
      <c r="AC1992" s="6"/>
      <c r="AG1992" s="6"/>
    </row>
    <row r="1993" spans="29:33" x14ac:dyDescent="0.15">
      <c r="AC1993" s="6"/>
      <c r="AG1993" s="6"/>
    </row>
    <row r="1994" spans="29:33" x14ac:dyDescent="0.15">
      <c r="AC1994" s="6"/>
      <c r="AG1994" s="6"/>
    </row>
    <row r="1995" spans="29:33" x14ac:dyDescent="0.15">
      <c r="AC1995" s="6"/>
      <c r="AG1995" s="6"/>
    </row>
    <row r="1996" spans="29:33" x14ac:dyDescent="0.15">
      <c r="AC1996" s="6"/>
      <c r="AG1996" s="6"/>
    </row>
    <row r="1997" spans="29:33" x14ac:dyDescent="0.15">
      <c r="AC1997" s="6"/>
      <c r="AG1997" s="6"/>
    </row>
    <row r="1998" spans="29:33" x14ac:dyDescent="0.15">
      <c r="AC1998" s="6"/>
      <c r="AG1998" s="6"/>
    </row>
    <row r="1999" spans="29:33" x14ac:dyDescent="0.15">
      <c r="AC1999" s="6"/>
      <c r="AG1999" s="6"/>
    </row>
    <row r="2000" spans="29:33" x14ac:dyDescent="0.15">
      <c r="AC2000" s="6"/>
      <c r="AG2000" s="6"/>
    </row>
    <row r="2001" spans="29:33" x14ac:dyDescent="0.15">
      <c r="AC2001" s="6"/>
      <c r="AG2001" s="6"/>
    </row>
    <row r="2002" spans="29:33" x14ac:dyDescent="0.15">
      <c r="AC2002" s="6"/>
      <c r="AG2002" s="6"/>
    </row>
    <row r="2003" spans="29:33" x14ac:dyDescent="0.15">
      <c r="AC2003" s="6"/>
      <c r="AG2003" s="6"/>
    </row>
    <row r="2004" spans="29:33" x14ac:dyDescent="0.15">
      <c r="AC2004" s="6"/>
      <c r="AG2004" s="6"/>
    </row>
    <row r="2005" spans="29:33" x14ac:dyDescent="0.15">
      <c r="AC2005" s="6"/>
      <c r="AG2005" s="6"/>
    </row>
    <row r="2006" spans="29:33" x14ac:dyDescent="0.15">
      <c r="AC2006" s="6"/>
      <c r="AG2006" s="6"/>
    </row>
    <row r="2007" spans="29:33" x14ac:dyDescent="0.15">
      <c r="AC2007" s="6"/>
      <c r="AG2007" s="6"/>
    </row>
    <row r="2008" spans="29:33" x14ac:dyDescent="0.15">
      <c r="AC2008" s="6"/>
      <c r="AG2008" s="6"/>
    </row>
    <row r="2009" spans="29:33" x14ac:dyDescent="0.15">
      <c r="AC2009" s="6"/>
      <c r="AG2009" s="6"/>
    </row>
    <row r="2010" spans="29:33" x14ac:dyDescent="0.15">
      <c r="AC2010" s="6"/>
      <c r="AG2010" s="6"/>
    </row>
    <row r="2011" spans="29:33" x14ac:dyDescent="0.15">
      <c r="AC2011" s="6"/>
      <c r="AG2011" s="6"/>
    </row>
    <row r="2012" spans="29:33" x14ac:dyDescent="0.15">
      <c r="AC2012" s="6"/>
      <c r="AG2012" s="6"/>
    </row>
    <row r="2013" spans="29:33" x14ac:dyDescent="0.15">
      <c r="AC2013" s="6"/>
      <c r="AG2013" s="6"/>
    </row>
    <row r="2014" spans="29:33" x14ac:dyDescent="0.15">
      <c r="AC2014" s="6"/>
      <c r="AG2014" s="6"/>
    </row>
    <row r="2015" spans="29:33" x14ac:dyDescent="0.15">
      <c r="AC2015" s="6"/>
      <c r="AG2015" s="6"/>
    </row>
    <row r="2016" spans="29:33" x14ac:dyDescent="0.15">
      <c r="AC2016" s="6"/>
      <c r="AG2016" s="6"/>
    </row>
    <row r="2017" spans="29:33" x14ac:dyDescent="0.15">
      <c r="AC2017" s="6"/>
      <c r="AG2017" s="6"/>
    </row>
    <row r="2018" spans="29:33" x14ac:dyDescent="0.15">
      <c r="AC2018" s="6"/>
      <c r="AG2018" s="6"/>
    </row>
    <row r="2019" spans="29:33" x14ac:dyDescent="0.15">
      <c r="AC2019" s="6"/>
      <c r="AG2019" s="6"/>
    </row>
    <row r="2020" spans="29:33" x14ac:dyDescent="0.15">
      <c r="AC2020" s="6"/>
      <c r="AG2020" s="6"/>
    </row>
    <row r="2021" spans="29:33" x14ac:dyDescent="0.15">
      <c r="AC2021" s="6"/>
      <c r="AG2021" s="6"/>
    </row>
    <row r="2022" spans="29:33" x14ac:dyDescent="0.15">
      <c r="AC2022" s="6"/>
      <c r="AG2022" s="6"/>
    </row>
    <row r="2023" spans="29:33" x14ac:dyDescent="0.15">
      <c r="AC2023" s="6"/>
      <c r="AG2023" s="6"/>
    </row>
    <row r="2024" spans="29:33" x14ac:dyDescent="0.15">
      <c r="AC2024" s="6"/>
      <c r="AG2024" s="6"/>
    </row>
    <row r="2025" spans="29:33" x14ac:dyDescent="0.15">
      <c r="AC2025" s="6"/>
      <c r="AG2025" s="6"/>
    </row>
    <row r="2026" spans="29:33" x14ac:dyDescent="0.15">
      <c r="AC2026" s="6"/>
      <c r="AG2026" s="6"/>
    </row>
    <row r="2027" spans="29:33" x14ac:dyDescent="0.15">
      <c r="AC2027" s="6"/>
      <c r="AG2027" s="6"/>
    </row>
    <row r="2028" spans="29:33" x14ac:dyDescent="0.15">
      <c r="AC2028" s="6"/>
      <c r="AG2028" s="6"/>
    </row>
    <row r="2029" spans="29:33" x14ac:dyDescent="0.15">
      <c r="AC2029" s="6"/>
      <c r="AG2029" s="6"/>
    </row>
    <row r="2030" spans="29:33" x14ac:dyDescent="0.15">
      <c r="AC2030" s="6"/>
      <c r="AG2030" s="6"/>
    </row>
    <row r="2031" spans="29:33" x14ac:dyDescent="0.15">
      <c r="AC2031" s="6"/>
      <c r="AG2031" s="6"/>
    </row>
    <row r="2032" spans="29:33" x14ac:dyDescent="0.15">
      <c r="AC2032" s="6"/>
      <c r="AG2032" s="6"/>
    </row>
    <row r="2033" spans="29:33" x14ac:dyDescent="0.15">
      <c r="AC2033" s="6"/>
      <c r="AG2033" s="6"/>
    </row>
    <row r="2034" spans="29:33" x14ac:dyDescent="0.15">
      <c r="AC2034" s="6"/>
      <c r="AG2034" s="6"/>
    </row>
    <row r="2035" spans="29:33" x14ac:dyDescent="0.15">
      <c r="AC2035" s="6"/>
      <c r="AG2035" s="6"/>
    </row>
    <row r="2036" spans="29:33" x14ac:dyDescent="0.15">
      <c r="AC2036" s="6"/>
      <c r="AG2036" s="6"/>
    </row>
    <row r="2037" spans="29:33" x14ac:dyDescent="0.15">
      <c r="AC2037" s="6"/>
      <c r="AG2037" s="6"/>
    </row>
    <row r="2038" spans="29:33" x14ac:dyDescent="0.15">
      <c r="AC2038" s="6"/>
      <c r="AG2038" s="6"/>
    </row>
    <row r="2039" spans="29:33" x14ac:dyDescent="0.15">
      <c r="AC2039" s="6"/>
      <c r="AG2039" s="6"/>
    </row>
    <row r="2040" spans="29:33" x14ac:dyDescent="0.15">
      <c r="AC2040" s="6"/>
      <c r="AG2040" s="6"/>
    </row>
    <row r="2041" spans="29:33" x14ac:dyDescent="0.15">
      <c r="AC2041" s="6"/>
      <c r="AG2041" s="6"/>
    </row>
    <row r="2042" spans="29:33" x14ac:dyDescent="0.15">
      <c r="AC2042" s="6"/>
      <c r="AG2042" s="6"/>
    </row>
    <row r="2043" spans="29:33" x14ac:dyDescent="0.15">
      <c r="AC2043" s="6"/>
      <c r="AG2043" s="6"/>
    </row>
    <row r="2044" spans="29:33" x14ac:dyDescent="0.15">
      <c r="AC2044" s="6"/>
      <c r="AG2044" s="6"/>
    </row>
    <row r="2045" spans="29:33" x14ac:dyDescent="0.15">
      <c r="AC2045" s="6"/>
      <c r="AG2045" s="6"/>
    </row>
    <row r="2046" spans="29:33" x14ac:dyDescent="0.15">
      <c r="AC2046" s="6"/>
      <c r="AG2046" s="6"/>
    </row>
    <row r="2047" spans="29:33" x14ac:dyDescent="0.15">
      <c r="AC2047" s="6"/>
      <c r="AG2047" s="6"/>
    </row>
    <row r="2048" spans="29:33" x14ac:dyDescent="0.15">
      <c r="AC2048" s="6"/>
      <c r="AG2048" s="6"/>
    </row>
    <row r="2049" spans="29:33" x14ac:dyDescent="0.15">
      <c r="AC2049" s="6"/>
      <c r="AG2049" s="6"/>
    </row>
    <row r="2050" spans="29:33" x14ac:dyDescent="0.15">
      <c r="AC2050" s="6"/>
      <c r="AG2050" s="6"/>
    </row>
    <row r="2051" spans="29:33" x14ac:dyDescent="0.15">
      <c r="AC2051" s="6"/>
      <c r="AG2051" s="6"/>
    </row>
    <row r="2052" spans="29:33" x14ac:dyDescent="0.15">
      <c r="AC2052" s="6"/>
      <c r="AG2052" s="6"/>
    </row>
    <row r="2053" spans="29:33" x14ac:dyDescent="0.15">
      <c r="AC2053" s="6"/>
      <c r="AG2053" s="6"/>
    </row>
    <row r="2054" spans="29:33" x14ac:dyDescent="0.15">
      <c r="AC2054" s="6"/>
      <c r="AG2054" s="6"/>
    </row>
    <row r="2055" spans="29:33" x14ac:dyDescent="0.15">
      <c r="AC2055" s="6"/>
      <c r="AG2055" s="6"/>
    </row>
    <row r="2056" spans="29:33" x14ac:dyDescent="0.15">
      <c r="AC2056" s="6"/>
      <c r="AG2056" s="6"/>
    </row>
    <row r="2057" spans="29:33" x14ac:dyDescent="0.15">
      <c r="AC2057" s="6"/>
      <c r="AG2057" s="6"/>
    </row>
    <row r="2058" spans="29:33" x14ac:dyDescent="0.15">
      <c r="AC2058" s="6"/>
      <c r="AG2058" s="6"/>
    </row>
    <row r="2059" spans="29:33" x14ac:dyDescent="0.15">
      <c r="AC2059" s="6"/>
      <c r="AG2059" s="6"/>
    </row>
    <row r="2060" spans="29:33" x14ac:dyDescent="0.15">
      <c r="AC2060" s="6"/>
      <c r="AG2060" s="6"/>
    </row>
    <row r="2061" spans="29:33" x14ac:dyDescent="0.15">
      <c r="AC2061" s="6"/>
      <c r="AG2061" s="6"/>
    </row>
    <row r="2062" spans="29:33" x14ac:dyDescent="0.15">
      <c r="AC2062" s="6"/>
      <c r="AG2062" s="6"/>
    </row>
    <row r="2063" spans="29:33" x14ac:dyDescent="0.15">
      <c r="AC2063" s="6"/>
      <c r="AG2063" s="6"/>
    </row>
    <row r="2064" spans="29:33" x14ac:dyDescent="0.15">
      <c r="AC2064" s="6"/>
      <c r="AG2064" s="6"/>
    </row>
    <row r="2065" spans="29:33" x14ac:dyDescent="0.15">
      <c r="AC2065" s="6"/>
      <c r="AG2065" s="6"/>
    </row>
    <row r="2066" spans="29:33" x14ac:dyDescent="0.15">
      <c r="AC2066" s="6"/>
      <c r="AG2066" s="6"/>
    </row>
    <row r="2067" spans="29:33" x14ac:dyDescent="0.15">
      <c r="AC2067" s="6"/>
      <c r="AG2067" s="6"/>
    </row>
    <row r="2068" spans="29:33" x14ac:dyDescent="0.15">
      <c r="AC2068" s="6"/>
      <c r="AG2068" s="6"/>
    </row>
    <row r="2069" spans="29:33" x14ac:dyDescent="0.15">
      <c r="AC2069" s="6"/>
      <c r="AG2069" s="6"/>
    </row>
    <row r="2070" spans="29:33" x14ac:dyDescent="0.15">
      <c r="AC2070" s="6"/>
      <c r="AG2070" s="6"/>
    </row>
    <row r="2071" spans="29:33" x14ac:dyDescent="0.15">
      <c r="AC2071" s="6"/>
      <c r="AG2071" s="6"/>
    </row>
    <row r="2072" spans="29:33" x14ac:dyDescent="0.15">
      <c r="AC2072" s="6"/>
      <c r="AG2072" s="6"/>
    </row>
    <row r="2073" spans="29:33" x14ac:dyDescent="0.15">
      <c r="AC2073" s="6"/>
      <c r="AG2073" s="6"/>
    </row>
    <row r="2074" spans="29:33" x14ac:dyDescent="0.15">
      <c r="AC2074" s="6"/>
      <c r="AG2074" s="6"/>
    </row>
    <row r="2075" spans="29:33" x14ac:dyDescent="0.15">
      <c r="AC2075" s="6"/>
      <c r="AG2075" s="6"/>
    </row>
    <row r="2076" spans="29:33" x14ac:dyDescent="0.15">
      <c r="AC2076" s="6"/>
      <c r="AG2076" s="6"/>
    </row>
    <row r="2077" spans="29:33" x14ac:dyDescent="0.15">
      <c r="AC2077" s="6"/>
      <c r="AG2077" s="6"/>
    </row>
    <row r="2078" spans="29:33" x14ac:dyDescent="0.15">
      <c r="AC2078" s="6"/>
      <c r="AG2078" s="6"/>
    </row>
    <row r="2079" spans="29:33" x14ac:dyDescent="0.15">
      <c r="AC2079" s="6"/>
      <c r="AG2079" s="6"/>
    </row>
    <row r="2080" spans="29:33" x14ac:dyDescent="0.15">
      <c r="AC2080" s="6"/>
      <c r="AG2080" s="6"/>
    </row>
    <row r="2081" spans="29:33" x14ac:dyDescent="0.15">
      <c r="AC2081" s="6"/>
      <c r="AG2081" s="6"/>
    </row>
    <row r="2082" spans="29:33" x14ac:dyDescent="0.15">
      <c r="AC2082" s="6"/>
      <c r="AG2082" s="6"/>
    </row>
    <row r="2083" spans="29:33" x14ac:dyDescent="0.15">
      <c r="AC2083" s="6"/>
      <c r="AG2083" s="6"/>
    </row>
    <row r="2084" spans="29:33" x14ac:dyDescent="0.15">
      <c r="AC2084" s="6"/>
      <c r="AG2084" s="6"/>
    </row>
    <row r="2085" spans="29:33" x14ac:dyDescent="0.15">
      <c r="AC2085" s="6"/>
      <c r="AG2085" s="6"/>
    </row>
    <row r="2086" spans="29:33" x14ac:dyDescent="0.15">
      <c r="AC2086" s="6"/>
      <c r="AG2086" s="6"/>
    </row>
    <row r="2087" spans="29:33" x14ac:dyDescent="0.15">
      <c r="AC2087" s="6"/>
      <c r="AG2087" s="6"/>
    </row>
    <row r="2088" spans="29:33" x14ac:dyDescent="0.15">
      <c r="AC2088" s="6"/>
      <c r="AG2088" s="6"/>
    </row>
    <row r="2089" spans="29:33" x14ac:dyDescent="0.15">
      <c r="AC2089" s="6"/>
      <c r="AG2089" s="6"/>
    </row>
    <row r="2090" spans="29:33" x14ac:dyDescent="0.15">
      <c r="AC2090" s="6"/>
      <c r="AG2090" s="6"/>
    </row>
    <row r="2091" spans="29:33" x14ac:dyDescent="0.15">
      <c r="AC2091" s="6"/>
      <c r="AG2091" s="6"/>
    </row>
    <row r="2092" spans="29:33" x14ac:dyDescent="0.15">
      <c r="AC2092" s="6"/>
      <c r="AG2092" s="6"/>
    </row>
    <row r="2093" spans="29:33" x14ac:dyDescent="0.15">
      <c r="AC2093" s="6"/>
      <c r="AG2093" s="6"/>
    </row>
    <row r="2094" spans="29:33" x14ac:dyDescent="0.15">
      <c r="AC2094" s="6"/>
      <c r="AG2094" s="6"/>
    </row>
    <row r="2095" spans="29:33" x14ac:dyDescent="0.15">
      <c r="AC2095" s="6"/>
      <c r="AG2095" s="6"/>
    </row>
    <row r="2096" spans="29:33" x14ac:dyDescent="0.15">
      <c r="AC2096" s="6"/>
      <c r="AG2096" s="6"/>
    </row>
    <row r="2097" spans="29:33" x14ac:dyDescent="0.15">
      <c r="AC2097" s="6"/>
      <c r="AG2097" s="6"/>
    </row>
    <row r="2098" spans="29:33" x14ac:dyDescent="0.15">
      <c r="AC2098" s="6"/>
      <c r="AG2098" s="6"/>
    </row>
    <row r="2099" spans="29:33" x14ac:dyDescent="0.15">
      <c r="AC2099" s="6"/>
      <c r="AG2099" s="6"/>
    </row>
    <row r="2100" spans="29:33" x14ac:dyDescent="0.15">
      <c r="AC2100" s="6"/>
      <c r="AG2100" s="6"/>
    </row>
    <row r="2101" spans="29:33" x14ac:dyDescent="0.15">
      <c r="AC2101" s="6"/>
      <c r="AG2101" s="6"/>
    </row>
    <row r="2102" spans="29:33" x14ac:dyDescent="0.15">
      <c r="AC2102" s="6"/>
      <c r="AG2102" s="6"/>
    </row>
    <row r="2103" spans="29:33" x14ac:dyDescent="0.15">
      <c r="AC2103" s="6"/>
      <c r="AG2103" s="6"/>
    </row>
    <row r="2104" spans="29:33" x14ac:dyDescent="0.15">
      <c r="AC2104" s="6"/>
      <c r="AG2104" s="6"/>
    </row>
    <row r="2105" spans="29:33" x14ac:dyDescent="0.15">
      <c r="AC2105" s="6"/>
      <c r="AG2105" s="6"/>
    </row>
    <row r="2106" spans="29:33" x14ac:dyDescent="0.15">
      <c r="AC2106" s="6"/>
      <c r="AG2106" s="6"/>
    </row>
    <row r="2107" spans="29:33" x14ac:dyDescent="0.15">
      <c r="AC2107" s="6"/>
      <c r="AG2107" s="6"/>
    </row>
    <row r="2108" spans="29:33" x14ac:dyDescent="0.15">
      <c r="AC2108" s="6"/>
      <c r="AG2108" s="6"/>
    </row>
    <row r="2109" spans="29:33" x14ac:dyDescent="0.15">
      <c r="AC2109" s="6"/>
      <c r="AG2109" s="6"/>
    </row>
    <row r="2110" spans="29:33" x14ac:dyDescent="0.15">
      <c r="AC2110" s="6"/>
      <c r="AG2110" s="6"/>
    </row>
    <row r="2111" spans="29:33" x14ac:dyDescent="0.15">
      <c r="AC2111" s="6"/>
      <c r="AG2111" s="6"/>
    </row>
    <row r="2112" spans="29:33" x14ac:dyDescent="0.15">
      <c r="AC2112" s="6"/>
      <c r="AG2112" s="6"/>
    </row>
    <row r="2113" spans="29:33" x14ac:dyDescent="0.15">
      <c r="AC2113" s="6"/>
      <c r="AG2113" s="6"/>
    </row>
    <row r="2114" spans="29:33" x14ac:dyDescent="0.15">
      <c r="AC2114" s="6"/>
      <c r="AG2114" s="6"/>
    </row>
    <row r="2115" spans="29:33" x14ac:dyDescent="0.15">
      <c r="AC2115" s="6"/>
      <c r="AG2115" s="6"/>
    </row>
    <row r="2116" spans="29:33" x14ac:dyDescent="0.15">
      <c r="AC2116" s="6"/>
      <c r="AG2116" s="6"/>
    </row>
    <row r="2117" spans="29:33" x14ac:dyDescent="0.15">
      <c r="AC2117" s="6"/>
      <c r="AG2117" s="6"/>
    </row>
    <row r="2118" spans="29:33" x14ac:dyDescent="0.15">
      <c r="AC2118" s="6"/>
      <c r="AG2118" s="6"/>
    </row>
    <row r="2119" spans="29:33" x14ac:dyDescent="0.15">
      <c r="AC2119" s="6"/>
      <c r="AG2119" s="6"/>
    </row>
    <row r="2120" spans="29:33" x14ac:dyDescent="0.15">
      <c r="AC2120" s="6"/>
      <c r="AG2120" s="6"/>
    </row>
    <row r="2121" spans="29:33" x14ac:dyDescent="0.15">
      <c r="AC2121" s="6"/>
      <c r="AG2121" s="6"/>
    </row>
    <row r="2122" spans="29:33" x14ac:dyDescent="0.15">
      <c r="AC2122" s="6"/>
      <c r="AG2122" s="6"/>
    </row>
    <row r="2123" spans="29:33" x14ac:dyDescent="0.15">
      <c r="AC2123" s="6"/>
      <c r="AG2123" s="6"/>
    </row>
    <row r="2124" spans="29:33" x14ac:dyDescent="0.15">
      <c r="AC2124" s="6"/>
      <c r="AG2124" s="6"/>
    </row>
    <row r="2125" spans="29:33" x14ac:dyDescent="0.15">
      <c r="AC2125" s="6"/>
      <c r="AG2125" s="6"/>
    </row>
    <row r="2126" spans="29:33" x14ac:dyDescent="0.15">
      <c r="AC2126" s="6"/>
      <c r="AG2126" s="6"/>
    </row>
    <row r="2127" spans="29:33" x14ac:dyDescent="0.15">
      <c r="AC2127" s="6"/>
      <c r="AG2127" s="6"/>
    </row>
    <row r="2128" spans="29:33" x14ac:dyDescent="0.15">
      <c r="AC2128" s="6"/>
      <c r="AG2128" s="6"/>
    </row>
    <row r="2129" spans="29:33" x14ac:dyDescent="0.15">
      <c r="AC2129" s="6"/>
      <c r="AG2129" s="6"/>
    </row>
    <row r="2130" spans="29:33" x14ac:dyDescent="0.15">
      <c r="AC2130" s="6"/>
      <c r="AG2130" s="6"/>
    </row>
    <row r="2131" spans="29:33" x14ac:dyDescent="0.15">
      <c r="AC2131" s="6"/>
      <c r="AG2131" s="6"/>
    </row>
    <row r="2132" spans="29:33" x14ac:dyDescent="0.15">
      <c r="AC2132" s="6"/>
      <c r="AG2132" s="6"/>
    </row>
    <row r="2133" spans="29:33" x14ac:dyDescent="0.15">
      <c r="AC2133" s="6"/>
      <c r="AG2133" s="6"/>
    </row>
    <row r="2134" spans="29:33" x14ac:dyDescent="0.15">
      <c r="AC2134" s="6"/>
      <c r="AG2134" s="6"/>
    </row>
    <row r="2135" spans="29:33" x14ac:dyDescent="0.15">
      <c r="AC2135" s="6"/>
      <c r="AG2135" s="6"/>
    </row>
    <row r="2136" spans="29:33" x14ac:dyDescent="0.15">
      <c r="AC2136" s="6"/>
      <c r="AG2136" s="6"/>
    </row>
    <row r="2137" spans="29:33" x14ac:dyDescent="0.15">
      <c r="AC2137" s="6"/>
      <c r="AG2137" s="6"/>
    </row>
    <row r="2138" spans="29:33" x14ac:dyDescent="0.15">
      <c r="AC2138" s="6"/>
      <c r="AG2138" s="6"/>
    </row>
    <row r="2139" spans="29:33" x14ac:dyDescent="0.15">
      <c r="AC2139" s="6"/>
      <c r="AG2139" s="6"/>
    </row>
    <row r="2140" spans="29:33" x14ac:dyDescent="0.15">
      <c r="AC2140" s="6"/>
      <c r="AG2140" s="6"/>
    </row>
    <row r="2141" spans="29:33" x14ac:dyDescent="0.15">
      <c r="AC2141" s="6"/>
      <c r="AG2141" s="6"/>
    </row>
    <row r="2142" spans="29:33" x14ac:dyDescent="0.15">
      <c r="AC2142" s="6"/>
      <c r="AG2142" s="6"/>
    </row>
    <row r="2143" spans="29:33" x14ac:dyDescent="0.15">
      <c r="AC2143" s="6"/>
      <c r="AG2143" s="6"/>
    </row>
    <row r="2144" spans="29:33" x14ac:dyDescent="0.15">
      <c r="AC2144" s="6"/>
      <c r="AG2144" s="6"/>
    </row>
    <row r="2145" spans="29:33" x14ac:dyDescent="0.15">
      <c r="AC2145" s="6"/>
      <c r="AG2145" s="6"/>
    </row>
    <row r="2146" spans="29:33" x14ac:dyDescent="0.15">
      <c r="AC2146" s="6"/>
      <c r="AG2146" s="6"/>
    </row>
    <row r="2147" spans="29:33" x14ac:dyDescent="0.15">
      <c r="AC2147" s="6"/>
      <c r="AG2147" s="6"/>
    </row>
    <row r="2148" spans="29:33" x14ac:dyDescent="0.15">
      <c r="AC2148" s="6"/>
      <c r="AG2148" s="6"/>
    </row>
    <row r="2149" spans="29:33" x14ac:dyDescent="0.15">
      <c r="AC2149" s="6"/>
      <c r="AG2149" s="6"/>
    </row>
    <row r="2150" spans="29:33" x14ac:dyDescent="0.15">
      <c r="AC2150" s="6"/>
      <c r="AG2150" s="6"/>
    </row>
    <row r="2151" spans="29:33" x14ac:dyDescent="0.15">
      <c r="AC2151" s="6"/>
      <c r="AG2151" s="6"/>
    </row>
    <row r="2152" spans="29:33" x14ac:dyDescent="0.15">
      <c r="AC2152" s="6"/>
      <c r="AG2152" s="6"/>
    </row>
    <row r="2153" spans="29:33" x14ac:dyDescent="0.15">
      <c r="AC2153" s="6"/>
      <c r="AG2153" s="6"/>
    </row>
    <row r="2154" spans="29:33" x14ac:dyDescent="0.15">
      <c r="AC2154" s="6"/>
      <c r="AG2154" s="6"/>
    </row>
    <row r="2155" spans="29:33" x14ac:dyDescent="0.15">
      <c r="AC2155" s="6"/>
      <c r="AG2155" s="6"/>
    </row>
    <row r="2156" spans="29:33" x14ac:dyDescent="0.15">
      <c r="AC2156" s="6"/>
      <c r="AG2156" s="6"/>
    </row>
    <row r="2157" spans="29:33" x14ac:dyDescent="0.15">
      <c r="AC2157" s="6"/>
      <c r="AG2157" s="6"/>
    </row>
    <row r="2158" spans="29:33" x14ac:dyDescent="0.15">
      <c r="AC2158" s="6"/>
      <c r="AG2158" s="6"/>
    </row>
    <row r="2159" spans="29:33" x14ac:dyDescent="0.15">
      <c r="AC2159" s="6"/>
      <c r="AG2159" s="6"/>
    </row>
    <row r="2160" spans="29:33" x14ac:dyDescent="0.15">
      <c r="AC2160" s="6"/>
      <c r="AG2160" s="6"/>
    </row>
    <row r="2161" spans="29:33" x14ac:dyDescent="0.15">
      <c r="AC2161" s="6"/>
      <c r="AG2161" s="6"/>
    </row>
    <row r="2162" spans="29:33" x14ac:dyDescent="0.15">
      <c r="AC2162" s="6"/>
      <c r="AG2162" s="6"/>
    </row>
    <row r="2163" spans="29:33" x14ac:dyDescent="0.15">
      <c r="AC2163" s="6"/>
      <c r="AG2163" s="6"/>
    </row>
    <row r="2164" spans="29:33" x14ac:dyDescent="0.15">
      <c r="AC2164" s="6"/>
      <c r="AG2164" s="6"/>
    </row>
    <row r="2165" spans="29:33" x14ac:dyDescent="0.15">
      <c r="AC2165" s="6"/>
      <c r="AG2165" s="6"/>
    </row>
    <row r="2166" spans="29:33" x14ac:dyDescent="0.15">
      <c r="AC2166" s="6"/>
      <c r="AG2166" s="6"/>
    </row>
    <row r="2167" spans="29:33" x14ac:dyDescent="0.15">
      <c r="AC2167" s="6"/>
      <c r="AG2167" s="6"/>
    </row>
    <row r="2168" spans="29:33" x14ac:dyDescent="0.15">
      <c r="AC2168" s="6"/>
      <c r="AG2168" s="6"/>
    </row>
    <row r="2169" spans="29:33" x14ac:dyDescent="0.15">
      <c r="AC2169" s="6"/>
      <c r="AG2169" s="6"/>
    </row>
    <row r="2170" spans="29:33" x14ac:dyDescent="0.15">
      <c r="AC2170" s="6"/>
      <c r="AG2170" s="6"/>
    </row>
    <row r="2171" spans="29:33" x14ac:dyDescent="0.15">
      <c r="AC2171" s="6"/>
      <c r="AG2171" s="6"/>
    </row>
    <row r="2172" spans="29:33" x14ac:dyDescent="0.15">
      <c r="AC2172" s="6"/>
      <c r="AG2172" s="6"/>
    </row>
    <row r="2173" spans="29:33" x14ac:dyDescent="0.15">
      <c r="AC2173" s="6"/>
      <c r="AG2173" s="6"/>
    </row>
    <row r="2174" spans="29:33" x14ac:dyDescent="0.15">
      <c r="AC2174" s="6"/>
      <c r="AG2174" s="6"/>
    </row>
    <row r="2175" spans="29:33" x14ac:dyDescent="0.15">
      <c r="AC2175" s="6"/>
      <c r="AG2175" s="6"/>
    </row>
    <row r="2176" spans="29:33" x14ac:dyDescent="0.15">
      <c r="AC2176" s="6"/>
      <c r="AG2176" s="6"/>
    </row>
    <row r="2177" spans="29:33" x14ac:dyDescent="0.15">
      <c r="AC2177" s="6"/>
      <c r="AG2177" s="6"/>
    </row>
    <row r="2178" spans="29:33" x14ac:dyDescent="0.15">
      <c r="AC2178" s="6"/>
      <c r="AG2178" s="6"/>
    </row>
    <row r="2179" spans="29:33" x14ac:dyDescent="0.15">
      <c r="AC2179" s="6"/>
      <c r="AG2179" s="6"/>
    </row>
    <row r="2180" spans="29:33" x14ac:dyDescent="0.15">
      <c r="AC2180" s="6"/>
      <c r="AG2180" s="6"/>
    </row>
    <row r="2181" spans="29:33" x14ac:dyDescent="0.15">
      <c r="AC2181" s="6"/>
      <c r="AG2181" s="6"/>
    </row>
    <row r="2182" spans="29:33" x14ac:dyDescent="0.15">
      <c r="AC2182" s="6"/>
      <c r="AG2182" s="6"/>
    </row>
    <row r="2183" spans="29:33" x14ac:dyDescent="0.15">
      <c r="AC2183" s="6"/>
      <c r="AG2183" s="6"/>
    </row>
    <row r="2184" spans="29:33" x14ac:dyDescent="0.15">
      <c r="AC2184" s="6"/>
      <c r="AG2184" s="6"/>
    </row>
    <row r="2185" spans="29:33" x14ac:dyDescent="0.15">
      <c r="AC2185" s="6"/>
      <c r="AG2185" s="6"/>
    </row>
    <row r="2186" spans="29:33" x14ac:dyDescent="0.15">
      <c r="AC2186" s="6"/>
      <c r="AG2186" s="6"/>
    </row>
    <row r="2187" spans="29:33" x14ac:dyDescent="0.15">
      <c r="AC2187" s="6"/>
      <c r="AG2187" s="6"/>
    </row>
    <row r="2188" spans="29:33" x14ac:dyDescent="0.15">
      <c r="AC2188" s="6"/>
      <c r="AG2188" s="6"/>
    </row>
    <row r="2189" spans="29:33" x14ac:dyDescent="0.15">
      <c r="AC2189" s="6"/>
      <c r="AG2189" s="6"/>
    </row>
    <row r="2190" spans="29:33" x14ac:dyDescent="0.15">
      <c r="AC2190" s="6"/>
      <c r="AG2190" s="6"/>
    </row>
    <row r="2191" spans="29:33" x14ac:dyDescent="0.15">
      <c r="AC2191" s="6"/>
      <c r="AG2191" s="6"/>
    </row>
    <row r="2192" spans="29:33" x14ac:dyDescent="0.15">
      <c r="AC2192" s="6"/>
      <c r="AG2192" s="6"/>
    </row>
    <row r="2193" spans="29:33" x14ac:dyDescent="0.15">
      <c r="AC2193" s="6"/>
      <c r="AG2193" s="6"/>
    </row>
    <row r="2194" spans="29:33" x14ac:dyDescent="0.15">
      <c r="AC2194" s="6"/>
      <c r="AG2194" s="6"/>
    </row>
    <row r="2195" spans="29:33" x14ac:dyDescent="0.15">
      <c r="AC2195" s="6"/>
      <c r="AG2195" s="6"/>
    </row>
    <row r="2196" spans="29:33" x14ac:dyDescent="0.15">
      <c r="AC2196" s="6"/>
      <c r="AG2196" s="6"/>
    </row>
    <row r="2197" spans="29:33" x14ac:dyDescent="0.15">
      <c r="AC2197" s="6"/>
      <c r="AG2197" s="6"/>
    </row>
    <row r="2198" spans="29:33" x14ac:dyDescent="0.15">
      <c r="AC2198" s="6"/>
      <c r="AG2198" s="6"/>
    </row>
    <row r="2199" spans="29:33" x14ac:dyDescent="0.15">
      <c r="AC2199" s="6"/>
      <c r="AG2199" s="6"/>
    </row>
    <row r="2200" spans="29:33" x14ac:dyDescent="0.15">
      <c r="AC2200" s="6"/>
      <c r="AG2200" s="6"/>
    </row>
    <row r="2201" spans="29:33" x14ac:dyDescent="0.15">
      <c r="AC2201" s="6"/>
      <c r="AG2201" s="6"/>
    </row>
    <row r="2202" spans="29:33" x14ac:dyDescent="0.15">
      <c r="AC2202" s="6"/>
      <c r="AG2202" s="6"/>
    </row>
    <row r="2203" spans="29:33" x14ac:dyDescent="0.15">
      <c r="AC2203" s="6"/>
      <c r="AG2203" s="6"/>
    </row>
    <row r="2204" spans="29:33" x14ac:dyDescent="0.15">
      <c r="AC2204" s="6"/>
      <c r="AG2204" s="6"/>
    </row>
    <row r="2205" spans="29:33" x14ac:dyDescent="0.15">
      <c r="AC2205" s="6"/>
      <c r="AG2205" s="6"/>
    </row>
    <row r="2206" spans="29:33" x14ac:dyDescent="0.15">
      <c r="AC2206" s="6"/>
      <c r="AG2206" s="6"/>
    </row>
    <row r="2207" spans="29:33" x14ac:dyDescent="0.15">
      <c r="AC2207" s="6"/>
      <c r="AG2207" s="6"/>
    </row>
    <row r="2208" spans="29:33" x14ac:dyDescent="0.15">
      <c r="AC2208" s="6"/>
      <c r="AG2208" s="6"/>
    </row>
    <row r="2209" spans="29:33" x14ac:dyDescent="0.15">
      <c r="AC2209" s="6"/>
      <c r="AG2209" s="6"/>
    </row>
    <row r="2210" spans="29:33" x14ac:dyDescent="0.15">
      <c r="AC2210" s="6"/>
      <c r="AG2210" s="6"/>
    </row>
    <row r="2211" spans="29:33" x14ac:dyDescent="0.15">
      <c r="AC2211" s="6"/>
      <c r="AG2211" s="6"/>
    </row>
    <row r="2212" spans="29:33" x14ac:dyDescent="0.15">
      <c r="AC2212" s="6"/>
      <c r="AG2212" s="6"/>
    </row>
    <row r="2213" spans="29:33" x14ac:dyDescent="0.15">
      <c r="AC2213" s="6"/>
      <c r="AG2213" s="6"/>
    </row>
    <row r="2214" spans="29:33" x14ac:dyDescent="0.15">
      <c r="AC2214" s="6"/>
      <c r="AG2214" s="6"/>
    </row>
    <row r="2215" spans="29:33" x14ac:dyDescent="0.15">
      <c r="AC2215" s="6"/>
      <c r="AG2215" s="6"/>
    </row>
    <row r="2216" spans="29:33" x14ac:dyDescent="0.15">
      <c r="AC2216" s="6"/>
      <c r="AG2216" s="6"/>
    </row>
    <row r="2217" spans="29:33" x14ac:dyDescent="0.15">
      <c r="AC2217" s="6"/>
      <c r="AG2217" s="6"/>
    </row>
    <row r="2218" spans="29:33" x14ac:dyDescent="0.15">
      <c r="AC2218" s="6"/>
      <c r="AG2218" s="6"/>
    </row>
    <row r="2219" spans="29:33" x14ac:dyDescent="0.15">
      <c r="AC2219" s="6"/>
      <c r="AG2219" s="6"/>
    </row>
    <row r="2220" spans="29:33" x14ac:dyDescent="0.15">
      <c r="AC2220" s="6"/>
      <c r="AG2220" s="6"/>
    </row>
    <row r="2221" spans="29:33" x14ac:dyDescent="0.15">
      <c r="AC2221" s="6"/>
      <c r="AG2221" s="6"/>
    </row>
    <row r="2222" spans="29:33" x14ac:dyDescent="0.15">
      <c r="AC2222" s="6"/>
      <c r="AG2222" s="6"/>
    </row>
    <row r="2223" spans="29:33" x14ac:dyDescent="0.15">
      <c r="AC2223" s="6"/>
      <c r="AG2223" s="6"/>
    </row>
    <row r="2224" spans="29:33" x14ac:dyDescent="0.15">
      <c r="AC2224" s="6"/>
      <c r="AG2224" s="6"/>
    </row>
    <row r="2225" spans="29:33" x14ac:dyDescent="0.15">
      <c r="AC2225" s="6"/>
      <c r="AG2225" s="6"/>
    </row>
    <row r="2226" spans="29:33" x14ac:dyDescent="0.15">
      <c r="AC2226" s="6"/>
      <c r="AG2226" s="6"/>
    </row>
    <row r="2227" spans="29:33" x14ac:dyDescent="0.15">
      <c r="AC2227" s="6"/>
      <c r="AG2227" s="6"/>
    </row>
    <row r="2228" spans="29:33" x14ac:dyDescent="0.15">
      <c r="AC2228" s="6"/>
      <c r="AG2228" s="6"/>
    </row>
    <row r="2229" spans="29:33" x14ac:dyDescent="0.15">
      <c r="AC2229" s="6"/>
      <c r="AG2229" s="6"/>
    </row>
    <row r="2230" spans="29:33" x14ac:dyDescent="0.15">
      <c r="AC2230" s="6"/>
      <c r="AG2230" s="6"/>
    </row>
    <row r="2231" spans="29:33" x14ac:dyDescent="0.15">
      <c r="AC2231" s="6"/>
      <c r="AG2231" s="6"/>
    </row>
    <row r="2232" spans="29:33" x14ac:dyDescent="0.15">
      <c r="AC2232" s="6"/>
      <c r="AG2232" s="6"/>
    </row>
    <row r="2233" spans="29:33" x14ac:dyDescent="0.15">
      <c r="AC2233" s="6"/>
      <c r="AG2233" s="6"/>
    </row>
    <row r="2234" spans="29:33" x14ac:dyDescent="0.15">
      <c r="AC2234" s="6"/>
      <c r="AG2234" s="6"/>
    </row>
    <row r="2235" spans="29:33" x14ac:dyDescent="0.15">
      <c r="AC2235" s="6"/>
      <c r="AG2235" s="6"/>
    </row>
    <row r="2236" spans="29:33" x14ac:dyDescent="0.15">
      <c r="AC2236" s="6"/>
      <c r="AG2236" s="6"/>
    </row>
    <row r="2237" spans="29:33" x14ac:dyDescent="0.15">
      <c r="AC2237" s="6"/>
      <c r="AG2237" s="6"/>
    </row>
    <row r="2238" spans="29:33" x14ac:dyDescent="0.15">
      <c r="AC2238" s="6"/>
      <c r="AG2238" s="6"/>
    </row>
    <row r="2239" spans="29:33" x14ac:dyDescent="0.15">
      <c r="AC2239" s="6"/>
      <c r="AG2239" s="6"/>
    </row>
    <row r="2240" spans="29:33" x14ac:dyDescent="0.15">
      <c r="AC2240" s="6"/>
      <c r="AG2240" s="6"/>
    </row>
    <row r="2241" spans="29:33" x14ac:dyDescent="0.15">
      <c r="AC2241" s="6"/>
      <c r="AG2241" s="6"/>
    </row>
    <row r="2242" spans="29:33" x14ac:dyDescent="0.15">
      <c r="AC2242" s="6"/>
      <c r="AG2242" s="6"/>
    </row>
    <row r="2243" spans="29:33" x14ac:dyDescent="0.15">
      <c r="AC2243" s="6"/>
      <c r="AG2243" s="6"/>
    </row>
    <row r="2244" spans="29:33" x14ac:dyDescent="0.15">
      <c r="AC2244" s="6"/>
      <c r="AG2244" s="6"/>
    </row>
    <row r="2245" spans="29:33" x14ac:dyDescent="0.15">
      <c r="AC2245" s="6"/>
      <c r="AG2245" s="6"/>
    </row>
    <row r="2246" spans="29:33" x14ac:dyDescent="0.15">
      <c r="AC2246" s="6"/>
      <c r="AG2246" s="6"/>
    </row>
    <row r="2247" spans="29:33" x14ac:dyDescent="0.15">
      <c r="AC2247" s="6"/>
      <c r="AG2247" s="6"/>
    </row>
    <row r="2248" spans="29:33" x14ac:dyDescent="0.15">
      <c r="AC2248" s="6"/>
      <c r="AG2248" s="6"/>
    </row>
    <row r="2249" spans="29:33" x14ac:dyDescent="0.15">
      <c r="AC2249" s="6"/>
      <c r="AG2249" s="6"/>
    </row>
    <row r="2250" spans="29:33" x14ac:dyDescent="0.15">
      <c r="AC2250" s="6"/>
      <c r="AG2250" s="6"/>
    </row>
    <row r="2251" spans="29:33" x14ac:dyDescent="0.15">
      <c r="AC2251" s="6"/>
      <c r="AG2251" s="6"/>
    </row>
    <row r="2252" spans="29:33" x14ac:dyDescent="0.15">
      <c r="AC2252" s="6"/>
      <c r="AG2252" s="6"/>
    </row>
    <row r="2253" spans="29:33" x14ac:dyDescent="0.15">
      <c r="AC2253" s="6"/>
      <c r="AG2253" s="6"/>
    </row>
    <row r="2254" spans="29:33" x14ac:dyDescent="0.15">
      <c r="AC2254" s="6"/>
      <c r="AG2254" s="6"/>
    </row>
    <row r="2255" spans="29:33" x14ac:dyDescent="0.15">
      <c r="AC2255" s="6"/>
      <c r="AG2255" s="6"/>
    </row>
    <row r="2256" spans="29:33" x14ac:dyDescent="0.15">
      <c r="AC2256" s="6"/>
      <c r="AG2256" s="6"/>
    </row>
    <row r="2257" spans="29:33" x14ac:dyDescent="0.15">
      <c r="AC2257" s="6"/>
      <c r="AG2257" s="6"/>
    </row>
    <row r="2258" spans="29:33" x14ac:dyDescent="0.15">
      <c r="AC2258" s="6"/>
      <c r="AG2258" s="6"/>
    </row>
    <row r="2259" spans="29:33" x14ac:dyDescent="0.15">
      <c r="AC2259" s="6"/>
      <c r="AG2259" s="6"/>
    </row>
    <row r="2260" spans="29:33" x14ac:dyDescent="0.15">
      <c r="AC2260" s="6"/>
      <c r="AG2260" s="6"/>
    </row>
    <row r="2261" spans="29:33" x14ac:dyDescent="0.15">
      <c r="AC2261" s="6"/>
      <c r="AG2261" s="6"/>
    </row>
    <row r="2262" spans="29:33" x14ac:dyDescent="0.15">
      <c r="AC2262" s="6"/>
      <c r="AG2262" s="6"/>
    </row>
    <row r="2263" spans="29:33" x14ac:dyDescent="0.15">
      <c r="AC2263" s="6"/>
      <c r="AG2263" s="6"/>
    </row>
    <row r="2264" spans="29:33" x14ac:dyDescent="0.15">
      <c r="AC2264" s="6"/>
      <c r="AG2264" s="6"/>
    </row>
    <row r="2265" spans="29:33" x14ac:dyDescent="0.15">
      <c r="AC2265" s="6"/>
      <c r="AG2265" s="6"/>
    </row>
    <row r="2266" spans="29:33" x14ac:dyDescent="0.15">
      <c r="AC2266" s="6"/>
      <c r="AG2266" s="6"/>
    </row>
    <row r="2267" spans="29:33" x14ac:dyDescent="0.15">
      <c r="AC2267" s="6"/>
      <c r="AG2267" s="6"/>
    </row>
    <row r="2268" spans="29:33" x14ac:dyDescent="0.15">
      <c r="AC2268" s="6"/>
      <c r="AG2268" s="6"/>
    </row>
    <row r="2269" spans="29:33" x14ac:dyDescent="0.15">
      <c r="AC2269" s="6"/>
      <c r="AG2269" s="6"/>
    </row>
    <row r="2270" spans="29:33" x14ac:dyDescent="0.15">
      <c r="AC2270" s="6"/>
      <c r="AG2270" s="6"/>
    </row>
    <row r="2271" spans="29:33" x14ac:dyDescent="0.15">
      <c r="AC2271" s="6"/>
      <c r="AG2271" s="6"/>
    </row>
    <row r="2272" spans="29:33" x14ac:dyDescent="0.15">
      <c r="AC2272" s="6"/>
      <c r="AG2272" s="6"/>
    </row>
    <row r="2273" spans="29:33" x14ac:dyDescent="0.15">
      <c r="AC2273" s="6"/>
      <c r="AG2273" s="6"/>
    </row>
    <row r="2274" spans="29:33" x14ac:dyDescent="0.15">
      <c r="AC2274" s="6"/>
      <c r="AG2274" s="6"/>
    </row>
    <row r="2275" spans="29:33" x14ac:dyDescent="0.15">
      <c r="AC2275" s="6"/>
      <c r="AG2275" s="6"/>
    </row>
    <row r="2276" spans="29:33" x14ac:dyDescent="0.15">
      <c r="AC2276" s="6"/>
      <c r="AG2276" s="6"/>
    </row>
    <row r="2277" spans="29:33" x14ac:dyDescent="0.15">
      <c r="AC2277" s="6"/>
      <c r="AG2277" s="6"/>
    </row>
    <row r="2278" spans="29:33" x14ac:dyDescent="0.15">
      <c r="AC2278" s="6"/>
      <c r="AG2278" s="6"/>
    </row>
    <row r="2279" spans="29:33" x14ac:dyDescent="0.15">
      <c r="AC2279" s="6"/>
      <c r="AG2279" s="6"/>
    </row>
    <row r="2280" spans="29:33" x14ac:dyDescent="0.15">
      <c r="AC2280" s="6"/>
      <c r="AG2280" s="6"/>
    </row>
    <row r="2281" spans="29:33" x14ac:dyDescent="0.15">
      <c r="AC2281" s="6"/>
      <c r="AG2281" s="6"/>
    </row>
    <row r="2282" spans="29:33" x14ac:dyDescent="0.15">
      <c r="AC2282" s="6"/>
      <c r="AG2282" s="6"/>
    </row>
    <row r="2283" spans="29:33" x14ac:dyDescent="0.15">
      <c r="AC2283" s="6"/>
      <c r="AG2283" s="6"/>
    </row>
    <row r="2284" spans="29:33" x14ac:dyDescent="0.15">
      <c r="AC2284" s="6"/>
      <c r="AG2284" s="6"/>
    </row>
    <row r="2285" spans="29:33" x14ac:dyDescent="0.15">
      <c r="AC2285" s="6"/>
      <c r="AG2285" s="6"/>
    </row>
    <row r="2286" spans="29:33" x14ac:dyDescent="0.15">
      <c r="AC2286" s="6"/>
      <c r="AG2286" s="6"/>
    </row>
    <row r="2287" spans="29:33" x14ac:dyDescent="0.15">
      <c r="AC2287" s="6"/>
      <c r="AG2287" s="6"/>
    </row>
    <row r="2288" spans="29:33" x14ac:dyDescent="0.15">
      <c r="AC2288" s="6"/>
      <c r="AG2288" s="6"/>
    </row>
    <row r="2289" spans="29:33" x14ac:dyDescent="0.15">
      <c r="AC2289" s="6"/>
      <c r="AG2289" s="6"/>
    </row>
    <row r="2290" spans="29:33" x14ac:dyDescent="0.15">
      <c r="AC2290" s="6"/>
      <c r="AG2290" s="6"/>
    </row>
    <row r="2291" spans="29:33" x14ac:dyDescent="0.15">
      <c r="AC2291" s="6"/>
      <c r="AG2291" s="6"/>
    </row>
    <row r="2292" spans="29:33" x14ac:dyDescent="0.15">
      <c r="AC2292" s="6"/>
      <c r="AG2292" s="6"/>
    </row>
    <row r="2293" spans="29:33" x14ac:dyDescent="0.15">
      <c r="AC2293" s="6"/>
      <c r="AG2293" s="6"/>
    </row>
    <row r="2294" spans="29:33" x14ac:dyDescent="0.15">
      <c r="AC2294" s="6"/>
      <c r="AG2294" s="6"/>
    </row>
    <row r="2295" spans="29:33" x14ac:dyDescent="0.15">
      <c r="AC2295" s="6"/>
      <c r="AG2295" s="6"/>
    </row>
    <row r="2296" spans="29:33" x14ac:dyDescent="0.15">
      <c r="AC2296" s="6"/>
      <c r="AG2296" s="6"/>
    </row>
    <row r="2297" spans="29:33" x14ac:dyDescent="0.15">
      <c r="AC2297" s="6"/>
      <c r="AG2297" s="6"/>
    </row>
    <row r="2298" spans="29:33" x14ac:dyDescent="0.15">
      <c r="AC2298" s="6"/>
      <c r="AG2298" s="6"/>
    </row>
    <row r="2299" spans="29:33" x14ac:dyDescent="0.15">
      <c r="AC2299" s="6"/>
      <c r="AG2299" s="6"/>
    </row>
    <row r="2300" spans="29:33" x14ac:dyDescent="0.15">
      <c r="AC2300" s="6"/>
      <c r="AG2300" s="6"/>
    </row>
    <row r="2301" spans="29:33" x14ac:dyDescent="0.15">
      <c r="AC2301" s="6"/>
      <c r="AG2301" s="6"/>
    </row>
    <row r="2302" spans="29:33" x14ac:dyDescent="0.15">
      <c r="AC2302" s="6"/>
      <c r="AG2302" s="6"/>
    </row>
    <row r="2303" spans="29:33" x14ac:dyDescent="0.15">
      <c r="AC2303" s="6"/>
      <c r="AG2303" s="6"/>
    </row>
    <row r="2304" spans="29:33" x14ac:dyDescent="0.15">
      <c r="AC2304" s="6"/>
      <c r="AG2304" s="6"/>
    </row>
    <row r="2305" spans="29:33" x14ac:dyDescent="0.15">
      <c r="AC2305" s="6"/>
      <c r="AG2305" s="6"/>
    </row>
    <row r="2306" spans="29:33" x14ac:dyDescent="0.15">
      <c r="AC2306" s="6"/>
      <c r="AG2306" s="6"/>
    </row>
    <row r="2307" spans="29:33" x14ac:dyDescent="0.15">
      <c r="AC2307" s="6"/>
      <c r="AG2307" s="6"/>
    </row>
    <row r="2308" spans="29:33" x14ac:dyDescent="0.15">
      <c r="AC2308" s="6"/>
      <c r="AG2308" s="6"/>
    </row>
    <row r="2309" spans="29:33" x14ac:dyDescent="0.15">
      <c r="AC2309" s="6"/>
      <c r="AG2309" s="6"/>
    </row>
    <row r="2310" spans="29:33" x14ac:dyDescent="0.15">
      <c r="AC2310" s="6"/>
      <c r="AG2310" s="6"/>
    </row>
    <row r="2311" spans="29:33" x14ac:dyDescent="0.15">
      <c r="AC2311" s="6"/>
      <c r="AG2311" s="6"/>
    </row>
    <row r="2312" spans="29:33" x14ac:dyDescent="0.15">
      <c r="AC2312" s="6"/>
      <c r="AG2312" s="6"/>
    </row>
    <row r="2313" spans="29:33" x14ac:dyDescent="0.15">
      <c r="AC2313" s="6"/>
      <c r="AG2313" s="6"/>
    </row>
    <row r="2314" spans="29:33" x14ac:dyDescent="0.15">
      <c r="AC2314" s="6"/>
      <c r="AG2314" s="6"/>
    </row>
    <row r="2315" spans="29:33" x14ac:dyDescent="0.15">
      <c r="AC2315" s="6"/>
      <c r="AG2315" s="6"/>
    </row>
    <row r="2316" spans="29:33" x14ac:dyDescent="0.15">
      <c r="AC2316" s="6"/>
      <c r="AG2316" s="6"/>
    </row>
    <row r="2317" spans="29:33" x14ac:dyDescent="0.15">
      <c r="AC2317" s="6"/>
      <c r="AG2317" s="6"/>
    </row>
    <row r="2318" spans="29:33" x14ac:dyDescent="0.15">
      <c r="AC2318" s="6"/>
      <c r="AG2318" s="6"/>
    </row>
    <row r="2319" spans="29:33" x14ac:dyDescent="0.15">
      <c r="AC2319" s="6"/>
      <c r="AG2319" s="6"/>
    </row>
    <row r="2320" spans="29:33" x14ac:dyDescent="0.15">
      <c r="AC2320" s="6"/>
      <c r="AG2320" s="6"/>
    </row>
    <row r="2321" spans="29:33" x14ac:dyDescent="0.15">
      <c r="AC2321" s="6"/>
      <c r="AG2321" s="6"/>
    </row>
    <row r="2322" spans="29:33" x14ac:dyDescent="0.15">
      <c r="AC2322" s="6"/>
      <c r="AG2322" s="6"/>
    </row>
    <row r="2323" spans="29:33" x14ac:dyDescent="0.15">
      <c r="AC2323" s="6"/>
      <c r="AG2323" s="6"/>
    </row>
    <row r="2324" spans="29:33" x14ac:dyDescent="0.15">
      <c r="AC2324" s="6"/>
      <c r="AG2324" s="6"/>
    </row>
    <row r="2325" spans="29:33" x14ac:dyDescent="0.15">
      <c r="AC2325" s="6"/>
      <c r="AG2325" s="6"/>
    </row>
    <row r="2326" spans="29:33" x14ac:dyDescent="0.15">
      <c r="AC2326" s="6"/>
      <c r="AG2326" s="6"/>
    </row>
    <row r="2327" spans="29:33" x14ac:dyDescent="0.15">
      <c r="AC2327" s="6"/>
      <c r="AG2327" s="6"/>
    </row>
    <row r="2328" spans="29:33" x14ac:dyDescent="0.15">
      <c r="AC2328" s="6"/>
      <c r="AG2328" s="6"/>
    </row>
    <row r="2329" spans="29:33" x14ac:dyDescent="0.15">
      <c r="AC2329" s="6"/>
      <c r="AG2329" s="6"/>
    </row>
    <row r="2330" spans="29:33" x14ac:dyDescent="0.15">
      <c r="AC2330" s="6"/>
      <c r="AG2330" s="6"/>
    </row>
    <row r="2331" spans="29:33" x14ac:dyDescent="0.15">
      <c r="AC2331" s="6"/>
      <c r="AG2331" s="6"/>
    </row>
    <row r="2332" spans="29:33" x14ac:dyDescent="0.15">
      <c r="AC2332" s="6"/>
      <c r="AG2332" s="6"/>
    </row>
    <row r="2333" spans="29:33" x14ac:dyDescent="0.15">
      <c r="AC2333" s="6"/>
      <c r="AG2333" s="6"/>
    </row>
    <row r="2334" spans="29:33" x14ac:dyDescent="0.15">
      <c r="AC2334" s="6"/>
      <c r="AG2334" s="6"/>
    </row>
    <row r="2335" spans="29:33" x14ac:dyDescent="0.15">
      <c r="AC2335" s="6"/>
      <c r="AG2335" s="6"/>
    </row>
    <row r="2336" spans="29:33" x14ac:dyDescent="0.15">
      <c r="AC2336" s="6"/>
      <c r="AG2336" s="6"/>
    </row>
    <row r="2337" spans="29:33" x14ac:dyDescent="0.15">
      <c r="AC2337" s="6"/>
      <c r="AG2337" s="6"/>
    </row>
    <row r="2338" spans="29:33" x14ac:dyDescent="0.15">
      <c r="AC2338" s="6"/>
      <c r="AG2338" s="6"/>
    </row>
    <row r="2339" spans="29:33" x14ac:dyDescent="0.15">
      <c r="AC2339" s="6"/>
      <c r="AG2339" s="6"/>
    </row>
    <row r="2340" spans="29:33" x14ac:dyDescent="0.15">
      <c r="AC2340" s="6"/>
      <c r="AG2340" s="6"/>
    </row>
    <row r="2341" spans="29:33" x14ac:dyDescent="0.15">
      <c r="AC2341" s="6"/>
      <c r="AG2341" s="6"/>
    </row>
    <row r="2342" spans="29:33" x14ac:dyDescent="0.15">
      <c r="AC2342" s="6"/>
      <c r="AG2342" s="6"/>
    </row>
    <row r="2343" spans="29:33" x14ac:dyDescent="0.15">
      <c r="AC2343" s="6"/>
      <c r="AG2343" s="6"/>
    </row>
    <row r="2344" spans="29:33" x14ac:dyDescent="0.15">
      <c r="AC2344" s="6"/>
      <c r="AG2344" s="6"/>
    </row>
    <row r="2345" spans="29:33" x14ac:dyDescent="0.15">
      <c r="AC2345" s="6"/>
      <c r="AG2345" s="6"/>
    </row>
    <row r="2346" spans="29:33" x14ac:dyDescent="0.15">
      <c r="AC2346" s="6"/>
      <c r="AG2346" s="6"/>
    </row>
    <row r="2347" spans="29:33" x14ac:dyDescent="0.15">
      <c r="AC2347" s="6"/>
      <c r="AG2347" s="6"/>
    </row>
    <row r="2348" spans="29:33" x14ac:dyDescent="0.15">
      <c r="AC2348" s="6"/>
      <c r="AG2348" s="6"/>
    </row>
    <row r="2349" spans="29:33" x14ac:dyDescent="0.15">
      <c r="AC2349" s="6"/>
      <c r="AG2349" s="6"/>
    </row>
    <row r="2350" spans="29:33" x14ac:dyDescent="0.15">
      <c r="AC2350" s="6"/>
      <c r="AG2350" s="6"/>
    </row>
    <row r="2351" spans="29:33" x14ac:dyDescent="0.15">
      <c r="AC2351" s="6"/>
      <c r="AG2351" s="6"/>
    </row>
    <row r="2352" spans="29:33" x14ac:dyDescent="0.15">
      <c r="AC2352" s="6"/>
      <c r="AG2352" s="6"/>
    </row>
    <row r="2353" spans="29:33" x14ac:dyDescent="0.15">
      <c r="AC2353" s="6"/>
      <c r="AG2353" s="6"/>
    </row>
    <row r="2354" spans="29:33" x14ac:dyDescent="0.15">
      <c r="AC2354" s="6"/>
      <c r="AG2354" s="6"/>
    </row>
    <row r="2355" spans="29:33" x14ac:dyDescent="0.15">
      <c r="AC2355" s="6"/>
      <c r="AG2355" s="6"/>
    </row>
    <row r="2356" spans="29:33" x14ac:dyDescent="0.15">
      <c r="AC2356" s="6"/>
      <c r="AG2356" s="6"/>
    </row>
    <row r="2357" spans="29:33" x14ac:dyDescent="0.15">
      <c r="AC2357" s="6"/>
      <c r="AG2357" s="6"/>
    </row>
    <row r="2358" spans="29:33" x14ac:dyDescent="0.15">
      <c r="AC2358" s="6"/>
      <c r="AG2358" s="6"/>
    </row>
    <row r="2359" spans="29:33" x14ac:dyDescent="0.15">
      <c r="AC2359" s="6"/>
      <c r="AG2359" s="6"/>
    </row>
    <row r="2360" spans="29:33" x14ac:dyDescent="0.15">
      <c r="AC2360" s="6"/>
      <c r="AG2360" s="6"/>
    </row>
    <row r="2361" spans="29:33" x14ac:dyDescent="0.15">
      <c r="AC2361" s="6"/>
      <c r="AG2361" s="6"/>
    </row>
    <row r="2362" spans="29:33" x14ac:dyDescent="0.15">
      <c r="AC2362" s="6"/>
      <c r="AG2362" s="6"/>
    </row>
    <row r="2363" spans="29:33" x14ac:dyDescent="0.15">
      <c r="AC2363" s="6"/>
      <c r="AG2363" s="6"/>
    </row>
    <row r="2364" spans="29:33" x14ac:dyDescent="0.15">
      <c r="AC2364" s="6"/>
      <c r="AG2364" s="6"/>
    </row>
    <row r="2365" spans="29:33" x14ac:dyDescent="0.15">
      <c r="AC2365" s="6"/>
      <c r="AG2365" s="6"/>
    </row>
    <row r="2366" spans="29:33" x14ac:dyDescent="0.15">
      <c r="AC2366" s="6"/>
      <c r="AG2366" s="6"/>
    </row>
    <row r="2367" spans="29:33" x14ac:dyDescent="0.15">
      <c r="AC2367" s="6"/>
      <c r="AG2367" s="6"/>
    </row>
    <row r="2368" spans="29:33" x14ac:dyDescent="0.15">
      <c r="AC2368" s="6"/>
      <c r="AG2368" s="6"/>
    </row>
    <row r="2369" spans="29:33" x14ac:dyDescent="0.15">
      <c r="AC2369" s="6"/>
      <c r="AG2369" s="6"/>
    </row>
    <row r="2370" spans="29:33" x14ac:dyDescent="0.15">
      <c r="AC2370" s="6"/>
      <c r="AG2370" s="6"/>
    </row>
    <row r="2371" spans="29:33" x14ac:dyDescent="0.15">
      <c r="AC2371" s="6"/>
      <c r="AG2371" s="6"/>
    </row>
    <row r="2372" spans="29:33" x14ac:dyDescent="0.15">
      <c r="AC2372" s="6"/>
      <c r="AG2372" s="6"/>
    </row>
    <row r="2373" spans="29:33" x14ac:dyDescent="0.15">
      <c r="AC2373" s="6"/>
      <c r="AG2373" s="6"/>
    </row>
    <row r="2374" spans="29:33" x14ac:dyDescent="0.15">
      <c r="AC2374" s="6"/>
      <c r="AG2374" s="6"/>
    </row>
    <row r="2375" spans="29:33" x14ac:dyDescent="0.15">
      <c r="AC2375" s="6"/>
      <c r="AG2375" s="6"/>
    </row>
    <row r="2376" spans="29:33" x14ac:dyDescent="0.15">
      <c r="AC2376" s="6"/>
      <c r="AG2376" s="6"/>
    </row>
    <row r="2377" spans="29:33" x14ac:dyDescent="0.15">
      <c r="AC2377" s="6"/>
      <c r="AG2377" s="6"/>
    </row>
    <row r="2378" spans="29:33" x14ac:dyDescent="0.15">
      <c r="AC2378" s="6"/>
      <c r="AG2378" s="6"/>
    </row>
    <row r="2379" spans="29:33" x14ac:dyDescent="0.15">
      <c r="AC2379" s="6"/>
      <c r="AG2379" s="6"/>
    </row>
    <row r="2380" spans="29:33" x14ac:dyDescent="0.15">
      <c r="AC2380" s="6"/>
      <c r="AG2380" s="6"/>
    </row>
    <row r="2381" spans="29:33" x14ac:dyDescent="0.15">
      <c r="AC2381" s="6"/>
      <c r="AG2381" s="6"/>
    </row>
    <row r="2382" spans="29:33" x14ac:dyDescent="0.15">
      <c r="AC2382" s="6"/>
      <c r="AG2382" s="6"/>
    </row>
    <row r="2383" spans="29:33" x14ac:dyDescent="0.15">
      <c r="AC2383" s="6"/>
      <c r="AG2383" s="6"/>
    </row>
    <row r="2384" spans="29:33" x14ac:dyDescent="0.15">
      <c r="AC2384" s="6"/>
      <c r="AG2384" s="6"/>
    </row>
    <row r="2385" spans="29:33" x14ac:dyDescent="0.15">
      <c r="AC2385" s="6"/>
      <c r="AG2385" s="6"/>
    </row>
    <row r="2386" spans="29:33" x14ac:dyDescent="0.15">
      <c r="AC2386" s="6"/>
      <c r="AG2386" s="6"/>
    </row>
    <row r="2387" spans="29:33" x14ac:dyDescent="0.15">
      <c r="AC2387" s="6"/>
      <c r="AG2387" s="6"/>
    </row>
    <row r="2388" spans="29:33" x14ac:dyDescent="0.15">
      <c r="AC2388" s="6"/>
      <c r="AG2388" s="6"/>
    </row>
    <row r="2389" spans="29:33" x14ac:dyDescent="0.15">
      <c r="AC2389" s="6"/>
      <c r="AG2389" s="6"/>
    </row>
    <row r="2390" spans="29:33" x14ac:dyDescent="0.15">
      <c r="AC2390" s="6"/>
      <c r="AG2390" s="6"/>
    </row>
    <row r="2391" spans="29:33" x14ac:dyDescent="0.15">
      <c r="AC2391" s="6"/>
      <c r="AG2391" s="6"/>
    </row>
    <row r="2392" spans="29:33" x14ac:dyDescent="0.15">
      <c r="AC2392" s="6"/>
      <c r="AG2392" s="6"/>
    </row>
    <row r="2393" spans="29:33" x14ac:dyDescent="0.15">
      <c r="AC2393" s="6"/>
      <c r="AG2393" s="6"/>
    </row>
    <row r="2394" spans="29:33" x14ac:dyDescent="0.15">
      <c r="AC2394" s="6"/>
      <c r="AG2394" s="6"/>
    </row>
    <row r="2395" spans="29:33" x14ac:dyDescent="0.15">
      <c r="AC2395" s="6"/>
      <c r="AG2395" s="6"/>
    </row>
    <row r="2396" spans="29:33" x14ac:dyDescent="0.15">
      <c r="AC2396" s="6"/>
      <c r="AG2396" s="6"/>
    </row>
    <row r="2397" spans="29:33" x14ac:dyDescent="0.15">
      <c r="AC2397" s="6"/>
      <c r="AG2397" s="6"/>
    </row>
    <row r="2398" spans="29:33" x14ac:dyDescent="0.15">
      <c r="AC2398" s="6"/>
      <c r="AG2398" s="6"/>
    </row>
    <row r="2399" spans="29:33" x14ac:dyDescent="0.15">
      <c r="AC2399" s="6"/>
      <c r="AG2399" s="6"/>
    </row>
    <row r="2400" spans="29:33" x14ac:dyDescent="0.15">
      <c r="AC2400" s="6"/>
      <c r="AG2400" s="6"/>
    </row>
    <row r="2401" spans="29:33" x14ac:dyDescent="0.15">
      <c r="AC2401" s="6"/>
      <c r="AG2401" s="6"/>
    </row>
    <row r="2402" spans="29:33" x14ac:dyDescent="0.15">
      <c r="AC2402" s="6"/>
      <c r="AG2402" s="6"/>
    </row>
    <row r="2403" spans="29:33" x14ac:dyDescent="0.15">
      <c r="AC2403" s="6"/>
      <c r="AG2403" s="6"/>
    </row>
    <row r="2404" spans="29:33" x14ac:dyDescent="0.15">
      <c r="AC2404" s="6"/>
      <c r="AG2404" s="6"/>
    </row>
    <row r="2405" spans="29:33" x14ac:dyDescent="0.15">
      <c r="AC2405" s="6"/>
      <c r="AG2405" s="6"/>
    </row>
    <row r="2406" spans="29:33" x14ac:dyDescent="0.15">
      <c r="AC2406" s="6"/>
      <c r="AG2406" s="6"/>
    </row>
    <row r="2407" spans="29:33" x14ac:dyDescent="0.15">
      <c r="AC2407" s="6"/>
      <c r="AG2407" s="6"/>
    </row>
    <row r="2408" spans="29:33" x14ac:dyDescent="0.15">
      <c r="AC2408" s="6"/>
      <c r="AG2408" s="6"/>
    </row>
    <row r="2409" spans="29:33" x14ac:dyDescent="0.15">
      <c r="AC2409" s="6"/>
      <c r="AG2409" s="6"/>
    </row>
    <row r="2410" spans="29:33" x14ac:dyDescent="0.15">
      <c r="AC2410" s="6"/>
      <c r="AG2410" s="6"/>
    </row>
    <row r="2411" spans="29:33" x14ac:dyDescent="0.15">
      <c r="AC2411" s="6"/>
      <c r="AG2411" s="6"/>
    </row>
    <row r="2412" spans="29:33" x14ac:dyDescent="0.15">
      <c r="AC2412" s="6"/>
      <c r="AG2412" s="6"/>
    </row>
    <row r="2413" spans="29:33" x14ac:dyDescent="0.15">
      <c r="AC2413" s="6"/>
      <c r="AG2413" s="6"/>
    </row>
    <row r="2414" spans="29:33" x14ac:dyDescent="0.15">
      <c r="AC2414" s="6"/>
      <c r="AG2414" s="6"/>
    </row>
    <row r="2415" spans="29:33" x14ac:dyDescent="0.15">
      <c r="AC2415" s="6"/>
      <c r="AG2415" s="6"/>
    </row>
    <row r="2416" spans="29:33" x14ac:dyDescent="0.15">
      <c r="AC2416" s="6"/>
      <c r="AG2416" s="6"/>
    </row>
    <row r="2417" spans="29:33" x14ac:dyDescent="0.15">
      <c r="AC2417" s="6"/>
      <c r="AG2417" s="6"/>
    </row>
    <row r="2418" spans="29:33" x14ac:dyDescent="0.15">
      <c r="AC2418" s="6"/>
      <c r="AG2418" s="6"/>
    </row>
    <row r="2419" spans="29:33" x14ac:dyDescent="0.15">
      <c r="AC2419" s="6"/>
      <c r="AG2419" s="6"/>
    </row>
    <row r="2420" spans="29:33" x14ac:dyDescent="0.15">
      <c r="AC2420" s="6"/>
      <c r="AG2420" s="6"/>
    </row>
    <row r="2421" spans="29:33" x14ac:dyDescent="0.15">
      <c r="AC2421" s="6"/>
      <c r="AG2421" s="6"/>
    </row>
    <row r="2422" spans="29:33" x14ac:dyDescent="0.15">
      <c r="AC2422" s="6"/>
      <c r="AG2422" s="6"/>
    </row>
    <row r="2423" spans="29:33" x14ac:dyDescent="0.15">
      <c r="AC2423" s="6"/>
      <c r="AG2423" s="6"/>
    </row>
    <row r="2424" spans="29:33" x14ac:dyDescent="0.15">
      <c r="AC2424" s="6"/>
      <c r="AG2424" s="6"/>
    </row>
    <row r="2425" spans="29:33" x14ac:dyDescent="0.15">
      <c r="AC2425" s="6"/>
      <c r="AG2425" s="6"/>
    </row>
    <row r="2426" spans="29:33" x14ac:dyDescent="0.15">
      <c r="AC2426" s="6"/>
      <c r="AG2426" s="6"/>
    </row>
    <row r="2427" spans="29:33" x14ac:dyDescent="0.15">
      <c r="AC2427" s="6"/>
      <c r="AG2427" s="6"/>
    </row>
    <row r="2428" spans="29:33" x14ac:dyDescent="0.15">
      <c r="AC2428" s="6"/>
      <c r="AG2428" s="6"/>
    </row>
    <row r="2429" spans="29:33" x14ac:dyDescent="0.15">
      <c r="AC2429" s="6"/>
      <c r="AG2429" s="6"/>
    </row>
    <row r="2430" spans="29:33" x14ac:dyDescent="0.15">
      <c r="AC2430" s="6"/>
      <c r="AG2430" s="6"/>
    </row>
    <row r="2431" spans="29:33" x14ac:dyDescent="0.15">
      <c r="AC2431" s="6"/>
      <c r="AG2431" s="6"/>
    </row>
    <row r="2432" spans="29:33" x14ac:dyDescent="0.15">
      <c r="AC2432" s="6"/>
      <c r="AG2432" s="6"/>
    </row>
    <row r="2433" spans="29:33" x14ac:dyDescent="0.15">
      <c r="AC2433" s="6"/>
      <c r="AG2433" s="6"/>
    </row>
    <row r="2434" spans="29:33" x14ac:dyDescent="0.15">
      <c r="AC2434" s="6"/>
      <c r="AG2434" s="6"/>
    </row>
    <row r="2435" spans="29:33" x14ac:dyDescent="0.15">
      <c r="AC2435" s="6"/>
      <c r="AG2435" s="6"/>
    </row>
    <row r="2436" spans="29:33" x14ac:dyDescent="0.15">
      <c r="AC2436" s="6"/>
      <c r="AG2436" s="6"/>
    </row>
    <row r="2437" spans="29:33" x14ac:dyDescent="0.15">
      <c r="AC2437" s="6"/>
      <c r="AG2437" s="6"/>
    </row>
    <row r="2438" spans="29:33" x14ac:dyDescent="0.15">
      <c r="AC2438" s="6"/>
      <c r="AG2438" s="6"/>
    </row>
    <row r="2439" spans="29:33" x14ac:dyDescent="0.15">
      <c r="AC2439" s="6"/>
      <c r="AG2439" s="6"/>
    </row>
    <row r="2440" spans="29:33" x14ac:dyDescent="0.15">
      <c r="AC2440" s="6"/>
      <c r="AG2440" s="6"/>
    </row>
    <row r="2441" spans="29:33" x14ac:dyDescent="0.15">
      <c r="AC2441" s="6"/>
      <c r="AG2441" s="6"/>
    </row>
    <row r="2442" spans="29:33" x14ac:dyDescent="0.15">
      <c r="AC2442" s="6"/>
      <c r="AG2442" s="6"/>
    </row>
    <row r="2443" spans="29:33" x14ac:dyDescent="0.15">
      <c r="AC2443" s="6"/>
      <c r="AG2443" s="6"/>
    </row>
    <row r="2444" spans="29:33" x14ac:dyDescent="0.15">
      <c r="AC2444" s="6"/>
      <c r="AG2444" s="6"/>
    </row>
    <row r="2445" spans="29:33" x14ac:dyDescent="0.15">
      <c r="AC2445" s="6"/>
      <c r="AG2445" s="6"/>
    </row>
    <row r="2446" spans="29:33" x14ac:dyDescent="0.15">
      <c r="AC2446" s="6"/>
      <c r="AG2446" s="6"/>
    </row>
    <row r="2447" spans="29:33" x14ac:dyDescent="0.15">
      <c r="AC2447" s="6"/>
      <c r="AG2447" s="6"/>
    </row>
    <row r="2448" spans="29:33" x14ac:dyDescent="0.15">
      <c r="AC2448" s="6"/>
      <c r="AG2448" s="6"/>
    </row>
    <row r="2449" spans="29:33" x14ac:dyDescent="0.15">
      <c r="AC2449" s="6"/>
      <c r="AG2449" s="6"/>
    </row>
    <row r="2450" spans="29:33" x14ac:dyDescent="0.15">
      <c r="AC2450" s="6"/>
      <c r="AG2450" s="6"/>
    </row>
    <row r="2451" spans="29:33" x14ac:dyDescent="0.15">
      <c r="AC2451" s="6"/>
      <c r="AG2451" s="6"/>
    </row>
    <row r="2452" spans="29:33" x14ac:dyDescent="0.15">
      <c r="AC2452" s="6"/>
      <c r="AG2452" s="6"/>
    </row>
    <row r="2453" spans="29:33" x14ac:dyDescent="0.15">
      <c r="AC2453" s="6"/>
      <c r="AG2453" s="6"/>
    </row>
    <row r="2454" spans="29:33" x14ac:dyDescent="0.15">
      <c r="AC2454" s="6"/>
      <c r="AG2454" s="6"/>
    </row>
    <row r="2455" spans="29:33" x14ac:dyDescent="0.15">
      <c r="AC2455" s="6"/>
      <c r="AG2455" s="6"/>
    </row>
    <row r="2456" spans="29:33" x14ac:dyDescent="0.15">
      <c r="AC2456" s="6"/>
      <c r="AG2456" s="6"/>
    </row>
    <row r="2457" spans="29:33" x14ac:dyDescent="0.15">
      <c r="AC2457" s="6"/>
      <c r="AG2457" s="6"/>
    </row>
    <row r="2458" spans="29:33" x14ac:dyDescent="0.15">
      <c r="AC2458" s="6"/>
      <c r="AG2458" s="6"/>
    </row>
    <row r="2459" spans="29:33" x14ac:dyDescent="0.15">
      <c r="AC2459" s="6"/>
      <c r="AG2459" s="6"/>
    </row>
    <row r="2460" spans="29:33" x14ac:dyDescent="0.15">
      <c r="AC2460" s="6"/>
      <c r="AG2460" s="6"/>
    </row>
    <row r="2461" spans="29:33" x14ac:dyDescent="0.15">
      <c r="AC2461" s="6"/>
      <c r="AG2461" s="6"/>
    </row>
    <row r="2462" spans="29:33" x14ac:dyDescent="0.15">
      <c r="AC2462" s="6"/>
      <c r="AG2462" s="6"/>
    </row>
    <row r="2463" spans="29:33" x14ac:dyDescent="0.15">
      <c r="AC2463" s="6"/>
      <c r="AG2463" s="6"/>
    </row>
    <row r="2464" spans="29:33" x14ac:dyDescent="0.15">
      <c r="AC2464" s="6"/>
      <c r="AG2464" s="6"/>
    </row>
    <row r="2465" spans="29:33" x14ac:dyDescent="0.15">
      <c r="AC2465" s="6"/>
      <c r="AG2465" s="6"/>
    </row>
    <row r="2466" spans="29:33" x14ac:dyDescent="0.15">
      <c r="AC2466" s="6"/>
      <c r="AG2466" s="6"/>
    </row>
    <row r="2467" spans="29:33" x14ac:dyDescent="0.15">
      <c r="AC2467" s="6"/>
      <c r="AG2467" s="6"/>
    </row>
    <row r="2468" spans="29:33" x14ac:dyDescent="0.15">
      <c r="AC2468" s="6"/>
      <c r="AG2468" s="6"/>
    </row>
    <row r="2469" spans="29:33" x14ac:dyDescent="0.15">
      <c r="AC2469" s="6"/>
      <c r="AG2469" s="6"/>
    </row>
    <row r="2470" spans="29:33" x14ac:dyDescent="0.15">
      <c r="AC2470" s="6"/>
      <c r="AG2470" s="6"/>
    </row>
    <row r="2471" spans="29:33" x14ac:dyDescent="0.15">
      <c r="AC2471" s="6"/>
      <c r="AG2471" s="6"/>
    </row>
    <row r="2472" spans="29:33" x14ac:dyDescent="0.15">
      <c r="AC2472" s="6"/>
      <c r="AG2472" s="6"/>
    </row>
    <row r="2473" spans="29:33" x14ac:dyDescent="0.15">
      <c r="AC2473" s="6"/>
      <c r="AG2473" s="6"/>
    </row>
    <row r="2474" spans="29:33" x14ac:dyDescent="0.15">
      <c r="AC2474" s="6"/>
      <c r="AG2474" s="6"/>
    </row>
    <row r="2475" spans="29:33" x14ac:dyDescent="0.15">
      <c r="AC2475" s="6"/>
      <c r="AG2475" s="6"/>
    </row>
    <row r="2476" spans="29:33" x14ac:dyDescent="0.15">
      <c r="AC2476" s="6"/>
      <c r="AG2476" s="6"/>
    </row>
    <row r="2477" spans="29:33" x14ac:dyDescent="0.15">
      <c r="AC2477" s="6"/>
      <c r="AG2477" s="6"/>
    </row>
    <row r="2478" spans="29:33" x14ac:dyDescent="0.15">
      <c r="AC2478" s="6"/>
      <c r="AG2478" s="6"/>
    </row>
    <row r="2479" spans="29:33" x14ac:dyDescent="0.15">
      <c r="AC2479" s="6"/>
      <c r="AG2479" s="6"/>
    </row>
    <row r="2480" spans="29:33" x14ac:dyDescent="0.15">
      <c r="AC2480" s="6"/>
      <c r="AG2480" s="6"/>
    </row>
    <row r="2481" spans="29:33" x14ac:dyDescent="0.15">
      <c r="AC2481" s="6"/>
      <c r="AG2481" s="6"/>
    </row>
    <row r="2482" spans="29:33" x14ac:dyDescent="0.15">
      <c r="AC2482" s="6"/>
      <c r="AG2482" s="6"/>
    </row>
    <row r="2483" spans="29:33" x14ac:dyDescent="0.15">
      <c r="AC2483" s="6"/>
      <c r="AG2483" s="6"/>
    </row>
    <row r="2484" spans="29:33" x14ac:dyDescent="0.15">
      <c r="AC2484" s="6"/>
      <c r="AG2484" s="6"/>
    </row>
    <row r="2485" spans="29:33" x14ac:dyDescent="0.15">
      <c r="AC2485" s="6"/>
      <c r="AG2485" s="6"/>
    </row>
    <row r="2486" spans="29:33" x14ac:dyDescent="0.15">
      <c r="AC2486" s="6"/>
      <c r="AG2486" s="6"/>
    </row>
    <row r="2487" spans="29:33" x14ac:dyDescent="0.15">
      <c r="AC2487" s="6"/>
      <c r="AG2487" s="6"/>
    </row>
    <row r="2488" spans="29:33" x14ac:dyDescent="0.15">
      <c r="AC2488" s="6"/>
      <c r="AG2488" s="6"/>
    </row>
    <row r="2489" spans="29:33" x14ac:dyDescent="0.15">
      <c r="AC2489" s="6"/>
      <c r="AG2489" s="6"/>
    </row>
    <row r="2490" spans="29:33" x14ac:dyDescent="0.15">
      <c r="AC2490" s="6"/>
      <c r="AG2490" s="6"/>
    </row>
    <row r="2491" spans="29:33" x14ac:dyDescent="0.15">
      <c r="AC2491" s="6"/>
      <c r="AG2491" s="6"/>
    </row>
    <row r="2492" spans="29:33" x14ac:dyDescent="0.15">
      <c r="AC2492" s="6"/>
      <c r="AG2492" s="6"/>
    </row>
    <row r="2493" spans="29:33" x14ac:dyDescent="0.15">
      <c r="AC2493" s="6"/>
      <c r="AG2493" s="6"/>
    </row>
    <row r="2494" spans="29:33" x14ac:dyDescent="0.15">
      <c r="AC2494" s="6"/>
      <c r="AG2494" s="6"/>
    </row>
    <row r="2495" spans="29:33" x14ac:dyDescent="0.15">
      <c r="AC2495" s="6"/>
      <c r="AG2495" s="6"/>
    </row>
    <row r="2496" spans="29:33" x14ac:dyDescent="0.15">
      <c r="AC2496" s="6"/>
      <c r="AG2496" s="6"/>
    </row>
    <row r="2497" spans="29:33" x14ac:dyDescent="0.15">
      <c r="AC2497" s="6"/>
      <c r="AG2497" s="6"/>
    </row>
    <row r="2498" spans="29:33" x14ac:dyDescent="0.15">
      <c r="AC2498" s="6"/>
      <c r="AG2498" s="6"/>
    </row>
    <row r="2499" spans="29:33" x14ac:dyDescent="0.15">
      <c r="AC2499" s="6"/>
      <c r="AG2499" s="6"/>
    </row>
    <row r="2500" spans="29:33" x14ac:dyDescent="0.15">
      <c r="AC2500" s="6"/>
      <c r="AG2500" s="6"/>
    </row>
    <row r="2501" spans="29:33" x14ac:dyDescent="0.15">
      <c r="AC2501" s="6"/>
      <c r="AG2501" s="6"/>
    </row>
    <row r="2502" spans="29:33" x14ac:dyDescent="0.15">
      <c r="AC2502" s="6"/>
      <c r="AG2502" s="6"/>
    </row>
    <row r="2503" spans="29:33" x14ac:dyDescent="0.15">
      <c r="AC2503" s="6"/>
      <c r="AG2503" s="6"/>
    </row>
    <row r="2504" spans="29:33" x14ac:dyDescent="0.15">
      <c r="AC2504" s="6"/>
      <c r="AG2504" s="6"/>
    </row>
    <row r="2505" spans="29:33" x14ac:dyDescent="0.15">
      <c r="AC2505" s="6"/>
      <c r="AG2505" s="6"/>
    </row>
    <row r="2506" spans="29:33" x14ac:dyDescent="0.15">
      <c r="AC2506" s="6"/>
      <c r="AG2506" s="6"/>
    </row>
    <row r="2507" spans="29:33" x14ac:dyDescent="0.15">
      <c r="AC2507" s="6"/>
      <c r="AG2507" s="6"/>
    </row>
    <row r="2508" spans="29:33" x14ac:dyDescent="0.15">
      <c r="AC2508" s="6"/>
      <c r="AG2508" s="6"/>
    </row>
    <row r="2509" spans="29:33" x14ac:dyDescent="0.15">
      <c r="AC2509" s="6"/>
      <c r="AG2509" s="6"/>
    </row>
    <row r="2510" spans="29:33" x14ac:dyDescent="0.15">
      <c r="AC2510" s="6"/>
      <c r="AG2510" s="6"/>
    </row>
    <row r="2511" spans="29:33" x14ac:dyDescent="0.15">
      <c r="AC2511" s="6"/>
      <c r="AG2511" s="6"/>
    </row>
    <row r="2512" spans="29:33" x14ac:dyDescent="0.15">
      <c r="AC2512" s="6"/>
      <c r="AG2512" s="6"/>
    </row>
    <row r="2513" spans="29:33" x14ac:dyDescent="0.15">
      <c r="AC2513" s="6"/>
      <c r="AG2513" s="6"/>
    </row>
    <row r="2514" spans="29:33" x14ac:dyDescent="0.15">
      <c r="AC2514" s="6"/>
      <c r="AG2514" s="6"/>
    </row>
    <row r="2515" spans="29:33" x14ac:dyDescent="0.15">
      <c r="AC2515" s="6"/>
      <c r="AG2515" s="6"/>
    </row>
    <row r="2516" spans="29:33" x14ac:dyDescent="0.15">
      <c r="AC2516" s="6"/>
      <c r="AG2516" s="6"/>
    </row>
    <row r="2517" spans="29:33" x14ac:dyDescent="0.15">
      <c r="AC2517" s="6"/>
      <c r="AG2517" s="6"/>
    </row>
    <row r="2518" spans="29:33" x14ac:dyDescent="0.15">
      <c r="AC2518" s="6"/>
      <c r="AG2518" s="6"/>
    </row>
    <row r="2519" spans="29:33" x14ac:dyDescent="0.15">
      <c r="AC2519" s="6"/>
      <c r="AG2519" s="6"/>
    </row>
    <row r="2520" spans="29:33" x14ac:dyDescent="0.15">
      <c r="AC2520" s="6"/>
      <c r="AG2520" s="6"/>
    </row>
    <row r="2521" spans="29:33" x14ac:dyDescent="0.15">
      <c r="AC2521" s="6"/>
      <c r="AG2521" s="6"/>
    </row>
    <row r="2522" spans="29:33" x14ac:dyDescent="0.15">
      <c r="AC2522" s="6"/>
      <c r="AG2522" s="6"/>
    </row>
    <row r="2523" spans="29:33" x14ac:dyDescent="0.15">
      <c r="AC2523" s="6"/>
      <c r="AG2523" s="6"/>
    </row>
    <row r="2524" spans="29:33" x14ac:dyDescent="0.15">
      <c r="AC2524" s="6"/>
      <c r="AG2524" s="6"/>
    </row>
    <row r="2525" spans="29:33" x14ac:dyDescent="0.15">
      <c r="AC2525" s="6"/>
      <c r="AG2525" s="6"/>
    </row>
    <row r="2526" spans="29:33" x14ac:dyDescent="0.15">
      <c r="AC2526" s="6"/>
      <c r="AG2526" s="6"/>
    </row>
    <row r="2527" spans="29:33" x14ac:dyDescent="0.15">
      <c r="AC2527" s="6"/>
      <c r="AG2527" s="6"/>
    </row>
    <row r="2528" spans="29:33" x14ac:dyDescent="0.15">
      <c r="AC2528" s="6"/>
      <c r="AG2528" s="6"/>
    </row>
    <row r="2529" spans="29:33" x14ac:dyDescent="0.15">
      <c r="AC2529" s="6"/>
      <c r="AG2529" s="6"/>
    </row>
    <row r="2530" spans="29:33" x14ac:dyDescent="0.15">
      <c r="AC2530" s="6"/>
      <c r="AG2530" s="6"/>
    </row>
    <row r="2531" spans="29:33" x14ac:dyDescent="0.15">
      <c r="AC2531" s="6"/>
      <c r="AG2531" s="6"/>
    </row>
    <row r="2532" spans="29:33" x14ac:dyDescent="0.15">
      <c r="AC2532" s="6"/>
      <c r="AG2532" s="6"/>
    </row>
    <row r="2533" spans="29:33" x14ac:dyDescent="0.15">
      <c r="AC2533" s="6"/>
      <c r="AG2533" s="6"/>
    </row>
    <row r="2534" spans="29:33" x14ac:dyDescent="0.15">
      <c r="AC2534" s="6"/>
      <c r="AG2534" s="6"/>
    </row>
    <row r="2535" spans="29:33" x14ac:dyDescent="0.15">
      <c r="AC2535" s="6"/>
      <c r="AG2535" s="6"/>
    </row>
    <row r="2536" spans="29:33" x14ac:dyDescent="0.15">
      <c r="AC2536" s="6"/>
      <c r="AG2536" s="6"/>
    </row>
    <row r="2537" spans="29:33" x14ac:dyDescent="0.15">
      <c r="AC2537" s="6"/>
      <c r="AG2537" s="6"/>
    </row>
    <row r="2538" spans="29:33" x14ac:dyDescent="0.15">
      <c r="AC2538" s="6"/>
      <c r="AG2538" s="6"/>
    </row>
    <row r="2539" spans="29:33" x14ac:dyDescent="0.15">
      <c r="AC2539" s="6"/>
      <c r="AG2539" s="6"/>
    </row>
    <row r="2540" spans="29:33" x14ac:dyDescent="0.15">
      <c r="AC2540" s="6"/>
      <c r="AG2540" s="6"/>
    </row>
    <row r="2541" spans="29:33" x14ac:dyDescent="0.15">
      <c r="AC2541" s="6"/>
      <c r="AG2541" s="6"/>
    </row>
    <row r="2542" spans="29:33" x14ac:dyDescent="0.15">
      <c r="AC2542" s="6"/>
      <c r="AG2542" s="6"/>
    </row>
    <row r="2543" spans="29:33" x14ac:dyDescent="0.15">
      <c r="AC2543" s="6"/>
      <c r="AG2543" s="6"/>
    </row>
    <row r="2544" spans="29:33" x14ac:dyDescent="0.15">
      <c r="AC2544" s="6"/>
      <c r="AG2544" s="6"/>
    </row>
    <row r="2545" spans="29:33" x14ac:dyDescent="0.15">
      <c r="AC2545" s="6"/>
      <c r="AG2545" s="6"/>
    </row>
    <row r="2546" spans="29:33" x14ac:dyDescent="0.15">
      <c r="AC2546" s="6"/>
      <c r="AG2546" s="6"/>
    </row>
    <row r="2547" spans="29:33" x14ac:dyDescent="0.15">
      <c r="AC2547" s="6"/>
      <c r="AG2547" s="6"/>
    </row>
    <row r="2548" spans="29:33" x14ac:dyDescent="0.15">
      <c r="AC2548" s="6"/>
      <c r="AG2548" s="6"/>
    </row>
    <row r="2549" spans="29:33" x14ac:dyDescent="0.15">
      <c r="AC2549" s="6"/>
      <c r="AG2549" s="6"/>
    </row>
    <row r="2550" spans="29:33" x14ac:dyDescent="0.15">
      <c r="AC2550" s="6"/>
      <c r="AG2550" s="6"/>
    </row>
    <row r="2551" spans="29:33" x14ac:dyDescent="0.15">
      <c r="AC2551" s="6"/>
      <c r="AG2551" s="6"/>
    </row>
    <row r="2552" spans="29:33" x14ac:dyDescent="0.15">
      <c r="AC2552" s="6"/>
      <c r="AG2552" s="6"/>
    </row>
    <row r="2553" spans="29:33" x14ac:dyDescent="0.15">
      <c r="AC2553" s="6"/>
      <c r="AG2553" s="6"/>
    </row>
    <row r="2554" spans="29:33" x14ac:dyDescent="0.15">
      <c r="AC2554" s="6"/>
      <c r="AG2554" s="6"/>
    </row>
    <row r="2555" spans="29:33" x14ac:dyDescent="0.15">
      <c r="AC2555" s="6"/>
      <c r="AG2555" s="6"/>
    </row>
    <row r="2556" spans="29:33" x14ac:dyDescent="0.15">
      <c r="AC2556" s="6"/>
      <c r="AG2556" s="6"/>
    </row>
    <row r="2557" spans="29:33" x14ac:dyDescent="0.15">
      <c r="AC2557" s="6"/>
      <c r="AG2557" s="6"/>
    </row>
    <row r="2558" spans="29:33" x14ac:dyDescent="0.15">
      <c r="AC2558" s="6"/>
      <c r="AG2558" s="6"/>
    </row>
    <row r="2559" spans="29:33" x14ac:dyDescent="0.15">
      <c r="AC2559" s="6"/>
      <c r="AG2559" s="6"/>
    </row>
    <row r="2560" spans="29:33" x14ac:dyDescent="0.15">
      <c r="AC2560" s="6"/>
      <c r="AG2560" s="6"/>
    </row>
    <row r="2561" spans="29:33" x14ac:dyDescent="0.15">
      <c r="AC2561" s="6"/>
      <c r="AG2561" s="6"/>
    </row>
    <row r="2562" spans="29:33" x14ac:dyDescent="0.15">
      <c r="AC2562" s="6"/>
      <c r="AG2562" s="6"/>
    </row>
    <row r="2563" spans="29:33" x14ac:dyDescent="0.15">
      <c r="AC2563" s="6"/>
      <c r="AG2563" s="6"/>
    </row>
    <row r="2564" spans="29:33" x14ac:dyDescent="0.15">
      <c r="AC2564" s="6"/>
      <c r="AG2564" s="6"/>
    </row>
    <row r="2565" spans="29:33" x14ac:dyDescent="0.15">
      <c r="AC2565" s="6"/>
      <c r="AG2565" s="6"/>
    </row>
    <row r="2566" spans="29:33" x14ac:dyDescent="0.15">
      <c r="AC2566" s="6"/>
      <c r="AG2566" s="6"/>
    </row>
    <row r="2567" spans="29:33" x14ac:dyDescent="0.15">
      <c r="AC2567" s="6"/>
      <c r="AG2567" s="6"/>
    </row>
    <row r="2568" spans="29:33" x14ac:dyDescent="0.15">
      <c r="AC2568" s="6"/>
      <c r="AG2568" s="6"/>
    </row>
    <row r="2569" spans="29:33" x14ac:dyDescent="0.15">
      <c r="AC2569" s="6"/>
      <c r="AG2569" s="6"/>
    </row>
    <row r="2570" spans="29:33" x14ac:dyDescent="0.15">
      <c r="AC2570" s="6"/>
      <c r="AG2570" s="6"/>
    </row>
    <row r="2571" spans="29:33" x14ac:dyDescent="0.15">
      <c r="AC2571" s="6"/>
      <c r="AG2571" s="6"/>
    </row>
    <row r="2572" spans="29:33" x14ac:dyDescent="0.15">
      <c r="AC2572" s="6"/>
      <c r="AG2572" s="6"/>
    </row>
    <row r="2573" spans="29:33" x14ac:dyDescent="0.15">
      <c r="AC2573" s="6"/>
      <c r="AG2573" s="6"/>
    </row>
    <row r="2574" spans="29:33" x14ac:dyDescent="0.15">
      <c r="AC2574" s="6"/>
      <c r="AG2574" s="6"/>
    </row>
    <row r="2575" spans="29:33" x14ac:dyDescent="0.15">
      <c r="AC2575" s="6"/>
      <c r="AG2575" s="6"/>
    </row>
    <row r="2576" spans="29:33" x14ac:dyDescent="0.15">
      <c r="AC2576" s="6"/>
      <c r="AG2576" s="6"/>
    </row>
    <row r="2577" spans="29:33" x14ac:dyDescent="0.15">
      <c r="AC2577" s="6"/>
      <c r="AG2577" s="6"/>
    </row>
    <row r="2578" spans="29:33" x14ac:dyDescent="0.15">
      <c r="AC2578" s="6"/>
      <c r="AG2578" s="6"/>
    </row>
    <row r="2579" spans="29:33" x14ac:dyDescent="0.15">
      <c r="AC2579" s="6"/>
      <c r="AG2579" s="6"/>
    </row>
    <row r="2580" spans="29:33" x14ac:dyDescent="0.15">
      <c r="AC2580" s="6"/>
      <c r="AG2580" s="6"/>
    </row>
    <row r="2581" spans="29:33" x14ac:dyDescent="0.15">
      <c r="AC2581" s="6"/>
      <c r="AG2581" s="6"/>
    </row>
    <row r="2582" spans="29:33" x14ac:dyDescent="0.15">
      <c r="AC2582" s="6"/>
      <c r="AG2582" s="6"/>
    </row>
    <row r="2583" spans="29:33" x14ac:dyDescent="0.15">
      <c r="AC2583" s="6"/>
      <c r="AG2583" s="6"/>
    </row>
    <row r="2584" spans="29:33" x14ac:dyDescent="0.15">
      <c r="AC2584" s="6"/>
      <c r="AG2584" s="6"/>
    </row>
    <row r="2585" spans="29:33" x14ac:dyDescent="0.15">
      <c r="AC2585" s="6"/>
      <c r="AG2585" s="6"/>
    </row>
    <row r="2586" spans="29:33" x14ac:dyDescent="0.15">
      <c r="AC2586" s="6"/>
      <c r="AG2586" s="6"/>
    </row>
    <row r="2587" spans="29:33" x14ac:dyDescent="0.15">
      <c r="AC2587" s="6"/>
      <c r="AG2587" s="6"/>
    </row>
    <row r="2588" spans="29:33" x14ac:dyDescent="0.15">
      <c r="AC2588" s="6"/>
      <c r="AG2588" s="6"/>
    </row>
    <row r="2589" spans="29:33" x14ac:dyDescent="0.15">
      <c r="AC2589" s="6"/>
      <c r="AG2589" s="6"/>
    </row>
    <row r="2590" spans="29:33" x14ac:dyDescent="0.15">
      <c r="AC2590" s="6"/>
      <c r="AG2590" s="6"/>
    </row>
    <row r="2591" spans="29:33" x14ac:dyDescent="0.15">
      <c r="AC2591" s="6"/>
      <c r="AG2591" s="6"/>
    </row>
    <row r="2592" spans="29:33" x14ac:dyDescent="0.15">
      <c r="AC2592" s="6"/>
      <c r="AG2592" s="6"/>
    </row>
    <row r="2593" spans="29:33" x14ac:dyDescent="0.15">
      <c r="AC2593" s="6"/>
      <c r="AG2593" s="6"/>
    </row>
    <row r="2594" spans="29:33" x14ac:dyDescent="0.15">
      <c r="AC2594" s="6"/>
      <c r="AG2594" s="6"/>
    </row>
    <row r="2595" spans="29:33" x14ac:dyDescent="0.15">
      <c r="AC2595" s="6"/>
      <c r="AG2595" s="6"/>
    </row>
    <row r="2596" spans="29:33" x14ac:dyDescent="0.15">
      <c r="AC2596" s="6"/>
      <c r="AG2596" s="6"/>
    </row>
    <row r="2597" spans="29:33" x14ac:dyDescent="0.15">
      <c r="AC2597" s="6"/>
      <c r="AG2597" s="6"/>
    </row>
    <row r="2598" spans="29:33" x14ac:dyDescent="0.15">
      <c r="AC2598" s="6"/>
      <c r="AG2598" s="6"/>
    </row>
    <row r="2599" spans="29:33" x14ac:dyDescent="0.15">
      <c r="AC2599" s="6"/>
      <c r="AG2599" s="6"/>
    </row>
    <row r="2600" spans="29:33" x14ac:dyDescent="0.15">
      <c r="AC2600" s="6"/>
      <c r="AG2600" s="6"/>
    </row>
    <row r="2601" spans="29:33" x14ac:dyDescent="0.15">
      <c r="AC2601" s="6"/>
      <c r="AG2601" s="6"/>
    </row>
    <row r="2602" spans="29:33" x14ac:dyDescent="0.15">
      <c r="AC2602" s="6"/>
      <c r="AG2602" s="6"/>
    </row>
    <row r="2603" spans="29:33" x14ac:dyDescent="0.15">
      <c r="AC2603" s="6"/>
      <c r="AG2603" s="6"/>
    </row>
    <row r="2604" spans="29:33" x14ac:dyDescent="0.15">
      <c r="AC2604" s="6"/>
      <c r="AG2604" s="6"/>
    </row>
    <row r="2605" spans="29:33" x14ac:dyDescent="0.15">
      <c r="AC2605" s="6"/>
      <c r="AG2605" s="6"/>
    </row>
    <row r="2606" spans="29:33" x14ac:dyDescent="0.15">
      <c r="AC2606" s="6"/>
      <c r="AG2606" s="6"/>
    </row>
    <row r="2607" spans="29:33" x14ac:dyDescent="0.15">
      <c r="AC2607" s="6"/>
      <c r="AG2607" s="6"/>
    </row>
    <row r="2608" spans="29:33" x14ac:dyDescent="0.15">
      <c r="AC2608" s="6"/>
      <c r="AG2608" s="6"/>
    </row>
    <row r="2609" spans="29:33" x14ac:dyDescent="0.15">
      <c r="AC2609" s="6"/>
      <c r="AG2609" s="6"/>
    </row>
    <row r="2610" spans="29:33" x14ac:dyDescent="0.15">
      <c r="AC2610" s="6"/>
      <c r="AG2610" s="6"/>
    </row>
    <row r="2611" spans="29:33" x14ac:dyDescent="0.15">
      <c r="AC2611" s="6"/>
      <c r="AG2611" s="6"/>
    </row>
    <row r="2612" spans="29:33" x14ac:dyDescent="0.15">
      <c r="AC2612" s="6"/>
      <c r="AG2612" s="6"/>
    </row>
    <row r="2613" spans="29:33" x14ac:dyDescent="0.15">
      <c r="AC2613" s="6"/>
      <c r="AG2613" s="6"/>
    </row>
    <row r="2614" spans="29:33" x14ac:dyDescent="0.15">
      <c r="AC2614" s="6"/>
      <c r="AG2614" s="6"/>
    </row>
    <row r="2615" spans="29:33" x14ac:dyDescent="0.15">
      <c r="AC2615" s="6"/>
      <c r="AG2615" s="6"/>
    </row>
    <row r="2616" spans="29:33" x14ac:dyDescent="0.15">
      <c r="AC2616" s="6"/>
      <c r="AG2616" s="6"/>
    </row>
    <row r="2617" spans="29:33" x14ac:dyDescent="0.15">
      <c r="AC2617" s="6"/>
      <c r="AG2617" s="6"/>
    </row>
    <row r="2618" spans="29:33" x14ac:dyDescent="0.15">
      <c r="AC2618" s="6"/>
      <c r="AG2618" s="6"/>
    </row>
    <row r="2619" spans="29:33" x14ac:dyDescent="0.15">
      <c r="AC2619" s="6"/>
      <c r="AG2619" s="6"/>
    </row>
    <row r="2620" spans="29:33" x14ac:dyDescent="0.15">
      <c r="AC2620" s="6"/>
      <c r="AG2620" s="6"/>
    </row>
    <row r="2621" spans="29:33" x14ac:dyDescent="0.15">
      <c r="AC2621" s="6"/>
      <c r="AG2621" s="6"/>
    </row>
    <row r="2622" spans="29:33" x14ac:dyDescent="0.15">
      <c r="AC2622" s="6"/>
      <c r="AG2622" s="6"/>
    </row>
    <row r="2623" spans="29:33" x14ac:dyDescent="0.15">
      <c r="AC2623" s="6"/>
      <c r="AG2623" s="6"/>
    </row>
    <row r="2624" spans="29:33" x14ac:dyDescent="0.15">
      <c r="AC2624" s="6"/>
      <c r="AG2624" s="6"/>
    </row>
    <row r="2625" spans="29:33" x14ac:dyDescent="0.15">
      <c r="AC2625" s="6"/>
      <c r="AG2625" s="6"/>
    </row>
    <row r="2626" spans="29:33" x14ac:dyDescent="0.15">
      <c r="AC2626" s="6"/>
      <c r="AG2626" s="6"/>
    </row>
    <row r="2627" spans="29:33" x14ac:dyDescent="0.15">
      <c r="AC2627" s="6"/>
      <c r="AG2627" s="6"/>
    </row>
    <row r="2628" spans="29:33" x14ac:dyDescent="0.15">
      <c r="AC2628" s="6"/>
      <c r="AG2628" s="6"/>
    </row>
    <row r="2629" spans="29:33" x14ac:dyDescent="0.15">
      <c r="AC2629" s="6"/>
      <c r="AG2629" s="6"/>
    </row>
    <row r="2630" spans="29:33" x14ac:dyDescent="0.15">
      <c r="AC2630" s="6"/>
      <c r="AG2630" s="6"/>
    </row>
    <row r="2631" spans="29:33" x14ac:dyDescent="0.15">
      <c r="AC2631" s="6"/>
      <c r="AG2631" s="6"/>
    </row>
    <row r="2632" spans="29:33" x14ac:dyDescent="0.15">
      <c r="AC2632" s="6"/>
      <c r="AG2632" s="6"/>
    </row>
    <row r="2633" spans="29:33" x14ac:dyDescent="0.15">
      <c r="AC2633" s="6"/>
      <c r="AG2633" s="6"/>
    </row>
    <row r="2634" spans="29:33" x14ac:dyDescent="0.15">
      <c r="AC2634" s="6"/>
      <c r="AG2634" s="6"/>
    </row>
    <row r="2635" spans="29:33" x14ac:dyDescent="0.15">
      <c r="AC2635" s="6"/>
      <c r="AG2635" s="6"/>
    </row>
    <row r="2636" spans="29:33" x14ac:dyDescent="0.15">
      <c r="AC2636" s="6"/>
      <c r="AG2636" s="6"/>
    </row>
    <row r="2637" spans="29:33" x14ac:dyDescent="0.15">
      <c r="AC2637" s="6"/>
      <c r="AG2637" s="6"/>
    </row>
    <row r="2638" spans="29:33" x14ac:dyDescent="0.15">
      <c r="AC2638" s="6"/>
      <c r="AG2638" s="6"/>
    </row>
    <row r="2639" spans="29:33" x14ac:dyDescent="0.15">
      <c r="AC2639" s="6"/>
      <c r="AG2639" s="6"/>
    </row>
    <row r="2640" spans="29:33" x14ac:dyDescent="0.15">
      <c r="AC2640" s="6"/>
      <c r="AG2640" s="6"/>
    </row>
    <row r="2641" spans="29:33" x14ac:dyDescent="0.15">
      <c r="AC2641" s="6"/>
      <c r="AG2641" s="6"/>
    </row>
    <row r="2642" spans="29:33" x14ac:dyDescent="0.15">
      <c r="AC2642" s="6"/>
      <c r="AG2642" s="6"/>
    </row>
    <row r="2643" spans="29:33" x14ac:dyDescent="0.15">
      <c r="AC2643" s="6"/>
      <c r="AG2643" s="6"/>
    </row>
    <row r="2644" spans="29:33" x14ac:dyDescent="0.15">
      <c r="AC2644" s="6"/>
      <c r="AG2644" s="6"/>
    </row>
    <row r="2645" spans="29:33" x14ac:dyDescent="0.15">
      <c r="AC2645" s="6"/>
      <c r="AG2645" s="6"/>
    </row>
    <row r="2646" spans="29:33" x14ac:dyDescent="0.15">
      <c r="AC2646" s="6"/>
      <c r="AG2646" s="6"/>
    </row>
    <row r="2647" spans="29:33" x14ac:dyDescent="0.15">
      <c r="AC2647" s="6"/>
      <c r="AG2647" s="6"/>
    </row>
    <row r="2648" spans="29:33" x14ac:dyDescent="0.15">
      <c r="AC2648" s="6"/>
      <c r="AG2648" s="6"/>
    </row>
    <row r="2649" spans="29:33" x14ac:dyDescent="0.15">
      <c r="AC2649" s="6"/>
      <c r="AG2649" s="6"/>
    </row>
    <row r="2650" spans="29:33" x14ac:dyDescent="0.15">
      <c r="AC2650" s="6"/>
      <c r="AG2650" s="6"/>
    </row>
    <row r="2651" spans="29:33" x14ac:dyDescent="0.15">
      <c r="AC2651" s="6"/>
      <c r="AG2651" s="6"/>
    </row>
    <row r="2652" spans="29:33" x14ac:dyDescent="0.15">
      <c r="AC2652" s="6"/>
      <c r="AG2652" s="6"/>
    </row>
    <row r="2653" spans="29:33" x14ac:dyDescent="0.15">
      <c r="AC2653" s="6"/>
      <c r="AG2653" s="6"/>
    </row>
    <row r="2654" spans="29:33" x14ac:dyDescent="0.15">
      <c r="AC2654" s="6"/>
      <c r="AG2654" s="6"/>
    </row>
    <row r="2655" spans="29:33" x14ac:dyDescent="0.15">
      <c r="AC2655" s="6"/>
      <c r="AG2655" s="6"/>
    </row>
    <row r="2656" spans="29:33" x14ac:dyDescent="0.15">
      <c r="AC2656" s="6"/>
      <c r="AG2656" s="6"/>
    </row>
    <row r="2657" spans="29:33" x14ac:dyDescent="0.15">
      <c r="AC2657" s="6"/>
      <c r="AG2657" s="6"/>
    </row>
    <row r="2658" spans="29:33" x14ac:dyDescent="0.15">
      <c r="AC2658" s="6"/>
      <c r="AG2658" s="6"/>
    </row>
    <row r="2659" spans="29:33" x14ac:dyDescent="0.15">
      <c r="AC2659" s="6"/>
      <c r="AG2659" s="6"/>
    </row>
    <row r="2660" spans="29:33" x14ac:dyDescent="0.15">
      <c r="AC2660" s="6"/>
      <c r="AG2660" s="6"/>
    </row>
    <row r="2661" spans="29:33" x14ac:dyDescent="0.15">
      <c r="AC2661" s="6"/>
      <c r="AG2661" s="6"/>
    </row>
    <row r="2662" spans="29:33" x14ac:dyDescent="0.15">
      <c r="AC2662" s="6"/>
      <c r="AG2662" s="6"/>
    </row>
    <row r="2663" spans="29:33" x14ac:dyDescent="0.15">
      <c r="AC2663" s="6"/>
      <c r="AG2663" s="6"/>
    </row>
    <row r="2664" spans="29:33" x14ac:dyDescent="0.15">
      <c r="AC2664" s="6"/>
      <c r="AG2664" s="6"/>
    </row>
    <row r="2665" spans="29:33" x14ac:dyDescent="0.15">
      <c r="AC2665" s="6"/>
      <c r="AG2665" s="6"/>
    </row>
    <row r="2666" spans="29:33" x14ac:dyDescent="0.15">
      <c r="AC2666" s="6"/>
      <c r="AG2666" s="6"/>
    </row>
    <row r="2667" spans="29:33" x14ac:dyDescent="0.15">
      <c r="AC2667" s="6"/>
      <c r="AG2667" s="6"/>
    </row>
    <row r="2668" spans="29:33" x14ac:dyDescent="0.15">
      <c r="AC2668" s="6"/>
      <c r="AG2668" s="6"/>
    </row>
    <row r="2669" spans="29:33" x14ac:dyDescent="0.15">
      <c r="AC2669" s="6"/>
      <c r="AG2669" s="6"/>
    </row>
    <row r="2670" spans="29:33" x14ac:dyDescent="0.15">
      <c r="AC2670" s="6"/>
      <c r="AG2670" s="6"/>
    </row>
    <row r="2671" spans="29:33" x14ac:dyDescent="0.15">
      <c r="AC2671" s="6"/>
      <c r="AG2671" s="6"/>
    </row>
    <row r="2672" spans="29:33" x14ac:dyDescent="0.15">
      <c r="AC2672" s="6"/>
      <c r="AG2672" s="6"/>
    </row>
    <row r="2673" spans="29:33" x14ac:dyDescent="0.15">
      <c r="AC2673" s="6"/>
      <c r="AG2673" s="6"/>
    </row>
    <row r="2674" spans="29:33" x14ac:dyDescent="0.15">
      <c r="AC2674" s="6"/>
      <c r="AG2674" s="6"/>
    </row>
    <row r="2675" spans="29:33" x14ac:dyDescent="0.15">
      <c r="AC2675" s="6"/>
      <c r="AG2675" s="6"/>
    </row>
    <row r="2676" spans="29:33" x14ac:dyDescent="0.15">
      <c r="AC2676" s="6"/>
      <c r="AG2676" s="6"/>
    </row>
    <row r="2677" spans="29:33" x14ac:dyDescent="0.15">
      <c r="AC2677" s="6"/>
      <c r="AG2677" s="6"/>
    </row>
    <row r="2678" spans="29:33" x14ac:dyDescent="0.15">
      <c r="AC2678" s="6"/>
      <c r="AG2678" s="6"/>
    </row>
    <row r="2679" spans="29:33" x14ac:dyDescent="0.15">
      <c r="AC2679" s="6"/>
      <c r="AG2679" s="6"/>
    </row>
    <row r="2680" spans="29:33" x14ac:dyDescent="0.15">
      <c r="AC2680" s="6"/>
      <c r="AG2680" s="6"/>
    </row>
    <row r="2681" spans="29:33" x14ac:dyDescent="0.15">
      <c r="AC2681" s="6"/>
      <c r="AG2681" s="6"/>
    </row>
    <row r="2682" spans="29:33" x14ac:dyDescent="0.15">
      <c r="AC2682" s="6"/>
      <c r="AG2682" s="6"/>
    </row>
    <row r="2683" spans="29:33" x14ac:dyDescent="0.15">
      <c r="AC2683" s="6"/>
      <c r="AG2683" s="6"/>
    </row>
    <row r="2684" spans="29:33" x14ac:dyDescent="0.15">
      <c r="AC2684" s="6"/>
      <c r="AG2684" s="6"/>
    </row>
    <row r="2685" spans="29:33" x14ac:dyDescent="0.15">
      <c r="AC2685" s="6"/>
      <c r="AG2685" s="6"/>
    </row>
    <row r="2686" spans="29:33" x14ac:dyDescent="0.15">
      <c r="AC2686" s="6"/>
      <c r="AG2686" s="6"/>
    </row>
    <row r="2687" spans="29:33" x14ac:dyDescent="0.15">
      <c r="AC2687" s="6"/>
      <c r="AG2687" s="6"/>
    </row>
    <row r="2688" spans="29:33" x14ac:dyDescent="0.15">
      <c r="AC2688" s="6"/>
      <c r="AG2688" s="6"/>
    </row>
    <row r="2689" spans="29:33" x14ac:dyDescent="0.15">
      <c r="AC2689" s="6"/>
      <c r="AG2689" s="6"/>
    </row>
    <row r="2690" spans="29:33" x14ac:dyDescent="0.15">
      <c r="AC2690" s="6"/>
      <c r="AG2690" s="6"/>
    </row>
    <row r="2691" spans="29:33" x14ac:dyDescent="0.15">
      <c r="AC2691" s="6"/>
      <c r="AG2691" s="6"/>
    </row>
    <row r="2692" spans="29:33" x14ac:dyDescent="0.15">
      <c r="AC2692" s="6"/>
      <c r="AG2692" s="6"/>
    </row>
    <row r="2693" spans="29:33" x14ac:dyDescent="0.15">
      <c r="AC2693" s="6"/>
      <c r="AG2693" s="6"/>
    </row>
    <row r="2694" spans="29:33" x14ac:dyDescent="0.15">
      <c r="AC2694" s="6"/>
      <c r="AG2694" s="6"/>
    </row>
    <row r="2695" spans="29:33" x14ac:dyDescent="0.15">
      <c r="AC2695" s="6"/>
      <c r="AG2695" s="6"/>
    </row>
    <row r="2696" spans="29:33" x14ac:dyDescent="0.15">
      <c r="AC2696" s="6"/>
      <c r="AG2696" s="6"/>
    </row>
    <row r="2697" spans="29:33" x14ac:dyDescent="0.15">
      <c r="AC2697" s="6"/>
      <c r="AG2697" s="6"/>
    </row>
    <row r="2698" spans="29:33" x14ac:dyDescent="0.15">
      <c r="AC2698" s="6"/>
      <c r="AG2698" s="6"/>
    </row>
    <row r="2699" spans="29:33" x14ac:dyDescent="0.15">
      <c r="AC2699" s="6"/>
      <c r="AG2699" s="6"/>
    </row>
    <row r="2700" spans="29:33" x14ac:dyDescent="0.15">
      <c r="AC2700" s="6"/>
      <c r="AG2700" s="6"/>
    </row>
    <row r="2701" spans="29:33" x14ac:dyDescent="0.15">
      <c r="AC2701" s="6"/>
      <c r="AG2701" s="6"/>
    </row>
    <row r="2702" spans="29:33" x14ac:dyDescent="0.15">
      <c r="AC2702" s="6"/>
      <c r="AG2702" s="6"/>
    </row>
    <row r="2703" spans="29:33" x14ac:dyDescent="0.15">
      <c r="AC2703" s="6"/>
      <c r="AG2703" s="6"/>
    </row>
    <row r="2704" spans="29:33" x14ac:dyDescent="0.15">
      <c r="AC2704" s="6"/>
      <c r="AG2704" s="6"/>
    </row>
    <row r="2705" spans="29:33" x14ac:dyDescent="0.15">
      <c r="AC2705" s="6"/>
      <c r="AG2705" s="6"/>
    </row>
    <row r="2706" spans="29:33" x14ac:dyDescent="0.15">
      <c r="AC2706" s="6"/>
      <c r="AG2706" s="6"/>
    </row>
    <row r="2707" spans="29:33" x14ac:dyDescent="0.15">
      <c r="AC2707" s="6"/>
      <c r="AG2707" s="6"/>
    </row>
    <row r="2708" spans="29:33" x14ac:dyDescent="0.15">
      <c r="AC2708" s="6"/>
      <c r="AG2708" s="6"/>
    </row>
    <row r="2709" spans="29:33" x14ac:dyDescent="0.15">
      <c r="AC2709" s="6"/>
      <c r="AG2709" s="6"/>
    </row>
    <row r="2710" spans="29:33" x14ac:dyDescent="0.15">
      <c r="AC2710" s="6"/>
      <c r="AG2710" s="6"/>
    </row>
    <row r="2711" spans="29:33" x14ac:dyDescent="0.15">
      <c r="AC2711" s="6"/>
      <c r="AG2711" s="6"/>
    </row>
    <row r="2712" spans="29:33" x14ac:dyDescent="0.15">
      <c r="AC2712" s="6"/>
      <c r="AG2712" s="6"/>
    </row>
    <row r="2713" spans="29:33" x14ac:dyDescent="0.15">
      <c r="AC2713" s="6"/>
      <c r="AG2713" s="6"/>
    </row>
    <row r="2714" spans="29:33" x14ac:dyDescent="0.15">
      <c r="AC2714" s="6"/>
      <c r="AG2714" s="6"/>
    </row>
    <row r="2715" spans="29:33" x14ac:dyDescent="0.15">
      <c r="AC2715" s="6"/>
      <c r="AG2715" s="6"/>
    </row>
    <row r="2716" spans="29:33" x14ac:dyDescent="0.15">
      <c r="AC2716" s="6"/>
      <c r="AG2716" s="6"/>
    </row>
    <row r="2717" spans="29:33" x14ac:dyDescent="0.15">
      <c r="AC2717" s="6"/>
      <c r="AG2717" s="6"/>
    </row>
    <row r="2718" spans="29:33" x14ac:dyDescent="0.15">
      <c r="AC2718" s="6"/>
      <c r="AG2718" s="6"/>
    </row>
    <row r="2719" spans="29:33" x14ac:dyDescent="0.15">
      <c r="AC2719" s="6"/>
      <c r="AG2719" s="6"/>
    </row>
    <row r="2720" spans="29:33" x14ac:dyDescent="0.15">
      <c r="AC2720" s="6"/>
      <c r="AG2720" s="6"/>
    </row>
    <row r="2721" spans="29:33" x14ac:dyDescent="0.15">
      <c r="AC2721" s="6"/>
      <c r="AG2721" s="6"/>
    </row>
    <row r="2722" spans="29:33" x14ac:dyDescent="0.15">
      <c r="AC2722" s="6"/>
      <c r="AG2722" s="6"/>
    </row>
    <row r="2723" spans="29:33" x14ac:dyDescent="0.15">
      <c r="AC2723" s="6"/>
      <c r="AG2723" s="6"/>
    </row>
    <row r="2724" spans="29:33" x14ac:dyDescent="0.15">
      <c r="AC2724" s="6"/>
      <c r="AG2724" s="6"/>
    </row>
    <row r="2725" spans="29:33" x14ac:dyDescent="0.15">
      <c r="AC2725" s="6"/>
      <c r="AG2725" s="6"/>
    </row>
    <row r="2726" spans="29:33" x14ac:dyDescent="0.15">
      <c r="AC2726" s="6"/>
      <c r="AG2726" s="6"/>
    </row>
    <row r="2727" spans="29:33" x14ac:dyDescent="0.15">
      <c r="AC2727" s="6"/>
      <c r="AG2727" s="6"/>
    </row>
    <row r="2728" spans="29:33" x14ac:dyDescent="0.15">
      <c r="AC2728" s="6"/>
      <c r="AG2728" s="6"/>
    </row>
    <row r="2729" spans="29:33" x14ac:dyDescent="0.15">
      <c r="AC2729" s="6"/>
      <c r="AG2729" s="6"/>
    </row>
    <row r="2730" spans="29:33" x14ac:dyDescent="0.15">
      <c r="AC2730" s="6"/>
      <c r="AG2730" s="6"/>
    </row>
    <row r="2731" spans="29:33" x14ac:dyDescent="0.15">
      <c r="AC2731" s="6"/>
      <c r="AG2731" s="6"/>
    </row>
    <row r="2732" spans="29:33" x14ac:dyDescent="0.15">
      <c r="AC2732" s="6"/>
      <c r="AG2732" s="6"/>
    </row>
    <row r="2733" spans="29:33" x14ac:dyDescent="0.15">
      <c r="AC2733" s="6"/>
      <c r="AG2733" s="6"/>
    </row>
    <row r="2734" spans="29:33" x14ac:dyDescent="0.15">
      <c r="AC2734" s="6"/>
      <c r="AG2734" s="6"/>
    </row>
    <row r="2735" spans="29:33" x14ac:dyDescent="0.15">
      <c r="AC2735" s="6"/>
      <c r="AG2735" s="6"/>
    </row>
    <row r="2736" spans="29:33" x14ac:dyDescent="0.15">
      <c r="AC2736" s="6"/>
      <c r="AG2736" s="6"/>
    </row>
    <row r="2737" spans="29:33" x14ac:dyDescent="0.15">
      <c r="AC2737" s="6"/>
      <c r="AG2737" s="6"/>
    </row>
    <row r="2738" spans="29:33" x14ac:dyDescent="0.15">
      <c r="AC2738" s="6"/>
      <c r="AG2738" s="6"/>
    </row>
    <row r="2739" spans="29:33" x14ac:dyDescent="0.15">
      <c r="AC2739" s="6"/>
      <c r="AG2739" s="6"/>
    </row>
    <row r="2740" spans="29:33" x14ac:dyDescent="0.15">
      <c r="AC2740" s="6"/>
      <c r="AG2740" s="6"/>
    </row>
    <row r="2741" spans="29:33" x14ac:dyDescent="0.15">
      <c r="AC2741" s="6"/>
      <c r="AG2741" s="6"/>
    </row>
    <row r="2742" spans="29:33" x14ac:dyDescent="0.15">
      <c r="AC2742" s="6"/>
      <c r="AG2742" s="6"/>
    </row>
    <row r="2743" spans="29:33" x14ac:dyDescent="0.15">
      <c r="AC2743" s="6"/>
      <c r="AG2743" s="6"/>
    </row>
    <row r="2744" spans="29:33" x14ac:dyDescent="0.15">
      <c r="AC2744" s="6"/>
      <c r="AG2744" s="6"/>
    </row>
    <row r="2745" spans="29:33" x14ac:dyDescent="0.15">
      <c r="AC2745" s="6"/>
      <c r="AG2745" s="6"/>
    </row>
    <row r="2746" spans="29:33" x14ac:dyDescent="0.15">
      <c r="AC2746" s="6"/>
      <c r="AG2746" s="6"/>
    </row>
    <row r="2747" spans="29:33" x14ac:dyDescent="0.15">
      <c r="AC2747" s="6"/>
      <c r="AG2747" s="6"/>
    </row>
    <row r="2748" spans="29:33" x14ac:dyDescent="0.15">
      <c r="AC2748" s="6"/>
      <c r="AG2748" s="6"/>
    </row>
    <row r="2749" spans="29:33" x14ac:dyDescent="0.15">
      <c r="AC2749" s="6"/>
      <c r="AG2749" s="6"/>
    </row>
    <row r="2750" spans="29:33" x14ac:dyDescent="0.15">
      <c r="AC2750" s="6"/>
      <c r="AG2750" s="6"/>
    </row>
    <row r="2751" spans="29:33" x14ac:dyDescent="0.15">
      <c r="AC2751" s="6"/>
      <c r="AG2751" s="6"/>
    </row>
    <row r="2752" spans="29:33" x14ac:dyDescent="0.15">
      <c r="AC2752" s="6"/>
      <c r="AG2752" s="6"/>
    </row>
    <row r="2753" spans="29:33" x14ac:dyDescent="0.15">
      <c r="AC2753" s="6"/>
      <c r="AG2753" s="6"/>
    </row>
    <row r="2754" spans="29:33" x14ac:dyDescent="0.15">
      <c r="AC2754" s="6"/>
      <c r="AG2754" s="6"/>
    </row>
    <row r="2755" spans="29:33" x14ac:dyDescent="0.15">
      <c r="AC2755" s="6"/>
      <c r="AG2755" s="6"/>
    </row>
    <row r="2756" spans="29:33" x14ac:dyDescent="0.15">
      <c r="AC2756" s="6"/>
      <c r="AG2756" s="6"/>
    </row>
    <row r="2757" spans="29:33" x14ac:dyDescent="0.15">
      <c r="AC2757" s="6"/>
      <c r="AG2757" s="6"/>
    </row>
    <row r="2758" spans="29:33" x14ac:dyDescent="0.15">
      <c r="AC2758" s="6"/>
      <c r="AG2758" s="6"/>
    </row>
    <row r="2759" spans="29:33" x14ac:dyDescent="0.15">
      <c r="AC2759" s="6"/>
      <c r="AG2759" s="6"/>
    </row>
    <row r="2760" spans="29:33" x14ac:dyDescent="0.15">
      <c r="AC2760" s="6"/>
      <c r="AG2760" s="6"/>
    </row>
    <row r="2761" spans="29:33" x14ac:dyDescent="0.15">
      <c r="AC2761" s="6"/>
      <c r="AG2761" s="6"/>
    </row>
    <row r="2762" spans="29:33" x14ac:dyDescent="0.15">
      <c r="AC2762" s="6"/>
      <c r="AG2762" s="6"/>
    </row>
    <row r="2763" spans="29:33" x14ac:dyDescent="0.15">
      <c r="AC2763" s="6"/>
      <c r="AG2763" s="6"/>
    </row>
    <row r="2764" spans="29:33" x14ac:dyDescent="0.15">
      <c r="AC2764" s="6"/>
      <c r="AG2764" s="6"/>
    </row>
    <row r="2765" spans="29:33" x14ac:dyDescent="0.15">
      <c r="AC2765" s="6"/>
      <c r="AG2765" s="6"/>
    </row>
    <row r="2766" spans="29:33" x14ac:dyDescent="0.15">
      <c r="AC2766" s="6"/>
      <c r="AG2766" s="6"/>
    </row>
    <row r="2767" spans="29:33" x14ac:dyDescent="0.15">
      <c r="AC2767" s="6"/>
      <c r="AG2767" s="6"/>
    </row>
    <row r="2768" spans="29:33" x14ac:dyDescent="0.15">
      <c r="AC2768" s="6"/>
      <c r="AG2768" s="6"/>
    </row>
    <row r="2769" spans="29:33" x14ac:dyDescent="0.15">
      <c r="AC2769" s="6"/>
      <c r="AG2769" s="6"/>
    </row>
    <row r="2770" spans="29:33" x14ac:dyDescent="0.15">
      <c r="AC2770" s="6"/>
      <c r="AG2770" s="6"/>
    </row>
    <row r="2771" spans="29:33" x14ac:dyDescent="0.15">
      <c r="AC2771" s="6"/>
      <c r="AG2771" s="6"/>
    </row>
    <row r="2772" spans="29:33" x14ac:dyDescent="0.15">
      <c r="AC2772" s="6"/>
      <c r="AG2772" s="6"/>
    </row>
    <row r="2773" spans="29:33" x14ac:dyDescent="0.15">
      <c r="AC2773" s="6"/>
      <c r="AG2773" s="6"/>
    </row>
    <row r="2774" spans="29:33" x14ac:dyDescent="0.15">
      <c r="AC2774" s="6"/>
      <c r="AG2774" s="6"/>
    </row>
    <row r="2775" spans="29:33" x14ac:dyDescent="0.15">
      <c r="AC2775" s="6"/>
      <c r="AG2775" s="6"/>
    </row>
    <row r="2776" spans="29:33" x14ac:dyDescent="0.15">
      <c r="AC2776" s="6"/>
      <c r="AG2776" s="6"/>
    </row>
    <row r="2777" spans="29:33" x14ac:dyDescent="0.15">
      <c r="AC2777" s="6"/>
      <c r="AG2777" s="6"/>
    </row>
    <row r="2778" spans="29:33" x14ac:dyDescent="0.15">
      <c r="AC2778" s="6"/>
      <c r="AG2778" s="6"/>
    </row>
    <row r="2779" spans="29:33" x14ac:dyDescent="0.15">
      <c r="AC2779" s="6"/>
      <c r="AG2779" s="6"/>
    </row>
    <row r="2780" spans="29:33" x14ac:dyDescent="0.15">
      <c r="AC2780" s="6"/>
      <c r="AG2780" s="6"/>
    </row>
    <row r="2781" spans="29:33" x14ac:dyDescent="0.15">
      <c r="AC2781" s="6"/>
      <c r="AG2781" s="6"/>
    </row>
    <row r="2782" spans="29:33" x14ac:dyDescent="0.15">
      <c r="AC2782" s="6"/>
      <c r="AG2782" s="6"/>
    </row>
    <row r="2783" spans="29:33" x14ac:dyDescent="0.15">
      <c r="AC2783" s="6"/>
      <c r="AG2783" s="6"/>
    </row>
    <row r="2784" spans="29:33" x14ac:dyDescent="0.15">
      <c r="AC2784" s="6"/>
      <c r="AG2784" s="6"/>
    </row>
    <row r="2785" spans="29:33" x14ac:dyDescent="0.15">
      <c r="AC2785" s="6"/>
      <c r="AG2785" s="6"/>
    </row>
    <row r="2786" spans="29:33" x14ac:dyDescent="0.15">
      <c r="AC2786" s="6"/>
      <c r="AG2786" s="6"/>
    </row>
    <row r="2787" spans="29:33" x14ac:dyDescent="0.15">
      <c r="AC2787" s="6"/>
      <c r="AG2787" s="6"/>
    </row>
    <row r="2788" spans="29:33" x14ac:dyDescent="0.15">
      <c r="AC2788" s="6"/>
      <c r="AG2788" s="6"/>
    </row>
    <row r="2789" spans="29:33" x14ac:dyDescent="0.15">
      <c r="AC2789" s="6"/>
      <c r="AG2789" s="6"/>
    </row>
    <row r="2790" spans="29:33" x14ac:dyDescent="0.15">
      <c r="AC2790" s="6"/>
      <c r="AG2790" s="6"/>
    </row>
    <row r="2791" spans="29:33" x14ac:dyDescent="0.15">
      <c r="AC2791" s="6"/>
      <c r="AG2791" s="6"/>
    </row>
    <row r="2792" spans="29:33" x14ac:dyDescent="0.15">
      <c r="AC2792" s="6"/>
      <c r="AG2792" s="6"/>
    </row>
    <row r="2793" spans="29:33" x14ac:dyDescent="0.15">
      <c r="AC2793" s="6"/>
      <c r="AG2793" s="6"/>
    </row>
    <row r="2794" spans="29:33" x14ac:dyDescent="0.15">
      <c r="AC2794" s="6"/>
      <c r="AG2794" s="6"/>
    </row>
    <row r="2795" spans="29:33" x14ac:dyDescent="0.15">
      <c r="AC2795" s="6"/>
      <c r="AG2795" s="6"/>
    </row>
    <row r="2796" spans="29:33" x14ac:dyDescent="0.15">
      <c r="AC2796" s="6"/>
      <c r="AG2796" s="6"/>
    </row>
    <row r="2797" spans="29:33" x14ac:dyDescent="0.15">
      <c r="AC2797" s="6"/>
      <c r="AG2797" s="6"/>
    </row>
    <row r="2798" spans="29:33" x14ac:dyDescent="0.15">
      <c r="AC2798" s="6"/>
      <c r="AG2798" s="6"/>
    </row>
    <row r="2799" spans="29:33" x14ac:dyDescent="0.15">
      <c r="AC2799" s="6"/>
      <c r="AG2799" s="6"/>
    </row>
    <row r="2800" spans="29:33" x14ac:dyDescent="0.15">
      <c r="AC2800" s="6"/>
      <c r="AG2800" s="6"/>
    </row>
    <row r="2801" spans="29:33" x14ac:dyDescent="0.15">
      <c r="AC2801" s="6"/>
      <c r="AG2801" s="6"/>
    </row>
    <row r="2802" spans="29:33" x14ac:dyDescent="0.15">
      <c r="AC2802" s="6"/>
      <c r="AG2802" s="6"/>
    </row>
    <row r="2803" spans="29:33" x14ac:dyDescent="0.15">
      <c r="AC2803" s="6"/>
      <c r="AG2803" s="6"/>
    </row>
    <row r="2804" spans="29:33" x14ac:dyDescent="0.15">
      <c r="AC2804" s="6"/>
      <c r="AG2804" s="6"/>
    </row>
    <row r="2805" spans="29:33" x14ac:dyDescent="0.15">
      <c r="AC2805" s="6"/>
      <c r="AG2805" s="6"/>
    </row>
    <row r="2806" spans="29:33" x14ac:dyDescent="0.15">
      <c r="AC2806" s="6"/>
      <c r="AG2806" s="6"/>
    </row>
    <row r="2807" spans="29:33" x14ac:dyDescent="0.15">
      <c r="AC2807" s="6"/>
      <c r="AG2807" s="6"/>
    </row>
    <row r="2808" spans="29:33" x14ac:dyDescent="0.15">
      <c r="AC2808" s="6"/>
      <c r="AG2808" s="6"/>
    </row>
    <row r="2809" spans="29:33" x14ac:dyDescent="0.15">
      <c r="AC2809" s="6"/>
      <c r="AG2809" s="6"/>
    </row>
    <row r="2810" spans="29:33" x14ac:dyDescent="0.15">
      <c r="AC2810" s="6"/>
      <c r="AG2810" s="6"/>
    </row>
    <row r="2811" spans="29:33" x14ac:dyDescent="0.15">
      <c r="AC2811" s="6"/>
      <c r="AG2811" s="6"/>
    </row>
    <row r="2812" spans="29:33" x14ac:dyDescent="0.15">
      <c r="AC2812" s="6"/>
      <c r="AG2812" s="6"/>
    </row>
    <row r="2813" spans="29:33" x14ac:dyDescent="0.15">
      <c r="AC2813" s="6"/>
      <c r="AG2813" s="6"/>
    </row>
    <row r="2814" spans="29:33" x14ac:dyDescent="0.15">
      <c r="AC2814" s="6"/>
      <c r="AG2814" s="6"/>
    </row>
    <row r="2815" spans="29:33" x14ac:dyDescent="0.15">
      <c r="AC2815" s="6"/>
      <c r="AG2815" s="6"/>
    </row>
    <row r="2816" spans="29:33" x14ac:dyDescent="0.15">
      <c r="AC2816" s="6"/>
      <c r="AG2816" s="6"/>
    </row>
    <row r="2817" spans="29:33" x14ac:dyDescent="0.15">
      <c r="AC2817" s="6"/>
      <c r="AG2817" s="6"/>
    </row>
    <row r="2818" spans="29:33" x14ac:dyDescent="0.15">
      <c r="AC2818" s="6"/>
      <c r="AG2818" s="6"/>
    </row>
    <row r="2819" spans="29:33" x14ac:dyDescent="0.15">
      <c r="AC2819" s="6"/>
      <c r="AG2819" s="6"/>
    </row>
    <row r="2820" spans="29:33" x14ac:dyDescent="0.15">
      <c r="AC2820" s="6"/>
      <c r="AG2820" s="6"/>
    </row>
    <row r="2821" spans="29:33" x14ac:dyDescent="0.15">
      <c r="AC2821" s="6"/>
      <c r="AG2821" s="6"/>
    </row>
    <row r="2822" spans="29:33" x14ac:dyDescent="0.15">
      <c r="AC2822" s="6"/>
      <c r="AG2822" s="6"/>
    </row>
    <row r="2823" spans="29:33" x14ac:dyDescent="0.15">
      <c r="AC2823" s="6"/>
      <c r="AG2823" s="6"/>
    </row>
    <row r="2824" spans="29:33" x14ac:dyDescent="0.15">
      <c r="AC2824" s="6"/>
      <c r="AG2824" s="6"/>
    </row>
    <row r="2825" spans="29:33" x14ac:dyDescent="0.15">
      <c r="AC2825" s="6"/>
      <c r="AG2825" s="6"/>
    </row>
    <row r="2826" spans="29:33" x14ac:dyDescent="0.15">
      <c r="AC2826" s="6"/>
      <c r="AG2826" s="6"/>
    </row>
    <row r="2827" spans="29:33" x14ac:dyDescent="0.15">
      <c r="AC2827" s="6"/>
      <c r="AG2827" s="6"/>
    </row>
    <row r="2828" spans="29:33" x14ac:dyDescent="0.15">
      <c r="AC2828" s="6"/>
      <c r="AG2828" s="6"/>
    </row>
    <row r="2829" spans="29:33" x14ac:dyDescent="0.15">
      <c r="AC2829" s="6"/>
      <c r="AG2829" s="6"/>
    </row>
    <row r="2830" spans="29:33" x14ac:dyDescent="0.15">
      <c r="AC2830" s="6"/>
      <c r="AG2830" s="6"/>
    </row>
    <row r="2831" spans="29:33" x14ac:dyDescent="0.15">
      <c r="AC2831" s="6"/>
      <c r="AG2831" s="6"/>
    </row>
    <row r="2832" spans="29:33" x14ac:dyDescent="0.15">
      <c r="AC2832" s="6"/>
      <c r="AG2832" s="6"/>
    </row>
    <row r="2833" spans="29:33" x14ac:dyDescent="0.15">
      <c r="AC2833" s="6"/>
      <c r="AG2833" s="6"/>
    </row>
    <row r="2834" spans="29:33" x14ac:dyDescent="0.15">
      <c r="AC2834" s="6"/>
      <c r="AG2834" s="6"/>
    </row>
    <row r="2835" spans="29:33" x14ac:dyDescent="0.15">
      <c r="AC2835" s="6"/>
      <c r="AG2835" s="6"/>
    </row>
    <row r="2836" spans="29:33" x14ac:dyDescent="0.15">
      <c r="AC2836" s="6"/>
      <c r="AG2836" s="6"/>
    </row>
    <row r="2837" spans="29:33" x14ac:dyDescent="0.15">
      <c r="AC2837" s="6"/>
      <c r="AG2837" s="6"/>
    </row>
    <row r="2838" spans="29:33" x14ac:dyDescent="0.15">
      <c r="AC2838" s="6"/>
      <c r="AG2838" s="6"/>
    </row>
    <row r="2839" spans="29:33" x14ac:dyDescent="0.15">
      <c r="AC2839" s="6"/>
      <c r="AG2839" s="6"/>
    </row>
    <row r="2840" spans="29:33" x14ac:dyDescent="0.15">
      <c r="AC2840" s="6"/>
      <c r="AG2840" s="6"/>
    </row>
    <row r="2841" spans="29:33" x14ac:dyDescent="0.15">
      <c r="AC2841" s="6"/>
      <c r="AG2841" s="6"/>
    </row>
    <row r="2842" spans="29:33" x14ac:dyDescent="0.15">
      <c r="AC2842" s="6"/>
      <c r="AG2842" s="6"/>
    </row>
    <row r="2843" spans="29:33" x14ac:dyDescent="0.15">
      <c r="AC2843" s="6"/>
      <c r="AG2843" s="6"/>
    </row>
    <row r="2844" spans="29:33" x14ac:dyDescent="0.15">
      <c r="AC2844" s="6"/>
      <c r="AG2844" s="6"/>
    </row>
    <row r="2845" spans="29:33" x14ac:dyDescent="0.15">
      <c r="AC2845" s="6"/>
      <c r="AG2845" s="6"/>
    </row>
    <row r="2846" spans="29:33" x14ac:dyDescent="0.15">
      <c r="AC2846" s="6"/>
      <c r="AG2846" s="6"/>
    </row>
    <row r="2847" spans="29:33" x14ac:dyDescent="0.15">
      <c r="AC2847" s="6"/>
      <c r="AG2847" s="6"/>
    </row>
    <row r="2848" spans="29:33" x14ac:dyDescent="0.15">
      <c r="AC2848" s="6"/>
      <c r="AG2848" s="6"/>
    </row>
    <row r="2849" spans="29:33" x14ac:dyDescent="0.15">
      <c r="AC2849" s="6"/>
      <c r="AG2849" s="6"/>
    </row>
    <row r="2850" spans="29:33" x14ac:dyDescent="0.15">
      <c r="AC2850" s="6"/>
      <c r="AG2850" s="6"/>
    </row>
    <row r="2851" spans="29:33" x14ac:dyDescent="0.15">
      <c r="AC2851" s="6"/>
      <c r="AG2851" s="6"/>
    </row>
    <row r="2852" spans="29:33" x14ac:dyDescent="0.15">
      <c r="AC2852" s="6"/>
      <c r="AG2852" s="6"/>
    </row>
    <row r="2853" spans="29:33" x14ac:dyDescent="0.15">
      <c r="AC2853" s="6"/>
      <c r="AG2853" s="6"/>
    </row>
    <row r="2854" spans="29:33" x14ac:dyDescent="0.15">
      <c r="AC2854" s="6"/>
      <c r="AG2854" s="6"/>
    </row>
    <row r="2855" spans="29:33" x14ac:dyDescent="0.15">
      <c r="AC2855" s="6"/>
      <c r="AG2855" s="6"/>
    </row>
    <row r="2856" spans="29:33" x14ac:dyDescent="0.15">
      <c r="AC2856" s="6"/>
      <c r="AG2856" s="6"/>
    </row>
    <row r="2857" spans="29:33" x14ac:dyDescent="0.15">
      <c r="AC2857" s="6"/>
      <c r="AG2857" s="6"/>
    </row>
    <row r="2858" spans="29:33" x14ac:dyDescent="0.15">
      <c r="AC2858" s="6"/>
      <c r="AG2858" s="6"/>
    </row>
    <row r="2859" spans="29:33" x14ac:dyDescent="0.15">
      <c r="AC2859" s="6"/>
      <c r="AG2859" s="6"/>
    </row>
    <row r="2860" spans="29:33" x14ac:dyDescent="0.15">
      <c r="AC2860" s="6"/>
      <c r="AG2860" s="6"/>
    </row>
    <row r="2861" spans="29:33" x14ac:dyDescent="0.15">
      <c r="AC2861" s="6"/>
      <c r="AG2861" s="6"/>
    </row>
    <row r="2862" spans="29:33" x14ac:dyDescent="0.15">
      <c r="AC2862" s="6"/>
      <c r="AG2862" s="6"/>
    </row>
    <row r="2863" spans="29:33" x14ac:dyDescent="0.15">
      <c r="AC2863" s="6"/>
      <c r="AG2863" s="6"/>
    </row>
    <row r="2864" spans="29:33" x14ac:dyDescent="0.15">
      <c r="AC2864" s="6"/>
      <c r="AG2864" s="6"/>
    </row>
    <row r="2865" spans="29:33" x14ac:dyDescent="0.15">
      <c r="AC2865" s="6"/>
      <c r="AG2865" s="6"/>
    </row>
    <row r="2866" spans="29:33" x14ac:dyDescent="0.15">
      <c r="AC2866" s="6"/>
      <c r="AG2866" s="6"/>
    </row>
    <row r="2867" spans="29:33" x14ac:dyDescent="0.15">
      <c r="AC2867" s="6"/>
      <c r="AG2867" s="6"/>
    </row>
    <row r="2868" spans="29:33" x14ac:dyDescent="0.15">
      <c r="AC2868" s="6"/>
      <c r="AG2868" s="6"/>
    </row>
    <row r="2869" spans="29:33" x14ac:dyDescent="0.15">
      <c r="AC2869" s="6"/>
      <c r="AG2869" s="6"/>
    </row>
    <row r="2870" spans="29:33" x14ac:dyDescent="0.15">
      <c r="AC2870" s="6"/>
      <c r="AG2870" s="6"/>
    </row>
    <row r="2871" spans="29:33" x14ac:dyDescent="0.15">
      <c r="AC2871" s="6"/>
      <c r="AG2871" s="6"/>
    </row>
    <row r="2872" spans="29:33" x14ac:dyDescent="0.15">
      <c r="AC2872" s="6"/>
      <c r="AG2872" s="6"/>
    </row>
    <row r="2873" spans="29:33" x14ac:dyDescent="0.15">
      <c r="AC2873" s="6"/>
      <c r="AG2873" s="6"/>
    </row>
    <row r="2874" spans="29:33" x14ac:dyDescent="0.15">
      <c r="AC2874" s="6"/>
      <c r="AG2874" s="6"/>
    </row>
    <row r="2875" spans="29:33" x14ac:dyDescent="0.15">
      <c r="AC2875" s="6"/>
      <c r="AG2875" s="6"/>
    </row>
    <row r="2876" spans="29:33" x14ac:dyDescent="0.15">
      <c r="AC2876" s="6"/>
      <c r="AG2876" s="6"/>
    </row>
    <row r="2877" spans="29:33" x14ac:dyDescent="0.15">
      <c r="AC2877" s="6"/>
      <c r="AG2877" s="6"/>
    </row>
    <row r="2878" spans="29:33" x14ac:dyDescent="0.15">
      <c r="AC2878" s="6"/>
      <c r="AG2878" s="6"/>
    </row>
    <row r="2879" spans="29:33" x14ac:dyDescent="0.15">
      <c r="AC2879" s="6"/>
      <c r="AG2879" s="6"/>
    </row>
    <row r="2880" spans="29:33" x14ac:dyDescent="0.15">
      <c r="AC2880" s="6"/>
      <c r="AG2880" s="6"/>
    </row>
    <row r="2881" spans="29:33" x14ac:dyDescent="0.15">
      <c r="AC2881" s="6"/>
      <c r="AG2881" s="6"/>
    </row>
    <row r="2882" spans="29:33" x14ac:dyDescent="0.15">
      <c r="AC2882" s="6"/>
      <c r="AG2882" s="6"/>
    </row>
    <row r="2883" spans="29:33" x14ac:dyDescent="0.15">
      <c r="AC2883" s="6"/>
      <c r="AG2883" s="6"/>
    </row>
    <row r="2884" spans="29:33" x14ac:dyDescent="0.15">
      <c r="AC2884" s="6"/>
      <c r="AG2884" s="6"/>
    </row>
    <row r="2885" spans="29:33" x14ac:dyDescent="0.15">
      <c r="AC2885" s="6"/>
      <c r="AG2885" s="6"/>
    </row>
    <row r="2886" spans="29:33" x14ac:dyDescent="0.15">
      <c r="AC2886" s="6"/>
      <c r="AG2886" s="6"/>
    </row>
    <row r="2887" spans="29:33" x14ac:dyDescent="0.15">
      <c r="AC2887" s="6"/>
      <c r="AG2887" s="6"/>
    </row>
    <row r="2888" spans="29:33" x14ac:dyDescent="0.15">
      <c r="AC2888" s="6"/>
      <c r="AG2888" s="6"/>
    </row>
    <row r="2889" spans="29:33" x14ac:dyDescent="0.15">
      <c r="AC2889" s="6"/>
      <c r="AG2889" s="6"/>
    </row>
    <row r="2890" spans="29:33" x14ac:dyDescent="0.15">
      <c r="AC2890" s="6"/>
      <c r="AG2890" s="6"/>
    </row>
    <row r="2891" spans="29:33" x14ac:dyDescent="0.15">
      <c r="AC2891" s="6"/>
      <c r="AG2891" s="6"/>
    </row>
    <row r="2892" spans="29:33" x14ac:dyDescent="0.15">
      <c r="AC2892" s="6"/>
      <c r="AG2892" s="6"/>
    </row>
    <row r="2893" spans="29:33" x14ac:dyDescent="0.15">
      <c r="AC2893" s="6"/>
      <c r="AG2893" s="6"/>
    </row>
    <row r="2894" spans="29:33" x14ac:dyDescent="0.15">
      <c r="AC2894" s="6"/>
      <c r="AG2894" s="6"/>
    </row>
    <row r="2895" spans="29:33" x14ac:dyDescent="0.15">
      <c r="AC2895" s="6"/>
      <c r="AG2895" s="6"/>
    </row>
    <row r="2896" spans="29:33" x14ac:dyDescent="0.15">
      <c r="AC2896" s="6"/>
      <c r="AG2896" s="6"/>
    </row>
    <row r="2897" spans="29:33" x14ac:dyDescent="0.15">
      <c r="AC2897" s="6"/>
      <c r="AG2897" s="6"/>
    </row>
    <row r="2898" spans="29:33" x14ac:dyDescent="0.15">
      <c r="AC2898" s="6"/>
      <c r="AG2898" s="6"/>
    </row>
    <row r="2899" spans="29:33" x14ac:dyDescent="0.15">
      <c r="AC2899" s="6"/>
      <c r="AG2899" s="6"/>
    </row>
    <row r="2900" spans="29:33" x14ac:dyDescent="0.15">
      <c r="AC2900" s="6"/>
      <c r="AG2900" s="6"/>
    </row>
    <row r="2901" spans="29:33" x14ac:dyDescent="0.15">
      <c r="AC2901" s="6"/>
      <c r="AG2901" s="6"/>
    </row>
    <row r="2902" spans="29:33" x14ac:dyDescent="0.15">
      <c r="AC2902" s="6"/>
      <c r="AG2902" s="6"/>
    </row>
    <row r="2903" spans="29:33" x14ac:dyDescent="0.15">
      <c r="AC2903" s="6"/>
      <c r="AG2903" s="6"/>
    </row>
    <row r="2904" spans="29:33" x14ac:dyDescent="0.15">
      <c r="AC2904" s="6"/>
      <c r="AG2904" s="6"/>
    </row>
    <row r="2905" spans="29:33" x14ac:dyDescent="0.15">
      <c r="AC2905" s="6"/>
      <c r="AG2905" s="6"/>
    </row>
    <row r="2906" spans="29:33" x14ac:dyDescent="0.15">
      <c r="AC2906" s="6"/>
      <c r="AG2906" s="6"/>
    </row>
    <row r="2907" spans="29:33" x14ac:dyDescent="0.15">
      <c r="AC2907" s="6"/>
      <c r="AG2907" s="6"/>
    </row>
    <row r="2908" spans="29:33" x14ac:dyDescent="0.15">
      <c r="AC2908" s="6"/>
      <c r="AG2908" s="6"/>
    </row>
    <row r="2909" spans="29:33" x14ac:dyDescent="0.15">
      <c r="AC2909" s="6"/>
      <c r="AG2909" s="6"/>
    </row>
    <row r="2910" spans="29:33" x14ac:dyDescent="0.15">
      <c r="AC2910" s="6"/>
      <c r="AG2910" s="6"/>
    </row>
    <row r="2911" spans="29:33" x14ac:dyDescent="0.15">
      <c r="AC2911" s="6"/>
      <c r="AG2911" s="6"/>
    </row>
    <row r="2912" spans="29:33" x14ac:dyDescent="0.15">
      <c r="AC2912" s="6"/>
      <c r="AG2912" s="6"/>
    </row>
    <row r="2913" spans="29:33" x14ac:dyDescent="0.15">
      <c r="AC2913" s="6"/>
      <c r="AG2913" s="6"/>
    </row>
    <row r="2914" spans="29:33" x14ac:dyDescent="0.15">
      <c r="AC2914" s="6"/>
      <c r="AG2914" s="6"/>
    </row>
    <row r="2915" spans="29:33" x14ac:dyDescent="0.15">
      <c r="AC2915" s="6"/>
      <c r="AG2915" s="6"/>
    </row>
    <row r="2916" spans="29:33" x14ac:dyDescent="0.15">
      <c r="AC2916" s="6"/>
      <c r="AG2916" s="6"/>
    </row>
    <row r="2917" spans="29:33" x14ac:dyDescent="0.15">
      <c r="AC2917" s="6"/>
      <c r="AG2917" s="6"/>
    </row>
    <row r="2918" spans="29:33" x14ac:dyDescent="0.15">
      <c r="AC2918" s="6"/>
      <c r="AG2918" s="6"/>
    </row>
    <row r="2919" spans="29:33" x14ac:dyDescent="0.15">
      <c r="AC2919" s="6"/>
      <c r="AG2919" s="6"/>
    </row>
    <row r="2920" spans="29:33" x14ac:dyDescent="0.15">
      <c r="AC2920" s="6"/>
      <c r="AG2920" s="6"/>
    </row>
    <row r="2921" spans="29:33" x14ac:dyDescent="0.15">
      <c r="AC2921" s="6"/>
      <c r="AG2921" s="6"/>
    </row>
    <row r="2922" spans="29:33" x14ac:dyDescent="0.15">
      <c r="AC2922" s="6"/>
      <c r="AG2922" s="6"/>
    </row>
    <row r="2923" spans="29:33" x14ac:dyDescent="0.15">
      <c r="AC2923" s="6"/>
      <c r="AG2923" s="6"/>
    </row>
    <row r="2924" spans="29:33" x14ac:dyDescent="0.15">
      <c r="AC2924" s="6"/>
      <c r="AG2924" s="6"/>
    </row>
    <row r="2925" spans="29:33" x14ac:dyDescent="0.15">
      <c r="AC2925" s="6"/>
      <c r="AG2925" s="6"/>
    </row>
    <row r="2926" spans="29:33" x14ac:dyDescent="0.15">
      <c r="AC2926" s="6"/>
      <c r="AG2926" s="6"/>
    </row>
    <row r="2927" spans="29:33" x14ac:dyDescent="0.15">
      <c r="AC2927" s="6"/>
      <c r="AG2927" s="6"/>
    </row>
    <row r="2928" spans="29:33" x14ac:dyDescent="0.15">
      <c r="AC2928" s="6"/>
      <c r="AG2928" s="6"/>
    </row>
    <row r="2929" spans="29:33" x14ac:dyDescent="0.15">
      <c r="AC2929" s="6"/>
      <c r="AG2929" s="6"/>
    </row>
    <row r="2930" spans="29:33" x14ac:dyDescent="0.15">
      <c r="AC2930" s="6"/>
      <c r="AG2930" s="6"/>
    </row>
    <row r="2931" spans="29:33" x14ac:dyDescent="0.15">
      <c r="AC2931" s="6"/>
      <c r="AG2931" s="6"/>
    </row>
    <row r="2932" spans="29:33" x14ac:dyDescent="0.15">
      <c r="AC2932" s="6"/>
      <c r="AG2932" s="6"/>
    </row>
    <row r="2933" spans="29:33" x14ac:dyDescent="0.15">
      <c r="AC2933" s="6"/>
      <c r="AG2933" s="6"/>
    </row>
    <row r="2934" spans="29:33" x14ac:dyDescent="0.15">
      <c r="AC2934" s="6"/>
      <c r="AG2934" s="6"/>
    </row>
    <row r="2935" spans="29:33" x14ac:dyDescent="0.15">
      <c r="AC2935" s="6"/>
      <c r="AG2935" s="6"/>
    </row>
    <row r="2936" spans="29:33" x14ac:dyDescent="0.15">
      <c r="AC2936" s="6"/>
      <c r="AG2936" s="6"/>
    </row>
    <row r="2937" spans="29:33" x14ac:dyDescent="0.15">
      <c r="AC2937" s="6"/>
      <c r="AG2937" s="6"/>
    </row>
    <row r="2938" spans="29:33" x14ac:dyDescent="0.15">
      <c r="AC2938" s="6"/>
      <c r="AG2938" s="6"/>
    </row>
    <row r="2939" spans="29:33" x14ac:dyDescent="0.15">
      <c r="AC2939" s="6"/>
      <c r="AG2939" s="6"/>
    </row>
    <row r="2940" spans="29:33" x14ac:dyDescent="0.15">
      <c r="AC2940" s="6"/>
      <c r="AG2940" s="6"/>
    </row>
    <row r="2941" spans="29:33" x14ac:dyDescent="0.15">
      <c r="AC2941" s="6"/>
      <c r="AG2941" s="6"/>
    </row>
    <row r="2942" spans="29:33" x14ac:dyDescent="0.15">
      <c r="AC2942" s="6"/>
      <c r="AG2942" s="6"/>
    </row>
    <row r="2943" spans="29:33" x14ac:dyDescent="0.15">
      <c r="AC2943" s="6"/>
      <c r="AG2943" s="6"/>
    </row>
    <row r="2944" spans="29:33" x14ac:dyDescent="0.15">
      <c r="AC2944" s="6"/>
      <c r="AG2944" s="6"/>
    </row>
    <row r="2945" spans="29:33" x14ac:dyDescent="0.15">
      <c r="AC2945" s="6"/>
      <c r="AG2945" s="6"/>
    </row>
    <row r="2946" spans="29:33" x14ac:dyDescent="0.15">
      <c r="AC2946" s="6"/>
      <c r="AG2946" s="6"/>
    </row>
    <row r="2947" spans="29:33" x14ac:dyDescent="0.15">
      <c r="AC2947" s="6"/>
      <c r="AG2947" s="6"/>
    </row>
    <row r="2948" spans="29:33" x14ac:dyDescent="0.15">
      <c r="AC2948" s="6"/>
      <c r="AG2948" s="6"/>
    </row>
    <row r="2949" spans="29:33" x14ac:dyDescent="0.15">
      <c r="AC2949" s="6"/>
      <c r="AG2949" s="6"/>
    </row>
    <row r="2950" spans="29:33" x14ac:dyDescent="0.15">
      <c r="AC2950" s="6"/>
      <c r="AG2950" s="6"/>
    </row>
    <row r="2951" spans="29:33" x14ac:dyDescent="0.15">
      <c r="AC2951" s="6"/>
      <c r="AG2951" s="6"/>
    </row>
    <row r="2952" spans="29:33" x14ac:dyDescent="0.15">
      <c r="AC2952" s="6"/>
      <c r="AG2952" s="6"/>
    </row>
    <row r="2953" spans="29:33" x14ac:dyDescent="0.15">
      <c r="AC2953" s="6"/>
      <c r="AG2953" s="6"/>
    </row>
    <row r="2954" spans="29:33" x14ac:dyDescent="0.15">
      <c r="AC2954" s="6"/>
      <c r="AG2954" s="6"/>
    </row>
    <row r="2955" spans="29:33" x14ac:dyDescent="0.15">
      <c r="AC2955" s="6"/>
      <c r="AG2955" s="6"/>
    </row>
    <row r="2956" spans="29:33" x14ac:dyDescent="0.15">
      <c r="AC2956" s="6"/>
      <c r="AG2956" s="6"/>
    </row>
    <row r="2957" spans="29:33" x14ac:dyDescent="0.15">
      <c r="AC2957" s="6"/>
      <c r="AG2957" s="6"/>
    </row>
    <row r="2958" spans="29:33" x14ac:dyDescent="0.15">
      <c r="AC2958" s="6"/>
      <c r="AG2958" s="6"/>
    </row>
    <row r="2959" spans="29:33" x14ac:dyDescent="0.15">
      <c r="AC2959" s="6"/>
      <c r="AG2959" s="6"/>
    </row>
    <row r="2960" spans="29:33" x14ac:dyDescent="0.15">
      <c r="AC2960" s="6"/>
      <c r="AG2960" s="6"/>
    </row>
    <row r="2961" spans="29:33" x14ac:dyDescent="0.15">
      <c r="AC2961" s="6"/>
      <c r="AG2961" s="6"/>
    </row>
    <row r="2962" spans="29:33" x14ac:dyDescent="0.15">
      <c r="AC2962" s="6"/>
      <c r="AG2962" s="6"/>
    </row>
    <row r="2963" spans="29:33" x14ac:dyDescent="0.15">
      <c r="AC2963" s="6"/>
      <c r="AG2963" s="6"/>
    </row>
    <row r="2964" spans="29:33" x14ac:dyDescent="0.15">
      <c r="AC2964" s="6"/>
      <c r="AG2964" s="6"/>
    </row>
    <row r="2965" spans="29:33" x14ac:dyDescent="0.15">
      <c r="AC2965" s="6"/>
      <c r="AG2965" s="6"/>
    </row>
    <row r="2966" spans="29:33" x14ac:dyDescent="0.15">
      <c r="AC2966" s="6"/>
      <c r="AG2966" s="6"/>
    </row>
    <row r="2967" spans="29:33" x14ac:dyDescent="0.15">
      <c r="AC2967" s="6"/>
      <c r="AG2967" s="6"/>
    </row>
    <row r="2968" spans="29:33" x14ac:dyDescent="0.15">
      <c r="AC2968" s="6"/>
      <c r="AG2968" s="6"/>
    </row>
    <row r="2969" spans="29:33" x14ac:dyDescent="0.15">
      <c r="AC2969" s="6"/>
      <c r="AG2969" s="6"/>
    </row>
    <row r="2970" spans="29:33" x14ac:dyDescent="0.15">
      <c r="AC2970" s="6"/>
      <c r="AG2970" s="6"/>
    </row>
    <row r="2971" spans="29:33" x14ac:dyDescent="0.15">
      <c r="AC2971" s="6"/>
      <c r="AG2971" s="6"/>
    </row>
    <row r="2972" spans="29:33" x14ac:dyDescent="0.15">
      <c r="AC2972" s="6"/>
      <c r="AG2972" s="6"/>
    </row>
    <row r="2973" spans="29:33" x14ac:dyDescent="0.15">
      <c r="AC2973" s="6"/>
      <c r="AG2973" s="6"/>
    </row>
    <row r="2974" spans="29:33" x14ac:dyDescent="0.15">
      <c r="AC2974" s="6"/>
      <c r="AG2974" s="6"/>
    </row>
    <row r="2975" spans="29:33" x14ac:dyDescent="0.15">
      <c r="AC2975" s="6"/>
      <c r="AG2975" s="6"/>
    </row>
    <row r="2976" spans="29:33" x14ac:dyDescent="0.15">
      <c r="AC2976" s="6"/>
      <c r="AG2976" s="6"/>
    </row>
    <row r="2977" spans="29:33" x14ac:dyDescent="0.15">
      <c r="AC2977" s="6"/>
      <c r="AG2977" s="6"/>
    </row>
    <row r="2978" spans="29:33" x14ac:dyDescent="0.15">
      <c r="AC2978" s="6"/>
      <c r="AG2978" s="6"/>
    </row>
    <row r="2979" spans="29:33" x14ac:dyDescent="0.15">
      <c r="AC2979" s="6"/>
      <c r="AG2979" s="6"/>
    </row>
    <row r="2980" spans="29:33" x14ac:dyDescent="0.15">
      <c r="AC2980" s="6"/>
      <c r="AG2980" s="6"/>
    </row>
    <row r="2981" spans="29:33" x14ac:dyDescent="0.15">
      <c r="AC2981" s="6"/>
      <c r="AG2981" s="6"/>
    </row>
    <row r="2982" spans="29:33" x14ac:dyDescent="0.15">
      <c r="AC2982" s="6"/>
      <c r="AG2982" s="6"/>
    </row>
    <row r="2983" spans="29:33" x14ac:dyDescent="0.15">
      <c r="AC2983" s="6"/>
      <c r="AG2983" s="6"/>
    </row>
    <row r="2984" spans="29:33" x14ac:dyDescent="0.15">
      <c r="AC2984" s="6"/>
      <c r="AG2984" s="6"/>
    </row>
    <row r="2985" spans="29:33" x14ac:dyDescent="0.15">
      <c r="AC2985" s="6"/>
      <c r="AG2985" s="6"/>
    </row>
    <row r="2986" spans="29:33" x14ac:dyDescent="0.15">
      <c r="AC2986" s="6"/>
      <c r="AG2986" s="6"/>
    </row>
    <row r="2987" spans="29:33" x14ac:dyDescent="0.15">
      <c r="AC2987" s="6"/>
      <c r="AG2987" s="6"/>
    </row>
    <row r="2988" spans="29:33" x14ac:dyDescent="0.15">
      <c r="AC2988" s="6"/>
      <c r="AG2988" s="6"/>
    </row>
    <row r="2989" spans="29:33" x14ac:dyDescent="0.15">
      <c r="AC2989" s="6"/>
      <c r="AG2989" s="6"/>
    </row>
    <row r="2990" spans="29:33" x14ac:dyDescent="0.15">
      <c r="AC2990" s="6"/>
      <c r="AG2990" s="6"/>
    </row>
    <row r="2991" spans="29:33" x14ac:dyDescent="0.15">
      <c r="AC2991" s="6"/>
      <c r="AG2991" s="6"/>
    </row>
    <row r="2992" spans="29:33" x14ac:dyDescent="0.15">
      <c r="AC2992" s="6"/>
      <c r="AG2992" s="6"/>
    </row>
    <row r="2993" spans="29:33" x14ac:dyDescent="0.15">
      <c r="AC2993" s="6"/>
      <c r="AG2993" s="6"/>
    </row>
    <row r="2994" spans="29:33" x14ac:dyDescent="0.15">
      <c r="AC2994" s="6"/>
      <c r="AG2994" s="6"/>
    </row>
    <row r="2995" spans="29:33" x14ac:dyDescent="0.15">
      <c r="AC2995" s="6"/>
      <c r="AG2995" s="6"/>
    </row>
    <row r="2996" spans="29:33" x14ac:dyDescent="0.15">
      <c r="AC2996" s="6"/>
      <c r="AG2996" s="6"/>
    </row>
    <row r="2997" spans="29:33" x14ac:dyDescent="0.15">
      <c r="AC2997" s="6"/>
      <c r="AG2997" s="6"/>
    </row>
    <row r="2998" spans="29:33" x14ac:dyDescent="0.15">
      <c r="AC2998" s="6"/>
      <c r="AG2998" s="6"/>
    </row>
    <row r="2999" spans="29:33" x14ac:dyDescent="0.15">
      <c r="AC2999" s="6"/>
      <c r="AG2999" s="6"/>
    </row>
    <row r="3000" spans="29:33" x14ac:dyDescent="0.15">
      <c r="AC3000" s="6"/>
      <c r="AG3000" s="6"/>
    </row>
    <row r="3001" spans="29:33" x14ac:dyDescent="0.15">
      <c r="AC3001" s="6"/>
      <c r="AG3001" s="6"/>
    </row>
    <row r="3002" spans="29:33" x14ac:dyDescent="0.15">
      <c r="AC3002" s="6"/>
      <c r="AG3002" s="6"/>
    </row>
    <row r="3003" spans="29:33" x14ac:dyDescent="0.15">
      <c r="AC3003" s="6"/>
      <c r="AG3003" s="6"/>
    </row>
    <row r="3004" spans="29:33" x14ac:dyDescent="0.15">
      <c r="AC3004" s="6"/>
      <c r="AG3004" s="6"/>
    </row>
    <row r="3005" spans="29:33" x14ac:dyDescent="0.15">
      <c r="AC3005" s="6"/>
      <c r="AG3005" s="6"/>
    </row>
    <row r="3006" spans="29:33" x14ac:dyDescent="0.15">
      <c r="AC3006" s="6"/>
      <c r="AG3006" s="6"/>
    </row>
    <row r="3007" spans="29:33" x14ac:dyDescent="0.15">
      <c r="AC3007" s="6"/>
      <c r="AG3007" s="6"/>
    </row>
    <row r="3008" spans="29:33" x14ac:dyDescent="0.15">
      <c r="AC3008" s="6"/>
      <c r="AG3008" s="6"/>
    </row>
    <row r="3009" spans="29:33" x14ac:dyDescent="0.15">
      <c r="AC3009" s="6"/>
      <c r="AG3009" s="6"/>
    </row>
    <row r="3010" spans="29:33" x14ac:dyDescent="0.15">
      <c r="AC3010" s="6"/>
      <c r="AG3010" s="6"/>
    </row>
    <row r="3011" spans="29:33" x14ac:dyDescent="0.15">
      <c r="AC3011" s="6"/>
      <c r="AG3011" s="6"/>
    </row>
    <row r="3012" spans="29:33" x14ac:dyDescent="0.15">
      <c r="AC3012" s="6"/>
      <c r="AG3012" s="6"/>
    </row>
    <row r="3013" spans="29:33" x14ac:dyDescent="0.15">
      <c r="AC3013" s="6"/>
      <c r="AG3013" s="6"/>
    </row>
    <row r="3014" spans="29:33" x14ac:dyDescent="0.15">
      <c r="AC3014" s="6"/>
      <c r="AG3014" s="6"/>
    </row>
    <row r="3015" spans="29:33" x14ac:dyDescent="0.15">
      <c r="AC3015" s="6"/>
      <c r="AG3015" s="6"/>
    </row>
    <row r="3016" spans="29:33" x14ac:dyDescent="0.15">
      <c r="AC3016" s="6"/>
      <c r="AG3016" s="6"/>
    </row>
    <row r="3017" spans="29:33" x14ac:dyDescent="0.15">
      <c r="AC3017" s="6"/>
      <c r="AG3017" s="6"/>
    </row>
    <row r="3018" spans="29:33" x14ac:dyDescent="0.15">
      <c r="AC3018" s="6"/>
      <c r="AG3018" s="6"/>
    </row>
    <row r="3019" spans="29:33" x14ac:dyDescent="0.15">
      <c r="AC3019" s="6"/>
      <c r="AG3019" s="6"/>
    </row>
    <row r="3020" spans="29:33" x14ac:dyDescent="0.15">
      <c r="AC3020" s="6"/>
      <c r="AG3020" s="6"/>
    </row>
    <row r="3021" spans="29:33" x14ac:dyDescent="0.15">
      <c r="AC3021" s="6"/>
      <c r="AG3021" s="6"/>
    </row>
    <row r="3022" spans="29:33" x14ac:dyDescent="0.15">
      <c r="AC3022" s="6"/>
      <c r="AG3022" s="6"/>
    </row>
    <row r="3023" spans="29:33" x14ac:dyDescent="0.15">
      <c r="AC3023" s="6"/>
      <c r="AG3023" s="6"/>
    </row>
    <row r="3024" spans="29:33" x14ac:dyDescent="0.15">
      <c r="AC3024" s="6"/>
      <c r="AG3024" s="6"/>
    </row>
    <row r="3025" spans="29:33" x14ac:dyDescent="0.15">
      <c r="AC3025" s="6"/>
      <c r="AG3025" s="6"/>
    </row>
    <row r="3026" spans="29:33" x14ac:dyDescent="0.15">
      <c r="AC3026" s="6"/>
      <c r="AG3026" s="6"/>
    </row>
    <row r="3027" spans="29:33" x14ac:dyDescent="0.15">
      <c r="AC3027" s="6"/>
      <c r="AG3027" s="6"/>
    </row>
    <row r="3028" spans="29:33" x14ac:dyDescent="0.15">
      <c r="AC3028" s="6"/>
      <c r="AG3028" s="6"/>
    </row>
    <row r="3029" spans="29:33" x14ac:dyDescent="0.15">
      <c r="AC3029" s="6"/>
      <c r="AG3029" s="6"/>
    </row>
    <row r="3030" spans="29:33" x14ac:dyDescent="0.15">
      <c r="AC3030" s="6"/>
      <c r="AG3030" s="6"/>
    </row>
    <row r="3031" spans="29:33" x14ac:dyDescent="0.15">
      <c r="AC3031" s="6"/>
      <c r="AG3031" s="6"/>
    </row>
    <row r="3032" spans="29:33" x14ac:dyDescent="0.15">
      <c r="AC3032" s="6"/>
      <c r="AG3032" s="6"/>
    </row>
    <row r="3033" spans="29:33" x14ac:dyDescent="0.15">
      <c r="AC3033" s="6"/>
      <c r="AG3033" s="6"/>
    </row>
    <row r="3034" spans="29:33" x14ac:dyDescent="0.15">
      <c r="AC3034" s="6"/>
      <c r="AG3034" s="6"/>
    </row>
    <row r="3035" spans="29:33" x14ac:dyDescent="0.15">
      <c r="AC3035" s="6"/>
      <c r="AG3035" s="6"/>
    </row>
    <row r="3036" spans="29:33" x14ac:dyDescent="0.15">
      <c r="AC3036" s="6"/>
      <c r="AG3036" s="6"/>
    </row>
    <row r="3037" spans="29:33" x14ac:dyDescent="0.15">
      <c r="AC3037" s="6"/>
      <c r="AG3037" s="6"/>
    </row>
    <row r="3038" spans="29:33" x14ac:dyDescent="0.15">
      <c r="AC3038" s="6"/>
      <c r="AG3038" s="6"/>
    </row>
    <row r="3039" spans="29:33" x14ac:dyDescent="0.15">
      <c r="AC3039" s="6"/>
      <c r="AG3039" s="6"/>
    </row>
    <row r="3040" spans="29:33" x14ac:dyDescent="0.15">
      <c r="AC3040" s="6"/>
      <c r="AG3040" s="6"/>
    </row>
    <row r="3041" spans="29:33" x14ac:dyDescent="0.15">
      <c r="AC3041" s="6"/>
      <c r="AG3041" s="6"/>
    </row>
    <row r="3042" spans="29:33" x14ac:dyDescent="0.15">
      <c r="AC3042" s="6"/>
      <c r="AG3042" s="6"/>
    </row>
    <row r="3043" spans="29:33" x14ac:dyDescent="0.15">
      <c r="AC3043" s="6"/>
      <c r="AG3043" s="6"/>
    </row>
    <row r="3044" spans="29:33" x14ac:dyDescent="0.15">
      <c r="AC3044" s="6"/>
      <c r="AG3044" s="6"/>
    </row>
    <row r="3045" spans="29:33" x14ac:dyDescent="0.15">
      <c r="AC3045" s="6"/>
      <c r="AG3045" s="6"/>
    </row>
    <row r="3046" spans="29:33" x14ac:dyDescent="0.15">
      <c r="AC3046" s="6"/>
      <c r="AG3046" s="6"/>
    </row>
    <row r="3047" spans="29:33" x14ac:dyDescent="0.15">
      <c r="AC3047" s="6"/>
      <c r="AG3047" s="6"/>
    </row>
    <row r="3048" spans="29:33" x14ac:dyDescent="0.15">
      <c r="AC3048" s="6"/>
      <c r="AG3048" s="6"/>
    </row>
    <row r="3049" spans="29:33" x14ac:dyDescent="0.15">
      <c r="AC3049" s="6"/>
      <c r="AG3049" s="6"/>
    </row>
    <row r="3050" spans="29:33" x14ac:dyDescent="0.15">
      <c r="AC3050" s="6"/>
      <c r="AG3050" s="6"/>
    </row>
    <row r="3051" spans="29:33" x14ac:dyDescent="0.15">
      <c r="AC3051" s="6"/>
      <c r="AG3051" s="6"/>
    </row>
    <row r="3052" spans="29:33" x14ac:dyDescent="0.15">
      <c r="AC3052" s="6"/>
      <c r="AG3052" s="6"/>
    </row>
    <row r="3053" spans="29:33" x14ac:dyDescent="0.15">
      <c r="AC3053" s="6"/>
      <c r="AG3053" s="6"/>
    </row>
    <row r="3054" spans="29:33" x14ac:dyDescent="0.15">
      <c r="AC3054" s="6"/>
      <c r="AG3054" s="6"/>
    </row>
    <row r="3055" spans="29:33" x14ac:dyDescent="0.15">
      <c r="AC3055" s="6"/>
      <c r="AG3055" s="6"/>
    </row>
    <row r="3056" spans="29:33" x14ac:dyDescent="0.15">
      <c r="AC3056" s="6"/>
      <c r="AG3056" s="6"/>
    </row>
    <row r="3057" spans="29:33" x14ac:dyDescent="0.15">
      <c r="AC3057" s="6"/>
      <c r="AG3057" s="6"/>
    </row>
    <row r="3058" spans="29:33" x14ac:dyDescent="0.15">
      <c r="AC3058" s="6"/>
      <c r="AG3058" s="6"/>
    </row>
    <row r="3059" spans="29:33" x14ac:dyDescent="0.15">
      <c r="AC3059" s="6"/>
      <c r="AG3059" s="6"/>
    </row>
    <row r="3060" spans="29:33" x14ac:dyDescent="0.15">
      <c r="AC3060" s="6"/>
      <c r="AG3060" s="6"/>
    </row>
    <row r="3061" spans="29:33" x14ac:dyDescent="0.15">
      <c r="AC3061" s="6"/>
      <c r="AG3061" s="6"/>
    </row>
    <row r="3062" spans="29:33" x14ac:dyDescent="0.15">
      <c r="AC3062" s="6"/>
      <c r="AG3062" s="6"/>
    </row>
    <row r="3063" spans="29:33" x14ac:dyDescent="0.15">
      <c r="AC3063" s="6"/>
      <c r="AG3063" s="6"/>
    </row>
    <row r="3064" spans="29:33" x14ac:dyDescent="0.15">
      <c r="AC3064" s="6"/>
      <c r="AG3064" s="6"/>
    </row>
    <row r="3065" spans="29:33" x14ac:dyDescent="0.15">
      <c r="AC3065" s="6"/>
      <c r="AG3065" s="6"/>
    </row>
    <row r="3066" spans="29:33" x14ac:dyDescent="0.15">
      <c r="AC3066" s="6"/>
      <c r="AG3066" s="6"/>
    </row>
    <row r="3067" spans="29:33" x14ac:dyDescent="0.15">
      <c r="AC3067" s="6"/>
      <c r="AG3067" s="6"/>
    </row>
    <row r="3068" spans="29:33" x14ac:dyDescent="0.15">
      <c r="AC3068" s="6"/>
      <c r="AG3068" s="6"/>
    </row>
    <row r="3069" spans="29:33" x14ac:dyDescent="0.15">
      <c r="AC3069" s="6"/>
      <c r="AG3069" s="6"/>
    </row>
    <row r="3070" spans="29:33" x14ac:dyDescent="0.15">
      <c r="AC3070" s="6"/>
      <c r="AG3070" s="6"/>
    </row>
    <row r="3071" spans="29:33" x14ac:dyDescent="0.15">
      <c r="AC3071" s="6"/>
      <c r="AG3071" s="6"/>
    </row>
    <row r="3072" spans="29:33" x14ac:dyDescent="0.15">
      <c r="AC3072" s="6"/>
      <c r="AG3072" s="6"/>
    </row>
    <row r="3073" spans="29:33" x14ac:dyDescent="0.15">
      <c r="AC3073" s="6"/>
      <c r="AG3073" s="6"/>
    </row>
    <row r="3074" spans="29:33" x14ac:dyDescent="0.15">
      <c r="AC3074" s="6"/>
      <c r="AG3074" s="6"/>
    </row>
    <row r="3075" spans="29:33" x14ac:dyDescent="0.15">
      <c r="AC3075" s="6"/>
      <c r="AG3075" s="6"/>
    </row>
    <row r="3076" spans="29:33" x14ac:dyDescent="0.15">
      <c r="AC3076" s="6"/>
      <c r="AG3076" s="6"/>
    </row>
    <row r="3077" spans="29:33" x14ac:dyDescent="0.15">
      <c r="AC3077" s="6"/>
      <c r="AG3077" s="6"/>
    </row>
    <row r="3078" spans="29:33" x14ac:dyDescent="0.15">
      <c r="AC3078" s="6"/>
      <c r="AG3078" s="6"/>
    </row>
    <row r="3079" spans="29:33" x14ac:dyDescent="0.15">
      <c r="AC3079" s="6"/>
      <c r="AG3079" s="6"/>
    </row>
    <row r="3080" spans="29:33" x14ac:dyDescent="0.15">
      <c r="AC3080" s="6"/>
      <c r="AG3080" s="6"/>
    </row>
    <row r="3081" spans="29:33" x14ac:dyDescent="0.15">
      <c r="AC3081" s="6"/>
      <c r="AG3081" s="6"/>
    </row>
    <row r="3082" spans="29:33" x14ac:dyDescent="0.15">
      <c r="AC3082" s="6"/>
      <c r="AG3082" s="6"/>
    </row>
    <row r="3083" spans="29:33" x14ac:dyDescent="0.15">
      <c r="AC3083" s="6"/>
      <c r="AG3083" s="6"/>
    </row>
    <row r="3084" spans="29:33" x14ac:dyDescent="0.15">
      <c r="AC3084" s="6"/>
      <c r="AG3084" s="6"/>
    </row>
    <row r="3085" spans="29:33" x14ac:dyDescent="0.15">
      <c r="AC3085" s="6"/>
      <c r="AG3085" s="6"/>
    </row>
    <row r="3086" spans="29:33" x14ac:dyDescent="0.15">
      <c r="AC3086" s="6"/>
      <c r="AG3086" s="6"/>
    </row>
    <row r="3087" spans="29:33" x14ac:dyDescent="0.15">
      <c r="AC3087" s="6"/>
      <c r="AG3087" s="6"/>
    </row>
    <row r="3088" spans="29:33" x14ac:dyDescent="0.15">
      <c r="AC3088" s="6"/>
      <c r="AG3088" s="6"/>
    </row>
    <row r="3089" spans="29:33" x14ac:dyDescent="0.15">
      <c r="AC3089" s="6"/>
      <c r="AG3089" s="6"/>
    </row>
    <row r="3090" spans="29:33" x14ac:dyDescent="0.15">
      <c r="AC3090" s="6"/>
      <c r="AG3090" s="6"/>
    </row>
    <row r="3091" spans="29:33" x14ac:dyDescent="0.15">
      <c r="AC3091" s="6"/>
      <c r="AG3091" s="6"/>
    </row>
    <row r="3092" spans="29:33" x14ac:dyDescent="0.15">
      <c r="AC3092" s="6"/>
      <c r="AG3092" s="6"/>
    </row>
    <row r="3093" spans="29:33" x14ac:dyDescent="0.15">
      <c r="AC3093" s="6"/>
      <c r="AG3093" s="6"/>
    </row>
    <row r="3094" spans="29:33" x14ac:dyDescent="0.15">
      <c r="AC3094" s="6"/>
      <c r="AG3094" s="6"/>
    </row>
    <row r="3095" spans="29:33" x14ac:dyDescent="0.15">
      <c r="AC3095" s="6"/>
      <c r="AG3095" s="6"/>
    </row>
    <row r="3096" spans="29:33" x14ac:dyDescent="0.15">
      <c r="AC3096" s="6"/>
      <c r="AG3096" s="6"/>
    </row>
    <row r="3097" spans="29:33" x14ac:dyDescent="0.15">
      <c r="AC3097" s="6"/>
      <c r="AG3097" s="6"/>
    </row>
    <row r="3098" spans="29:33" x14ac:dyDescent="0.15">
      <c r="AC3098" s="6"/>
      <c r="AG3098" s="6"/>
    </row>
    <row r="3099" spans="29:33" x14ac:dyDescent="0.15">
      <c r="AC3099" s="6"/>
      <c r="AG3099" s="6"/>
    </row>
    <row r="3100" spans="29:33" x14ac:dyDescent="0.15">
      <c r="AC3100" s="6"/>
      <c r="AG3100" s="6"/>
    </row>
    <row r="3101" spans="29:33" x14ac:dyDescent="0.15">
      <c r="AC3101" s="6"/>
      <c r="AG3101" s="6"/>
    </row>
    <row r="3102" spans="29:33" x14ac:dyDescent="0.15">
      <c r="AC3102" s="6"/>
      <c r="AG3102" s="6"/>
    </row>
    <row r="3103" spans="29:33" x14ac:dyDescent="0.15">
      <c r="AC3103" s="6"/>
      <c r="AG3103" s="6"/>
    </row>
    <row r="3104" spans="29:33" x14ac:dyDescent="0.15">
      <c r="AC3104" s="6"/>
      <c r="AG3104" s="6"/>
    </row>
    <row r="3105" spans="29:33" x14ac:dyDescent="0.15">
      <c r="AC3105" s="6"/>
      <c r="AG3105" s="6"/>
    </row>
    <row r="3106" spans="29:33" x14ac:dyDescent="0.15">
      <c r="AC3106" s="6"/>
      <c r="AG3106" s="6"/>
    </row>
    <row r="3107" spans="29:33" x14ac:dyDescent="0.15">
      <c r="AC3107" s="6"/>
      <c r="AG3107" s="6"/>
    </row>
    <row r="3108" spans="29:33" x14ac:dyDescent="0.15">
      <c r="AC3108" s="6"/>
      <c r="AG3108" s="6"/>
    </row>
    <row r="3109" spans="29:33" x14ac:dyDescent="0.15">
      <c r="AC3109" s="6"/>
      <c r="AG3109" s="6"/>
    </row>
    <row r="3110" spans="29:33" x14ac:dyDescent="0.15">
      <c r="AC3110" s="6"/>
      <c r="AG3110" s="6"/>
    </row>
    <row r="3111" spans="29:33" x14ac:dyDescent="0.15">
      <c r="AC3111" s="6"/>
      <c r="AG3111" s="6"/>
    </row>
    <row r="3112" spans="29:33" x14ac:dyDescent="0.15">
      <c r="AC3112" s="6"/>
      <c r="AG3112" s="6"/>
    </row>
    <row r="3113" spans="29:33" x14ac:dyDescent="0.15">
      <c r="AC3113" s="6"/>
      <c r="AG3113" s="6"/>
    </row>
    <row r="3114" spans="29:33" x14ac:dyDescent="0.15">
      <c r="AC3114" s="6"/>
      <c r="AG3114" s="6"/>
    </row>
    <row r="3115" spans="29:33" x14ac:dyDescent="0.15">
      <c r="AC3115" s="6"/>
      <c r="AG3115" s="6"/>
    </row>
    <row r="3116" spans="29:33" x14ac:dyDescent="0.15">
      <c r="AC3116" s="6"/>
      <c r="AG3116" s="6"/>
    </row>
    <row r="3117" spans="29:33" x14ac:dyDescent="0.15">
      <c r="AC3117" s="6"/>
      <c r="AG3117" s="6"/>
    </row>
    <row r="3118" spans="29:33" x14ac:dyDescent="0.15">
      <c r="AC3118" s="6"/>
      <c r="AG3118" s="6"/>
    </row>
    <row r="3119" spans="29:33" x14ac:dyDescent="0.15">
      <c r="AC3119" s="6"/>
      <c r="AG3119" s="6"/>
    </row>
    <row r="3120" spans="29:33" x14ac:dyDescent="0.15">
      <c r="AC3120" s="6"/>
      <c r="AG3120" s="6"/>
    </row>
    <row r="3121" spans="29:33" x14ac:dyDescent="0.15">
      <c r="AC3121" s="6"/>
      <c r="AG3121" s="6"/>
    </row>
    <row r="3122" spans="29:33" x14ac:dyDescent="0.15">
      <c r="AC3122" s="6"/>
      <c r="AG3122" s="6"/>
    </row>
    <row r="3123" spans="29:33" x14ac:dyDescent="0.15">
      <c r="AC3123" s="6"/>
      <c r="AG3123" s="6"/>
    </row>
    <row r="3124" spans="29:33" x14ac:dyDescent="0.15">
      <c r="AC3124" s="6"/>
      <c r="AG3124" s="6"/>
    </row>
    <row r="3125" spans="29:33" x14ac:dyDescent="0.15">
      <c r="AC3125" s="6"/>
      <c r="AG3125" s="6"/>
    </row>
    <row r="3126" spans="29:33" x14ac:dyDescent="0.15">
      <c r="AC3126" s="6"/>
      <c r="AG3126" s="6"/>
    </row>
    <row r="3127" spans="29:33" x14ac:dyDescent="0.15">
      <c r="AC3127" s="6"/>
      <c r="AG3127" s="6"/>
    </row>
    <row r="3128" spans="29:33" x14ac:dyDescent="0.15">
      <c r="AC3128" s="6"/>
      <c r="AG3128" s="6"/>
    </row>
    <row r="3129" spans="29:33" x14ac:dyDescent="0.15">
      <c r="AC3129" s="6"/>
      <c r="AG3129" s="6"/>
    </row>
    <row r="3130" spans="29:33" x14ac:dyDescent="0.15">
      <c r="AC3130" s="6"/>
      <c r="AG3130" s="6"/>
    </row>
    <row r="3131" spans="29:33" x14ac:dyDescent="0.15">
      <c r="AC3131" s="6"/>
      <c r="AG3131" s="6"/>
    </row>
    <row r="3132" spans="29:33" x14ac:dyDescent="0.15">
      <c r="AC3132" s="6"/>
      <c r="AG3132" s="6"/>
    </row>
    <row r="3133" spans="29:33" x14ac:dyDescent="0.15">
      <c r="AC3133" s="6"/>
      <c r="AG3133" s="6"/>
    </row>
    <row r="3134" spans="29:33" x14ac:dyDescent="0.15">
      <c r="AC3134" s="6"/>
      <c r="AG3134" s="6"/>
    </row>
    <row r="3135" spans="29:33" x14ac:dyDescent="0.15">
      <c r="AC3135" s="6"/>
      <c r="AG3135" s="6"/>
    </row>
    <row r="3136" spans="29:33" x14ac:dyDescent="0.15">
      <c r="AC3136" s="6"/>
      <c r="AG3136" s="6"/>
    </row>
    <row r="3137" spans="29:33" x14ac:dyDescent="0.15">
      <c r="AC3137" s="6"/>
      <c r="AG3137" s="6"/>
    </row>
    <row r="3138" spans="29:33" x14ac:dyDescent="0.15">
      <c r="AC3138" s="6"/>
      <c r="AG3138" s="6"/>
    </row>
    <row r="3139" spans="29:33" x14ac:dyDescent="0.15">
      <c r="AC3139" s="6"/>
      <c r="AG3139" s="6"/>
    </row>
    <row r="3140" spans="29:33" x14ac:dyDescent="0.15">
      <c r="AC3140" s="6"/>
      <c r="AG3140" s="6"/>
    </row>
    <row r="3141" spans="29:33" x14ac:dyDescent="0.15">
      <c r="AC3141" s="6"/>
      <c r="AG3141" s="6"/>
    </row>
    <row r="3142" spans="29:33" x14ac:dyDescent="0.15">
      <c r="AC3142" s="6"/>
      <c r="AG3142" s="6"/>
    </row>
    <row r="3143" spans="29:33" x14ac:dyDescent="0.15">
      <c r="AC3143" s="6"/>
      <c r="AG3143" s="6"/>
    </row>
    <row r="3144" spans="29:33" x14ac:dyDescent="0.15">
      <c r="AC3144" s="6"/>
      <c r="AG3144" s="6"/>
    </row>
    <row r="3145" spans="29:33" x14ac:dyDescent="0.15">
      <c r="AC3145" s="6"/>
      <c r="AG3145" s="6"/>
    </row>
    <row r="3146" spans="29:33" x14ac:dyDescent="0.15">
      <c r="AC3146" s="6"/>
      <c r="AG3146" s="6"/>
    </row>
    <row r="3147" spans="29:33" x14ac:dyDescent="0.15">
      <c r="AC3147" s="6"/>
      <c r="AG3147" s="6"/>
    </row>
    <row r="3148" spans="29:33" x14ac:dyDescent="0.15">
      <c r="AC3148" s="6"/>
      <c r="AG3148" s="6"/>
    </row>
    <row r="3149" spans="29:33" x14ac:dyDescent="0.15">
      <c r="AC3149" s="6"/>
      <c r="AG3149" s="6"/>
    </row>
    <row r="3150" spans="29:33" x14ac:dyDescent="0.15">
      <c r="AC3150" s="6"/>
      <c r="AG3150" s="6"/>
    </row>
    <row r="3151" spans="29:33" x14ac:dyDescent="0.15">
      <c r="AC3151" s="6"/>
      <c r="AG3151" s="6"/>
    </row>
    <row r="3152" spans="29:33" x14ac:dyDescent="0.15">
      <c r="AC3152" s="6"/>
      <c r="AG3152" s="6"/>
    </row>
    <row r="3153" spans="29:33" x14ac:dyDescent="0.15">
      <c r="AC3153" s="6"/>
      <c r="AG3153" s="6"/>
    </row>
    <row r="3154" spans="29:33" x14ac:dyDescent="0.15">
      <c r="AC3154" s="6"/>
      <c r="AG3154" s="6"/>
    </row>
    <row r="3155" spans="29:33" x14ac:dyDescent="0.15">
      <c r="AC3155" s="6"/>
      <c r="AG3155" s="6"/>
    </row>
    <row r="3156" spans="29:33" x14ac:dyDescent="0.15">
      <c r="AC3156" s="6"/>
      <c r="AG3156" s="6"/>
    </row>
    <row r="3157" spans="29:33" x14ac:dyDescent="0.15">
      <c r="AC3157" s="6"/>
      <c r="AG3157" s="6"/>
    </row>
    <row r="3158" spans="29:33" x14ac:dyDescent="0.15">
      <c r="AC3158" s="6"/>
      <c r="AG3158" s="6"/>
    </row>
    <row r="3159" spans="29:33" x14ac:dyDescent="0.15">
      <c r="AC3159" s="6"/>
      <c r="AG3159" s="6"/>
    </row>
    <row r="3160" spans="29:33" x14ac:dyDescent="0.15">
      <c r="AC3160" s="6"/>
      <c r="AG3160" s="6"/>
    </row>
    <row r="3161" spans="29:33" x14ac:dyDescent="0.15">
      <c r="AC3161" s="6"/>
      <c r="AG3161" s="6"/>
    </row>
    <row r="3162" spans="29:33" x14ac:dyDescent="0.15">
      <c r="AC3162" s="6"/>
      <c r="AG3162" s="6"/>
    </row>
    <row r="3163" spans="29:33" x14ac:dyDescent="0.15">
      <c r="AC3163" s="6"/>
      <c r="AG3163" s="6"/>
    </row>
    <row r="3164" spans="29:33" x14ac:dyDescent="0.15">
      <c r="AC3164" s="6"/>
      <c r="AG3164" s="6"/>
    </row>
    <row r="3165" spans="29:33" x14ac:dyDescent="0.15">
      <c r="AC3165" s="6"/>
      <c r="AG3165" s="6"/>
    </row>
    <row r="3166" spans="29:33" x14ac:dyDescent="0.15">
      <c r="AC3166" s="6"/>
      <c r="AG3166" s="6"/>
    </row>
    <row r="3167" spans="29:33" x14ac:dyDescent="0.15">
      <c r="AC3167" s="6"/>
      <c r="AG3167" s="6"/>
    </row>
    <row r="3168" spans="29:33" x14ac:dyDescent="0.15">
      <c r="AC3168" s="6"/>
      <c r="AG3168" s="6"/>
    </row>
    <row r="3169" spans="29:33" x14ac:dyDescent="0.15">
      <c r="AC3169" s="6"/>
      <c r="AG3169" s="6"/>
    </row>
    <row r="3170" spans="29:33" x14ac:dyDescent="0.15">
      <c r="AC3170" s="6"/>
      <c r="AG3170" s="6"/>
    </row>
    <row r="3171" spans="29:33" x14ac:dyDescent="0.15">
      <c r="AC3171" s="6"/>
      <c r="AG3171" s="6"/>
    </row>
    <row r="3172" spans="29:33" x14ac:dyDescent="0.15">
      <c r="AC3172" s="6"/>
      <c r="AG3172" s="6"/>
    </row>
    <row r="3173" spans="29:33" x14ac:dyDescent="0.15">
      <c r="AC3173" s="6"/>
      <c r="AG3173" s="6"/>
    </row>
    <row r="3174" spans="29:33" x14ac:dyDescent="0.15">
      <c r="AC3174" s="6"/>
      <c r="AG3174" s="6"/>
    </row>
    <row r="3175" spans="29:33" x14ac:dyDescent="0.15">
      <c r="AC3175" s="6"/>
      <c r="AG3175" s="6"/>
    </row>
    <row r="3176" spans="29:33" x14ac:dyDescent="0.15">
      <c r="AC3176" s="6"/>
      <c r="AG3176" s="6"/>
    </row>
    <row r="3177" spans="29:33" x14ac:dyDescent="0.15">
      <c r="AC3177" s="6"/>
      <c r="AG3177" s="6"/>
    </row>
    <row r="3178" spans="29:33" x14ac:dyDescent="0.15">
      <c r="AC3178" s="6"/>
      <c r="AG3178" s="6"/>
    </row>
    <row r="3179" spans="29:33" x14ac:dyDescent="0.15">
      <c r="AC3179" s="6"/>
      <c r="AG3179" s="6"/>
    </row>
    <row r="3180" spans="29:33" x14ac:dyDescent="0.15">
      <c r="AC3180" s="6"/>
      <c r="AG3180" s="6"/>
    </row>
    <row r="3181" spans="29:33" x14ac:dyDescent="0.15">
      <c r="AC3181" s="6"/>
      <c r="AG3181" s="6"/>
    </row>
    <row r="3182" spans="29:33" x14ac:dyDescent="0.15">
      <c r="AC3182" s="6"/>
      <c r="AG3182" s="6"/>
    </row>
    <row r="3183" spans="29:33" x14ac:dyDescent="0.15">
      <c r="AC3183" s="6"/>
      <c r="AG3183" s="6"/>
    </row>
    <row r="3184" spans="29:33" x14ac:dyDescent="0.15">
      <c r="AC3184" s="6"/>
      <c r="AG3184" s="6"/>
    </row>
    <row r="3185" spans="29:33" x14ac:dyDescent="0.15">
      <c r="AC3185" s="6"/>
      <c r="AG3185" s="6"/>
    </row>
    <row r="3186" spans="29:33" x14ac:dyDescent="0.15">
      <c r="AC3186" s="6"/>
      <c r="AG3186" s="6"/>
    </row>
    <row r="3187" spans="29:33" x14ac:dyDescent="0.15">
      <c r="AC3187" s="6"/>
      <c r="AG3187" s="6"/>
    </row>
    <row r="3188" spans="29:33" x14ac:dyDescent="0.15">
      <c r="AC3188" s="6"/>
      <c r="AG3188" s="6"/>
    </row>
    <row r="3189" spans="29:33" x14ac:dyDescent="0.15">
      <c r="AC3189" s="6"/>
      <c r="AG3189" s="6"/>
    </row>
    <row r="3190" spans="29:33" x14ac:dyDescent="0.15">
      <c r="AC3190" s="6"/>
      <c r="AG3190" s="6"/>
    </row>
    <row r="3191" spans="29:33" x14ac:dyDescent="0.15">
      <c r="AC3191" s="6"/>
      <c r="AG3191" s="6"/>
    </row>
    <row r="3192" spans="29:33" x14ac:dyDescent="0.15">
      <c r="AC3192" s="6"/>
      <c r="AG3192" s="6"/>
    </row>
    <row r="3193" spans="29:33" x14ac:dyDescent="0.15">
      <c r="AC3193" s="6"/>
      <c r="AG3193" s="6"/>
    </row>
    <row r="3194" spans="29:33" x14ac:dyDescent="0.15">
      <c r="AC3194" s="6"/>
      <c r="AG3194" s="6"/>
    </row>
    <row r="3195" spans="29:33" x14ac:dyDescent="0.15">
      <c r="AC3195" s="6"/>
      <c r="AG3195" s="6"/>
    </row>
    <row r="3196" spans="29:33" x14ac:dyDescent="0.15">
      <c r="AC3196" s="6"/>
      <c r="AG3196" s="6"/>
    </row>
    <row r="3197" spans="29:33" x14ac:dyDescent="0.15">
      <c r="AC3197" s="6"/>
      <c r="AG3197" s="6"/>
    </row>
    <row r="3198" spans="29:33" x14ac:dyDescent="0.15">
      <c r="AC3198" s="6"/>
      <c r="AG3198" s="6"/>
    </row>
    <row r="3199" spans="29:33" x14ac:dyDescent="0.15">
      <c r="AC3199" s="6"/>
      <c r="AG3199" s="6"/>
    </row>
    <row r="3200" spans="29:33" x14ac:dyDescent="0.15">
      <c r="AC3200" s="6"/>
      <c r="AG3200" s="6"/>
    </row>
    <row r="3201" spans="29:33" x14ac:dyDescent="0.15">
      <c r="AC3201" s="6"/>
      <c r="AG3201" s="6"/>
    </row>
    <row r="3202" spans="29:33" x14ac:dyDescent="0.15">
      <c r="AC3202" s="6"/>
      <c r="AG3202" s="6"/>
    </row>
    <row r="3203" spans="29:33" x14ac:dyDescent="0.15">
      <c r="AC3203" s="6"/>
      <c r="AG3203" s="6"/>
    </row>
    <row r="3204" spans="29:33" x14ac:dyDescent="0.15">
      <c r="AC3204" s="6"/>
      <c r="AG3204" s="6"/>
    </row>
    <row r="3205" spans="29:33" x14ac:dyDescent="0.15">
      <c r="AC3205" s="6"/>
      <c r="AG3205" s="6"/>
    </row>
    <row r="3206" spans="29:33" x14ac:dyDescent="0.15">
      <c r="AC3206" s="6"/>
      <c r="AG3206" s="6"/>
    </row>
    <row r="3207" spans="29:33" x14ac:dyDescent="0.15">
      <c r="AC3207" s="6"/>
      <c r="AG3207" s="6"/>
    </row>
    <row r="3208" spans="29:33" x14ac:dyDescent="0.15">
      <c r="AC3208" s="6"/>
      <c r="AG3208" s="6"/>
    </row>
    <row r="3209" spans="29:33" x14ac:dyDescent="0.15">
      <c r="AC3209" s="6"/>
      <c r="AG3209" s="6"/>
    </row>
    <row r="3210" spans="29:33" x14ac:dyDescent="0.15">
      <c r="AC3210" s="6"/>
      <c r="AG3210" s="6"/>
    </row>
    <row r="3211" spans="29:33" x14ac:dyDescent="0.15">
      <c r="AC3211" s="6"/>
      <c r="AG3211" s="6"/>
    </row>
    <row r="3212" spans="29:33" x14ac:dyDescent="0.15">
      <c r="AC3212" s="6"/>
      <c r="AG3212" s="6"/>
    </row>
    <row r="3213" spans="29:33" x14ac:dyDescent="0.15">
      <c r="AC3213" s="6"/>
      <c r="AG3213" s="6"/>
    </row>
    <row r="3214" spans="29:33" x14ac:dyDescent="0.15">
      <c r="AC3214" s="6"/>
      <c r="AG3214" s="6"/>
    </row>
    <row r="3215" spans="29:33" x14ac:dyDescent="0.15">
      <c r="AC3215" s="6"/>
      <c r="AG3215" s="6"/>
    </row>
    <row r="3216" spans="29:33" x14ac:dyDescent="0.15">
      <c r="AC3216" s="6"/>
      <c r="AG3216" s="6"/>
    </row>
    <row r="3217" spans="29:33" x14ac:dyDescent="0.15">
      <c r="AC3217" s="6"/>
      <c r="AG3217" s="6"/>
    </row>
    <row r="3218" spans="29:33" x14ac:dyDescent="0.15">
      <c r="AC3218" s="6"/>
      <c r="AG3218" s="6"/>
    </row>
    <row r="3219" spans="29:33" x14ac:dyDescent="0.15">
      <c r="AC3219" s="6"/>
      <c r="AG3219" s="6"/>
    </row>
    <row r="3220" spans="29:33" x14ac:dyDescent="0.15">
      <c r="AC3220" s="6"/>
      <c r="AG3220" s="6"/>
    </row>
    <row r="3221" spans="29:33" x14ac:dyDescent="0.15">
      <c r="AC3221" s="6"/>
      <c r="AG3221" s="6"/>
    </row>
    <row r="3222" spans="29:33" x14ac:dyDescent="0.15">
      <c r="AC3222" s="6"/>
      <c r="AG3222" s="6"/>
    </row>
    <row r="3223" spans="29:33" x14ac:dyDescent="0.15">
      <c r="AC3223" s="6"/>
      <c r="AG3223" s="6"/>
    </row>
    <row r="3224" spans="29:33" x14ac:dyDescent="0.15">
      <c r="AC3224" s="6"/>
      <c r="AG3224" s="6"/>
    </row>
    <row r="3225" spans="29:33" x14ac:dyDescent="0.15">
      <c r="AC3225" s="6"/>
      <c r="AG3225" s="6"/>
    </row>
    <row r="3226" spans="29:33" x14ac:dyDescent="0.15">
      <c r="AC3226" s="6"/>
      <c r="AG3226" s="6"/>
    </row>
    <row r="3227" spans="29:33" x14ac:dyDescent="0.15">
      <c r="AC3227" s="6"/>
      <c r="AG3227" s="6"/>
    </row>
    <row r="3228" spans="29:33" x14ac:dyDescent="0.15">
      <c r="AC3228" s="6"/>
      <c r="AG3228" s="6"/>
    </row>
    <row r="3229" spans="29:33" x14ac:dyDescent="0.15">
      <c r="AC3229" s="6"/>
      <c r="AG3229" s="6"/>
    </row>
    <row r="3230" spans="29:33" x14ac:dyDescent="0.15">
      <c r="AC3230" s="6"/>
      <c r="AG3230" s="6"/>
    </row>
    <row r="3231" spans="29:33" x14ac:dyDescent="0.15">
      <c r="AC3231" s="6"/>
      <c r="AG3231" s="6"/>
    </row>
    <row r="3232" spans="29:33" x14ac:dyDescent="0.15">
      <c r="AC3232" s="6"/>
      <c r="AG3232" s="6"/>
    </row>
    <row r="3233" spans="29:33" x14ac:dyDescent="0.15">
      <c r="AC3233" s="6"/>
      <c r="AG3233" s="6"/>
    </row>
    <row r="3234" spans="29:33" x14ac:dyDescent="0.15">
      <c r="AC3234" s="6"/>
      <c r="AG3234" s="6"/>
    </row>
    <row r="3235" spans="29:33" x14ac:dyDescent="0.15">
      <c r="AC3235" s="6"/>
      <c r="AG3235" s="6"/>
    </row>
    <row r="3236" spans="29:33" x14ac:dyDescent="0.15">
      <c r="AC3236" s="6"/>
      <c r="AG3236" s="6"/>
    </row>
    <row r="3237" spans="29:33" x14ac:dyDescent="0.15">
      <c r="AC3237" s="6"/>
      <c r="AG3237" s="6"/>
    </row>
    <row r="3238" spans="29:33" x14ac:dyDescent="0.15">
      <c r="AC3238" s="6"/>
      <c r="AG3238" s="6"/>
    </row>
    <row r="3239" spans="29:33" x14ac:dyDescent="0.15">
      <c r="AC3239" s="6"/>
      <c r="AG3239" s="6"/>
    </row>
    <row r="3240" spans="29:33" x14ac:dyDescent="0.15">
      <c r="AC3240" s="6"/>
      <c r="AG3240" s="6"/>
    </row>
    <row r="3241" spans="29:33" x14ac:dyDescent="0.15">
      <c r="AC3241" s="6"/>
      <c r="AG3241" s="6"/>
    </row>
    <row r="3242" spans="29:33" x14ac:dyDescent="0.15">
      <c r="AC3242" s="6"/>
      <c r="AG3242" s="6"/>
    </row>
    <row r="3243" spans="29:33" x14ac:dyDescent="0.15">
      <c r="AC3243" s="6"/>
      <c r="AG3243" s="6"/>
    </row>
    <row r="3244" spans="29:33" x14ac:dyDescent="0.15">
      <c r="AC3244" s="6"/>
      <c r="AG3244" s="6"/>
    </row>
    <row r="3245" spans="29:33" x14ac:dyDescent="0.15">
      <c r="AC3245" s="6"/>
      <c r="AG3245" s="6"/>
    </row>
    <row r="3246" spans="29:33" x14ac:dyDescent="0.15">
      <c r="AC3246" s="6"/>
      <c r="AG3246" s="6"/>
    </row>
    <row r="3247" spans="29:33" x14ac:dyDescent="0.15">
      <c r="AC3247" s="6"/>
      <c r="AG3247" s="6"/>
    </row>
    <row r="3248" spans="29:33" x14ac:dyDescent="0.15">
      <c r="AC3248" s="6"/>
      <c r="AG3248" s="6"/>
    </row>
    <row r="3249" spans="29:33" x14ac:dyDescent="0.15">
      <c r="AC3249" s="6"/>
      <c r="AG3249" s="6"/>
    </row>
    <row r="3250" spans="29:33" x14ac:dyDescent="0.15">
      <c r="AC3250" s="6"/>
      <c r="AG3250" s="6"/>
    </row>
    <row r="3251" spans="29:33" x14ac:dyDescent="0.15">
      <c r="AC3251" s="6"/>
      <c r="AG3251" s="6"/>
    </row>
    <row r="3252" spans="29:33" x14ac:dyDescent="0.15">
      <c r="AC3252" s="6"/>
      <c r="AG3252" s="6"/>
    </row>
    <row r="3253" spans="29:33" x14ac:dyDescent="0.15">
      <c r="AC3253" s="6"/>
      <c r="AG3253" s="6"/>
    </row>
    <row r="3254" spans="29:33" x14ac:dyDescent="0.15">
      <c r="AC3254" s="6"/>
      <c r="AG3254" s="6"/>
    </row>
    <row r="3255" spans="29:33" x14ac:dyDescent="0.15">
      <c r="AC3255" s="6"/>
      <c r="AG3255" s="6"/>
    </row>
    <row r="3256" spans="29:33" x14ac:dyDescent="0.15">
      <c r="AC3256" s="6"/>
      <c r="AG3256" s="6"/>
    </row>
    <row r="3257" spans="29:33" x14ac:dyDescent="0.15">
      <c r="AC3257" s="6"/>
      <c r="AG3257" s="6"/>
    </row>
    <row r="3258" spans="29:33" x14ac:dyDescent="0.15">
      <c r="AC3258" s="6"/>
      <c r="AG3258" s="6"/>
    </row>
    <row r="3259" spans="29:33" x14ac:dyDescent="0.15">
      <c r="AC3259" s="6"/>
      <c r="AG3259" s="6"/>
    </row>
    <row r="3260" spans="29:33" x14ac:dyDescent="0.15">
      <c r="AC3260" s="6"/>
      <c r="AG3260" s="6"/>
    </row>
    <row r="3261" spans="29:33" x14ac:dyDescent="0.15">
      <c r="AC3261" s="6"/>
      <c r="AG3261" s="6"/>
    </row>
    <row r="3262" spans="29:33" x14ac:dyDescent="0.15">
      <c r="AC3262" s="6"/>
      <c r="AG3262" s="6"/>
    </row>
    <row r="3263" spans="29:33" x14ac:dyDescent="0.15">
      <c r="AC3263" s="6"/>
      <c r="AG3263" s="6"/>
    </row>
    <row r="3264" spans="29:33" x14ac:dyDescent="0.15">
      <c r="AC3264" s="6"/>
      <c r="AG3264" s="6"/>
    </row>
    <row r="3265" spans="29:33" x14ac:dyDescent="0.15">
      <c r="AC3265" s="6"/>
      <c r="AG3265" s="6"/>
    </row>
    <row r="3266" spans="29:33" x14ac:dyDescent="0.15">
      <c r="AC3266" s="6"/>
      <c r="AG3266" s="6"/>
    </row>
    <row r="3267" spans="29:33" x14ac:dyDescent="0.15">
      <c r="AC3267" s="6"/>
      <c r="AG3267" s="6"/>
    </row>
    <row r="3268" spans="29:33" x14ac:dyDescent="0.15">
      <c r="AC3268" s="6"/>
      <c r="AG3268" s="6"/>
    </row>
    <row r="3269" spans="29:33" x14ac:dyDescent="0.15">
      <c r="AC3269" s="6"/>
      <c r="AG3269" s="6"/>
    </row>
    <row r="3270" spans="29:33" x14ac:dyDescent="0.15">
      <c r="AC3270" s="6"/>
      <c r="AG3270" s="6"/>
    </row>
    <row r="3271" spans="29:33" x14ac:dyDescent="0.15">
      <c r="AC3271" s="6"/>
      <c r="AG3271" s="6"/>
    </row>
    <row r="3272" spans="29:33" x14ac:dyDescent="0.15">
      <c r="AC3272" s="6"/>
      <c r="AG3272" s="6"/>
    </row>
    <row r="3273" spans="29:33" x14ac:dyDescent="0.15">
      <c r="AC3273" s="6"/>
      <c r="AG3273" s="6"/>
    </row>
    <row r="3274" spans="29:33" x14ac:dyDescent="0.15">
      <c r="AC3274" s="6"/>
      <c r="AG3274" s="6"/>
    </row>
    <row r="3275" spans="29:33" x14ac:dyDescent="0.15">
      <c r="AC3275" s="6"/>
      <c r="AG3275" s="6"/>
    </row>
    <row r="3276" spans="29:33" x14ac:dyDescent="0.15">
      <c r="AC3276" s="6"/>
      <c r="AG3276" s="6"/>
    </row>
    <row r="3277" spans="29:33" x14ac:dyDescent="0.15">
      <c r="AC3277" s="6"/>
      <c r="AG3277" s="6"/>
    </row>
    <row r="3278" spans="29:33" x14ac:dyDescent="0.15">
      <c r="AC3278" s="6"/>
      <c r="AG3278" s="6"/>
    </row>
    <row r="3279" spans="29:33" x14ac:dyDescent="0.15">
      <c r="AC3279" s="6"/>
      <c r="AG3279" s="6"/>
    </row>
    <row r="3280" spans="29:33" x14ac:dyDescent="0.15">
      <c r="AC3280" s="6"/>
      <c r="AG3280" s="6"/>
    </row>
    <row r="3281" spans="29:33" x14ac:dyDescent="0.15">
      <c r="AC3281" s="6"/>
      <c r="AG3281" s="6"/>
    </row>
    <row r="3282" spans="29:33" x14ac:dyDescent="0.15">
      <c r="AC3282" s="6"/>
      <c r="AG3282" s="6"/>
    </row>
    <row r="3283" spans="29:33" x14ac:dyDescent="0.15">
      <c r="AC3283" s="6"/>
      <c r="AG3283" s="6"/>
    </row>
    <row r="3284" spans="29:33" x14ac:dyDescent="0.15">
      <c r="AC3284" s="6"/>
      <c r="AG3284" s="6"/>
    </row>
    <row r="3285" spans="29:33" x14ac:dyDescent="0.15">
      <c r="AC3285" s="6"/>
      <c r="AG3285" s="6"/>
    </row>
    <row r="3286" spans="29:33" x14ac:dyDescent="0.15">
      <c r="AC3286" s="6"/>
      <c r="AG3286" s="6"/>
    </row>
    <row r="3287" spans="29:33" x14ac:dyDescent="0.15">
      <c r="AC3287" s="6"/>
      <c r="AG3287" s="6"/>
    </row>
    <row r="3288" spans="29:33" x14ac:dyDescent="0.15">
      <c r="AC3288" s="6"/>
      <c r="AG3288" s="6"/>
    </row>
    <row r="3289" spans="29:33" x14ac:dyDescent="0.15">
      <c r="AC3289" s="6"/>
      <c r="AG3289" s="6"/>
    </row>
    <row r="3290" spans="29:33" x14ac:dyDescent="0.15">
      <c r="AC3290" s="6"/>
      <c r="AG3290" s="6"/>
    </row>
    <row r="3291" spans="29:33" x14ac:dyDescent="0.15">
      <c r="AC3291" s="6"/>
      <c r="AG3291" s="6"/>
    </row>
    <row r="3292" spans="29:33" x14ac:dyDescent="0.15">
      <c r="AC3292" s="6"/>
      <c r="AG3292" s="6"/>
    </row>
    <row r="3293" spans="29:33" x14ac:dyDescent="0.15">
      <c r="AC3293" s="6"/>
      <c r="AG3293" s="6"/>
    </row>
    <row r="3294" spans="29:33" x14ac:dyDescent="0.15">
      <c r="AC3294" s="6"/>
      <c r="AG3294" s="6"/>
    </row>
    <row r="3295" spans="29:33" x14ac:dyDescent="0.15">
      <c r="AC3295" s="6"/>
      <c r="AG3295" s="6"/>
    </row>
    <row r="3296" spans="29:33" x14ac:dyDescent="0.15">
      <c r="AC3296" s="6"/>
      <c r="AG3296" s="6"/>
    </row>
    <row r="3297" spans="29:33" x14ac:dyDescent="0.15">
      <c r="AC3297" s="6"/>
      <c r="AG3297" s="6"/>
    </row>
    <row r="3298" spans="29:33" x14ac:dyDescent="0.15">
      <c r="AC3298" s="6"/>
      <c r="AG3298" s="6"/>
    </row>
    <row r="3299" spans="29:33" x14ac:dyDescent="0.15">
      <c r="AC3299" s="6"/>
      <c r="AG3299" s="6"/>
    </row>
    <row r="3300" spans="29:33" x14ac:dyDescent="0.15">
      <c r="AC3300" s="6"/>
      <c r="AG3300" s="6"/>
    </row>
    <row r="3301" spans="29:33" x14ac:dyDescent="0.15">
      <c r="AC3301" s="6"/>
      <c r="AG3301" s="6"/>
    </row>
    <row r="3302" spans="29:33" x14ac:dyDescent="0.15">
      <c r="AC3302" s="6"/>
      <c r="AG3302" s="6"/>
    </row>
    <row r="3303" spans="29:33" x14ac:dyDescent="0.15">
      <c r="AC3303" s="6"/>
      <c r="AG3303" s="6"/>
    </row>
    <row r="3304" spans="29:33" x14ac:dyDescent="0.15">
      <c r="AC3304" s="6"/>
      <c r="AG3304" s="6"/>
    </row>
    <row r="3305" spans="29:33" x14ac:dyDescent="0.15">
      <c r="AC3305" s="6"/>
      <c r="AG3305" s="6"/>
    </row>
    <row r="3306" spans="29:33" x14ac:dyDescent="0.15">
      <c r="AC3306" s="6"/>
      <c r="AG3306" s="6"/>
    </row>
    <row r="3307" spans="29:33" x14ac:dyDescent="0.15">
      <c r="AC3307" s="6"/>
      <c r="AG3307" s="6"/>
    </row>
    <row r="3308" spans="29:33" x14ac:dyDescent="0.15">
      <c r="AC3308" s="6"/>
      <c r="AG3308" s="6"/>
    </row>
    <row r="3309" spans="29:33" x14ac:dyDescent="0.15">
      <c r="AC3309" s="6"/>
      <c r="AG3309" s="6"/>
    </row>
    <row r="3310" spans="29:33" x14ac:dyDescent="0.15">
      <c r="AC3310" s="6"/>
      <c r="AG3310" s="6"/>
    </row>
    <row r="3311" spans="29:33" x14ac:dyDescent="0.15">
      <c r="AC3311" s="6"/>
      <c r="AG3311" s="6"/>
    </row>
    <row r="3312" spans="29:33" x14ac:dyDescent="0.15">
      <c r="AC3312" s="6"/>
      <c r="AG3312" s="6"/>
    </row>
    <row r="3313" spans="29:33" x14ac:dyDescent="0.15">
      <c r="AC3313" s="6"/>
      <c r="AG3313" s="6"/>
    </row>
    <row r="3314" spans="29:33" x14ac:dyDescent="0.15">
      <c r="AC3314" s="6"/>
      <c r="AG3314" s="6"/>
    </row>
    <row r="3315" spans="29:33" x14ac:dyDescent="0.15">
      <c r="AC3315" s="6"/>
      <c r="AG3315" s="6"/>
    </row>
    <row r="3316" spans="29:33" x14ac:dyDescent="0.15">
      <c r="AC3316" s="6"/>
      <c r="AG3316" s="6"/>
    </row>
    <row r="3317" spans="29:33" x14ac:dyDescent="0.15">
      <c r="AC3317" s="6"/>
      <c r="AG3317" s="6"/>
    </row>
    <row r="3318" spans="29:33" x14ac:dyDescent="0.15">
      <c r="AC3318" s="6"/>
      <c r="AG3318" s="6"/>
    </row>
    <row r="3319" spans="29:33" x14ac:dyDescent="0.15">
      <c r="AC3319" s="6"/>
      <c r="AG3319" s="6"/>
    </row>
    <row r="3320" spans="29:33" x14ac:dyDescent="0.15">
      <c r="AC3320" s="6"/>
      <c r="AG3320" s="6"/>
    </row>
    <row r="3321" spans="29:33" x14ac:dyDescent="0.15">
      <c r="AC3321" s="6"/>
      <c r="AG3321" s="6"/>
    </row>
    <row r="3322" spans="29:33" x14ac:dyDescent="0.15">
      <c r="AC3322" s="6"/>
      <c r="AG3322" s="6"/>
    </row>
    <row r="3323" spans="29:33" x14ac:dyDescent="0.15">
      <c r="AC3323" s="6"/>
      <c r="AG3323" s="6"/>
    </row>
    <row r="3324" spans="29:33" x14ac:dyDescent="0.15">
      <c r="AC3324" s="6"/>
      <c r="AG3324" s="6"/>
    </row>
    <row r="3325" spans="29:33" x14ac:dyDescent="0.15">
      <c r="AC3325" s="6"/>
      <c r="AG3325" s="6"/>
    </row>
    <row r="3326" spans="29:33" x14ac:dyDescent="0.15">
      <c r="AC3326" s="6"/>
      <c r="AG3326" s="6"/>
    </row>
    <row r="3327" spans="29:33" x14ac:dyDescent="0.15">
      <c r="AC3327" s="6"/>
      <c r="AG3327" s="6"/>
    </row>
    <row r="3328" spans="29:33" x14ac:dyDescent="0.15">
      <c r="AC3328" s="6"/>
      <c r="AG3328" s="6"/>
    </row>
    <row r="3329" spans="29:33" x14ac:dyDescent="0.15">
      <c r="AC3329" s="6"/>
      <c r="AG3329" s="6"/>
    </row>
    <row r="3330" spans="29:33" x14ac:dyDescent="0.15">
      <c r="AC3330" s="6"/>
      <c r="AG3330" s="6"/>
    </row>
    <row r="3331" spans="29:33" x14ac:dyDescent="0.15">
      <c r="AC3331" s="6"/>
      <c r="AG3331" s="6"/>
    </row>
    <row r="3332" spans="29:33" x14ac:dyDescent="0.15">
      <c r="AC3332" s="6"/>
      <c r="AG3332" s="6"/>
    </row>
    <row r="3333" spans="29:33" x14ac:dyDescent="0.15">
      <c r="AC3333" s="6"/>
      <c r="AG3333" s="6"/>
    </row>
    <row r="3334" spans="29:33" x14ac:dyDescent="0.15">
      <c r="AC3334" s="6"/>
      <c r="AG3334" s="6"/>
    </row>
    <row r="3335" spans="29:33" x14ac:dyDescent="0.15">
      <c r="AC3335" s="6"/>
      <c r="AG3335" s="6"/>
    </row>
    <row r="3336" spans="29:33" x14ac:dyDescent="0.15">
      <c r="AC3336" s="6"/>
      <c r="AG3336" s="6"/>
    </row>
    <row r="3337" spans="29:33" x14ac:dyDescent="0.15">
      <c r="AC3337" s="6"/>
      <c r="AG3337" s="6"/>
    </row>
    <row r="3338" spans="29:33" x14ac:dyDescent="0.15">
      <c r="AC3338" s="6"/>
      <c r="AG3338" s="6"/>
    </row>
    <row r="3339" spans="29:33" x14ac:dyDescent="0.15">
      <c r="AC3339" s="6"/>
      <c r="AG3339" s="6"/>
    </row>
    <row r="3340" spans="29:33" x14ac:dyDescent="0.15">
      <c r="AC3340" s="6"/>
      <c r="AG3340" s="6"/>
    </row>
    <row r="3341" spans="29:33" x14ac:dyDescent="0.15">
      <c r="AC3341" s="6"/>
      <c r="AG3341" s="6"/>
    </row>
    <row r="3342" spans="29:33" x14ac:dyDescent="0.15">
      <c r="AC3342" s="6"/>
      <c r="AG3342" s="6"/>
    </row>
    <row r="3343" spans="29:33" x14ac:dyDescent="0.15">
      <c r="AC3343" s="6"/>
      <c r="AG3343" s="6"/>
    </row>
    <row r="3344" spans="29:33" x14ac:dyDescent="0.15">
      <c r="AC3344" s="6"/>
      <c r="AG3344" s="6"/>
    </row>
    <row r="3345" spans="29:33" x14ac:dyDescent="0.15">
      <c r="AC3345" s="6"/>
      <c r="AG3345" s="6"/>
    </row>
    <row r="3346" spans="29:33" x14ac:dyDescent="0.15">
      <c r="AC3346" s="6"/>
      <c r="AG3346" s="6"/>
    </row>
    <row r="3347" spans="29:33" x14ac:dyDescent="0.15">
      <c r="AC3347" s="6"/>
      <c r="AG3347" s="6"/>
    </row>
    <row r="3348" spans="29:33" x14ac:dyDescent="0.15">
      <c r="AC3348" s="6"/>
      <c r="AG3348" s="6"/>
    </row>
    <row r="3349" spans="29:33" x14ac:dyDescent="0.15">
      <c r="AC3349" s="6"/>
      <c r="AG3349" s="6"/>
    </row>
    <row r="3350" spans="29:33" x14ac:dyDescent="0.15">
      <c r="AC3350" s="6"/>
      <c r="AG3350" s="6"/>
    </row>
    <row r="3351" spans="29:33" x14ac:dyDescent="0.15">
      <c r="AC3351" s="6"/>
      <c r="AG3351" s="6"/>
    </row>
    <row r="3352" spans="29:33" x14ac:dyDescent="0.15">
      <c r="AC3352" s="6"/>
      <c r="AG3352" s="6"/>
    </row>
    <row r="3353" spans="29:33" x14ac:dyDescent="0.15">
      <c r="AC3353" s="6"/>
      <c r="AG3353" s="6"/>
    </row>
    <row r="3354" spans="29:33" x14ac:dyDescent="0.15">
      <c r="AC3354" s="6"/>
      <c r="AG3354" s="6"/>
    </row>
    <row r="3355" spans="29:33" x14ac:dyDescent="0.15">
      <c r="AC3355" s="6"/>
      <c r="AG3355" s="6"/>
    </row>
    <row r="3356" spans="29:33" x14ac:dyDescent="0.15">
      <c r="AC3356" s="6"/>
      <c r="AG3356" s="6"/>
    </row>
    <row r="3357" spans="29:33" x14ac:dyDescent="0.15">
      <c r="AC3357" s="6"/>
      <c r="AG3357" s="6"/>
    </row>
    <row r="3358" spans="29:33" x14ac:dyDescent="0.15">
      <c r="AC3358" s="6"/>
      <c r="AG3358" s="6"/>
    </row>
    <row r="3359" spans="29:33" x14ac:dyDescent="0.15">
      <c r="AC3359" s="6"/>
      <c r="AG3359" s="6"/>
    </row>
    <row r="3360" spans="29:33" x14ac:dyDescent="0.15">
      <c r="AC3360" s="6"/>
      <c r="AG3360" s="6"/>
    </row>
    <row r="3361" spans="29:33" x14ac:dyDescent="0.15">
      <c r="AC3361" s="6"/>
      <c r="AG3361" s="6"/>
    </row>
    <row r="3362" spans="29:33" x14ac:dyDescent="0.15">
      <c r="AC3362" s="6"/>
      <c r="AG3362" s="6"/>
    </row>
    <row r="3363" spans="29:33" x14ac:dyDescent="0.15">
      <c r="AC3363" s="6"/>
      <c r="AG3363" s="6"/>
    </row>
    <row r="3364" spans="29:33" x14ac:dyDescent="0.15">
      <c r="AC3364" s="6"/>
      <c r="AG3364" s="6"/>
    </row>
    <row r="3365" spans="29:33" x14ac:dyDescent="0.15">
      <c r="AC3365" s="6"/>
      <c r="AG3365" s="6"/>
    </row>
    <row r="3366" spans="29:33" x14ac:dyDescent="0.15">
      <c r="AC3366" s="6"/>
      <c r="AG3366" s="6"/>
    </row>
    <row r="3367" spans="29:33" x14ac:dyDescent="0.15">
      <c r="AC3367" s="6"/>
      <c r="AG3367" s="6"/>
    </row>
    <row r="3368" spans="29:33" x14ac:dyDescent="0.15">
      <c r="AC3368" s="6"/>
      <c r="AG3368" s="6"/>
    </row>
    <row r="3369" spans="29:33" x14ac:dyDescent="0.15">
      <c r="AC3369" s="6"/>
      <c r="AG3369" s="6"/>
    </row>
    <row r="3370" spans="29:33" x14ac:dyDescent="0.15">
      <c r="AC3370" s="6"/>
      <c r="AG3370" s="6"/>
    </row>
    <row r="3371" spans="29:33" x14ac:dyDescent="0.15">
      <c r="AC3371" s="6"/>
      <c r="AG3371" s="6"/>
    </row>
    <row r="3372" spans="29:33" x14ac:dyDescent="0.15">
      <c r="AC3372" s="6"/>
      <c r="AG3372" s="6"/>
    </row>
    <row r="3373" spans="29:33" x14ac:dyDescent="0.15">
      <c r="AC3373" s="6"/>
      <c r="AG3373" s="6"/>
    </row>
    <row r="3374" spans="29:33" x14ac:dyDescent="0.15">
      <c r="AC3374" s="6"/>
      <c r="AG3374" s="6"/>
    </row>
    <row r="3375" spans="29:33" x14ac:dyDescent="0.15">
      <c r="AC3375" s="6"/>
      <c r="AG3375" s="6"/>
    </row>
    <row r="3376" spans="29:33" x14ac:dyDescent="0.15">
      <c r="AC3376" s="6"/>
      <c r="AG3376" s="6"/>
    </row>
    <row r="3377" spans="29:33" x14ac:dyDescent="0.15">
      <c r="AC3377" s="6"/>
      <c r="AG3377" s="6"/>
    </row>
    <row r="3378" spans="29:33" x14ac:dyDescent="0.15">
      <c r="AC3378" s="6"/>
      <c r="AG3378" s="6"/>
    </row>
    <row r="3379" spans="29:33" x14ac:dyDescent="0.15">
      <c r="AC3379" s="6"/>
      <c r="AG3379" s="6"/>
    </row>
    <row r="3380" spans="29:33" x14ac:dyDescent="0.15">
      <c r="AC3380" s="6"/>
      <c r="AG3380" s="6"/>
    </row>
    <row r="3381" spans="29:33" x14ac:dyDescent="0.15">
      <c r="AC3381" s="6"/>
      <c r="AG3381" s="6"/>
    </row>
    <row r="3382" spans="29:33" x14ac:dyDescent="0.15">
      <c r="AC3382" s="6"/>
      <c r="AG3382" s="6"/>
    </row>
    <row r="3383" spans="29:33" x14ac:dyDescent="0.15">
      <c r="AC3383" s="6"/>
      <c r="AG3383" s="6"/>
    </row>
    <row r="3384" spans="29:33" x14ac:dyDescent="0.15">
      <c r="AC3384" s="6"/>
      <c r="AG3384" s="6"/>
    </row>
    <row r="3385" spans="29:33" x14ac:dyDescent="0.15">
      <c r="AC3385" s="6"/>
      <c r="AG3385" s="6"/>
    </row>
    <row r="3386" spans="29:33" x14ac:dyDescent="0.15">
      <c r="AC3386" s="6"/>
      <c r="AG3386" s="6"/>
    </row>
    <row r="3387" spans="29:33" x14ac:dyDescent="0.15">
      <c r="AC3387" s="6"/>
      <c r="AG3387" s="6"/>
    </row>
    <row r="3388" spans="29:33" x14ac:dyDescent="0.15">
      <c r="AC3388" s="6"/>
      <c r="AG3388" s="6"/>
    </row>
    <row r="3389" spans="29:33" x14ac:dyDescent="0.15">
      <c r="AC3389" s="6"/>
      <c r="AG3389" s="6"/>
    </row>
    <row r="3390" spans="29:33" x14ac:dyDescent="0.15">
      <c r="AC3390" s="6"/>
      <c r="AG3390" s="6"/>
    </row>
    <row r="3391" spans="29:33" x14ac:dyDescent="0.15">
      <c r="AC3391" s="6"/>
      <c r="AG3391" s="6"/>
    </row>
    <row r="3392" spans="29:33" x14ac:dyDescent="0.15">
      <c r="AC3392" s="6"/>
      <c r="AG3392" s="6"/>
    </row>
    <row r="3393" spans="29:33" x14ac:dyDescent="0.15">
      <c r="AC3393" s="6"/>
      <c r="AG3393" s="6"/>
    </row>
    <row r="3394" spans="29:33" x14ac:dyDescent="0.15">
      <c r="AC3394" s="6"/>
      <c r="AG3394" s="6"/>
    </row>
    <row r="3395" spans="29:33" x14ac:dyDescent="0.15">
      <c r="AC3395" s="6"/>
      <c r="AG3395" s="6"/>
    </row>
    <row r="3396" spans="29:33" x14ac:dyDescent="0.15">
      <c r="AC3396" s="6"/>
      <c r="AG3396" s="6"/>
    </row>
    <row r="3397" spans="29:33" x14ac:dyDescent="0.15">
      <c r="AC3397" s="6"/>
      <c r="AG3397" s="6"/>
    </row>
    <row r="3398" spans="29:33" x14ac:dyDescent="0.15">
      <c r="AC3398" s="6"/>
      <c r="AG3398" s="6"/>
    </row>
    <row r="3399" spans="29:33" x14ac:dyDescent="0.15">
      <c r="AC3399" s="6"/>
      <c r="AG3399" s="6"/>
    </row>
    <row r="3400" spans="29:33" x14ac:dyDescent="0.15">
      <c r="AC3400" s="6"/>
      <c r="AG3400" s="6"/>
    </row>
    <row r="3401" spans="29:33" x14ac:dyDescent="0.15">
      <c r="AC3401" s="6"/>
      <c r="AG3401" s="6"/>
    </row>
    <row r="3402" spans="29:33" x14ac:dyDescent="0.15">
      <c r="AC3402" s="6"/>
      <c r="AG3402" s="6"/>
    </row>
    <row r="3403" spans="29:33" x14ac:dyDescent="0.15">
      <c r="AC3403" s="6"/>
      <c r="AG3403" s="6"/>
    </row>
    <row r="3404" spans="29:33" x14ac:dyDescent="0.15">
      <c r="AC3404" s="6"/>
      <c r="AG3404" s="6"/>
    </row>
    <row r="3405" spans="29:33" x14ac:dyDescent="0.15">
      <c r="AC3405" s="6"/>
      <c r="AG3405" s="6"/>
    </row>
    <row r="3406" spans="29:33" x14ac:dyDescent="0.15">
      <c r="AC3406" s="6"/>
      <c r="AG3406" s="6"/>
    </row>
    <row r="3407" spans="29:33" x14ac:dyDescent="0.15">
      <c r="AC3407" s="6"/>
      <c r="AG3407" s="6"/>
    </row>
    <row r="3408" spans="29:33" x14ac:dyDescent="0.15">
      <c r="AC3408" s="6"/>
      <c r="AG3408" s="6"/>
    </row>
    <row r="3409" spans="29:33" x14ac:dyDescent="0.15">
      <c r="AC3409" s="6"/>
      <c r="AG3409" s="6"/>
    </row>
    <row r="3410" spans="29:33" x14ac:dyDescent="0.15">
      <c r="AC3410" s="6"/>
      <c r="AG3410" s="6"/>
    </row>
    <row r="3411" spans="29:33" x14ac:dyDescent="0.15">
      <c r="AC3411" s="6"/>
      <c r="AG3411" s="6"/>
    </row>
    <row r="3412" spans="29:33" x14ac:dyDescent="0.15">
      <c r="AC3412" s="6"/>
      <c r="AG3412" s="6"/>
    </row>
    <row r="3413" spans="29:33" x14ac:dyDescent="0.15">
      <c r="AC3413" s="6"/>
      <c r="AG3413" s="6"/>
    </row>
    <row r="3414" spans="29:33" x14ac:dyDescent="0.15">
      <c r="AC3414" s="6"/>
      <c r="AG3414" s="6"/>
    </row>
    <row r="3415" spans="29:33" x14ac:dyDescent="0.15">
      <c r="AC3415" s="6"/>
      <c r="AG3415" s="6"/>
    </row>
    <row r="3416" spans="29:33" x14ac:dyDescent="0.15">
      <c r="AC3416" s="6"/>
      <c r="AG3416" s="6"/>
    </row>
    <row r="3417" spans="29:33" x14ac:dyDescent="0.15">
      <c r="AC3417" s="6"/>
      <c r="AG3417" s="6"/>
    </row>
    <row r="3418" spans="29:33" x14ac:dyDescent="0.15">
      <c r="AC3418" s="6"/>
      <c r="AG3418" s="6"/>
    </row>
    <row r="3419" spans="29:33" x14ac:dyDescent="0.15">
      <c r="AC3419" s="6"/>
      <c r="AG3419" s="6"/>
    </row>
    <row r="3420" spans="29:33" x14ac:dyDescent="0.15">
      <c r="AC3420" s="6"/>
      <c r="AG3420" s="6"/>
    </row>
    <row r="3421" spans="29:33" x14ac:dyDescent="0.15">
      <c r="AC3421" s="6"/>
      <c r="AG3421" s="6"/>
    </row>
    <row r="3422" spans="29:33" x14ac:dyDescent="0.15">
      <c r="AC3422" s="6"/>
      <c r="AG3422" s="6"/>
    </row>
    <row r="3423" spans="29:33" x14ac:dyDescent="0.15">
      <c r="AC3423" s="6"/>
      <c r="AG3423" s="6"/>
    </row>
    <row r="3424" spans="29:33" x14ac:dyDescent="0.15">
      <c r="AC3424" s="6"/>
      <c r="AG3424" s="6"/>
    </row>
    <row r="3425" spans="29:33" x14ac:dyDescent="0.15">
      <c r="AC3425" s="6"/>
      <c r="AG3425" s="6"/>
    </row>
    <row r="3426" spans="29:33" x14ac:dyDescent="0.15">
      <c r="AC3426" s="6"/>
      <c r="AG3426" s="6"/>
    </row>
    <row r="3427" spans="29:33" x14ac:dyDescent="0.15">
      <c r="AC3427" s="6"/>
      <c r="AG3427" s="6"/>
    </row>
    <row r="3428" spans="29:33" x14ac:dyDescent="0.15">
      <c r="AC3428" s="6"/>
      <c r="AG3428" s="6"/>
    </row>
    <row r="3429" spans="29:33" x14ac:dyDescent="0.15">
      <c r="AC3429" s="6"/>
      <c r="AG3429" s="6"/>
    </row>
    <row r="3430" spans="29:33" x14ac:dyDescent="0.15">
      <c r="AC3430" s="6"/>
      <c r="AG3430" s="6"/>
    </row>
    <row r="3431" spans="29:33" x14ac:dyDescent="0.15">
      <c r="AC3431" s="6"/>
      <c r="AG3431" s="6"/>
    </row>
    <row r="3432" spans="29:33" x14ac:dyDescent="0.15">
      <c r="AC3432" s="6"/>
      <c r="AG3432" s="6"/>
    </row>
    <row r="3433" spans="29:33" x14ac:dyDescent="0.15">
      <c r="AC3433" s="6"/>
      <c r="AG3433" s="6"/>
    </row>
    <row r="3434" spans="29:33" x14ac:dyDescent="0.15">
      <c r="AC3434" s="6"/>
      <c r="AG3434" s="6"/>
    </row>
    <row r="3435" spans="29:33" x14ac:dyDescent="0.15">
      <c r="AC3435" s="6"/>
      <c r="AG3435" s="6"/>
    </row>
    <row r="3436" spans="29:33" x14ac:dyDescent="0.15">
      <c r="AC3436" s="6"/>
      <c r="AG3436" s="6"/>
    </row>
    <row r="3437" spans="29:33" x14ac:dyDescent="0.15">
      <c r="AC3437" s="6"/>
      <c r="AG3437" s="6"/>
    </row>
    <row r="3438" spans="29:33" x14ac:dyDescent="0.15">
      <c r="AC3438" s="6"/>
      <c r="AG3438" s="6"/>
    </row>
    <row r="3439" spans="29:33" x14ac:dyDescent="0.15">
      <c r="AC3439" s="6"/>
      <c r="AG3439" s="6"/>
    </row>
    <row r="3440" spans="29:33" x14ac:dyDescent="0.15">
      <c r="AC3440" s="6"/>
      <c r="AG3440" s="6"/>
    </row>
    <row r="3441" spans="29:33" x14ac:dyDescent="0.15">
      <c r="AC3441" s="6"/>
      <c r="AG3441" s="6"/>
    </row>
    <row r="3442" spans="29:33" x14ac:dyDescent="0.15">
      <c r="AC3442" s="6"/>
      <c r="AG3442" s="6"/>
    </row>
    <row r="3443" spans="29:33" x14ac:dyDescent="0.15">
      <c r="AC3443" s="6"/>
      <c r="AG3443" s="6"/>
    </row>
    <row r="3444" spans="29:33" x14ac:dyDescent="0.15">
      <c r="AC3444" s="6"/>
      <c r="AG3444" s="6"/>
    </row>
    <row r="3445" spans="29:33" x14ac:dyDescent="0.15">
      <c r="AC3445" s="6"/>
      <c r="AG3445" s="6"/>
    </row>
    <row r="3446" spans="29:33" x14ac:dyDescent="0.15">
      <c r="AC3446" s="6"/>
      <c r="AG3446" s="6"/>
    </row>
    <row r="3447" spans="29:33" x14ac:dyDescent="0.15">
      <c r="AC3447" s="6"/>
      <c r="AG3447" s="6"/>
    </row>
    <row r="3448" spans="29:33" x14ac:dyDescent="0.15">
      <c r="AC3448" s="6"/>
      <c r="AG3448" s="6"/>
    </row>
    <row r="3449" spans="29:33" x14ac:dyDescent="0.15">
      <c r="AC3449" s="6"/>
      <c r="AG3449" s="6"/>
    </row>
    <row r="3450" spans="29:33" x14ac:dyDescent="0.15">
      <c r="AC3450" s="6"/>
      <c r="AG3450" s="6"/>
    </row>
    <row r="3451" spans="29:33" x14ac:dyDescent="0.15">
      <c r="AC3451" s="6"/>
      <c r="AG3451" s="6"/>
    </row>
    <row r="3452" spans="29:33" x14ac:dyDescent="0.15">
      <c r="AC3452" s="6"/>
      <c r="AG3452" s="6"/>
    </row>
    <row r="3453" spans="29:33" x14ac:dyDescent="0.15">
      <c r="AC3453" s="6"/>
      <c r="AG3453" s="6"/>
    </row>
    <row r="3454" spans="29:33" x14ac:dyDescent="0.15">
      <c r="AC3454" s="6"/>
      <c r="AG3454" s="6"/>
    </row>
    <row r="3455" spans="29:33" x14ac:dyDescent="0.15">
      <c r="AC3455" s="6"/>
      <c r="AG3455" s="6"/>
    </row>
    <row r="3456" spans="29:33" x14ac:dyDescent="0.15">
      <c r="AC3456" s="6"/>
      <c r="AG3456" s="6"/>
    </row>
    <row r="3457" spans="29:33" x14ac:dyDescent="0.15">
      <c r="AC3457" s="6"/>
      <c r="AG3457" s="6"/>
    </row>
    <row r="3458" spans="29:33" x14ac:dyDescent="0.15">
      <c r="AC3458" s="6"/>
      <c r="AG3458" s="6"/>
    </row>
    <row r="3459" spans="29:33" x14ac:dyDescent="0.15">
      <c r="AC3459" s="6"/>
      <c r="AG3459" s="6"/>
    </row>
    <row r="3460" spans="29:33" x14ac:dyDescent="0.15">
      <c r="AC3460" s="6"/>
      <c r="AG3460" s="6"/>
    </row>
    <row r="3461" spans="29:33" x14ac:dyDescent="0.15">
      <c r="AC3461" s="6"/>
      <c r="AG3461" s="6"/>
    </row>
    <row r="3462" spans="29:33" x14ac:dyDescent="0.15">
      <c r="AC3462" s="6"/>
      <c r="AG3462" s="6"/>
    </row>
    <row r="3463" spans="29:33" x14ac:dyDescent="0.15">
      <c r="AC3463" s="6"/>
      <c r="AG3463" s="6"/>
    </row>
    <row r="3464" spans="29:33" x14ac:dyDescent="0.15">
      <c r="AC3464" s="6"/>
      <c r="AG3464" s="6"/>
    </row>
    <row r="3465" spans="29:33" x14ac:dyDescent="0.15">
      <c r="AC3465" s="6"/>
      <c r="AG3465" s="6"/>
    </row>
    <row r="3466" spans="29:33" x14ac:dyDescent="0.15">
      <c r="AC3466" s="6"/>
      <c r="AG3466" s="6"/>
    </row>
    <row r="3467" spans="29:33" x14ac:dyDescent="0.15">
      <c r="AC3467" s="6"/>
      <c r="AG3467" s="6"/>
    </row>
    <row r="3468" spans="29:33" x14ac:dyDescent="0.15">
      <c r="AC3468" s="6"/>
      <c r="AG3468" s="6"/>
    </row>
    <row r="3469" spans="29:33" x14ac:dyDescent="0.15">
      <c r="AC3469" s="6"/>
      <c r="AG3469" s="6"/>
    </row>
    <row r="3470" spans="29:33" x14ac:dyDescent="0.15">
      <c r="AC3470" s="6"/>
      <c r="AG3470" s="6"/>
    </row>
    <row r="3471" spans="29:33" x14ac:dyDescent="0.15">
      <c r="AC3471" s="6"/>
      <c r="AG3471" s="6"/>
    </row>
    <row r="3472" spans="29:33" x14ac:dyDescent="0.15">
      <c r="AC3472" s="6"/>
      <c r="AG3472" s="6"/>
    </row>
    <row r="3473" spans="29:33" x14ac:dyDescent="0.15">
      <c r="AC3473" s="6"/>
      <c r="AG3473" s="6"/>
    </row>
    <row r="3474" spans="29:33" x14ac:dyDescent="0.15">
      <c r="AC3474" s="6"/>
      <c r="AG3474" s="6"/>
    </row>
    <row r="3475" spans="29:33" x14ac:dyDescent="0.15">
      <c r="AC3475" s="6"/>
      <c r="AG3475" s="6"/>
    </row>
    <row r="3476" spans="29:33" x14ac:dyDescent="0.15">
      <c r="AC3476" s="6"/>
      <c r="AG3476" s="6"/>
    </row>
    <row r="3477" spans="29:33" x14ac:dyDescent="0.15">
      <c r="AC3477" s="6"/>
      <c r="AG3477" s="6"/>
    </row>
    <row r="3478" spans="29:33" x14ac:dyDescent="0.15">
      <c r="AC3478" s="6"/>
      <c r="AG3478" s="6"/>
    </row>
    <row r="3479" spans="29:33" x14ac:dyDescent="0.15">
      <c r="AC3479" s="6"/>
      <c r="AG3479" s="6"/>
    </row>
    <row r="3480" spans="29:33" x14ac:dyDescent="0.15">
      <c r="AC3480" s="6"/>
      <c r="AG3480" s="6"/>
    </row>
    <row r="3481" spans="29:33" x14ac:dyDescent="0.15">
      <c r="AC3481" s="6"/>
      <c r="AG3481" s="6"/>
    </row>
    <row r="3482" spans="29:33" x14ac:dyDescent="0.15">
      <c r="AC3482" s="6"/>
      <c r="AG3482" s="6"/>
    </row>
    <row r="3483" spans="29:33" x14ac:dyDescent="0.15">
      <c r="AC3483" s="6"/>
      <c r="AG3483" s="6"/>
    </row>
    <row r="3484" spans="29:33" x14ac:dyDescent="0.15">
      <c r="AC3484" s="6"/>
      <c r="AG3484" s="6"/>
    </row>
    <row r="3485" spans="29:33" x14ac:dyDescent="0.15">
      <c r="AC3485" s="6"/>
      <c r="AG3485" s="6"/>
    </row>
    <row r="3486" spans="29:33" x14ac:dyDescent="0.15">
      <c r="AC3486" s="6"/>
      <c r="AG3486" s="6"/>
    </row>
    <row r="3487" spans="29:33" x14ac:dyDescent="0.15">
      <c r="AC3487" s="6"/>
      <c r="AG3487" s="6"/>
    </row>
    <row r="3488" spans="29:33" x14ac:dyDescent="0.15">
      <c r="AC3488" s="6"/>
      <c r="AG3488" s="6"/>
    </row>
    <row r="3489" spans="29:33" x14ac:dyDescent="0.15">
      <c r="AC3489" s="6"/>
      <c r="AG3489" s="6"/>
    </row>
    <row r="3490" spans="29:33" x14ac:dyDescent="0.15">
      <c r="AC3490" s="6"/>
      <c r="AG3490" s="6"/>
    </row>
    <row r="3491" spans="29:33" x14ac:dyDescent="0.15">
      <c r="AC3491" s="6"/>
      <c r="AG3491" s="6"/>
    </row>
    <row r="3492" spans="29:33" x14ac:dyDescent="0.15">
      <c r="AC3492" s="6"/>
      <c r="AG3492" s="6"/>
    </row>
    <row r="3493" spans="29:33" x14ac:dyDescent="0.15">
      <c r="AC3493" s="6"/>
      <c r="AG3493" s="6"/>
    </row>
    <row r="3494" spans="29:33" x14ac:dyDescent="0.15">
      <c r="AC3494" s="6"/>
      <c r="AG3494" s="6"/>
    </row>
    <row r="3495" spans="29:33" x14ac:dyDescent="0.15">
      <c r="AC3495" s="6"/>
      <c r="AG3495" s="6"/>
    </row>
    <row r="3496" spans="29:33" x14ac:dyDescent="0.15">
      <c r="AC3496" s="6"/>
      <c r="AG3496" s="6"/>
    </row>
    <row r="3497" spans="29:33" x14ac:dyDescent="0.15">
      <c r="AC3497" s="6"/>
      <c r="AG3497" s="6"/>
    </row>
    <row r="3498" spans="29:33" x14ac:dyDescent="0.15">
      <c r="AC3498" s="6"/>
      <c r="AG3498" s="6"/>
    </row>
    <row r="3499" spans="29:33" x14ac:dyDescent="0.15">
      <c r="AC3499" s="6"/>
      <c r="AG3499" s="6"/>
    </row>
    <row r="3500" spans="29:33" x14ac:dyDescent="0.15">
      <c r="AC3500" s="6"/>
      <c r="AG3500" s="6"/>
    </row>
    <row r="3501" spans="29:33" x14ac:dyDescent="0.15">
      <c r="AC3501" s="6"/>
      <c r="AG3501" s="6"/>
    </row>
    <row r="3502" spans="29:33" x14ac:dyDescent="0.15">
      <c r="AC3502" s="6"/>
      <c r="AG3502" s="6"/>
    </row>
    <row r="3503" spans="29:33" x14ac:dyDescent="0.15">
      <c r="AC3503" s="6"/>
      <c r="AG3503" s="6"/>
    </row>
    <row r="3504" spans="29:33" x14ac:dyDescent="0.15">
      <c r="AC3504" s="6"/>
      <c r="AG3504" s="6"/>
    </row>
    <row r="3505" spans="29:33" x14ac:dyDescent="0.15">
      <c r="AC3505" s="6"/>
      <c r="AG3505" s="6"/>
    </row>
    <row r="3506" spans="29:33" x14ac:dyDescent="0.15">
      <c r="AC3506" s="6"/>
      <c r="AG3506" s="6"/>
    </row>
    <row r="3507" spans="29:33" x14ac:dyDescent="0.15">
      <c r="AC3507" s="6"/>
      <c r="AG3507" s="6"/>
    </row>
    <row r="3508" spans="29:33" x14ac:dyDescent="0.15">
      <c r="AC3508" s="6"/>
      <c r="AG3508" s="6"/>
    </row>
    <row r="3509" spans="29:33" x14ac:dyDescent="0.15">
      <c r="AC3509" s="6"/>
      <c r="AG3509" s="6"/>
    </row>
    <row r="3510" spans="29:33" x14ac:dyDescent="0.15">
      <c r="AC3510" s="6"/>
      <c r="AG3510" s="6"/>
    </row>
    <row r="3511" spans="29:33" x14ac:dyDescent="0.15">
      <c r="AC3511" s="6"/>
      <c r="AG3511" s="6"/>
    </row>
    <row r="3512" spans="29:33" x14ac:dyDescent="0.15">
      <c r="AC3512" s="6"/>
      <c r="AG3512" s="6"/>
    </row>
    <row r="3513" spans="29:33" x14ac:dyDescent="0.15">
      <c r="AC3513" s="6"/>
      <c r="AG3513" s="6"/>
    </row>
    <row r="3514" spans="29:33" x14ac:dyDescent="0.15">
      <c r="AC3514" s="6"/>
      <c r="AG3514" s="6"/>
    </row>
    <row r="3515" spans="29:33" x14ac:dyDescent="0.15">
      <c r="AC3515" s="6"/>
      <c r="AG3515" s="6"/>
    </row>
    <row r="3516" spans="29:33" x14ac:dyDescent="0.15">
      <c r="AC3516" s="6"/>
      <c r="AG3516" s="6"/>
    </row>
    <row r="3517" spans="29:33" x14ac:dyDescent="0.15">
      <c r="AC3517" s="6"/>
      <c r="AG3517" s="6"/>
    </row>
    <row r="3518" spans="29:33" x14ac:dyDescent="0.15">
      <c r="AC3518" s="6"/>
      <c r="AG3518" s="6"/>
    </row>
    <row r="3519" spans="29:33" x14ac:dyDescent="0.15">
      <c r="AC3519" s="6"/>
      <c r="AG3519" s="6"/>
    </row>
    <row r="3520" spans="29:33" x14ac:dyDescent="0.15">
      <c r="AC3520" s="6"/>
      <c r="AG3520" s="6"/>
    </row>
    <row r="3521" spans="29:33" x14ac:dyDescent="0.15">
      <c r="AC3521" s="6"/>
      <c r="AG3521" s="6"/>
    </row>
    <row r="3522" spans="29:33" x14ac:dyDescent="0.15">
      <c r="AC3522" s="6"/>
      <c r="AG3522" s="6"/>
    </row>
    <row r="3523" spans="29:33" x14ac:dyDescent="0.15">
      <c r="AC3523" s="6"/>
      <c r="AG3523" s="6"/>
    </row>
    <row r="3524" spans="29:33" x14ac:dyDescent="0.15">
      <c r="AC3524" s="6"/>
      <c r="AG3524" s="6"/>
    </row>
    <row r="3525" spans="29:33" x14ac:dyDescent="0.15">
      <c r="AC3525" s="6"/>
      <c r="AG3525" s="6"/>
    </row>
    <row r="3526" spans="29:33" x14ac:dyDescent="0.15">
      <c r="AC3526" s="6"/>
      <c r="AG3526" s="6"/>
    </row>
    <row r="3527" spans="29:33" x14ac:dyDescent="0.15">
      <c r="AC3527" s="6"/>
      <c r="AG3527" s="6"/>
    </row>
    <row r="3528" spans="29:33" x14ac:dyDescent="0.15">
      <c r="AC3528" s="6"/>
      <c r="AG3528" s="6"/>
    </row>
    <row r="3529" spans="29:33" x14ac:dyDescent="0.15">
      <c r="AC3529" s="6"/>
      <c r="AG3529" s="6"/>
    </row>
    <row r="3530" spans="29:33" x14ac:dyDescent="0.15">
      <c r="AC3530" s="6"/>
      <c r="AG3530" s="6"/>
    </row>
    <row r="3531" spans="29:33" x14ac:dyDescent="0.15">
      <c r="AC3531" s="6"/>
      <c r="AG3531" s="6"/>
    </row>
    <row r="3532" spans="29:33" x14ac:dyDescent="0.15">
      <c r="AC3532" s="6"/>
      <c r="AG3532" s="6"/>
    </row>
    <row r="3533" spans="29:33" x14ac:dyDescent="0.15">
      <c r="AC3533" s="6"/>
      <c r="AG3533" s="6"/>
    </row>
    <row r="3534" spans="29:33" x14ac:dyDescent="0.15">
      <c r="AC3534" s="6"/>
      <c r="AG3534" s="6"/>
    </row>
    <row r="3535" spans="29:33" x14ac:dyDescent="0.15">
      <c r="AC3535" s="6"/>
      <c r="AG3535" s="6"/>
    </row>
    <row r="3536" spans="29:33" x14ac:dyDescent="0.15">
      <c r="AC3536" s="6"/>
      <c r="AG3536" s="6"/>
    </row>
    <row r="3537" spans="29:33" x14ac:dyDescent="0.15">
      <c r="AC3537" s="6"/>
      <c r="AG3537" s="6"/>
    </row>
    <row r="3538" spans="29:33" x14ac:dyDescent="0.15">
      <c r="AC3538" s="6"/>
      <c r="AG3538" s="6"/>
    </row>
    <row r="3539" spans="29:33" x14ac:dyDescent="0.15">
      <c r="AC3539" s="6"/>
      <c r="AG3539" s="6"/>
    </row>
    <row r="3540" spans="29:33" x14ac:dyDescent="0.15">
      <c r="AC3540" s="6"/>
      <c r="AG3540" s="6"/>
    </row>
    <row r="3541" spans="29:33" x14ac:dyDescent="0.15">
      <c r="AC3541" s="6"/>
      <c r="AG3541" s="6"/>
    </row>
    <row r="3542" spans="29:33" x14ac:dyDescent="0.15">
      <c r="AC3542" s="6"/>
      <c r="AG3542" s="6"/>
    </row>
    <row r="3543" spans="29:33" x14ac:dyDescent="0.15">
      <c r="AC3543" s="6"/>
      <c r="AG3543" s="6"/>
    </row>
    <row r="3544" spans="29:33" x14ac:dyDescent="0.15">
      <c r="AC3544" s="6"/>
      <c r="AG3544" s="6"/>
    </row>
    <row r="3545" spans="29:33" x14ac:dyDescent="0.15">
      <c r="AC3545" s="6"/>
      <c r="AG3545" s="6"/>
    </row>
    <row r="3546" spans="29:33" x14ac:dyDescent="0.15">
      <c r="AC3546" s="6"/>
      <c r="AG3546" s="6"/>
    </row>
    <row r="3547" spans="29:33" x14ac:dyDescent="0.15">
      <c r="AC3547" s="6"/>
      <c r="AG3547" s="6"/>
    </row>
    <row r="3548" spans="29:33" x14ac:dyDescent="0.15">
      <c r="AC3548" s="6"/>
      <c r="AG3548" s="6"/>
    </row>
    <row r="3549" spans="29:33" x14ac:dyDescent="0.15">
      <c r="AC3549" s="6"/>
      <c r="AG3549" s="6"/>
    </row>
    <row r="3550" spans="29:33" x14ac:dyDescent="0.15">
      <c r="AC3550" s="6"/>
      <c r="AG3550" s="6"/>
    </row>
    <row r="3551" spans="29:33" x14ac:dyDescent="0.15">
      <c r="AC3551" s="6"/>
      <c r="AG3551" s="6"/>
    </row>
    <row r="3552" spans="29:33" x14ac:dyDescent="0.15">
      <c r="AC3552" s="6"/>
      <c r="AG3552" s="6"/>
    </row>
    <row r="3553" spans="29:33" x14ac:dyDescent="0.15">
      <c r="AC3553" s="6"/>
      <c r="AG3553" s="6"/>
    </row>
    <row r="3554" spans="29:33" x14ac:dyDescent="0.15">
      <c r="AC3554" s="6"/>
      <c r="AG3554" s="6"/>
    </row>
    <row r="3555" spans="29:33" x14ac:dyDescent="0.15">
      <c r="AC3555" s="6"/>
      <c r="AG3555" s="6"/>
    </row>
    <row r="3556" spans="29:33" x14ac:dyDescent="0.15">
      <c r="AC3556" s="6"/>
      <c r="AG3556" s="6"/>
    </row>
    <row r="3557" spans="29:33" x14ac:dyDescent="0.15">
      <c r="AC3557" s="6"/>
      <c r="AG3557" s="6"/>
    </row>
    <row r="3558" spans="29:33" x14ac:dyDescent="0.15">
      <c r="AC3558" s="6"/>
      <c r="AG3558" s="6"/>
    </row>
    <row r="3559" spans="29:33" x14ac:dyDescent="0.15">
      <c r="AC3559" s="6"/>
      <c r="AG3559" s="6"/>
    </row>
    <row r="3560" spans="29:33" x14ac:dyDescent="0.15">
      <c r="AC3560" s="6"/>
      <c r="AG3560" s="6"/>
    </row>
    <row r="3561" spans="29:33" x14ac:dyDescent="0.15">
      <c r="AC3561" s="6"/>
      <c r="AG3561" s="6"/>
    </row>
    <row r="3562" spans="29:33" x14ac:dyDescent="0.15">
      <c r="AC3562" s="6"/>
      <c r="AG3562" s="6"/>
    </row>
    <row r="3563" spans="29:33" x14ac:dyDescent="0.15">
      <c r="AC3563" s="6"/>
      <c r="AG3563" s="6"/>
    </row>
    <row r="3564" spans="29:33" x14ac:dyDescent="0.15">
      <c r="AC3564" s="6"/>
      <c r="AG3564" s="6"/>
    </row>
    <row r="3565" spans="29:33" x14ac:dyDescent="0.15">
      <c r="AC3565" s="6"/>
      <c r="AG3565" s="6"/>
    </row>
    <row r="3566" spans="29:33" x14ac:dyDescent="0.15">
      <c r="AC3566" s="6"/>
      <c r="AG3566" s="6"/>
    </row>
    <row r="3567" spans="29:33" x14ac:dyDescent="0.15">
      <c r="AC3567" s="6"/>
      <c r="AG3567" s="6"/>
    </row>
    <row r="3568" spans="29:33" x14ac:dyDescent="0.15">
      <c r="AC3568" s="6"/>
      <c r="AG3568" s="6"/>
    </row>
    <row r="3569" spans="29:33" x14ac:dyDescent="0.15">
      <c r="AC3569" s="6"/>
      <c r="AG3569" s="6"/>
    </row>
    <row r="3570" spans="29:33" x14ac:dyDescent="0.15">
      <c r="AC3570" s="6"/>
      <c r="AG3570" s="6"/>
    </row>
    <row r="3571" spans="29:33" x14ac:dyDescent="0.15">
      <c r="AC3571" s="6"/>
      <c r="AG3571" s="6"/>
    </row>
    <row r="3572" spans="29:33" x14ac:dyDescent="0.15">
      <c r="AC3572" s="6"/>
      <c r="AG3572" s="6"/>
    </row>
    <row r="3573" spans="29:33" x14ac:dyDescent="0.15">
      <c r="AC3573" s="6"/>
      <c r="AG3573" s="6"/>
    </row>
    <row r="3574" spans="29:33" x14ac:dyDescent="0.15">
      <c r="AC3574" s="6"/>
      <c r="AG3574" s="6"/>
    </row>
    <row r="3575" spans="29:33" x14ac:dyDescent="0.15">
      <c r="AC3575" s="6"/>
      <c r="AG3575" s="6"/>
    </row>
    <row r="3576" spans="29:33" x14ac:dyDescent="0.15">
      <c r="AC3576" s="6"/>
      <c r="AG3576" s="6"/>
    </row>
    <row r="3577" spans="29:33" x14ac:dyDescent="0.15">
      <c r="AC3577" s="6"/>
      <c r="AG3577" s="6"/>
    </row>
    <row r="3578" spans="29:33" x14ac:dyDescent="0.15">
      <c r="AC3578" s="6"/>
      <c r="AG3578" s="6"/>
    </row>
    <row r="3579" spans="29:33" x14ac:dyDescent="0.15">
      <c r="AC3579" s="6"/>
      <c r="AG3579" s="6"/>
    </row>
    <row r="3580" spans="29:33" x14ac:dyDescent="0.15">
      <c r="AC3580" s="6"/>
      <c r="AG3580" s="6"/>
    </row>
    <row r="3581" spans="29:33" x14ac:dyDescent="0.15">
      <c r="AC3581" s="6"/>
      <c r="AG3581" s="6"/>
    </row>
    <row r="3582" spans="29:33" x14ac:dyDescent="0.15">
      <c r="AC3582" s="6"/>
      <c r="AG3582" s="6"/>
    </row>
    <row r="3583" spans="29:33" x14ac:dyDescent="0.15">
      <c r="AC3583" s="6"/>
      <c r="AG3583" s="6"/>
    </row>
    <row r="3584" spans="29:33" x14ac:dyDescent="0.15">
      <c r="AC3584" s="6"/>
      <c r="AG3584" s="6"/>
    </row>
    <row r="3585" spans="29:33" x14ac:dyDescent="0.15">
      <c r="AC3585" s="6"/>
      <c r="AG3585" s="6"/>
    </row>
    <row r="3586" spans="29:33" x14ac:dyDescent="0.15">
      <c r="AC3586" s="6"/>
      <c r="AG3586" s="6"/>
    </row>
    <row r="3587" spans="29:33" x14ac:dyDescent="0.15">
      <c r="AC3587" s="6"/>
      <c r="AG3587" s="6"/>
    </row>
    <row r="3588" spans="29:33" x14ac:dyDescent="0.15">
      <c r="AC3588" s="6"/>
      <c r="AG3588" s="6"/>
    </row>
    <row r="3589" spans="29:33" x14ac:dyDescent="0.15">
      <c r="AC3589" s="6"/>
      <c r="AG3589" s="6"/>
    </row>
    <row r="3590" spans="29:33" x14ac:dyDescent="0.15">
      <c r="AC3590" s="6"/>
      <c r="AG3590" s="6"/>
    </row>
    <row r="3591" spans="29:33" x14ac:dyDescent="0.15">
      <c r="AC3591" s="6"/>
      <c r="AG3591" s="6"/>
    </row>
    <row r="3592" spans="29:33" x14ac:dyDescent="0.15">
      <c r="AC3592" s="6"/>
      <c r="AG3592" s="6"/>
    </row>
    <row r="3593" spans="29:33" x14ac:dyDescent="0.15">
      <c r="AC3593" s="6"/>
      <c r="AG3593" s="6"/>
    </row>
    <row r="3594" spans="29:33" x14ac:dyDescent="0.15">
      <c r="AC3594" s="6"/>
      <c r="AG3594" s="6"/>
    </row>
    <row r="3595" spans="29:33" x14ac:dyDescent="0.15">
      <c r="AC3595" s="6"/>
      <c r="AG3595" s="6"/>
    </row>
    <row r="3596" spans="29:33" x14ac:dyDescent="0.15">
      <c r="AC3596" s="6"/>
      <c r="AG3596" s="6"/>
    </row>
    <row r="3597" spans="29:33" x14ac:dyDescent="0.15">
      <c r="AC3597" s="6"/>
      <c r="AG3597" s="6"/>
    </row>
    <row r="3598" spans="29:33" x14ac:dyDescent="0.15">
      <c r="AC3598" s="6"/>
      <c r="AG3598" s="6"/>
    </row>
    <row r="3599" spans="29:33" x14ac:dyDescent="0.15">
      <c r="AC3599" s="6"/>
      <c r="AG3599" s="6"/>
    </row>
    <row r="3600" spans="29:33" x14ac:dyDescent="0.15">
      <c r="AC3600" s="6"/>
      <c r="AG3600" s="6"/>
    </row>
    <row r="3601" spans="29:33" x14ac:dyDescent="0.15">
      <c r="AC3601" s="6"/>
      <c r="AG3601" s="6"/>
    </row>
    <row r="3602" spans="29:33" x14ac:dyDescent="0.15">
      <c r="AC3602" s="6"/>
      <c r="AG3602" s="6"/>
    </row>
    <row r="3603" spans="29:33" x14ac:dyDescent="0.15">
      <c r="AC3603" s="6"/>
      <c r="AG3603" s="6"/>
    </row>
    <row r="3604" spans="29:33" x14ac:dyDescent="0.15">
      <c r="AC3604" s="6"/>
      <c r="AG3604" s="6"/>
    </row>
    <row r="3605" spans="29:33" x14ac:dyDescent="0.15">
      <c r="AC3605" s="6"/>
      <c r="AG3605" s="6"/>
    </row>
    <row r="3606" spans="29:33" x14ac:dyDescent="0.15">
      <c r="AC3606" s="6"/>
      <c r="AG3606" s="6"/>
    </row>
    <row r="3607" spans="29:33" x14ac:dyDescent="0.15">
      <c r="AC3607" s="6"/>
      <c r="AG3607" s="6"/>
    </row>
    <row r="3608" spans="29:33" x14ac:dyDescent="0.15">
      <c r="AC3608" s="6"/>
      <c r="AG3608" s="6"/>
    </row>
    <row r="3609" spans="29:33" x14ac:dyDescent="0.15">
      <c r="AC3609" s="6"/>
      <c r="AG3609" s="6"/>
    </row>
    <row r="3610" spans="29:33" x14ac:dyDescent="0.15">
      <c r="AC3610" s="6"/>
      <c r="AG3610" s="6"/>
    </row>
    <row r="3611" spans="29:33" x14ac:dyDescent="0.15">
      <c r="AC3611" s="6"/>
      <c r="AG3611" s="6"/>
    </row>
    <row r="3612" spans="29:33" x14ac:dyDescent="0.15">
      <c r="AC3612" s="6"/>
      <c r="AG3612" s="6"/>
    </row>
    <row r="3613" spans="29:33" x14ac:dyDescent="0.15">
      <c r="AC3613" s="6"/>
      <c r="AG3613" s="6"/>
    </row>
    <row r="3614" spans="29:33" x14ac:dyDescent="0.15">
      <c r="AC3614" s="6"/>
      <c r="AG3614" s="6"/>
    </row>
    <row r="3615" spans="29:33" x14ac:dyDescent="0.15">
      <c r="AC3615" s="6"/>
      <c r="AG3615" s="6"/>
    </row>
    <row r="3616" spans="29:33" x14ac:dyDescent="0.15">
      <c r="AC3616" s="6"/>
      <c r="AG3616" s="6"/>
    </row>
    <row r="3617" spans="29:33" x14ac:dyDescent="0.15">
      <c r="AC3617" s="6"/>
      <c r="AG3617" s="6"/>
    </row>
    <row r="3618" spans="29:33" x14ac:dyDescent="0.15">
      <c r="AC3618" s="6"/>
      <c r="AG3618" s="6"/>
    </row>
    <row r="3619" spans="29:33" x14ac:dyDescent="0.15">
      <c r="AC3619" s="6"/>
      <c r="AG3619" s="6"/>
    </row>
    <row r="3620" spans="29:33" x14ac:dyDescent="0.15">
      <c r="AC3620" s="6"/>
      <c r="AG3620" s="6"/>
    </row>
    <row r="3621" spans="29:33" x14ac:dyDescent="0.15">
      <c r="AC3621" s="6"/>
      <c r="AG3621" s="6"/>
    </row>
    <row r="3622" spans="29:33" x14ac:dyDescent="0.15">
      <c r="AC3622" s="6"/>
      <c r="AG3622" s="6"/>
    </row>
    <row r="3623" spans="29:33" x14ac:dyDescent="0.15">
      <c r="AC3623" s="6"/>
      <c r="AG3623" s="6"/>
    </row>
    <row r="3624" spans="29:33" x14ac:dyDescent="0.15">
      <c r="AC3624" s="6"/>
      <c r="AG3624" s="6"/>
    </row>
    <row r="3625" spans="29:33" x14ac:dyDescent="0.15">
      <c r="AC3625" s="6"/>
      <c r="AG3625" s="6"/>
    </row>
    <row r="3626" spans="29:33" x14ac:dyDescent="0.15">
      <c r="AC3626" s="6"/>
      <c r="AG3626" s="6"/>
    </row>
    <row r="3627" spans="29:33" x14ac:dyDescent="0.15">
      <c r="AC3627" s="6"/>
      <c r="AG3627" s="6"/>
    </row>
    <row r="3628" spans="29:33" x14ac:dyDescent="0.15">
      <c r="AC3628" s="6"/>
      <c r="AG3628" s="6"/>
    </row>
    <row r="3629" spans="29:33" x14ac:dyDescent="0.15">
      <c r="AC3629" s="6"/>
      <c r="AG3629" s="6"/>
    </row>
    <row r="3630" spans="29:33" x14ac:dyDescent="0.15">
      <c r="AC3630" s="6"/>
      <c r="AG3630" s="6"/>
    </row>
    <row r="3631" spans="29:33" x14ac:dyDescent="0.15">
      <c r="AC3631" s="6"/>
      <c r="AG3631" s="6"/>
    </row>
    <row r="3632" spans="29:33" x14ac:dyDescent="0.15">
      <c r="AC3632" s="6"/>
      <c r="AG3632" s="6"/>
    </row>
    <row r="3633" spans="29:33" x14ac:dyDescent="0.15">
      <c r="AC3633" s="6"/>
      <c r="AG3633" s="6"/>
    </row>
    <row r="3634" spans="29:33" x14ac:dyDescent="0.15">
      <c r="AC3634" s="6"/>
      <c r="AG3634" s="6"/>
    </row>
    <row r="3635" spans="29:33" x14ac:dyDescent="0.15">
      <c r="AC3635" s="6"/>
      <c r="AG3635" s="6"/>
    </row>
    <row r="3636" spans="29:33" x14ac:dyDescent="0.15">
      <c r="AC3636" s="6"/>
      <c r="AG3636" s="6"/>
    </row>
    <row r="3637" spans="29:33" x14ac:dyDescent="0.15">
      <c r="AC3637" s="6"/>
      <c r="AG3637" s="6"/>
    </row>
    <row r="3638" spans="29:33" x14ac:dyDescent="0.15">
      <c r="AC3638" s="6"/>
      <c r="AG3638" s="6"/>
    </row>
    <row r="3639" spans="29:33" x14ac:dyDescent="0.15">
      <c r="AC3639" s="6"/>
      <c r="AG3639" s="6"/>
    </row>
    <row r="3640" spans="29:33" x14ac:dyDescent="0.15">
      <c r="AC3640" s="6"/>
      <c r="AG3640" s="6"/>
    </row>
    <row r="3641" spans="29:33" x14ac:dyDescent="0.15">
      <c r="AC3641" s="6"/>
      <c r="AG3641" s="6"/>
    </row>
    <row r="3642" spans="29:33" x14ac:dyDescent="0.15">
      <c r="AC3642" s="6"/>
      <c r="AG3642" s="6"/>
    </row>
    <row r="3643" spans="29:33" x14ac:dyDescent="0.15">
      <c r="AC3643" s="6"/>
      <c r="AG3643" s="6"/>
    </row>
    <row r="3644" spans="29:33" x14ac:dyDescent="0.15">
      <c r="AC3644" s="6"/>
      <c r="AG3644" s="6"/>
    </row>
    <row r="3645" spans="29:33" x14ac:dyDescent="0.15">
      <c r="AC3645" s="6"/>
      <c r="AG3645" s="6"/>
    </row>
    <row r="3646" spans="29:33" x14ac:dyDescent="0.15">
      <c r="AC3646" s="6"/>
      <c r="AG3646" s="6"/>
    </row>
    <row r="3647" spans="29:33" x14ac:dyDescent="0.15">
      <c r="AC3647" s="6"/>
      <c r="AG3647" s="6"/>
    </row>
    <row r="3648" spans="29:33" x14ac:dyDescent="0.15">
      <c r="AC3648" s="6"/>
      <c r="AG3648" s="6"/>
    </row>
    <row r="3649" spans="29:33" x14ac:dyDescent="0.15">
      <c r="AC3649" s="6"/>
      <c r="AG3649" s="6"/>
    </row>
    <row r="3650" spans="29:33" x14ac:dyDescent="0.15">
      <c r="AC3650" s="6"/>
      <c r="AG3650" s="6"/>
    </row>
    <row r="3651" spans="29:33" x14ac:dyDescent="0.15">
      <c r="AC3651" s="6"/>
      <c r="AG3651" s="6"/>
    </row>
    <row r="3652" spans="29:33" x14ac:dyDescent="0.15">
      <c r="AC3652" s="6"/>
      <c r="AG3652" s="6"/>
    </row>
    <row r="3653" spans="29:33" x14ac:dyDescent="0.15">
      <c r="AC3653" s="6"/>
      <c r="AG3653" s="6"/>
    </row>
    <row r="3654" spans="29:33" x14ac:dyDescent="0.15">
      <c r="AC3654" s="6"/>
      <c r="AG3654" s="6"/>
    </row>
    <row r="3655" spans="29:33" x14ac:dyDescent="0.15">
      <c r="AC3655" s="6"/>
      <c r="AG3655" s="6"/>
    </row>
    <row r="3656" spans="29:33" x14ac:dyDescent="0.15">
      <c r="AC3656" s="6"/>
      <c r="AG3656" s="6"/>
    </row>
    <row r="3657" spans="29:33" x14ac:dyDescent="0.15">
      <c r="AC3657" s="6"/>
      <c r="AG3657" s="6"/>
    </row>
    <row r="3658" spans="29:33" x14ac:dyDescent="0.15">
      <c r="AC3658" s="6"/>
      <c r="AG3658" s="6"/>
    </row>
    <row r="3659" spans="29:33" x14ac:dyDescent="0.15">
      <c r="AC3659" s="6"/>
      <c r="AG3659" s="6"/>
    </row>
    <row r="3660" spans="29:33" x14ac:dyDescent="0.15">
      <c r="AC3660" s="6"/>
      <c r="AG3660" s="6"/>
    </row>
    <row r="3661" spans="29:33" x14ac:dyDescent="0.15">
      <c r="AC3661" s="6"/>
      <c r="AG3661" s="6"/>
    </row>
    <row r="3662" spans="29:33" x14ac:dyDescent="0.15">
      <c r="AC3662" s="6"/>
      <c r="AG3662" s="6"/>
    </row>
    <row r="3663" spans="29:33" x14ac:dyDescent="0.15">
      <c r="AC3663" s="6"/>
      <c r="AG3663" s="6"/>
    </row>
    <row r="3664" spans="29:33" x14ac:dyDescent="0.15">
      <c r="AC3664" s="6"/>
      <c r="AG3664" s="6"/>
    </row>
    <row r="3665" spans="29:33" x14ac:dyDescent="0.15">
      <c r="AC3665" s="6"/>
      <c r="AG3665" s="6"/>
    </row>
    <row r="3666" spans="29:33" x14ac:dyDescent="0.15">
      <c r="AC3666" s="6"/>
      <c r="AG3666" s="6"/>
    </row>
    <row r="3667" spans="29:33" x14ac:dyDescent="0.15">
      <c r="AC3667" s="6"/>
      <c r="AG3667" s="6"/>
    </row>
    <row r="3668" spans="29:33" x14ac:dyDescent="0.15">
      <c r="AC3668" s="6"/>
      <c r="AG3668" s="6"/>
    </row>
    <row r="3669" spans="29:33" x14ac:dyDescent="0.15">
      <c r="AC3669" s="6"/>
      <c r="AG3669" s="6"/>
    </row>
    <row r="3670" spans="29:33" x14ac:dyDescent="0.15">
      <c r="AC3670" s="6"/>
      <c r="AG3670" s="6"/>
    </row>
    <row r="3671" spans="29:33" x14ac:dyDescent="0.15">
      <c r="AC3671" s="6"/>
      <c r="AG3671" s="6"/>
    </row>
    <row r="3672" spans="29:33" x14ac:dyDescent="0.15">
      <c r="AC3672" s="6"/>
      <c r="AG3672" s="6"/>
    </row>
    <row r="3673" spans="29:33" x14ac:dyDescent="0.15">
      <c r="AC3673" s="6"/>
      <c r="AG3673" s="6"/>
    </row>
    <row r="3674" spans="29:33" x14ac:dyDescent="0.15">
      <c r="AC3674" s="6"/>
      <c r="AG3674" s="6"/>
    </row>
    <row r="3675" spans="29:33" x14ac:dyDescent="0.15">
      <c r="AC3675" s="6"/>
      <c r="AG3675" s="6"/>
    </row>
    <row r="3676" spans="29:33" x14ac:dyDescent="0.15">
      <c r="AC3676" s="6"/>
      <c r="AG3676" s="6"/>
    </row>
    <row r="3677" spans="29:33" x14ac:dyDescent="0.15">
      <c r="AC3677" s="6"/>
      <c r="AG3677" s="6"/>
    </row>
    <row r="3678" spans="29:33" x14ac:dyDescent="0.15">
      <c r="AC3678" s="6"/>
      <c r="AG3678" s="6"/>
    </row>
    <row r="3679" spans="29:33" x14ac:dyDescent="0.15">
      <c r="AC3679" s="6"/>
      <c r="AG3679" s="6"/>
    </row>
    <row r="3680" spans="29:33" x14ac:dyDescent="0.15">
      <c r="AC3680" s="6"/>
      <c r="AG3680" s="6"/>
    </row>
    <row r="3681" spans="29:33" x14ac:dyDescent="0.15">
      <c r="AC3681" s="6"/>
      <c r="AG3681" s="6"/>
    </row>
    <row r="3682" spans="29:33" x14ac:dyDescent="0.15">
      <c r="AC3682" s="6"/>
      <c r="AG3682" s="6"/>
    </row>
    <row r="3683" spans="29:33" x14ac:dyDescent="0.15">
      <c r="AC3683" s="6"/>
      <c r="AG3683" s="6"/>
    </row>
    <row r="3684" spans="29:33" x14ac:dyDescent="0.15">
      <c r="AC3684" s="6"/>
      <c r="AG3684" s="6"/>
    </row>
    <row r="3685" spans="29:33" x14ac:dyDescent="0.15">
      <c r="AC3685" s="6"/>
      <c r="AG3685" s="6"/>
    </row>
    <row r="3686" spans="29:33" x14ac:dyDescent="0.15">
      <c r="AC3686" s="6"/>
      <c r="AG3686" s="6"/>
    </row>
    <row r="3687" spans="29:33" x14ac:dyDescent="0.15">
      <c r="AC3687" s="6"/>
      <c r="AG3687" s="6"/>
    </row>
    <row r="3688" spans="29:33" x14ac:dyDescent="0.15">
      <c r="AC3688" s="6"/>
      <c r="AG3688" s="6"/>
    </row>
    <row r="3689" spans="29:33" x14ac:dyDescent="0.15">
      <c r="AC3689" s="6"/>
      <c r="AG3689" s="6"/>
    </row>
    <row r="3690" spans="29:33" x14ac:dyDescent="0.15">
      <c r="AC3690" s="6"/>
      <c r="AG3690" s="6"/>
    </row>
    <row r="3691" spans="29:33" x14ac:dyDescent="0.15">
      <c r="AC3691" s="6"/>
      <c r="AG3691" s="6"/>
    </row>
    <row r="3692" spans="29:33" x14ac:dyDescent="0.15">
      <c r="AC3692" s="6"/>
      <c r="AG3692" s="6"/>
    </row>
    <row r="3693" spans="29:33" x14ac:dyDescent="0.15">
      <c r="AC3693" s="6"/>
      <c r="AG3693" s="6"/>
    </row>
    <row r="3694" spans="29:33" x14ac:dyDescent="0.15">
      <c r="AC3694" s="6"/>
      <c r="AG3694" s="6"/>
    </row>
    <row r="3695" spans="29:33" x14ac:dyDescent="0.15">
      <c r="AC3695" s="6"/>
      <c r="AG3695" s="6"/>
    </row>
    <row r="3696" spans="29:33" x14ac:dyDescent="0.15">
      <c r="AC3696" s="6"/>
      <c r="AG3696" s="6"/>
    </row>
    <row r="3697" spans="29:33" x14ac:dyDescent="0.15">
      <c r="AC3697" s="6"/>
      <c r="AG3697" s="6"/>
    </row>
    <row r="3698" spans="29:33" x14ac:dyDescent="0.15">
      <c r="AC3698" s="6"/>
      <c r="AG3698" s="6"/>
    </row>
    <row r="3699" spans="29:33" x14ac:dyDescent="0.15">
      <c r="AC3699" s="6"/>
      <c r="AG3699" s="6"/>
    </row>
    <row r="3700" spans="29:33" x14ac:dyDescent="0.15">
      <c r="AC3700" s="6"/>
      <c r="AG3700" s="6"/>
    </row>
    <row r="3701" spans="29:33" x14ac:dyDescent="0.15">
      <c r="AC3701" s="6"/>
      <c r="AG3701" s="6"/>
    </row>
    <row r="3702" spans="29:33" x14ac:dyDescent="0.15">
      <c r="AC3702" s="6"/>
      <c r="AG3702" s="6"/>
    </row>
    <row r="3703" spans="29:33" x14ac:dyDescent="0.15">
      <c r="AC3703" s="6"/>
      <c r="AG3703" s="6"/>
    </row>
    <row r="3704" spans="29:33" x14ac:dyDescent="0.15">
      <c r="AC3704" s="6"/>
      <c r="AG3704" s="6"/>
    </row>
    <row r="3705" spans="29:33" x14ac:dyDescent="0.15">
      <c r="AC3705" s="6"/>
      <c r="AG3705" s="6"/>
    </row>
    <row r="3706" spans="29:33" x14ac:dyDescent="0.15">
      <c r="AC3706" s="6"/>
      <c r="AG3706" s="6"/>
    </row>
    <row r="3707" spans="29:33" x14ac:dyDescent="0.15">
      <c r="AC3707" s="6"/>
      <c r="AG3707" s="6"/>
    </row>
    <row r="3708" spans="29:33" x14ac:dyDescent="0.15">
      <c r="AC3708" s="6"/>
      <c r="AG3708" s="6"/>
    </row>
    <row r="3709" spans="29:33" x14ac:dyDescent="0.15">
      <c r="AC3709" s="6"/>
      <c r="AG3709" s="6"/>
    </row>
    <row r="3710" spans="29:33" x14ac:dyDescent="0.15">
      <c r="AC3710" s="6"/>
      <c r="AG3710" s="6"/>
    </row>
    <row r="3711" spans="29:33" x14ac:dyDescent="0.15">
      <c r="AC3711" s="6"/>
      <c r="AG3711" s="6"/>
    </row>
    <row r="3712" spans="29:33" x14ac:dyDescent="0.15">
      <c r="AC3712" s="6"/>
      <c r="AG3712" s="6"/>
    </row>
    <row r="3713" spans="29:33" x14ac:dyDescent="0.15">
      <c r="AC3713" s="6"/>
      <c r="AG3713" s="6"/>
    </row>
    <row r="3714" spans="29:33" x14ac:dyDescent="0.15">
      <c r="AC3714" s="6"/>
      <c r="AG3714" s="6"/>
    </row>
    <row r="3715" spans="29:33" x14ac:dyDescent="0.15">
      <c r="AC3715" s="6"/>
      <c r="AG3715" s="6"/>
    </row>
    <row r="3716" spans="29:33" x14ac:dyDescent="0.15">
      <c r="AC3716" s="6"/>
      <c r="AG3716" s="6"/>
    </row>
    <row r="3717" spans="29:33" x14ac:dyDescent="0.15">
      <c r="AC3717" s="6"/>
      <c r="AG3717" s="6"/>
    </row>
    <row r="3718" spans="29:33" x14ac:dyDescent="0.15">
      <c r="AC3718" s="6"/>
      <c r="AG3718" s="6"/>
    </row>
    <row r="3719" spans="29:33" x14ac:dyDescent="0.15">
      <c r="AC3719" s="6"/>
      <c r="AG3719" s="6"/>
    </row>
    <row r="3720" spans="29:33" x14ac:dyDescent="0.15">
      <c r="AC3720" s="6"/>
      <c r="AG3720" s="6"/>
    </row>
    <row r="3721" spans="29:33" x14ac:dyDescent="0.15">
      <c r="AC3721" s="6"/>
      <c r="AG3721" s="6"/>
    </row>
    <row r="3722" spans="29:33" x14ac:dyDescent="0.15">
      <c r="AC3722" s="6"/>
      <c r="AG3722" s="6"/>
    </row>
    <row r="3723" spans="29:33" x14ac:dyDescent="0.15">
      <c r="AC3723" s="6"/>
      <c r="AG3723" s="6"/>
    </row>
    <row r="3724" spans="29:33" x14ac:dyDescent="0.15">
      <c r="AC3724" s="6"/>
      <c r="AG3724" s="6"/>
    </row>
    <row r="3725" spans="29:33" x14ac:dyDescent="0.15">
      <c r="AC3725" s="6"/>
      <c r="AG3725" s="6"/>
    </row>
    <row r="3726" spans="29:33" x14ac:dyDescent="0.15">
      <c r="AC3726" s="6"/>
      <c r="AG3726" s="6"/>
    </row>
    <row r="3727" spans="29:33" x14ac:dyDescent="0.15">
      <c r="AC3727" s="6"/>
      <c r="AG3727" s="6"/>
    </row>
    <row r="3728" spans="29:33" x14ac:dyDescent="0.15">
      <c r="AC3728" s="6"/>
      <c r="AG3728" s="6"/>
    </row>
    <row r="3729" spans="29:33" x14ac:dyDescent="0.15">
      <c r="AC3729" s="6"/>
      <c r="AG3729" s="6"/>
    </row>
    <row r="3730" spans="29:33" x14ac:dyDescent="0.15">
      <c r="AC3730" s="6"/>
      <c r="AG3730" s="6"/>
    </row>
    <row r="3731" spans="29:33" x14ac:dyDescent="0.15">
      <c r="AC3731" s="6"/>
      <c r="AG3731" s="6"/>
    </row>
    <row r="3732" spans="29:33" x14ac:dyDescent="0.15">
      <c r="AC3732" s="6"/>
      <c r="AG3732" s="6"/>
    </row>
    <row r="3733" spans="29:33" x14ac:dyDescent="0.15">
      <c r="AC3733" s="6"/>
      <c r="AG3733" s="6"/>
    </row>
    <row r="3734" spans="29:33" x14ac:dyDescent="0.15">
      <c r="AC3734" s="6"/>
      <c r="AG3734" s="6"/>
    </row>
    <row r="3735" spans="29:33" x14ac:dyDescent="0.15">
      <c r="AC3735" s="6"/>
      <c r="AG3735" s="6"/>
    </row>
    <row r="3736" spans="29:33" x14ac:dyDescent="0.15">
      <c r="AC3736" s="6"/>
      <c r="AG3736" s="6"/>
    </row>
    <row r="3737" spans="29:33" x14ac:dyDescent="0.15">
      <c r="AC3737" s="6"/>
      <c r="AG3737" s="6"/>
    </row>
    <row r="3738" spans="29:33" x14ac:dyDescent="0.15">
      <c r="AC3738" s="6"/>
      <c r="AG3738" s="6"/>
    </row>
    <row r="3739" spans="29:33" x14ac:dyDescent="0.15">
      <c r="AC3739" s="6"/>
      <c r="AG3739" s="6"/>
    </row>
    <row r="3740" spans="29:33" x14ac:dyDescent="0.15">
      <c r="AC3740" s="6"/>
      <c r="AG3740" s="6"/>
    </row>
    <row r="3741" spans="29:33" x14ac:dyDescent="0.15">
      <c r="AC3741" s="6"/>
      <c r="AG3741" s="6"/>
    </row>
    <row r="3742" spans="29:33" x14ac:dyDescent="0.15">
      <c r="AC3742" s="6"/>
      <c r="AG3742" s="6"/>
    </row>
    <row r="3743" spans="29:33" x14ac:dyDescent="0.15">
      <c r="AC3743" s="6"/>
      <c r="AG3743" s="6"/>
    </row>
    <row r="3744" spans="29:33" x14ac:dyDescent="0.15">
      <c r="AC3744" s="6"/>
      <c r="AG3744" s="6"/>
    </row>
    <row r="3745" spans="29:33" x14ac:dyDescent="0.15">
      <c r="AC3745" s="6"/>
      <c r="AG3745" s="6"/>
    </row>
    <row r="3746" spans="29:33" x14ac:dyDescent="0.15">
      <c r="AC3746" s="6"/>
      <c r="AG3746" s="6"/>
    </row>
    <row r="3747" spans="29:33" x14ac:dyDescent="0.15">
      <c r="AC3747" s="6"/>
      <c r="AG3747" s="6"/>
    </row>
    <row r="3748" spans="29:33" x14ac:dyDescent="0.15">
      <c r="AC3748" s="6"/>
      <c r="AG3748" s="6"/>
    </row>
    <row r="3749" spans="29:33" x14ac:dyDescent="0.15">
      <c r="AC3749" s="6"/>
      <c r="AG3749" s="6"/>
    </row>
    <row r="3750" spans="29:33" x14ac:dyDescent="0.15">
      <c r="AC3750" s="6"/>
      <c r="AG3750" s="6"/>
    </row>
    <row r="3751" spans="29:33" x14ac:dyDescent="0.15">
      <c r="AC3751" s="6"/>
      <c r="AG3751" s="6"/>
    </row>
    <row r="3752" spans="29:33" x14ac:dyDescent="0.15">
      <c r="AC3752" s="6"/>
      <c r="AG3752" s="6"/>
    </row>
    <row r="3753" spans="29:33" x14ac:dyDescent="0.15">
      <c r="AC3753" s="6"/>
      <c r="AG3753" s="6"/>
    </row>
    <row r="3754" spans="29:33" x14ac:dyDescent="0.15">
      <c r="AC3754" s="6"/>
      <c r="AG3754" s="6"/>
    </row>
    <row r="3755" spans="29:33" x14ac:dyDescent="0.15">
      <c r="AC3755" s="6"/>
      <c r="AG3755" s="6"/>
    </row>
    <row r="3756" spans="29:33" x14ac:dyDescent="0.15">
      <c r="AC3756" s="6"/>
      <c r="AG3756" s="6"/>
    </row>
    <row r="3757" spans="29:33" x14ac:dyDescent="0.15">
      <c r="AC3757" s="6"/>
      <c r="AG3757" s="6"/>
    </row>
    <row r="3758" spans="29:33" x14ac:dyDescent="0.15">
      <c r="AC3758" s="6"/>
      <c r="AG3758" s="6"/>
    </row>
    <row r="3759" spans="29:33" x14ac:dyDescent="0.15">
      <c r="AC3759" s="6"/>
      <c r="AG3759" s="6"/>
    </row>
    <row r="3760" spans="29:33" x14ac:dyDescent="0.15">
      <c r="AC3760" s="6"/>
      <c r="AG3760" s="6"/>
    </row>
    <row r="3761" spans="29:33" x14ac:dyDescent="0.15">
      <c r="AC3761" s="6"/>
      <c r="AG3761" s="6"/>
    </row>
    <row r="3762" spans="29:33" x14ac:dyDescent="0.15">
      <c r="AC3762" s="6"/>
      <c r="AG3762" s="6"/>
    </row>
    <row r="3763" spans="29:33" x14ac:dyDescent="0.15">
      <c r="AC3763" s="6"/>
      <c r="AG3763" s="6"/>
    </row>
    <row r="3764" spans="29:33" x14ac:dyDescent="0.15">
      <c r="AC3764" s="6"/>
      <c r="AG3764" s="6"/>
    </row>
    <row r="3765" spans="29:33" x14ac:dyDescent="0.15">
      <c r="AC3765" s="6"/>
      <c r="AG3765" s="6"/>
    </row>
    <row r="3766" spans="29:33" x14ac:dyDescent="0.15">
      <c r="AC3766" s="6"/>
      <c r="AG3766" s="6"/>
    </row>
    <row r="3767" spans="29:33" x14ac:dyDescent="0.15">
      <c r="AC3767" s="6"/>
      <c r="AG3767" s="6"/>
    </row>
    <row r="3768" spans="29:33" x14ac:dyDescent="0.15">
      <c r="AC3768" s="6"/>
      <c r="AG3768" s="6"/>
    </row>
    <row r="3769" spans="29:33" x14ac:dyDescent="0.15">
      <c r="AC3769" s="6"/>
      <c r="AG3769" s="6"/>
    </row>
    <row r="3770" spans="29:33" x14ac:dyDescent="0.15">
      <c r="AC3770" s="6"/>
      <c r="AG3770" s="6"/>
    </row>
    <row r="3771" spans="29:33" x14ac:dyDescent="0.15">
      <c r="AC3771" s="6"/>
      <c r="AG3771" s="6"/>
    </row>
    <row r="3772" spans="29:33" x14ac:dyDescent="0.15">
      <c r="AC3772" s="6"/>
      <c r="AG3772" s="6"/>
    </row>
    <row r="3773" spans="29:33" x14ac:dyDescent="0.15">
      <c r="AC3773" s="6"/>
      <c r="AG3773" s="6"/>
    </row>
    <row r="3774" spans="29:33" x14ac:dyDescent="0.15">
      <c r="AC3774" s="6"/>
      <c r="AG3774" s="6"/>
    </row>
    <row r="3775" spans="29:33" x14ac:dyDescent="0.15">
      <c r="AC3775" s="6"/>
      <c r="AG3775" s="6"/>
    </row>
    <row r="3776" spans="29:33" x14ac:dyDescent="0.15">
      <c r="AC3776" s="6"/>
      <c r="AG3776" s="6"/>
    </row>
    <row r="3777" spans="29:33" x14ac:dyDescent="0.15">
      <c r="AC3777" s="6"/>
      <c r="AG3777" s="6"/>
    </row>
    <row r="3778" spans="29:33" x14ac:dyDescent="0.15">
      <c r="AC3778" s="6"/>
      <c r="AG3778" s="6"/>
    </row>
    <row r="3779" spans="29:33" x14ac:dyDescent="0.15">
      <c r="AC3779" s="6"/>
      <c r="AG3779" s="6"/>
    </row>
    <row r="3780" spans="29:33" x14ac:dyDescent="0.15">
      <c r="AC3780" s="6"/>
      <c r="AG3780" s="6"/>
    </row>
    <row r="3781" spans="29:33" x14ac:dyDescent="0.15">
      <c r="AC3781" s="6"/>
      <c r="AG3781" s="6"/>
    </row>
    <row r="3782" spans="29:33" x14ac:dyDescent="0.15">
      <c r="AC3782" s="6"/>
      <c r="AG3782" s="6"/>
    </row>
    <row r="3783" spans="29:33" x14ac:dyDescent="0.15">
      <c r="AC3783" s="6"/>
      <c r="AG3783" s="6"/>
    </row>
    <row r="3784" spans="29:33" x14ac:dyDescent="0.15">
      <c r="AC3784" s="6"/>
      <c r="AG3784" s="6"/>
    </row>
    <row r="3785" spans="29:33" x14ac:dyDescent="0.15">
      <c r="AC3785" s="6"/>
      <c r="AG3785" s="6"/>
    </row>
    <row r="3786" spans="29:33" x14ac:dyDescent="0.15">
      <c r="AC3786" s="6"/>
      <c r="AG3786" s="6"/>
    </row>
    <row r="3787" spans="29:33" x14ac:dyDescent="0.15">
      <c r="AC3787" s="6"/>
      <c r="AG3787" s="6"/>
    </row>
    <row r="3788" spans="29:33" x14ac:dyDescent="0.15">
      <c r="AC3788" s="6"/>
      <c r="AG3788" s="6"/>
    </row>
    <row r="3789" spans="29:33" x14ac:dyDescent="0.15">
      <c r="AC3789" s="6"/>
      <c r="AG3789" s="6"/>
    </row>
    <row r="3790" spans="29:33" x14ac:dyDescent="0.15">
      <c r="AC3790" s="6"/>
      <c r="AG3790" s="6"/>
    </row>
    <row r="3791" spans="29:33" x14ac:dyDescent="0.15">
      <c r="AC3791" s="6"/>
      <c r="AG3791" s="6"/>
    </row>
    <row r="3792" spans="29:33" x14ac:dyDescent="0.15">
      <c r="AC3792" s="6"/>
      <c r="AG3792" s="6"/>
    </row>
    <row r="3793" spans="29:33" x14ac:dyDescent="0.15">
      <c r="AC3793" s="6"/>
      <c r="AG3793" s="6"/>
    </row>
    <row r="3794" spans="29:33" x14ac:dyDescent="0.15">
      <c r="AC3794" s="6"/>
      <c r="AG3794" s="6"/>
    </row>
    <row r="3795" spans="29:33" x14ac:dyDescent="0.15">
      <c r="AC3795" s="6"/>
      <c r="AG3795" s="6"/>
    </row>
    <row r="3796" spans="29:33" x14ac:dyDescent="0.15">
      <c r="AC3796" s="6"/>
      <c r="AG3796" s="6"/>
    </row>
    <row r="3797" spans="29:33" x14ac:dyDescent="0.15">
      <c r="AC3797" s="6"/>
      <c r="AG3797" s="6"/>
    </row>
    <row r="3798" spans="29:33" x14ac:dyDescent="0.15">
      <c r="AC3798" s="6"/>
      <c r="AG3798" s="6"/>
    </row>
    <row r="3799" spans="29:33" x14ac:dyDescent="0.15">
      <c r="AC3799" s="6"/>
      <c r="AG3799" s="6"/>
    </row>
    <row r="3800" spans="29:33" x14ac:dyDescent="0.15">
      <c r="AC3800" s="6"/>
      <c r="AG3800" s="6"/>
    </row>
    <row r="3801" spans="29:33" x14ac:dyDescent="0.15">
      <c r="AC3801" s="6"/>
      <c r="AG3801" s="6"/>
    </row>
    <row r="3802" spans="29:33" x14ac:dyDescent="0.15">
      <c r="AC3802" s="6"/>
      <c r="AG3802" s="6"/>
    </row>
    <row r="3803" spans="29:33" x14ac:dyDescent="0.15">
      <c r="AC3803" s="6"/>
      <c r="AG3803" s="6"/>
    </row>
    <row r="3804" spans="29:33" x14ac:dyDescent="0.15">
      <c r="AC3804" s="6"/>
      <c r="AG3804" s="6"/>
    </row>
    <row r="3805" spans="29:33" x14ac:dyDescent="0.15">
      <c r="AC3805" s="6"/>
      <c r="AG3805" s="6"/>
    </row>
    <row r="3806" spans="29:33" x14ac:dyDescent="0.15">
      <c r="AC3806" s="6"/>
      <c r="AG3806" s="6"/>
    </row>
    <row r="3807" spans="29:33" x14ac:dyDescent="0.15">
      <c r="AC3807" s="6"/>
      <c r="AG3807" s="6"/>
    </row>
    <row r="3808" spans="29:33" x14ac:dyDescent="0.15">
      <c r="AC3808" s="6"/>
      <c r="AG3808" s="6"/>
    </row>
    <row r="3809" spans="29:33" x14ac:dyDescent="0.15">
      <c r="AC3809" s="6"/>
      <c r="AG3809" s="6"/>
    </row>
    <row r="3810" spans="29:33" x14ac:dyDescent="0.15">
      <c r="AC3810" s="6"/>
      <c r="AG3810" s="6"/>
    </row>
    <row r="3811" spans="29:33" x14ac:dyDescent="0.15">
      <c r="AC3811" s="6"/>
      <c r="AG3811" s="6"/>
    </row>
    <row r="3812" spans="29:33" x14ac:dyDescent="0.15">
      <c r="AC3812" s="6"/>
      <c r="AG3812" s="6"/>
    </row>
    <row r="3813" spans="29:33" x14ac:dyDescent="0.15">
      <c r="AC3813" s="6"/>
      <c r="AG3813" s="6"/>
    </row>
    <row r="3814" spans="29:33" x14ac:dyDescent="0.15">
      <c r="AC3814" s="6"/>
      <c r="AG3814" s="6"/>
    </row>
    <row r="3815" spans="29:33" x14ac:dyDescent="0.15">
      <c r="AC3815" s="6"/>
      <c r="AG3815" s="6"/>
    </row>
    <row r="3816" spans="29:33" x14ac:dyDescent="0.15">
      <c r="AC3816" s="6"/>
      <c r="AG3816" s="6"/>
    </row>
    <row r="3817" spans="29:33" x14ac:dyDescent="0.15">
      <c r="AC3817" s="6"/>
      <c r="AG3817" s="6"/>
    </row>
    <row r="3818" spans="29:33" x14ac:dyDescent="0.15">
      <c r="AC3818" s="6"/>
      <c r="AG3818" s="6"/>
    </row>
    <row r="3819" spans="29:33" x14ac:dyDescent="0.15">
      <c r="AC3819" s="6"/>
      <c r="AG3819" s="6"/>
    </row>
    <row r="3820" spans="29:33" x14ac:dyDescent="0.15">
      <c r="AC3820" s="6"/>
      <c r="AG3820" s="6"/>
    </row>
    <row r="3821" spans="29:33" x14ac:dyDescent="0.15">
      <c r="AC3821" s="6"/>
      <c r="AG3821" s="6"/>
    </row>
    <row r="3822" spans="29:33" x14ac:dyDescent="0.15">
      <c r="AC3822" s="6"/>
      <c r="AG3822" s="6"/>
    </row>
    <row r="3823" spans="29:33" x14ac:dyDescent="0.15">
      <c r="AC3823" s="6"/>
      <c r="AG3823" s="6"/>
    </row>
    <row r="3824" spans="29:33" x14ac:dyDescent="0.15">
      <c r="AC3824" s="6"/>
      <c r="AG3824" s="6"/>
    </row>
    <row r="3825" spans="29:33" x14ac:dyDescent="0.15">
      <c r="AC3825" s="6"/>
      <c r="AG3825" s="6"/>
    </row>
    <row r="3826" spans="29:33" x14ac:dyDescent="0.15">
      <c r="AC3826" s="6"/>
      <c r="AG3826" s="6"/>
    </row>
    <row r="3827" spans="29:33" x14ac:dyDescent="0.15">
      <c r="AC3827" s="6"/>
      <c r="AG3827" s="6"/>
    </row>
    <row r="3828" spans="29:33" x14ac:dyDescent="0.15">
      <c r="AC3828" s="6"/>
      <c r="AG3828" s="6"/>
    </row>
    <row r="3829" spans="29:33" x14ac:dyDescent="0.15">
      <c r="AC3829" s="6"/>
      <c r="AG3829" s="6"/>
    </row>
    <row r="3830" spans="29:33" x14ac:dyDescent="0.15">
      <c r="AC3830" s="6"/>
      <c r="AG3830" s="6"/>
    </row>
    <row r="3831" spans="29:33" x14ac:dyDescent="0.15">
      <c r="AC3831" s="6"/>
      <c r="AG3831" s="6"/>
    </row>
    <row r="3832" spans="29:33" x14ac:dyDescent="0.15">
      <c r="AC3832" s="6"/>
      <c r="AG3832" s="6"/>
    </row>
    <row r="3833" spans="29:33" x14ac:dyDescent="0.15">
      <c r="AC3833" s="6"/>
      <c r="AG3833" s="6"/>
    </row>
    <row r="3834" spans="29:33" x14ac:dyDescent="0.15">
      <c r="AC3834" s="6"/>
      <c r="AG3834" s="6"/>
    </row>
    <row r="3835" spans="29:33" x14ac:dyDescent="0.15">
      <c r="AC3835" s="6"/>
      <c r="AG3835" s="6"/>
    </row>
    <row r="3836" spans="29:33" x14ac:dyDescent="0.15">
      <c r="AC3836" s="6"/>
      <c r="AG3836" s="6"/>
    </row>
    <row r="3837" spans="29:33" x14ac:dyDescent="0.15">
      <c r="AC3837" s="6"/>
      <c r="AG3837" s="6"/>
    </row>
    <row r="3838" spans="29:33" x14ac:dyDescent="0.15">
      <c r="AC3838" s="6"/>
      <c r="AG3838" s="6"/>
    </row>
    <row r="3839" spans="29:33" x14ac:dyDescent="0.15">
      <c r="AC3839" s="6"/>
      <c r="AG3839" s="6"/>
    </row>
    <row r="3840" spans="29:33" x14ac:dyDescent="0.15">
      <c r="AC3840" s="6"/>
      <c r="AG3840" s="6"/>
    </row>
    <row r="3841" spans="29:33" x14ac:dyDescent="0.15">
      <c r="AC3841" s="6"/>
      <c r="AG3841" s="6"/>
    </row>
    <row r="3842" spans="29:33" x14ac:dyDescent="0.15">
      <c r="AC3842" s="6"/>
      <c r="AG3842" s="6"/>
    </row>
    <row r="3843" spans="29:33" x14ac:dyDescent="0.15">
      <c r="AC3843" s="6"/>
      <c r="AG3843" s="6"/>
    </row>
    <row r="3844" spans="29:33" x14ac:dyDescent="0.15">
      <c r="AC3844" s="6"/>
      <c r="AG3844" s="6"/>
    </row>
    <row r="3845" spans="29:33" x14ac:dyDescent="0.15">
      <c r="AC3845" s="6"/>
      <c r="AG3845" s="6"/>
    </row>
    <row r="3846" spans="29:33" x14ac:dyDescent="0.15">
      <c r="AC3846" s="6"/>
      <c r="AG3846" s="6"/>
    </row>
    <row r="3847" spans="29:33" x14ac:dyDescent="0.15">
      <c r="AC3847" s="6"/>
      <c r="AG3847" s="6"/>
    </row>
    <row r="3848" spans="29:33" x14ac:dyDescent="0.15">
      <c r="AC3848" s="6"/>
      <c r="AG3848" s="6"/>
    </row>
    <row r="3849" spans="29:33" x14ac:dyDescent="0.15">
      <c r="AC3849" s="6"/>
      <c r="AG3849" s="6"/>
    </row>
    <row r="3850" spans="29:33" x14ac:dyDescent="0.15">
      <c r="AC3850" s="6"/>
      <c r="AG3850" s="6"/>
    </row>
    <row r="3851" spans="29:33" x14ac:dyDescent="0.15">
      <c r="AC3851" s="6"/>
      <c r="AG3851" s="6"/>
    </row>
    <row r="3852" spans="29:33" x14ac:dyDescent="0.15">
      <c r="AC3852" s="6"/>
      <c r="AG3852" s="6"/>
    </row>
    <row r="3853" spans="29:33" x14ac:dyDescent="0.15">
      <c r="AC3853" s="6"/>
      <c r="AG3853" s="6"/>
    </row>
    <row r="3854" spans="29:33" x14ac:dyDescent="0.15">
      <c r="AC3854" s="6"/>
      <c r="AG3854" s="6"/>
    </row>
    <row r="3855" spans="29:33" x14ac:dyDescent="0.15">
      <c r="AC3855" s="6"/>
      <c r="AG3855" s="6"/>
    </row>
    <row r="3856" spans="29:33" x14ac:dyDescent="0.15">
      <c r="AC3856" s="6"/>
      <c r="AG3856" s="6"/>
    </row>
    <row r="3857" spans="29:33" x14ac:dyDescent="0.15">
      <c r="AC3857" s="6"/>
      <c r="AG3857" s="6"/>
    </row>
    <row r="3858" spans="29:33" x14ac:dyDescent="0.15">
      <c r="AC3858" s="6"/>
      <c r="AG3858" s="6"/>
    </row>
    <row r="3859" spans="29:33" x14ac:dyDescent="0.15">
      <c r="AC3859" s="6"/>
      <c r="AG3859" s="6"/>
    </row>
    <row r="3860" spans="29:33" x14ac:dyDescent="0.15">
      <c r="AC3860" s="6"/>
      <c r="AG3860" s="6"/>
    </row>
    <row r="3861" spans="29:33" x14ac:dyDescent="0.15">
      <c r="AC3861" s="6"/>
      <c r="AG3861" s="6"/>
    </row>
    <row r="3862" spans="29:33" x14ac:dyDescent="0.15">
      <c r="AC3862" s="6"/>
      <c r="AG3862" s="6"/>
    </row>
    <row r="3863" spans="29:33" x14ac:dyDescent="0.15">
      <c r="AC3863" s="6"/>
      <c r="AG3863" s="6"/>
    </row>
    <row r="3864" spans="29:33" x14ac:dyDescent="0.15">
      <c r="AC3864" s="6"/>
      <c r="AG3864" s="6"/>
    </row>
    <row r="3865" spans="29:33" x14ac:dyDescent="0.15">
      <c r="AC3865" s="6"/>
      <c r="AG3865" s="6"/>
    </row>
    <row r="3866" spans="29:33" x14ac:dyDescent="0.15">
      <c r="AC3866" s="6"/>
      <c r="AG3866" s="6"/>
    </row>
    <row r="3867" spans="29:33" x14ac:dyDescent="0.15">
      <c r="AC3867" s="6"/>
      <c r="AG3867" s="6"/>
    </row>
    <row r="3868" spans="29:33" x14ac:dyDescent="0.15">
      <c r="AC3868" s="6"/>
      <c r="AG3868" s="6"/>
    </row>
    <row r="3869" spans="29:33" x14ac:dyDescent="0.15">
      <c r="AC3869" s="6"/>
      <c r="AG3869" s="6"/>
    </row>
    <row r="3870" spans="29:33" x14ac:dyDescent="0.15">
      <c r="AC3870" s="6"/>
      <c r="AG3870" s="6"/>
    </row>
    <row r="3871" spans="29:33" x14ac:dyDescent="0.15">
      <c r="AC3871" s="6"/>
      <c r="AG3871" s="6"/>
    </row>
    <row r="3872" spans="29:33" x14ac:dyDescent="0.15">
      <c r="AC3872" s="6"/>
      <c r="AG3872" s="6"/>
    </row>
    <row r="3873" spans="29:33" x14ac:dyDescent="0.15">
      <c r="AC3873" s="6"/>
      <c r="AG3873" s="6"/>
    </row>
    <row r="3874" spans="29:33" x14ac:dyDescent="0.15">
      <c r="AC3874" s="6"/>
      <c r="AG3874" s="6"/>
    </row>
    <row r="3875" spans="29:33" x14ac:dyDescent="0.15">
      <c r="AC3875" s="6"/>
      <c r="AG3875" s="6"/>
    </row>
    <row r="3876" spans="29:33" x14ac:dyDescent="0.15">
      <c r="AC3876" s="6"/>
      <c r="AG3876" s="6"/>
    </row>
    <row r="3877" spans="29:33" x14ac:dyDescent="0.15">
      <c r="AC3877" s="6"/>
      <c r="AG3877" s="6"/>
    </row>
    <row r="3878" spans="29:33" x14ac:dyDescent="0.15">
      <c r="AC3878" s="6"/>
      <c r="AG3878" s="6"/>
    </row>
    <row r="3879" spans="29:33" x14ac:dyDescent="0.15">
      <c r="AC3879" s="6"/>
      <c r="AG3879" s="6"/>
    </row>
    <row r="3880" spans="29:33" x14ac:dyDescent="0.15">
      <c r="AC3880" s="6"/>
      <c r="AG3880" s="6"/>
    </row>
    <row r="3881" spans="29:33" x14ac:dyDescent="0.15">
      <c r="AC3881" s="6"/>
      <c r="AG3881" s="6"/>
    </row>
    <row r="3882" spans="29:33" x14ac:dyDescent="0.15">
      <c r="AC3882" s="6"/>
      <c r="AG3882" s="6"/>
    </row>
    <row r="3883" spans="29:33" x14ac:dyDescent="0.15">
      <c r="AC3883" s="6"/>
      <c r="AG3883" s="6"/>
    </row>
    <row r="3884" spans="29:33" x14ac:dyDescent="0.15">
      <c r="AC3884" s="6"/>
      <c r="AG3884" s="6"/>
    </row>
    <row r="3885" spans="29:33" x14ac:dyDescent="0.15">
      <c r="AC3885" s="6"/>
      <c r="AG3885" s="6"/>
    </row>
    <row r="3886" spans="29:33" x14ac:dyDescent="0.15">
      <c r="AC3886" s="6"/>
      <c r="AG3886" s="6"/>
    </row>
    <row r="3887" spans="29:33" x14ac:dyDescent="0.15">
      <c r="AC3887" s="6"/>
      <c r="AG3887" s="6"/>
    </row>
    <row r="3888" spans="29:33" x14ac:dyDescent="0.15">
      <c r="AC3888" s="6"/>
      <c r="AG3888" s="6"/>
    </row>
    <row r="3889" spans="29:33" x14ac:dyDescent="0.15">
      <c r="AC3889" s="6"/>
      <c r="AG3889" s="6"/>
    </row>
    <row r="3890" spans="29:33" x14ac:dyDescent="0.15">
      <c r="AC3890" s="6"/>
      <c r="AG3890" s="6"/>
    </row>
    <row r="3891" spans="29:33" x14ac:dyDescent="0.15">
      <c r="AC3891" s="6"/>
      <c r="AG3891" s="6"/>
    </row>
    <row r="3892" spans="29:33" x14ac:dyDescent="0.15">
      <c r="AC3892" s="6"/>
      <c r="AG3892" s="6"/>
    </row>
    <row r="3893" spans="29:33" x14ac:dyDescent="0.15">
      <c r="AC3893" s="6"/>
      <c r="AG3893" s="6"/>
    </row>
    <row r="3894" spans="29:33" x14ac:dyDescent="0.15">
      <c r="AC3894" s="6"/>
      <c r="AG3894" s="6"/>
    </row>
    <row r="3895" spans="29:33" x14ac:dyDescent="0.15">
      <c r="AC3895" s="6"/>
      <c r="AG3895" s="6"/>
    </row>
    <row r="3896" spans="29:33" x14ac:dyDescent="0.15">
      <c r="AC3896" s="6"/>
      <c r="AG3896" s="6"/>
    </row>
    <row r="3897" spans="29:33" x14ac:dyDescent="0.15">
      <c r="AC3897" s="6"/>
      <c r="AG3897" s="6"/>
    </row>
    <row r="3898" spans="29:33" x14ac:dyDescent="0.15">
      <c r="AC3898" s="6"/>
      <c r="AG3898" s="6"/>
    </row>
    <row r="3899" spans="29:33" x14ac:dyDescent="0.15">
      <c r="AC3899" s="6"/>
      <c r="AG3899" s="6"/>
    </row>
    <row r="3900" spans="29:33" x14ac:dyDescent="0.15">
      <c r="AC3900" s="6"/>
      <c r="AG3900" s="6"/>
    </row>
    <row r="3901" spans="29:33" x14ac:dyDescent="0.15">
      <c r="AC3901" s="6"/>
      <c r="AG3901" s="6"/>
    </row>
    <row r="3902" spans="29:33" x14ac:dyDescent="0.15">
      <c r="AC3902" s="6"/>
      <c r="AG3902" s="6"/>
    </row>
    <row r="3903" spans="29:33" x14ac:dyDescent="0.15">
      <c r="AC3903" s="6"/>
      <c r="AG3903" s="6"/>
    </row>
    <row r="3904" spans="29:33" x14ac:dyDescent="0.15">
      <c r="AC3904" s="6"/>
      <c r="AG3904" s="6"/>
    </row>
    <row r="3905" spans="29:33" x14ac:dyDescent="0.15">
      <c r="AC3905" s="6"/>
      <c r="AG3905" s="6"/>
    </row>
    <row r="3906" spans="29:33" x14ac:dyDescent="0.15">
      <c r="AC3906" s="6"/>
      <c r="AG3906" s="6"/>
    </row>
    <row r="3907" spans="29:33" x14ac:dyDescent="0.15">
      <c r="AC3907" s="6"/>
      <c r="AG3907" s="6"/>
    </row>
    <row r="3908" spans="29:33" x14ac:dyDescent="0.15">
      <c r="AC3908" s="6"/>
      <c r="AG3908" s="6"/>
    </row>
    <row r="3909" spans="29:33" x14ac:dyDescent="0.15">
      <c r="AC3909" s="6"/>
      <c r="AG3909" s="6"/>
    </row>
    <row r="3910" spans="29:33" x14ac:dyDescent="0.15">
      <c r="AC3910" s="6"/>
      <c r="AG3910" s="6"/>
    </row>
    <row r="3911" spans="29:33" x14ac:dyDescent="0.15">
      <c r="AC3911" s="6"/>
      <c r="AG3911" s="6"/>
    </row>
    <row r="3912" spans="29:33" x14ac:dyDescent="0.15">
      <c r="AC3912" s="6"/>
      <c r="AG3912" s="6"/>
    </row>
    <row r="3913" spans="29:33" x14ac:dyDescent="0.15">
      <c r="AC3913" s="6"/>
      <c r="AG3913" s="6"/>
    </row>
    <row r="3914" spans="29:33" x14ac:dyDescent="0.15">
      <c r="AC3914" s="6"/>
      <c r="AG3914" s="6"/>
    </row>
    <row r="3915" spans="29:33" x14ac:dyDescent="0.15">
      <c r="AC3915" s="6"/>
      <c r="AG3915" s="6"/>
    </row>
    <row r="3916" spans="29:33" x14ac:dyDescent="0.15">
      <c r="AC3916" s="6"/>
      <c r="AG3916" s="6"/>
    </row>
    <row r="3917" spans="29:33" x14ac:dyDescent="0.15">
      <c r="AC3917" s="6"/>
      <c r="AG3917" s="6"/>
    </row>
    <row r="3918" spans="29:33" x14ac:dyDescent="0.15">
      <c r="AC3918" s="6"/>
      <c r="AG3918" s="6"/>
    </row>
    <row r="3919" spans="29:33" x14ac:dyDescent="0.15">
      <c r="AC3919" s="6"/>
      <c r="AG3919" s="6"/>
    </row>
    <row r="3920" spans="29:33" x14ac:dyDescent="0.15">
      <c r="AC3920" s="6"/>
      <c r="AG3920" s="6"/>
    </row>
    <row r="3921" spans="29:33" x14ac:dyDescent="0.15">
      <c r="AC3921" s="6"/>
      <c r="AG3921" s="6"/>
    </row>
    <row r="3922" spans="29:33" x14ac:dyDescent="0.15">
      <c r="AC3922" s="6"/>
      <c r="AG3922" s="6"/>
    </row>
    <row r="3923" spans="29:33" x14ac:dyDescent="0.15">
      <c r="AC3923" s="6"/>
      <c r="AG3923" s="6"/>
    </row>
    <row r="3924" spans="29:33" x14ac:dyDescent="0.15">
      <c r="AC3924" s="6"/>
      <c r="AG3924" s="6"/>
    </row>
    <row r="3925" spans="29:33" x14ac:dyDescent="0.15">
      <c r="AC3925" s="6"/>
      <c r="AG3925" s="6"/>
    </row>
    <row r="3926" spans="29:33" x14ac:dyDescent="0.15">
      <c r="AC3926" s="6"/>
      <c r="AG3926" s="6"/>
    </row>
    <row r="3927" spans="29:33" x14ac:dyDescent="0.15">
      <c r="AC3927" s="6"/>
      <c r="AG3927" s="6"/>
    </row>
    <row r="3928" spans="29:33" x14ac:dyDescent="0.15">
      <c r="AC3928" s="6"/>
      <c r="AG3928" s="6"/>
    </row>
    <row r="3929" spans="29:33" x14ac:dyDescent="0.15">
      <c r="AC3929" s="6"/>
      <c r="AG3929" s="6"/>
    </row>
    <row r="3930" spans="29:33" x14ac:dyDescent="0.15">
      <c r="AC3930" s="6"/>
      <c r="AG3930" s="6"/>
    </row>
    <row r="3931" spans="29:33" x14ac:dyDescent="0.15">
      <c r="AC3931" s="6"/>
      <c r="AG3931" s="6"/>
    </row>
    <row r="3932" spans="29:33" x14ac:dyDescent="0.15">
      <c r="AC3932" s="6"/>
      <c r="AG3932" s="6"/>
    </row>
    <row r="3933" spans="29:33" x14ac:dyDescent="0.15">
      <c r="AC3933" s="6"/>
      <c r="AG3933" s="6"/>
    </row>
    <row r="3934" spans="29:33" x14ac:dyDescent="0.15">
      <c r="AC3934" s="6"/>
      <c r="AG3934" s="6"/>
    </row>
    <row r="3935" spans="29:33" x14ac:dyDescent="0.15">
      <c r="AC3935" s="6"/>
      <c r="AG3935" s="6"/>
    </row>
    <row r="3936" spans="29:33" x14ac:dyDescent="0.15">
      <c r="AC3936" s="6"/>
      <c r="AG3936" s="6"/>
    </row>
    <row r="3937" spans="29:33" x14ac:dyDescent="0.15">
      <c r="AC3937" s="6"/>
      <c r="AG3937" s="6"/>
    </row>
    <row r="3938" spans="29:33" x14ac:dyDescent="0.15">
      <c r="AC3938" s="6"/>
      <c r="AG3938" s="6"/>
    </row>
    <row r="3939" spans="29:33" x14ac:dyDescent="0.15">
      <c r="AC3939" s="6"/>
      <c r="AG3939" s="6"/>
    </row>
    <row r="3940" spans="29:33" x14ac:dyDescent="0.15">
      <c r="AC3940" s="6"/>
      <c r="AG3940" s="6"/>
    </row>
    <row r="3941" spans="29:33" x14ac:dyDescent="0.15">
      <c r="AC3941" s="6"/>
      <c r="AG3941" s="6"/>
    </row>
    <row r="3942" spans="29:33" x14ac:dyDescent="0.15">
      <c r="AC3942" s="6"/>
      <c r="AG3942" s="6"/>
    </row>
    <row r="3943" spans="29:33" x14ac:dyDescent="0.15">
      <c r="AC3943" s="6"/>
      <c r="AG3943" s="6"/>
    </row>
    <row r="3944" spans="29:33" x14ac:dyDescent="0.15">
      <c r="AC3944" s="6"/>
      <c r="AG3944" s="6"/>
    </row>
    <row r="3945" spans="29:33" x14ac:dyDescent="0.15">
      <c r="AC3945" s="6"/>
      <c r="AG3945" s="6"/>
    </row>
    <row r="3946" spans="29:33" x14ac:dyDescent="0.15">
      <c r="AC3946" s="6"/>
      <c r="AG3946" s="6"/>
    </row>
    <row r="3947" spans="29:33" x14ac:dyDescent="0.15">
      <c r="AC3947" s="6"/>
      <c r="AG3947" s="6"/>
    </row>
    <row r="3948" spans="29:33" x14ac:dyDescent="0.15">
      <c r="AC3948" s="6"/>
      <c r="AG3948" s="6"/>
    </row>
    <row r="3949" spans="29:33" x14ac:dyDescent="0.15">
      <c r="AC3949" s="6"/>
      <c r="AG3949" s="6"/>
    </row>
    <row r="3950" spans="29:33" x14ac:dyDescent="0.15">
      <c r="AC3950" s="6"/>
      <c r="AG3950" s="6"/>
    </row>
    <row r="3951" spans="29:33" x14ac:dyDescent="0.15">
      <c r="AC3951" s="6"/>
      <c r="AG3951" s="6"/>
    </row>
    <row r="3952" spans="29:33" x14ac:dyDescent="0.15">
      <c r="AC3952" s="6"/>
      <c r="AG3952" s="6"/>
    </row>
    <row r="3953" spans="29:33" x14ac:dyDescent="0.15">
      <c r="AC3953" s="6"/>
      <c r="AG3953" s="6"/>
    </row>
    <row r="3954" spans="29:33" x14ac:dyDescent="0.15">
      <c r="AC3954" s="6"/>
      <c r="AG3954" s="6"/>
    </row>
    <row r="3955" spans="29:33" x14ac:dyDescent="0.15">
      <c r="AC3955" s="6"/>
      <c r="AG3955" s="6"/>
    </row>
    <row r="3956" spans="29:33" x14ac:dyDescent="0.15">
      <c r="AC3956" s="6"/>
      <c r="AG3956" s="6"/>
    </row>
    <row r="3957" spans="29:33" x14ac:dyDescent="0.15">
      <c r="AC3957" s="6"/>
      <c r="AG3957" s="6"/>
    </row>
    <row r="3958" spans="29:33" x14ac:dyDescent="0.15">
      <c r="AC3958" s="6"/>
      <c r="AG3958" s="6"/>
    </row>
    <row r="3959" spans="29:33" x14ac:dyDescent="0.15">
      <c r="AC3959" s="6"/>
      <c r="AG3959" s="6"/>
    </row>
    <row r="3960" spans="29:33" x14ac:dyDescent="0.15">
      <c r="AC3960" s="6"/>
      <c r="AG3960" s="6"/>
    </row>
    <row r="3961" spans="29:33" x14ac:dyDescent="0.15">
      <c r="AC3961" s="6"/>
      <c r="AG3961" s="6"/>
    </row>
    <row r="3962" spans="29:33" x14ac:dyDescent="0.15">
      <c r="AC3962" s="6"/>
      <c r="AG3962" s="6"/>
    </row>
    <row r="3963" spans="29:33" x14ac:dyDescent="0.15">
      <c r="AC3963" s="6"/>
      <c r="AG3963" s="6"/>
    </row>
    <row r="3964" spans="29:33" x14ac:dyDescent="0.15">
      <c r="AC3964" s="6"/>
      <c r="AG3964" s="6"/>
    </row>
    <row r="3965" spans="29:33" x14ac:dyDescent="0.15">
      <c r="AC3965" s="6"/>
      <c r="AG3965" s="6"/>
    </row>
    <row r="3966" spans="29:33" x14ac:dyDescent="0.15">
      <c r="AC3966" s="6"/>
      <c r="AG3966" s="6"/>
    </row>
    <row r="3967" spans="29:33" x14ac:dyDescent="0.15">
      <c r="AC3967" s="6"/>
      <c r="AG3967" s="6"/>
    </row>
    <row r="3968" spans="29:33" x14ac:dyDescent="0.15">
      <c r="AC3968" s="6"/>
      <c r="AG3968" s="6"/>
    </row>
    <row r="3969" spans="29:33" x14ac:dyDescent="0.15">
      <c r="AC3969" s="6"/>
      <c r="AG3969" s="6"/>
    </row>
    <row r="3970" spans="29:33" x14ac:dyDescent="0.15">
      <c r="AC3970" s="6"/>
      <c r="AG3970" s="6"/>
    </row>
    <row r="3971" spans="29:33" x14ac:dyDescent="0.15">
      <c r="AC3971" s="6"/>
      <c r="AG3971" s="6"/>
    </row>
    <row r="3972" spans="29:33" x14ac:dyDescent="0.15">
      <c r="AC3972" s="6"/>
      <c r="AG3972" s="6"/>
    </row>
    <row r="3973" spans="29:33" x14ac:dyDescent="0.15">
      <c r="AC3973" s="6"/>
      <c r="AG3973" s="6"/>
    </row>
    <row r="3974" spans="29:33" x14ac:dyDescent="0.15">
      <c r="AC3974" s="6"/>
      <c r="AG3974" s="6"/>
    </row>
    <row r="3975" spans="29:33" x14ac:dyDescent="0.15">
      <c r="AC3975" s="6"/>
      <c r="AG3975" s="6"/>
    </row>
    <row r="3976" spans="29:33" x14ac:dyDescent="0.15">
      <c r="AC3976" s="6"/>
      <c r="AG3976" s="6"/>
    </row>
    <row r="3977" spans="29:33" x14ac:dyDescent="0.15">
      <c r="AC3977" s="6"/>
      <c r="AG3977" s="6"/>
    </row>
    <row r="3978" spans="29:33" x14ac:dyDescent="0.15">
      <c r="AC3978" s="6"/>
      <c r="AG3978" s="6"/>
    </row>
    <row r="3979" spans="29:33" x14ac:dyDescent="0.15">
      <c r="AC3979" s="6"/>
      <c r="AG3979" s="6"/>
    </row>
    <row r="3980" spans="29:33" x14ac:dyDescent="0.15">
      <c r="AC3980" s="6"/>
      <c r="AG3980" s="6"/>
    </row>
    <row r="3981" spans="29:33" x14ac:dyDescent="0.15">
      <c r="AC3981" s="6"/>
      <c r="AG3981" s="6"/>
    </row>
    <row r="3982" spans="29:33" x14ac:dyDescent="0.15">
      <c r="AC3982" s="6"/>
      <c r="AG3982" s="6"/>
    </row>
    <row r="3983" spans="29:33" x14ac:dyDescent="0.15">
      <c r="AC3983" s="6"/>
      <c r="AG3983" s="6"/>
    </row>
    <row r="3984" spans="29:33" x14ac:dyDescent="0.15">
      <c r="AC3984" s="6"/>
      <c r="AG3984" s="6"/>
    </row>
    <row r="3985" spans="29:33" x14ac:dyDescent="0.15">
      <c r="AC3985" s="6"/>
      <c r="AG3985" s="6"/>
    </row>
    <row r="3986" spans="29:33" x14ac:dyDescent="0.15">
      <c r="AC3986" s="6"/>
      <c r="AG3986" s="6"/>
    </row>
    <row r="3987" spans="29:33" x14ac:dyDescent="0.15">
      <c r="AC3987" s="6"/>
      <c r="AG3987" s="6"/>
    </row>
    <row r="3988" spans="29:33" x14ac:dyDescent="0.15">
      <c r="AC3988" s="6"/>
      <c r="AG3988" s="6"/>
    </row>
    <row r="3989" spans="29:33" x14ac:dyDescent="0.15">
      <c r="AC3989" s="6"/>
      <c r="AG3989" s="6"/>
    </row>
    <row r="3990" spans="29:33" x14ac:dyDescent="0.15">
      <c r="AC3990" s="6"/>
      <c r="AG3990" s="6"/>
    </row>
    <row r="3991" spans="29:33" x14ac:dyDescent="0.15">
      <c r="AC3991" s="6"/>
      <c r="AG3991" s="6"/>
    </row>
    <row r="3992" spans="29:33" x14ac:dyDescent="0.15">
      <c r="AC3992" s="6"/>
      <c r="AG3992" s="6"/>
    </row>
    <row r="3993" spans="29:33" x14ac:dyDescent="0.15">
      <c r="AC3993" s="6"/>
      <c r="AG3993" s="6"/>
    </row>
    <row r="3994" spans="29:33" x14ac:dyDescent="0.15">
      <c r="AC3994" s="6"/>
      <c r="AG3994" s="6"/>
    </row>
    <row r="3995" spans="29:33" x14ac:dyDescent="0.15">
      <c r="AC3995" s="6"/>
      <c r="AG3995" s="6"/>
    </row>
    <row r="3996" spans="29:33" x14ac:dyDescent="0.15">
      <c r="AC3996" s="6"/>
      <c r="AG3996" s="6"/>
    </row>
    <row r="3997" spans="29:33" x14ac:dyDescent="0.15">
      <c r="AC3997" s="6"/>
      <c r="AG3997" s="6"/>
    </row>
    <row r="3998" spans="29:33" x14ac:dyDescent="0.15">
      <c r="AC3998" s="6"/>
      <c r="AG3998" s="6"/>
    </row>
    <row r="3999" spans="29:33" x14ac:dyDescent="0.15">
      <c r="AC3999" s="6"/>
      <c r="AG3999" s="6"/>
    </row>
    <row r="4000" spans="29:33" x14ac:dyDescent="0.15">
      <c r="AC4000" s="6"/>
      <c r="AG4000" s="6"/>
    </row>
    <row r="4001" spans="29:33" x14ac:dyDescent="0.15">
      <c r="AC4001" s="6"/>
      <c r="AG4001" s="6"/>
    </row>
    <row r="4002" spans="29:33" x14ac:dyDescent="0.15">
      <c r="AC4002" s="6"/>
      <c r="AG4002" s="6"/>
    </row>
    <row r="4003" spans="29:33" x14ac:dyDescent="0.15">
      <c r="AC4003" s="6"/>
      <c r="AG4003" s="6"/>
    </row>
    <row r="4004" spans="29:33" x14ac:dyDescent="0.15">
      <c r="AC4004" s="6"/>
      <c r="AG4004" s="6"/>
    </row>
    <row r="4005" spans="29:33" x14ac:dyDescent="0.15">
      <c r="AC4005" s="6"/>
      <c r="AG4005" s="6"/>
    </row>
    <row r="4006" spans="29:33" x14ac:dyDescent="0.15">
      <c r="AC4006" s="6"/>
      <c r="AG4006" s="6"/>
    </row>
    <row r="4007" spans="29:33" x14ac:dyDescent="0.15">
      <c r="AC4007" s="6"/>
      <c r="AG4007" s="6"/>
    </row>
    <row r="4008" spans="29:33" x14ac:dyDescent="0.15">
      <c r="AC4008" s="6"/>
      <c r="AG4008" s="6"/>
    </row>
    <row r="4009" spans="29:33" x14ac:dyDescent="0.15">
      <c r="AC4009" s="6"/>
      <c r="AG4009" s="6"/>
    </row>
    <row r="4010" spans="29:33" x14ac:dyDescent="0.15">
      <c r="AC4010" s="6"/>
      <c r="AG4010" s="6"/>
    </row>
    <row r="4011" spans="29:33" x14ac:dyDescent="0.15">
      <c r="AC4011" s="6"/>
      <c r="AG4011" s="6"/>
    </row>
    <row r="4012" spans="29:33" x14ac:dyDescent="0.15">
      <c r="AC4012" s="6"/>
      <c r="AG4012" s="6"/>
    </row>
    <row r="4013" spans="29:33" x14ac:dyDescent="0.15">
      <c r="AC4013" s="6"/>
      <c r="AG4013" s="6"/>
    </row>
    <row r="4014" spans="29:33" x14ac:dyDescent="0.15">
      <c r="AC4014" s="6"/>
      <c r="AG4014" s="6"/>
    </row>
    <row r="4015" spans="29:33" x14ac:dyDescent="0.15">
      <c r="AC4015" s="6"/>
      <c r="AG4015" s="6"/>
    </row>
    <row r="4016" spans="29:33" x14ac:dyDescent="0.15">
      <c r="AC4016" s="6"/>
      <c r="AG4016" s="6"/>
    </row>
    <row r="4017" spans="29:33" x14ac:dyDescent="0.15">
      <c r="AC4017" s="6"/>
      <c r="AG4017" s="6"/>
    </row>
    <row r="4018" spans="29:33" x14ac:dyDescent="0.15">
      <c r="AC4018" s="6"/>
      <c r="AG4018" s="6"/>
    </row>
    <row r="4019" spans="29:33" x14ac:dyDescent="0.15">
      <c r="AC4019" s="6"/>
      <c r="AG4019" s="6"/>
    </row>
    <row r="4020" spans="29:33" x14ac:dyDescent="0.15">
      <c r="AC4020" s="6"/>
      <c r="AG4020" s="6"/>
    </row>
    <row r="4021" spans="29:33" x14ac:dyDescent="0.15">
      <c r="AC4021" s="6"/>
      <c r="AG4021" s="6"/>
    </row>
    <row r="4022" spans="29:33" x14ac:dyDescent="0.15">
      <c r="AC4022" s="6"/>
      <c r="AG4022" s="6"/>
    </row>
    <row r="4023" spans="29:33" x14ac:dyDescent="0.15">
      <c r="AC4023" s="6"/>
      <c r="AG4023" s="6"/>
    </row>
    <row r="4024" spans="29:33" x14ac:dyDescent="0.15">
      <c r="AC4024" s="6"/>
      <c r="AG4024" s="6"/>
    </row>
    <row r="4025" spans="29:33" x14ac:dyDescent="0.15">
      <c r="AC4025" s="6"/>
      <c r="AG4025" s="6"/>
    </row>
    <row r="4026" spans="29:33" x14ac:dyDescent="0.15">
      <c r="AC4026" s="6"/>
      <c r="AG4026" s="6"/>
    </row>
    <row r="4027" spans="29:33" x14ac:dyDescent="0.15">
      <c r="AC4027" s="6"/>
      <c r="AG4027" s="6"/>
    </row>
    <row r="4028" spans="29:33" x14ac:dyDescent="0.15">
      <c r="AC4028" s="6"/>
      <c r="AG4028" s="6"/>
    </row>
    <row r="4029" spans="29:33" x14ac:dyDescent="0.15">
      <c r="AC4029" s="6"/>
      <c r="AG4029" s="6"/>
    </row>
    <row r="4030" spans="29:33" x14ac:dyDescent="0.15">
      <c r="AC4030" s="6"/>
      <c r="AG4030" s="6"/>
    </row>
    <row r="4031" spans="29:33" x14ac:dyDescent="0.15">
      <c r="AC4031" s="6"/>
      <c r="AG4031" s="6"/>
    </row>
    <row r="4032" spans="29:33" x14ac:dyDescent="0.15">
      <c r="AC4032" s="6"/>
      <c r="AG4032" s="6"/>
    </row>
    <row r="4033" spans="29:33" x14ac:dyDescent="0.15">
      <c r="AC4033" s="6"/>
      <c r="AG4033" s="6"/>
    </row>
    <row r="4034" spans="29:33" x14ac:dyDescent="0.15">
      <c r="AC4034" s="6"/>
      <c r="AG4034" s="6"/>
    </row>
    <row r="4035" spans="29:33" x14ac:dyDescent="0.15">
      <c r="AC4035" s="6"/>
      <c r="AG4035" s="6"/>
    </row>
    <row r="4036" spans="29:33" x14ac:dyDescent="0.15">
      <c r="AC4036" s="6"/>
      <c r="AG4036" s="6"/>
    </row>
    <row r="4037" spans="29:33" x14ac:dyDescent="0.15">
      <c r="AC4037" s="6"/>
      <c r="AG4037" s="6"/>
    </row>
    <row r="4038" spans="29:33" x14ac:dyDescent="0.15">
      <c r="AC4038" s="6"/>
      <c r="AG4038" s="6"/>
    </row>
    <row r="4039" spans="29:33" x14ac:dyDescent="0.15">
      <c r="AC4039" s="6"/>
      <c r="AG4039" s="6"/>
    </row>
    <row r="4040" spans="29:33" x14ac:dyDescent="0.15">
      <c r="AC4040" s="6"/>
      <c r="AG4040" s="6"/>
    </row>
    <row r="4041" spans="29:33" x14ac:dyDescent="0.15">
      <c r="AC4041" s="6"/>
      <c r="AG4041" s="6"/>
    </row>
    <row r="4042" spans="29:33" x14ac:dyDescent="0.15">
      <c r="AC4042" s="6"/>
      <c r="AG4042" s="6"/>
    </row>
    <row r="4043" spans="29:33" x14ac:dyDescent="0.15">
      <c r="AC4043" s="6"/>
      <c r="AG4043" s="6"/>
    </row>
    <row r="4044" spans="29:33" x14ac:dyDescent="0.15">
      <c r="AC4044" s="6"/>
      <c r="AG4044" s="6"/>
    </row>
    <row r="4045" spans="29:33" x14ac:dyDescent="0.15">
      <c r="AC4045" s="6"/>
      <c r="AG4045" s="6"/>
    </row>
    <row r="4046" spans="29:33" x14ac:dyDescent="0.15">
      <c r="AC4046" s="6"/>
      <c r="AG4046" s="6"/>
    </row>
    <row r="4047" spans="29:33" x14ac:dyDescent="0.15">
      <c r="AC4047" s="6"/>
      <c r="AG4047" s="6"/>
    </row>
    <row r="4048" spans="29:33" x14ac:dyDescent="0.15">
      <c r="AC4048" s="6"/>
      <c r="AG4048" s="6"/>
    </row>
    <row r="4049" spans="29:33" x14ac:dyDescent="0.15">
      <c r="AC4049" s="6"/>
      <c r="AG4049" s="6"/>
    </row>
    <row r="4050" spans="29:33" x14ac:dyDescent="0.15">
      <c r="AC4050" s="6"/>
      <c r="AG4050" s="6"/>
    </row>
    <row r="4051" spans="29:33" x14ac:dyDescent="0.15">
      <c r="AC4051" s="6"/>
      <c r="AG4051" s="6"/>
    </row>
    <row r="4052" spans="29:33" x14ac:dyDescent="0.15">
      <c r="AC4052" s="6"/>
      <c r="AG4052" s="6"/>
    </row>
    <row r="4053" spans="29:33" x14ac:dyDescent="0.15">
      <c r="AC4053" s="6"/>
      <c r="AG4053" s="6"/>
    </row>
    <row r="4054" spans="29:33" x14ac:dyDescent="0.15">
      <c r="AC4054" s="6"/>
      <c r="AG4054" s="6"/>
    </row>
    <row r="4055" spans="29:33" x14ac:dyDescent="0.15">
      <c r="AC4055" s="6"/>
      <c r="AG4055" s="6"/>
    </row>
    <row r="4056" spans="29:33" x14ac:dyDescent="0.15">
      <c r="AC4056" s="6"/>
      <c r="AG4056" s="6"/>
    </row>
    <row r="4057" spans="29:33" x14ac:dyDescent="0.15">
      <c r="AC4057" s="6"/>
      <c r="AG4057" s="6"/>
    </row>
    <row r="4058" spans="29:33" x14ac:dyDescent="0.15">
      <c r="AC4058" s="6"/>
      <c r="AG4058" s="6"/>
    </row>
    <row r="4059" spans="29:33" x14ac:dyDescent="0.15">
      <c r="AC4059" s="6"/>
      <c r="AG4059" s="6"/>
    </row>
    <row r="4060" spans="29:33" x14ac:dyDescent="0.15">
      <c r="AC4060" s="6"/>
      <c r="AG4060" s="6"/>
    </row>
    <row r="4061" spans="29:33" x14ac:dyDescent="0.15">
      <c r="AC4061" s="6"/>
      <c r="AG4061" s="6"/>
    </row>
    <row r="4062" spans="29:33" x14ac:dyDescent="0.15">
      <c r="AC4062" s="6"/>
      <c r="AG4062" s="6"/>
    </row>
    <row r="4063" spans="29:33" x14ac:dyDescent="0.15">
      <c r="AC4063" s="6"/>
      <c r="AG4063" s="6"/>
    </row>
    <row r="4064" spans="29:33" x14ac:dyDescent="0.15">
      <c r="AC4064" s="6"/>
      <c r="AG4064" s="6"/>
    </row>
    <row r="4065" spans="29:33" x14ac:dyDescent="0.15">
      <c r="AC4065" s="6"/>
      <c r="AG4065" s="6"/>
    </row>
    <row r="4066" spans="29:33" x14ac:dyDescent="0.15">
      <c r="AC4066" s="6"/>
      <c r="AG4066" s="6"/>
    </row>
    <row r="4067" spans="29:33" x14ac:dyDescent="0.15">
      <c r="AC4067" s="6"/>
      <c r="AG4067" s="6"/>
    </row>
    <row r="4068" spans="29:33" x14ac:dyDescent="0.15">
      <c r="AC4068" s="6"/>
      <c r="AG4068" s="6"/>
    </row>
    <row r="4069" spans="29:33" x14ac:dyDescent="0.15">
      <c r="AC4069" s="6"/>
      <c r="AG4069" s="6"/>
    </row>
    <row r="4070" spans="29:33" x14ac:dyDescent="0.15">
      <c r="AC4070" s="6"/>
      <c r="AG4070" s="6"/>
    </row>
    <row r="4071" spans="29:33" x14ac:dyDescent="0.15">
      <c r="AC4071" s="6"/>
      <c r="AG4071" s="6"/>
    </row>
    <row r="4072" spans="29:33" x14ac:dyDescent="0.15">
      <c r="AC4072" s="6"/>
      <c r="AG4072" s="6"/>
    </row>
    <row r="4073" spans="29:33" x14ac:dyDescent="0.15">
      <c r="AC4073" s="6"/>
      <c r="AG4073" s="6"/>
    </row>
    <row r="4074" spans="29:33" x14ac:dyDescent="0.15">
      <c r="AC4074" s="6"/>
      <c r="AG4074" s="6"/>
    </row>
    <row r="4075" spans="29:33" x14ac:dyDescent="0.15">
      <c r="AC4075" s="6"/>
      <c r="AG4075" s="6"/>
    </row>
    <row r="4076" spans="29:33" x14ac:dyDescent="0.15">
      <c r="AC4076" s="6"/>
      <c r="AG4076" s="6"/>
    </row>
    <row r="4077" spans="29:33" x14ac:dyDescent="0.15">
      <c r="AC4077" s="6"/>
      <c r="AG4077" s="6"/>
    </row>
    <row r="4078" spans="29:33" x14ac:dyDescent="0.15">
      <c r="AC4078" s="6"/>
      <c r="AG4078" s="6"/>
    </row>
    <row r="4079" spans="29:33" x14ac:dyDescent="0.15">
      <c r="AC4079" s="6"/>
      <c r="AG4079" s="6"/>
    </row>
    <row r="4080" spans="29:33" x14ac:dyDescent="0.15">
      <c r="AC4080" s="6"/>
      <c r="AG4080" s="6"/>
    </row>
    <row r="4081" spans="29:33" x14ac:dyDescent="0.15">
      <c r="AC4081" s="6"/>
      <c r="AG4081" s="6"/>
    </row>
    <row r="4082" spans="29:33" x14ac:dyDescent="0.15">
      <c r="AC4082" s="6"/>
      <c r="AG4082" s="6"/>
    </row>
    <row r="4083" spans="29:33" x14ac:dyDescent="0.15">
      <c r="AC4083" s="6"/>
      <c r="AG4083" s="6"/>
    </row>
    <row r="4084" spans="29:33" x14ac:dyDescent="0.15">
      <c r="AC4084" s="6"/>
      <c r="AG4084" s="6"/>
    </row>
    <row r="4085" spans="29:33" x14ac:dyDescent="0.15">
      <c r="AC4085" s="6"/>
      <c r="AG4085" s="6"/>
    </row>
    <row r="4086" spans="29:33" x14ac:dyDescent="0.15">
      <c r="AC4086" s="6"/>
      <c r="AG4086" s="6"/>
    </row>
    <row r="4087" spans="29:33" x14ac:dyDescent="0.15">
      <c r="AC4087" s="6"/>
      <c r="AG4087" s="6"/>
    </row>
    <row r="4088" spans="29:33" x14ac:dyDescent="0.15">
      <c r="AC4088" s="6"/>
      <c r="AG4088" s="6"/>
    </row>
    <row r="4089" spans="29:33" x14ac:dyDescent="0.15">
      <c r="AC4089" s="6"/>
      <c r="AG4089" s="6"/>
    </row>
    <row r="4090" spans="29:33" x14ac:dyDescent="0.15">
      <c r="AC4090" s="6"/>
      <c r="AG4090" s="6"/>
    </row>
    <row r="4091" spans="29:33" x14ac:dyDescent="0.15">
      <c r="AC4091" s="6"/>
      <c r="AG4091" s="6"/>
    </row>
    <row r="4092" spans="29:33" x14ac:dyDescent="0.15">
      <c r="AC4092" s="6"/>
      <c r="AG4092" s="6"/>
    </row>
    <row r="4093" spans="29:33" x14ac:dyDescent="0.15">
      <c r="AC4093" s="6"/>
      <c r="AG4093" s="6"/>
    </row>
    <row r="4094" spans="29:33" x14ac:dyDescent="0.15">
      <c r="AC4094" s="6"/>
      <c r="AG4094" s="6"/>
    </row>
    <row r="4095" spans="29:33" x14ac:dyDescent="0.15">
      <c r="AC4095" s="6"/>
      <c r="AG4095" s="6"/>
    </row>
    <row r="4096" spans="29:33" x14ac:dyDescent="0.15">
      <c r="AC4096" s="6"/>
      <c r="AG4096" s="6"/>
    </row>
    <row r="4097" spans="29:33" x14ac:dyDescent="0.15">
      <c r="AC4097" s="6"/>
      <c r="AG4097" s="6"/>
    </row>
    <row r="4098" spans="29:33" x14ac:dyDescent="0.15">
      <c r="AC4098" s="6"/>
      <c r="AG4098" s="6"/>
    </row>
    <row r="4099" spans="29:33" x14ac:dyDescent="0.15">
      <c r="AC4099" s="6"/>
      <c r="AG4099" s="6"/>
    </row>
    <row r="4100" spans="29:33" x14ac:dyDescent="0.15">
      <c r="AC4100" s="6"/>
      <c r="AG4100" s="6"/>
    </row>
    <row r="4101" spans="29:33" x14ac:dyDescent="0.15">
      <c r="AC4101" s="6"/>
      <c r="AG4101" s="6"/>
    </row>
    <row r="4102" spans="29:33" x14ac:dyDescent="0.15">
      <c r="AC4102" s="6"/>
      <c r="AG4102" s="6"/>
    </row>
    <row r="4103" spans="29:33" x14ac:dyDescent="0.15">
      <c r="AC4103" s="6"/>
      <c r="AG4103" s="6"/>
    </row>
    <row r="4104" spans="29:33" x14ac:dyDescent="0.15">
      <c r="AC4104" s="6"/>
      <c r="AG4104" s="6"/>
    </row>
    <row r="4105" spans="29:33" x14ac:dyDescent="0.15">
      <c r="AC4105" s="6"/>
      <c r="AG4105" s="6"/>
    </row>
    <row r="4106" spans="29:33" x14ac:dyDescent="0.15">
      <c r="AC4106" s="6"/>
      <c r="AG4106" s="6"/>
    </row>
    <row r="4107" spans="29:33" x14ac:dyDescent="0.15">
      <c r="AC4107" s="6"/>
      <c r="AG4107" s="6"/>
    </row>
    <row r="4108" spans="29:33" x14ac:dyDescent="0.15">
      <c r="AC4108" s="6"/>
      <c r="AG4108" s="6"/>
    </row>
    <row r="4109" spans="29:33" x14ac:dyDescent="0.15">
      <c r="AC4109" s="6"/>
      <c r="AG4109" s="6"/>
    </row>
    <row r="4110" spans="29:33" x14ac:dyDescent="0.15">
      <c r="AC4110" s="6"/>
      <c r="AG4110" s="6"/>
    </row>
    <row r="4111" spans="29:33" x14ac:dyDescent="0.15">
      <c r="AC4111" s="6"/>
      <c r="AG4111" s="6"/>
    </row>
    <row r="4112" spans="29:33" x14ac:dyDescent="0.15">
      <c r="AC4112" s="6"/>
      <c r="AG4112" s="6"/>
    </row>
    <row r="4113" spans="29:33" x14ac:dyDescent="0.15">
      <c r="AC4113" s="6"/>
      <c r="AG4113" s="6"/>
    </row>
    <row r="4114" spans="29:33" x14ac:dyDescent="0.15">
      <c r="AC4114" s="6"/>
      <c r="AG4114" s="6"/>
    </row>
    <row r="4115" spans="29:33" x14ac:dyDescent="0.15">
      <c r="AC4115" s="6"/>
      <c r="AG4115" s="6"/>
    </row>
    <row r="4116" spans="29:33" x14ac:dyDescent="0.15">
      <c r="AC4116" s="6"/>
      <c r="AG4116" s="6"/>
    </row>
    <row r="4117" spans="29:33" x14ac:dyDescent="0.15">
      <c r="AC4117" s="6"/>
      <c r="AG4117" s="6"/>
    </row>
    <row r="4118" spans="29:33" x14ac:dyDescent="0.15">
      <c r="AC4118" s="6"/>
      <c r="AG4118" s="6"/>
    </row>
    <row r="4119" spans="29:33" x14ac:dyDescent="0.15">
      <c r="AC4119" s="6"/>
      <c r="AG4119" s="6"/>
    </row>
    <row r="4120" spans="29:33" x14ac:dyDescent="0.15">
      <c r="AC4120" s="6"/>
      <c r="AG4120" s="6"/>
    </row>
    <row r="4121" spans="29:33" x14ac:dyDescent="0.15">
      <c r="AC4121" s="6"/>
      <c r="AG4121" s="6"/>
    </row>
    <row r="4122" spans="29:33" x14ac:dyDescent="0.15">
      <c r="AC4122" s="6"/>
      <c r="AG4122" s="6"/>
    </row>
    <row r="4123" spans="29:33" x14ac:dyDescent="0.15">
      <c r="AC4123" s="6"/>
      <c r="AG4123" s="6"/>
    </row>
    <row r="4124" spans="29:33" x14ac:dyDescent="0.15">
      <c r="AC4124" s="6"/>
      <c r="AG4124" s="6"/>
    </row>
    <row r="4125" spans="29:33" x14ac:dyDescent="0.15">
      <c r="AC4125" s="6"/>
      <c r="AG4125" s="6"/>
    </row>
    <row r="4126" spans="29:33" x14ac:dyDescent="0.15">
      <c r="AC4126" s="6"/>
      <c r="AG4126" s="6"/>
    </row>
    <row r="4127" spans="29:33" x14ac:dyDescent="0.15">
      <c r="AC4127" s="6"/>
      <c r="AG4127" s="6"/>
    </row>
    <row r="4128" spans="29:33" x14ac:dyDescent="0.15">
      <c r="AC4128" s="6"/>
      <c r="AG4128" s="6"/>
    </row>
    <row r="4129" spans="29:33" x14ac:dyDescent="0.15">
      <c r="AC4129" s="6"/>
      <c r="AG4129" s="6"/>
    </row>
    <row r="4130" spans="29:33" x14ac:dyDescent="0.15">
      <c r="AC4130" s="6"/>
      <c r="AG4130" s="6"/>
    </row>
    <row r="4131" spans="29:33" x14ac:dyDescent="0.15">
      <c r="AC4131" s="6"/>
      <c r="AG4131" s="6"/>
    </row>
    <row r="4132" spans="29:33" x14ac:dyDescent="0.15">
      <c r="AC4132" s="6"/>
      <c r="AG4132" s="6"/>
    </row>
    <row r="4133" spans="29:33" x14ac:dyDescent="0.15">
      <c r="AC4133" s="6"/>
      <c r="AG4133" s="6"/>
    </row>
    <row r="4134" spans="29:33" x14ac:dyDescent="0.15">
      <c r="AC4134" s="6"/>
      <c r="AG4134" s="6"/>
    </row>
    <row r="4135" spans="29:33" x14ac:dyDescent="0.15">
      <c r="AC4135" s="6"/>
      <c r="AG4135" s="6"/>
    </row>
    <row r="4136" spans="29:33" x14ac:dyDescent="0.15">
      <c r="AC4136" s="6"/>
      <c r="AG4136" s="6"/>
    </row>
    <row r="4137" spans="29:33" x14ac:dyDescent="0.15">
      <c r="AC4137" s="6"/>
      <c r="AG4137" s="6"/>
    </row>
    <row r="4138" spans="29:33" x14ac:dyDescent="0.15">
      <c r="AC4138" s="6"/>
      <c r="AG4138" s="6"/>
    </row>
    <row r="4139" spans="29:33" x14ac:dyDescent="0.15">
      <c r="AC4139" s="6"/>
      <c r="AG4139" s="6"/>
    </row>
    <row r="4140" spans="29:33" x14ac:dyDescent="0.15">
      <c r="AC4140" s="6"/>
      <c r="AG4140" s="6"/>
    </row>
    <row r="4141" spans="29:33" x14ac:dyDescent="0.15">
      <c r="AC4141" s="6"/>
      <c r="AG4141" s="6"/>
    </row>
    <row r="4142" spans="29:33" x14ac:dyDescent="0.15">
      <c r="AC4142" s="6"/>
      <c r="AG4142" s="6"/>
    </row>
    <row r="4143" spans="29:33" x14ac:dyDescent="0.15">
      <c r="AC4143" s="6"/>
      <c r="AG4143" s="6"/>
    </row>
    <row r="4144" spans="29:33" x14ac:dyDescent="0.15">
      <c r="AC4144" s="6"/>
      <c r="AG4144" s="6"/>
    </row>
    <row r="4145" spans="29:33" x14ac:dyDescent="0.15">
      <c r="AC4145" s="6"/>
      <c r="AG4145" s="6"/>
    </row>
    <row r="4146" spans="29:33" x14ac:dyDescent="0.15">
      <c r="AC4146" s="6"/>
      <c r="AG4146" s="6"/>
    </row>
    <row r="4147" spans="29:33" x14ac:dyDescent="0.15">
      <c r="AC4147" s="6"/>
      <c r="AG4147" s="6"/>
    </row>
    <row r="4148" spans="29:33" x14ac:dyDescent="0.15">
      <c r="AC4148" s="6"/>
      <c r="AG4148" s="6"/>
    </row>
    <row r="4149" spans="29:33" x14ac:dyDescent="0.15">
      <c r="AC4149" s="6"/>
      <c r="AG4149" s="6"/>
    </row>
    <row r="4150" spans="29:33" x14ac:dyDescent="0.15">
      <c r="AC4150" s="6"/>
      <c r="AG4150" s="6"/>
    </row>
    <row r="4151" spans="29:33" x14ac:dyDescent="0.15">
      <c r="AC4151" s="6"/>
      <c r="AG4151" s="6"/>
    </row>
    <row r="4152" spans="29:33" x14ac:dyDescent="0.15">
      <c r="AC4152" s="6"/>
      <c r="AG4152" s="6"/>
    </row>
    <row r="4153" spans="29:33" x14ac:dyDescent="0.15">
      <c r="AC4153" s="6"/>
      <c r="AG4153" s="6"/>
    </row>
    <row r="4154" spans="29:33" x14ac:dyDescent="0.15">
      <c r="AC4154" s="6"/>
      <c r="AG4154" s="6"/>
    </row>
    <row r="4155" spans="29:33" x14ac:dyDescent="0.15">
      <c r="AC4155" s="6"/>
      <c r="AG4155" s="6"/>
    </row>
    <row r="4156" spans="29:33" x14ac:dyDescent="0.15">
      <c r="AC4156" s="6"/>
      <c r="AG4156" s="6"/>
    </row>
    <row r="4157" spans="29:33" x14ac:dyDescent="0.15">
      <c r="AC4157" s="6"/>
      <c r="AG4157" s="6"/>
    </row>
    <row r="4158" spans="29:33" x14ac:dyDescent="0.15">
      <c r="AC4158" s="6"/>
      <c r="AG4158" s="6"/>
    </row>
    <row r="4159" spans="29:33" x14ac:dyDescent="0.15">
      <c r="AC4159" s="6"/>
      <c r="AG4159" s="6"/>
    </row>
    <row r="4160" spans="29:33" x14ac:dyDescent="0.15">
      <c r="AC4160" s="6"/>
      <c r="AG4160" s="6"/>
    </row>
    <row r="4161" spans="29:33" x14ac:dyDescent="0.15">
      <c r="AC4161" s="6"/>
      <c r="AG4161" s="6"/>
    </row>
    <row r="4162" spans="29:33" x14ac:dyDescent="0.15">
      <c r="AC4162" s="6"/>
      <c r="AG4162" s="6"/>
    </row>
    <row r="4163" spans="29:33" x14ac:dyDescent="0.15">
      <c r="AC4163" s="6"/>
      <c r="AG4163" s="6"/>
    </row>
    <row r="4164" spans="29:33" x14ac:dyDescent="0.15">
      <c r="AC4164" s="6"/>
      <c r="AG4164" s="6"/>
    </row>
    <row r="4165" spans="29:33" x14ac:dyDescent="0.15">
      <c r="AC4165" s="6"/>
      <c r="AG4165" s="6"/>
    </row>
    <row r="4166" spans="29:33" x14ac:dyDescent="0.15">
      <c r="AC4166" s="6"/>
      <c r="AG4166" s="6"/>
    </row>
    <row r="4167" spans="29:33" x14ac:dyDescent="0.15">
      <c r="AC4167" s="6"/>
      <c r="AG4167" s="6"/>
    </row>
    <row r="4168" spans="29:33" x14ac:dyDescent="0.15">
      <c r="AC4168" s="6"/>
      <c r="AG4168" s="6"/>
    </row>
    <row r="4169" spans="29:33" x14ac:dyDescent="0.15">
      <c r="AC4169" s="6"/>
      <c r="AG4169" s="6"/>
    </row>
    <row r="4170" spans="29:33" x14ac:dyDescent="0.15">
      <c r="AC4170" s="6"/>
      <c r="AG4170" s="6"/>
    </row>
    <row r="4171" spans="29:33" x14ac:dyDescent="0.15">
      <c r="AC4171" s="6"/>
      <c r="AG4171" s="6"/>
    </row>
    <row r="4172" spans="29:33" x14ac:dyDescent="0.15">
      <c r="AC4172" s="6"/>
      <c r="AG4172" s="6"/>
    </row>
    <row r="4173" spans="29:33" x14ac:dyDescent="0.15">
      <c r="AC4173" s="6"/>
      <c r="AG4173" s="6"/>
    </row>
    <row r="4174" spans="29:33" x14ac:dyDescent="0.15">
      <c r="AC4174" s="6"/>
      <c r="AG4174" s="6"/>
    </row>
    <row r="4175" spans="29:33" x14ac:dyDescent="0.15">
      <c r="AC4175" s="6"/>
      <c r="AG4175" s="6"/>
    </row>
    <row r="4176" spans="29:33" x14ac:dyDescent="0.15">
      <c r="AC4176" s="6"/>
      <c r="AG4176" s="6"/>
    </row>
    <row r="4177" spans="29:33" x14ac:dyDescent="0.15">
      <c r="AC4177" s="6"/>
      <c r="AG4177" s="6"/>
    </row>
    <row r="4178" spans="29:33" x14ac:dyDescent="0.15">
      <c r="AC4178" s="6"/>
      <c r="AG4178" s="6"/>
    </row>
    <row r="4179" spans="29:33" x14ac:dyDescent="0.15">
      <c r="AC4179" s="6"/>
      <c r="AG4179" s="6"/>
    </row>
    <row r="4180" spans="29:33" x14ac:dyDescent="0.15">
      <c r="AC4180" s="6"/>
      <c r="AG4180" s="6"/>
    </row>
    <row r="4181" spans="29:33" x14ac:dyDescent="0.15">
      <c r="AC4181" s="6"/>
      <c r="AG4181" s="6"/>
    </row>
    <row r="4182" spans="29:33" x14ac:dyDescent="0.15">
      <c r="AC4182" s="6"/>
      <c r="AG4182" s="6"/>
    </row>
    <row r="4183" spans="29:33" x14ac:dyDescent="0.15">
      <c r="AC4183" s="6"/>
      <c r="AG4183" s="6"/>
    </row>
    <row r="4184" spans="29:33" x14ac:dyDescent="0.15">
      <c r="AC4184" s="6"/>
      <c r="AG4184" s="6"/>
    </row>
    <row r="4185" spans="29:33" x14ac:dyDescent="0.15">
      <c r="AC4185" s="6"/>
      <c r="AG4185" s="6"/>
    </row>
    <row r="4186" spans="29:33" x14ac:dyDescent="0.15">
      <c r="AC4186" s="6"/>
      <c r="AG4186" s="6"/>
    </row>
    <row r="4187" spans="29:33" x14ac:dyDescent="0.15">
      <c r="AC4187" s="6"/>
      <c r="AG4187" s="6"/>
    </row>
    <row r="4188" spans="29:33" x14ac:dyDescent="0.15">
      <c r="AC4188" s="6"/>
      <c r="AG4188" s="6"/>
    </row>
    <row r="4189" spans="29:33" x14ac:dyDescent="0.15">
      <c r="AC4189" s="6"/>
      <c r="AG4189" s="6"/>
    </row>
    <row r="4190" spans="29:33" x14ac:dyDescent="0.15">
      <c r="AC4190" s="6"/>
      <c r="AG4190" s="6"/>
    </row>
    <row r="4191" spans="29:33" x14ac:dyDescent="0.15">
      <c r="AC4191" s="6"/>
      <c r="AG4191" s="6"/>
    </row>
    <row r="4192" spans="29:33" x14ac:dyDescent="0.15">
      <c r="AC4192" s="6"/>
      <c r="AG4192" s="6"/>
    </row>
    <row r="4193" spans="29:33" x14ac:dyDescent="0.15">
      <c r="AC4193" s="6"/>
      <c r="AG4193" s="6"/>
    </row>
    <row r="4194" spans="29:33" x14ac:dyDescent="0.15">
      <c r="AC4194" s="6"/>
      <c r="AG4194" s="6"/>
    </row>
    <row r="4195" spans="29:33" x14ac:dyDescent="0.15">
      <c r="AC4195" s="6"/>
      <c r="AG4195" s="6"/>
    </row>
    <row r="4196" spans="29:33" x14ac:dyDescent="0.15">
      <c r="AC4196" s="6"/>
      <c r="AG4196" s="6"/>
    </row>
    <row r="4197" spans="29:33" x14ac:dyDescent="0.15">
      <c r="AC4197" s="6"/>
      <c r="AG4197" s="6"/>
    </row>
    <row r="4198" spans="29:33" x14ac:dyDescent="0.15">
      <c r="AC4198" s="6"/>
      <c r="AG4198" s="6"/>
    </row>
    <row r="4199" spans="29:33" x14ac:dyDescent="0.15">
      <c r="AC4199" s="6"/>
      <c r="AG4199" s="6"/>
    </row>
    <row r="4200" spans="29:33" x14ac:dyDescent="0.15">
      <c r="AC4200" s="6"/>
      <c r="AG4200" s="6"/>
    </row>
    <row r="4201" spans="29:33" x14ac:dyDescent="0.15">
      <c r="AC4201" s="6"/>
      <c r="AG4201" s="6"/>
    </row>
    <row r="4202" spans="29:33" x14ac:dyDescent="0.15">
      <c r="AC4202" s="6"/>
      <c r="AG4202" s="6"/>
    </row>
    <row r="4203" spans="29:33" x14ac:dyDescent="0.15">
      <c r="AC4203" s="6"/>
      <c r="AG4203" s="6"/>
    </row>
    <row r="4204" spans="29:33" x14ac:dyDescent="0.15">
      <c r="AC4204" s="6"/>
      <c r="AG4204" s="6"/>
    </row>
    <row r="4205" spans="29:33" x14ac:dyDescent="0.15">
      <c r="AC4205" s="6"/>
      <c r="AG4205" s="6"/>
    </row>
    <row r="4206" spans="29:33" x14ac:dyDescent="0.15">
      <c r="AC4206" s="6"/>
      <c r="AG4206" s="6"/>
    </row>
    <row r="4207" spans="29:33" x14ac:dyDescent="0.15">
      <c r="AC4207" s="6"/>
      <c r="AG4207" s="6"/>
    </row>
    <row r="4208" spans="29:33" x14ac:dyDescent="0.15">
      <c r="AC4208" s="6"/>
      <c r="AG4208" s="6"/>
    </row>
    <row r="4209" spans="29:33" x14ac:dyDescent="0.15">
      <c r="AC4209" s="6"/>
      <c r="AG4209" s="6"/>
    </row>
    <row r="4210" spans="29:33" x14ac:dyDescent="0.15">
      <c r="AC4210" s="6"/>
      <c r="AG4210" s="6"/>
    </row>
    <row r="4211" spans="29:33" x14ac:dyDescent="0.15">
      <c r="AC4211" s="6"/>
      <c r="AG4211" s="6"/>
    </row>
    <row r="4212" spans="29:33" x14ac:dyDescent="0.15">
      <c r="AC4212" s="6"/>
      <c r="AG4212" s="6"/>
    </row>
    <row r="4213" spans="29:33" x14ac:dyDescent="0.15">
      <c r="AC4213" s="6"/>
      <c r="AG4213" s="6"/>
    </row>
    <row r="4214" spans="29:33" x14ac:dyDescent="0.15">
      <c r="AC4214" s="6"/>
      <c r="AG4214" s="6"/>
    </row>
    <row r="4215" spans="29:33" x14ac:dyDescent="0.15">
      <c r="AC4215" s="6"/>
      <c r="AG4215" s="6"/>
    </row>
    <row r="4216" spans="29:33" x14ac:dyDescent="0.15">
      <c r="AC4216" s="6"/>
      <c r="AG4216" s="6"/>
    </row>
    <row r="4217" spans="29:33" x14ac:dyDescent="0.15">
      <c r="AC4217" s="6"/>
      <c r="AG4217" s="6"/>
    </row>
    <row r="4218" spans="29:33" x14ac:dyDescent="0.15">
      <c r="AC4218" s="6"/>
      <c r="AG4218" s="6"/>
    </row>
    <row r="4219" spans="29:33" x14ac:dyDescent="0.15">
      <c r="AC4219" s="6"/>
      <c r="AG4219" s="6"/>
    </row>
    <row r="4220" spans="29:33" x14ac:dyDescent="0.15">
      <c r="AC4220" s="6"/>
      <c r="AG4220" s="6"/>
    </row>
    <row r="4221" spans="29:33" x14ac:dyDescent="0.15">
      <c r="AC4221" s="6"/>
      <c r="AG4221" s="6"/>
    </row>
    <row r="4222" spans="29:33" x14ac:dyDescent="0.15">
      <c r="AC4222" s="6"/>
      <c r="AG4222" s="6"/>
    </row>
    <row r="4223" spans="29:33" x14ac:dyDescent="0.15">
      <c r="AC4223" s="6"/>
      <c r="AG4223" s="6"/>
    </row>
    <row r="4224" spans="29:33" x14ac:dyDescent="0.15">
      <c r="AC4224" s="6"/>
      <c r="AG4224" s="6"/>
    </row>
    <row r="4225" spans="29:33" x14ac:dyDescent="0.15">
      <c r="AC4225" s="6"/>
      <c r="AG4225" s="6"/>
    </row>
    <row r="4226" spans="29:33" x14ac:dyDescent="0.15">
      <c r="AC4226" s="6"/>
      <c r="AG4226" s="6"/>
    </row>
    <row r="4227" spans="29:33" x14ac:dyDescent="0.15">
      <c r="AC4227" s="6"/>
      <c r="AG4227" s="6"/>
    </row>
    <row r="4228" spans="29:33" x14ac:dyDescent="0.15">
      <c r="AC4228" s="6"/>
      <c r="AG4228" s="6"/>
    </row>
    <row r="4229" spans="29:33" x14ac:dyDescent="0.15">
      <c r="AC4229" s="6"/>
      <c r="AG4229" s="6"/>
    </row>
    <row r="4230" spans="29:33" x14ac:dyDescent="0.15">
      <c r="AC4230" s="6"/>
      <c r="AG4230" s="6"/>
    </row>
    <row r="4231" spans="29:33" x14ac:dyDescent="0.15">
      <c r="AC4231" s="6"/>
      <c r="AG4231" s="6"/>
    </row>
    <row r="4232" spans="29:33" x14ac:dyDescent="0.15">
      <c r="AC4232" s="6"/>
      <c r="AG4232" s="6"/>
    </row>
    <row r="4233" spans="29:33" x14ac:dyDescent="0.15">
      <c r="AC4233" s="6"/>
      <c r="AG4233" s="6"/>
    </row>
    <row r="4234" spans="29:33" x14ac:dyDescent="0.15">
      <c r="AC4234" s="6"/>
      <c r="AG4234" s="6"/>
    </row>
    <row r="4235" spans="29:33" x14ac:dyDescent="0.15">
      <c r="AC4235" s="6"/>
      <c r="AG4235" s="6"/>
    </row>
    <row r="4236" spans="29:33" x14ac:dyDescent="0.15">
      <c r="AC4236" s="6"/>
      <c r="AG4236" s="6"/>
    </row>
    <row r="4237" spans="29:33" x14ac:dyDescent="0.15">
      <c r="AC4237" s="6"/>
      <c r="AG4237" s="6"/>
    </row>
    <row r="4238" spans="29:33" x14ac:dyDescent="0.15">
      <c r="AC4238" s="6"/>
      <c r="AG4238" s="6"/>
    </row>
    <row r="4239" spans="29:33" x14ac:dyDescent="0.15">
      <c r="AC4239" s="6"/>
      <c r="AG4239" s="6"/>
    </row>
    <row r="4240" spans="29:33" x14ac:dyDescent="0.15">
      <c r="AC4240" s="6"/>
      <c r="AG4240" s="6"/>
    </row>
    <row r="4241" spans="29:33" x14ac:dyDescent="0.15">
      <c r="AC4241" s="6"/>
      <c r="AG4241" s="6"/>
    </row>
    <row r="4242" spans="29:33" x14ac:dyDescent="0.15">
      <c r="AC4242" s="6"/>
      <c r="AG4242" s="6"/>
    </row>
    <row r="4243" spans="29:33" x14ac:dyDescent="0.15">
      <c r="AC4243" s="6"/>
      <c r="AG4243" s="6"/>
    </row>
    <row r="4244" spans="29:33" x14ac:dyDescent="0.15">
      <c r="AC4244" s="6"/>
      <c r="AG4244" s="6"/>
    </row>
    <row r="4245" spans="29:33" x14ac:dyDescent="0.15">
      <c r="AC4245" s="6"/>
      <c r="AG4245" s="6"/>
    </row>
    <row r="4246" spans="29:33" x14ac:dyDescent="0.15">
      <c r="AC4246" s="6"/>
      <c r="AG4246" s="6"/>
    </row>
    <row r="4247" spans="29:33" x14ac:dyDescent="0.15">
      <c r="AC4247" s="6"/>
      <c r="AG4247" s="6"/>
    </row>
    <row r="4248" spans="29:33" x14ac:dyDescent="0.15">
      <c r="AC4248" s="6"/>
      <c r="AG4248" s="6"/>
    </row>
    <row r="4249" spans="29:33" x14ac:dyDescent="0.15">
      <c r="AC4249" s="6"/>
      <c r="AG4249" s="6"/>
    </row>
    <row r="4250" spans="29:33" x14ac:dyDescent="0.15">
      <c r="AC4250" s="6"/>
      <c r="AG4250" s="6"/>
    </row>
    <row r="4251" spans="29:33" x14ac:dyDescent="0.15">
      <c r="AC4251" s="6"/>
      <c r="AG4251" s="6"/>
    </row>
    <row r="4252" spans="29:33" x14ac:dyDescent="0.15">
      <c r="AC4252" s="6"/>
      <c r="AG4252" s="6"/>
    </row>
    <row r="4253" spans="29:33" x14ac:dyDescent="0.15">
      <c r="AC4253" s="6"/>
      <c r="AG4253" s="6"/>
    </row>
    <row r="4254" spans="29:33" x14ac:dyDescent="0.15">
      <c r="AC4254" s="6"/>
      <c r="AG4254" s="6"/>
    </row>
    <row r="4255" spans="29:33" x14ac:dyDescent="0.15">
      <c r="AC4255" s="6"/>
      <c r="AG4255" s="6"/>
    </row>
    <row r="4256" spans="29:33" x14ac:dyDescent="0.15">
      <c r="AC4256" s="6"/>
      <c r="AG4256" s="6"/>
    </row>
    <row r="4257" spans="29:33" x14ac:dyDescent="0.15">
      <c r="AC4257" s="6"/>
      <c r="AG4257" s="6"/>
    </row>
    <row r="4258" spans="29:33" x14ac:dyDescent="0.15">
      <c r="AC4258" s="6"/>
      <c r="AG4258" s="6"/>
    </row>
    <row r="4259" spans="29:33" x14ac:dyDescent="0.15">
      <c r="AC4259" s="6"/>
      <c r="AG4259" s="6"/>
    </row>
    <row r="4260" spans="29:33" x14ac:dyDescent="0.15">
      <c r="AC4260" s="6"/>
      <c r="AG4260" s="6"/>
    </row>
    <row r="4261" spans="29:33" x14ac:dyDescent="0.15">
      <c r="AC4261" s="6"/>
      <c r="AG4261" s="6"/>
    </row>
    <row r="4262" spans="29:33" x14ac:dyDescent="0.15">
      <c r="AC4262" s="6"/>
      <c r="AG4262" s="6"/>
    </row>
    <row r="4263" spans="29:33" x14ac:dyDescent="0.15">
      <c r="AC4263" s="6"/>
      <c r="AG4263" s="6"/>
    </row>
    <row r="4264" spans="29:33" x14ac:dyDescent="0.15">
      <c r="AC4264" s="6"/>
      <c r="AG4264" s="6"/>
    </row>
    <row r="4265" spans="29:33" x14ac:dyDescent="0.15">
      <c r="AC4265" s="6"/>
      <c r="AG4265" s="6"/>
    </row>
    <row r="4266" spans="29:33" x14ac:dyDescent="0.15">
      <c r="AC4266" s="6"/>
      <c r="AG4266" s="6"/>
    </row>
    <row r="4267" spans="29:33" x14ac:dyDescent="0.15">
      <c r="AC4267" s="6"/>
      <c r="AG4267" s="6"/>
    </row>
    <row r="4268" spans="29:33" x14ac:dyDescent="0.15">
      <c r="AC4268" s="6"/>
      <c r="AG4268" s="6"/>
    </row>
    <row r="4269" spans="29:33" x14ac:dyDescent="0.15">
      <c r="AC4269" s="6"/>
      <c r="AG4269" s="6"/>
    </row>
    <row r="4270" spans="29:33" x14ac:dyDescent="0.15">
      <c r="AC4270" s="6"/>
      <c r="AG4270" s="6"/>
    </row>
    <row r="4271" spans="29:33" x14ac:dyDescent="0.15">
      <c r="AC4271" s="6"/>
      <c r="AG4271" s="6"/>
    </row>
    <row r="4272" spans="29:33" x14ac:dyDescent="0.15">
      <c r="AC4272" s="6"/>
      <c r="AG4272" s="6"/>
    </row>
    <row r="4273" spans="29:33" x14ac:dyDescent="0.15">
      <c r="AC4273" s="6"/>
      <c r="AG4273" s="6"/>
    </row>
    <row r="4274" spans="29:33" x14ac:dyDescent="0.15">
      <c r="AC4274" s="6"/>
      <c r="AG4274" s="6"/>
    </row>
    <row r="4275" spans="29:33" x14ac:dyDescent="0.15">
      <c r="AC4275" s="6"/>
      <c r="AG4275" s="6"/>
    </row>
    <row r="4276" spans="29:33" x14ac:dyDescent="0.15">
      <c r="AC4276" s="6"/>
      <c r="AG4276" s="6"/>
    </row>
    <row r="4277" spans="29:33" x14ac:dyDescent="0.15">
      <c r="AC4277" s="6"/>
      <c r="AG4277" s="6"/>
    </row>
    <row r="4278" spans="29:33" x14ac:dyDescent="0.15">
      <c r="AC4278" s="6"/>
      <c r="AG4278" s="6"/>
    </row>
    <row r="4279" spans="29:33" x14ac:dyDescent="0.15">
      <c r="AC4279" s="6"/>
      <c r="AG4279" s="6"/>
    </row>
    <row r="4280" spans="29:33" x14ac:dyDescent="0.15">
      <c r="AC4280" s="6"/>
      <c r="AG4280" s="6"/>
    </row>
    <row r="4281" spans="29:33" x14ac:dyDescent="0.15">
      <c r="AC4281" s="6"/>
      <c r="AG4281" s="6"/>
    </row>
    <row r="4282" spans="29:33" x14ac:dyDescent="0.15">
      <c r="AC4282" s="6"/>
      <c r="AG4282" s="6"/>
    </row>
    <row r="4283" spans="29:33" x14ac:dyDescent="0.15">
      <c r="AC4283" s="6"/>
      <c r="AG4283" s="6"/>
    </row>
    <row r="4284" spans="29:33" x14ac:dyDescent="0.15">
      <c r="AC4284" s="6"/>
      <c r="AG4284" s="6"/>
    </row>
    <row r="4285" spans="29:33" x14ac:dyDescent="0.15">
      <c r="AC4285" s="6"/>
      <c r="AG4285" s="6"/>
    </row>
    <row r="4286" spans="29:33" x14ac:dyDescent="0.15">
      <c r="AC4286" s="6"/>
      <c r="AG4286" s="6"/>
    </row>
    <row r="4287" spans="29:33" x14ac:dyDescent="0.15">
      <c r="AC4287" s="6"/>
      <c r="AG4287" s="6"/>
    </row>
    <row r="4288" spans="29:33" x14ac:dyDescent="0.15">
      <c r="AC4288" s="6"/>
      <c r="AG4288" s="6"/>
    </row>
    <row r="4289" spans="29:33" x14ac:dyDescent="0.15">
      <c r="AC4289" s="6"/>
      <c r="AG4289" s="6"/>
    </row>
    <row r="4290" spans="29:33" x14ac:dyDescent="0.15">
      <c r="AC4290" s="6"/>
      <c r="AG4290" s="6"/>
    </row>
    <row r="4291" spans="29:33" x14ac:dyDescent="0.15">
      <c r="AC4291" s="6"/>
      <c r="AG4291" s="6"/>
    </row>
    <row r="4292" spans="29:33" x14ac:dyDescent="0.15">
      <c r="AC4292" s="6"/>
      <c r="AG4292" s="6"/>
    </row>
    <row r="4293" spans="29:33" x14ac:dyDescent="0.15">
      <c r="AC4293" s="6"/>
      <c r="AG4293" s="6"/>
    </row>
    <row r="4294" spans="29:33" x14ac:dyDescent="0.15">
      <c r="AC4294" s="6"/>
      <c r="AG4294" s="6"/>
    </row>
    <row r="4295" spans="29:33" x14ac:dyDescent="0.15">
      <c r="AC4295" s="6"/>
      <c r="AG4295" s="6"/>
    </row>
    <row r="4296" spans="29:33" x14ac:dyDescent="0.15">
      <c r="AC4296" s="6"/>
      <c r="AG4296" s="6"/>
    </row>
    <row r="4297" spans="29:33" x14ac:dyDescent="0.15">
      <c r="AC4297" s="6"/>
      <c r="AG4297" s="6"/>
    </row>
    <row r="4298" spans="29:33" x14ac:dyDescent="0.15">
      <c r="AC4298" s="6"/>
      <c r="AG4298" s="6"/>
    </row>
    <row r="4299" spans="29:33" x14ac:dyDescent="0.15">
      <c r="AC4299" s="6"/>
      <c r="AG4299" s="6"/>
    </row>
    <row r="4300" spans="29:33" x14ac:dyDescent="0.15">
      <c r="AC4300" s="6"/>
      <c r="AG4300" s="6"/>
    </row>
    <row r="4301" spans="29:33" x14ac:dyDescent="0.15">
      <c r="AC4301" s="6"/>
      <c r="AG4301" s="6"/>
    </row>
    <row r="4302" spans="29:33" x14ac:dyDescent="0.15">
      <c r="AC4302" s="6"/>
      <c r="AG4302" s="6"/>
    </row>
    <row r="4303" spans="29:33" x14ac:dyDescent="0.15">
      <c r="AC4303" s="6"/>
      <c r="AG4303" s="6"/>
    </row>
    <row r="4304" spans="29:33" x14ac:dyDescent="0.15">
      <c r="AC4304" s="6"/>
      <c r="AG4304" s="6"/>
    </row>
    <row r="4305" spans="29:33" x14ac:dyDescent="0.15">
      <c r="AC4305" s="6"/>
      <c r="AG4305" s="6"/>
    </row>
    <row r="4306" spans="29:33" x14ac:dyDescent="0.15">
      <c r="AC4306" s="6"/>
      <c r="AG4306" s="6"/>
    </row>
    <row r="4307" spans="29:33" x14ac:dyDescent="0.15">
      <c r="AC4307" s="6"/>
      <c r="AG4307" s="6"/>
    </row>
    <row r="4308" spans="29:33" x14ac:dyDescent="0.15">
      <c r="AC4308" s="6"/>
      <c r="AG4308" s="6"/>
    </row>
    <row r="4309" spans="29:33" x14ac:dyDescent="0.15">
      <c r="AC4309" s="6"/>
      <c r="AG4309" s="6"/>
    </row>
    <row r="4310" spans="29:33" x14ac:dyDescent="0.15">
      <c r="AC4310" s="6"/>
      <c r="AG4310" s="6"/>
    </row>
    <row r="4311" spans="29:33" x14ac:dyDescent="0.15">
      <c r="AC4311" s="6"/>
      <c r="AG4311" s="6"/>
    </row>
    <row r="4312" spans="29:33" x14ac:dyDescent="0.15">
      <c r="AC4312" s="6"/>
      <c r="AG4312" s="6"/>
    </row>
    <row r="4313" spans="29:33" x14ac:dyDescent="0.15">
      <c r="AC4313" s="6"/>
      <c r="AG4313" s="6"/>
    </row>
    <row r="4314" spans="29:33" x14ac:dyDescent="0.15">
      <c r="AC4314" s="6"/>
      <c r="AG4314" s="6"/>
    </row>
    <row r="4315" spans="29:33" x14ac:dyDescent="0.15">
      <c r="AC4315" s="6"/>
      <c r="AG4315" s="6"/>
    </row>
    <row r="4316" spans="29:33" x14ac:dyDescent="0.15">
      <c r="AC4316" s="6"/>
      <c r="AG4316" s="6"/>
    </row>
    <row r="4317" spans="29:33" x14ac:dyDescent="0.15">
      <c r="AC4317" s="6"/>
      <c r="AG4317" s="6"/>
    </row>
    <row r="4318" spans="29:33" x14ac:dyDescent="0.15">
      <c r="AC4318" s="6"/>
      <c r="AG4318" s="6"/>
    </row>
    <row r="4319" spans="29:33" x14ac:dyDescent="0.15">
      <c r="AC4319" s="6"/>
      <c r="AG4319" s="6"/>
    </row>
    <row r="4320" spans="29:33" x14ac:dyDescent="0.15">
      <c r="AC4320" s="6"/>
      <c r="AG4320" s="6"/>
    </row>
    <row r="4321" spans="29:33" x14ac:dyDescent="0.15">
      <c r="AC4321" s="6"/>
      <c r="AG4321" s="6"/>
    </row>
    <row r="4322" spans="29:33" x14ac:dyDescent="0.15">
      <c r="AC4322" s="6"/>
      <c r="AG4322" s="6"/>
    </row>
    <row r="4323" spans="29:33" x14ac:dyDescent="0.15">
      <c r="AC4323" s="6"/>
      <c r="AG4323" s="6"/>
    </row>
    <row r="4324" spans="29:33" x14ac:dyDescent="0.15">
      <c r="AC4324" s="6"/>
      <c r="AG4324" s="6"/>
    </row>
    <row r="4325" spans="29:33" x14ac:dyDescent="0.15">
      <c r="AC4325" s="6"/>
      <c r="AG4325" s="6"/>
    </row>
    <row r="4326" spans="29:33" x14ac:dyDescent="0.15">
      <c r="AC4326" s="6"/>
      <c r="AG4326" s="6"/>
    </row>
    <row r="4327" spans="29:33" x14ac:dyDescent="0.15">
      <c r="AC4327" s="6"/>
      <c r="AG4327" s="6"/>
    </row>
    <row r="4328" spans="29:33" x14ac:dyDescent="0.15">
      <c r="AC4328" s="6"/>
      <c r="AG4328" s="6"/>
    </row>
    <row r="4329" spans="29:33" x14ac:dyDescent="0.15">
      <c r="AC4329" s="6"/>
      <c r="AG4329" s="6"/>
    </row>
    <row r="4330" spans="29:33" x14ac:dyDescent="0.15">
      <c r="AC4330" s="6"/>
      <c r="AG4330" s="6"/>
    </row>
    <row r="4331" spans="29:33" x14ac:dyDescent="0.15">
      <c r="AC4331" s="6"/>
      <c r="AG4331" s="6"/>
    </row>
    <row r="4332" spans="29:33" x14ac:dyDescent="0.15">
      <c r="AC4332" s="6"/>
      <c r="AG4332" s="6"/>
    </row>
    <row r="4333" spans="29:33" x14ac:dyDescent="0.15">
      <c r="AC4333" s="6"/>
      <c r="AG4333" s="6"/>
    </row>
    <row r="4334" spans="29:33" x14ac:dyDescent="0.15">
      <c r="AC4334" s="6"/>
      <c r="AG4334" s="6"/>
    </row>
    <row r="4335" spans="29:33" x14ac:dyDescent="0.15">
      <c r="AC4335" s="6"/>
      <c r="AG4335" s="6"/>
    </row>
    <row r="4336" spans="29:33" x14ac:dyDescent="0.15">
      <c r="AC4336" s="6"/>
      <c r="AG4336" s="6"/>
    </row>
    <row r="4337" spans="29:33" x14ac:dyDescent="0.15">
      <c r="AC4337" s="6"/>
      <c r="AG4337" s="6"/>
    </row>
    <row r="4338" spans="29:33" x14ac:dyDescent="0.15">
      <c r="AC4338" s="6"/>
      <c r="AG4338" s="6"/>
    </row>
    <row r="4339" spans="29:33" x14ac:dyDescent="0.15">
      <c r="AC4339" s="6"/>
      <c r="AG4339" s="6"/>
    </row>
    <row r="4340" spans="29:33" x14ac:dyDescent="0.15">
      <c r="AC4340" s="6"/>
      <c r="AG4340" s="6"/>
    </row>
    <row r="4341" spans="29:33" x14ac:dyDescent="0.15">
      <c r="AC4341" s="6"/>
      <c r="AG4341" s="6"/>
    </row>
    <row r="4342" spans="29:33" x14ac:dyDescent="0.15">
      <c r="AC4342" s="6"/>
      <c r="AG4342" s="6"/>
    </row>
    <row r="4343" spans="29:33" x14ac:dyDescent="0.15">
      <c r="AC4343" s="6"/>
      <c r="AG4343" s="6"/>
    </row>
    <row r="4344" spans="29:33" x14ac:dyDescent="0.15">
      <c r="AC4344" s="6"/>
      <c r="AG4344" s="6"/>
    </row>
    <row r="4345" spans="29:33" x14ac:dyDescent="0.15">
      <c r="AC4345" s="6"/>
      <c r="AG4345" s="6"/>
    </row>
    <row r="4346" spans="29:33" x14ac:dyDescent="0.15">
      <c r="AC4346" s="6"/>
      <c r="AG4346" s="6"/>
    </row>
    <row r="4347" spans="29:33" x14ac:dyDescent="0.15">
      <c r="AC4347" s="6"/>
      <c r="AG4347" s="6"/>
    </row>
    <row r="4348" spans="29:33" x14ac:dyDescent="0.15">
      <c r="AC4348" s="6"/>
      <c r="AG4348" s="6"/>
    </row>
    <row r="4349" spans="29:33" x14ac:dyDescent="0.15">
      <c r="AC4349" s="6"/>
      <c r="AG4349" s="6"/>
    </row>
    <row r="4350" spans="29:33" x14ac:dyDescent="0.15">
      <c r="AC4350" s="6"/>
      <c r="AG4350" s="6"/>
    </row>
    <row r="4351" spans="29:33" x14ac:dyDescent="0.15">
      <c r="AC4351" s="6"/>
      <c r="AG4351" s="6"/>
    </row>
    <row r="4352" spans="29:33" x14ac:dyDescent="0.15">
      <c r="AC4352" s="6"/>
      <c r="AG4352" s="6"/>
    </row>
    <row r="4353" spans="29:33" x14ac:dyDescent="0.15">
      <c r="AC4353" s="6"/>
      <c r="AG4353" s="6"/>
    </row>
    <row r="4354" spans="29:33" x14ac:dyDescent="0.15">
      <c r="AC4354" s="6"/>
      <c r="AG4354" s="6"/>
    </row>
    <row r="4355" spans="29:33" x14ac:dyDescent="0.15">
      <c r="AC4355" s="6"/>
      <c r="AG4355" s="6"/>
    </row>
    <row r="4356" spans="29:33" x14ac:dyDescent="0.15">
      <c r="AC4356" s="6"/>
      <c r="AG4356" s="6"/>
    </row>
    <row r="4357" spans="29:33" x14ac:dyDescent="0.15">
      <c r="AC4357" s="6"/>
      <c r="AG4357" s="6"/>
    </row>
    <row r="4358" spans="29:33" x14ac:dyDescent="0.15">
      <c r="AC4358" s="6"/>
      <c r="AG4358" s="6"/>
    </row>
    <row r="4359" spans="29:33" x14ac:dyDescent="0.15">
      <c r="AC4359" s="6"/>
      <c r="AG4359" s="6"/>
    </row>
    <row r="4360" spans="29:33" x14ac:dyDescent="0.15">
      <c r="AC4360" s="6"/>
      <c r="AG4360" s="6"/>
    </row>
    <row r="4361" spans="29:33" x14ac:dyDescent="0.15">
      <c r="AC4361" s="6"/>
      <c r="AG4361" s="6"/>
    </row>
    <row r="4362" spans="29:33" x14ac:dyDescent="0.15">
      <c r="AC4362" s="6"/>
      <c r="AG4362" s="6"/>
    </row>
    <row r="4363" spans="29:33" x14ac:dyDescent="0.15">
      <c r="AC4363" s="6"/>
      <c r="AG4363" s="6"/>
    </row>
    <row r="4364" spans="29:33" x14ac:dyDescent="0.15">
      <c r="AC4364" s="6"/>
      <c r="AG4364" s="6"/>
    </row>
    <row r="4365" spans="29:33" x14ac:dyDescent="0.15">
      <c r="AC4365" s="6"/>
      <c r="AG4365" s="6"/>
    </row>
    <row r="4366" spans="29:33" x14ac:dyDescent="0.15">
      <c r="AC4366" s="6"/>
      <c r="AG4366" s="6"/>
    </row>
    <row r="4367" spans="29:33" x14ac:dyDescent="0.15">
      <c r="AC4367" s="6"/>
      <c r="AG4367" s="6"/>
    </row>
    <row r="4368" spans="29:33" x14ac:dyDescent="0.15">
      <c r="AC4368" s="6"/>
      <c r="AG4368" s="6"/>
    </row>
    <row r="4369" spans="29:33" x14ac:dyDescent="0.15">
      <c r="AC4369" s="6"/>
      <c r="AG4369" s="6"/>
    </row>
    <row r="4370" spans="29:33" x14ac:dyDescent="0.15">
      <c r="AC4370" s="6"/>
      <c r="AG4370" s="6"/>
    </row>
    <row r="4371" spans="29:33" x14ac:dyDescent="0.15">
      <c r="AC4371" s="6"/>
      <c r="AG4371" s="6"/>
    </row>
    <row r="4372" spans="29:33" x14ac:dyDescent="0.15">
      <c r="AC4372" s="6"/>
      <c r="AG4372" s="6"/>
    </row>
    <row r="4373" spans="29:33" x14ac:dyDescent="0.15">
      <c r="AC4373" s="6"/>
      <c r="AG4373" s="6"/>
    </row>
    <row r="4374" spans="29:33" x14ac:dyDescent="0.15">
      <c r="AC4374" s="6"/>
      <c r="AG4374" s="6"/>
    </row>
    <row r="4375" spans="29:33" x14ac:dyDescent="0.15">
      <c r="AC4375" s="6"/>
      <c r="AG4375" s="6"/>
    </row>
    <row r="4376" spans="29:33" x14ac:dyDescent="0.15">
      <c r="AC4376" s="6"/>
      <c r="AG4376" s="6"/>
    </row>
    <row r="4377" spans="29:33" x14ac:dyDescent="0.15">
      <c r="AC4377" s="6"/>
      <c r="AG4377" s="6"/>
    </row>
    <row r="4378" spans="29:33" x14ac:dyDescent="0.15">
      <c r="AC4378" s="6"/>
      <c r="AG4378" s="6"/>
    </row>
    <row r="4379" spans="29:33" x14ac:dyDescent="0.15">
      <c r="AC4379" s="6"/>
      <c r="AG4379" s="6"/>
    </row>
    <row r="4380" spans="29:33" x14ac:dyDescent="0.15">
      <c r="AC4380" s="6"/>
      <c r="AG4380" s="6"/>
    </row>
    <row r="4381" spans="29:33" x14ac:dyDescent="0.15">
      <c r="AC4381" s="6"/>
      <c r="AG4381" s="6"/>
    </row>
    <row r="4382" spans="29:33" x14ac:dyDescent="0.15">
      <c r="AC4382" s="6"/>
      <c r="AG4382" s="6"/>
    </row>
    <row r="4383" spans="29:33" x14ac:dyDescent="0.15">
      <c r="AC4383" s="6"/>
      <c r="AG4383" s="6"/>
    </row>
    <row r="4384" spans="29:33" x14ac:dyDescent="0.15">
      <c r="AC4384" s="6"/>
      <c r="AG4384" s="6"/>
    </row>
    <row r="4385" spans="29:33" x14ac:dyDescent="0.15">
      <c r="AC4385" s="6"/>
      <c r="AG4385" s="6"/>
    </row>
    <row r="4386" spans="29:33" x14ac:dyDescent="0.15">
      <c r="AC4386" s="6"/>
      <c r="AG4386" s="6"/>
    </row>
    <row r="4387" spans="29:33" x14ac:dyDescent="0.15">
      <c r="AC4387" s="6"/>
      <c r="AG4387" s="6"/>
    </row>
    <row r="4388" spans="29:33" x14ac:dyDescent="0.15">
      <c r="AC4388" s="6"/>
      <c r="AG4388" s="6"/>
    </row>
    <row r="4389" spans="29:33" x14ac:dyDescent="0.15">
      <c r="AC4389" s="6"/>
      <c r="AG4389" s="6"/>
    </row>
    <row r="4390" spans="29:33" x14ac:dyDescent="0.15">
      <c r="AC4390" s="6"/>
      <c r="AG4390" s="6"/>
    </row>
    <row r="4391" spans="29:33" x14ac:dyDescent="0.15">
      <c r="AC4391" s="6"/>
      <c r="AG4391" s="6"/>
    </row>
    <row r="4392" spans="29:33" x14ac:dyDescent="0.15">
      <c r="AC4392" s="6"/>
      <c r="AG4392" s="6"/>
    </row>
    <row r="4393" spans="29:33" x14ac:dyDescent="0.15">
      <c r="AC4393" s="6"/>
      <c r="AG4393" s="6"/>
    </row>
    <row r="4394" spans="29:33" x14ac:dyDescent="0.15">
      <c r="AC4394" s="6"/>
      <c r="AG4394" s="6"/>
    </row>
    <row r="4395" spans="29:33" x14ac:dyDescent="0.15">
      <c r="AC4395" s="6"/>
      <c r="AG4395" s="6"/>
    </row>
    <row r="4396" spans="29:33" x14ac:dyDescent="0.15">
      <c r="AC4396" s="6"/>
      <c r="AG4396" s="6"/>
    </row>
    <row r="4397" spans="29:33" x14ac:dyDescent="0.15">
      <c r="AC4397" s="6"/>
      <c r="AG4397" s="6"/>
    </row>
    <row r="4398" spans="29:33" x14ac:dyDescent="0.15">
      <c r="AC4398" s="6"/>
      <c r="AG4398" s="6"/>
    </row>
    <row r="4399" spans="29:33" x14ac:dyDescent="0.15">
      <c r="AC4399" s="6"/>
      <c r="AG4399" s="6"/>
    </row>
    <row r="4400" spans="29:33" x14ac:dyDescent="0.15">
      <c r="AC4400" s="6"/>
      <c r="AG4400" s="6"/>
    </row>
    <row r="4401" spans="29:33" x14ac:dyDescent="0.15">
      <c r="AC4401" s="6"/>
      <c r="AG4401" s="6"/>
    </row>
    <row r="4402" spans="29:33" x14ac:dyDescent="0.15">
      <c r="AC4402" s="6"/>
      <c r="AG4402" s="6"/>
    </row>
    <row r="4403" spans="29:33" x14ac:dyDescent="0.15">
      <c r="AC4403" s="6"/>
      <c r="AG4403" s="6"/>
    </row>
    <row r="4404" spans="29:33" x14ac:dyDescent="0.15">
      <c r="AC4404" s="6"/>
      <c r="AG4404" s="6"/>
    </row>
    <row r="4405" spans="29:33" x14ac:dyDescent="0.15">
      <c r="AC4405" s="6"/>
      <c r="AG4405" s="6"/>
    </row>
    <row r="4406" spans="29:33" x14ac:dyDescent="0.15">
      <c r="AC4406" s="6"/>
      <c r="AG4406" s="6"/>
    </row>
    <row r="4407" spans="29:33" x14ac:dyDescent="0.15">
      <c r="AC4407" s="6"/>
      <c r="AG4407" s="6"/>
    </row>
    <row r="4408" spans="29:33" x14ac:dyDescent="0.15">
      <c r="AC4408" s="6"/>
      <c r="AG4408" s="6"/>
    </row>
    <row r="4409" spans="29:33" x14ac:dyDescent="0.15">
      <c r="AC4409" s="6"/>
      <c r="AG4409" s="6"/>
    </row>
    <row r="4410" spans="29:33" x14ac:dyDescent="0.15">
      <c r="AC4410" s="6"/>
      <c r="AG4410" s="6"/>
    </row>
    <row r="4411" spans="29:33" x14ac:dyDescent="0.15">
      <c r="AC4411" s="6"/>
      <c r="AG4411" s="6"/>
    </row>
    <row r="4412" spans="29:33" x14ac:dyDescent="0.15">
      <c r="AC4412" s="6"/>
      <c r="AG4412" s="6"/>
    </row>
    <row r="4413" spans="29:33" x14ac:dyDescent="0.15">
      <c r="AC4413" s="6"/>
      <c r="AG4413" s="6"/>
    </row>
    <row r="4414" spans="29:33" x14ac:dyDescent="0.15">
      <c r="AC4414" s="6"/>
      <c r="AG4414" s="6"/>
    </row>
    <row r="4415" spans="29:33" x14ac:dyDescent="0.15">
      <c r="AC4415" s="6"/>
      <c r="AG4415" s="6"/>
    </row>
    <row r="4416" spans="29:33" x14ac:dyDescent="0.15">
      <c r="AC4416" s="6"/>
      <c r="AG4416" s="6"/>
    </row>
    <row r="4417" spans="29:33" x14ac:dyDescent="0.15">
      <c r="AC4417" s="6"/>
      <c r="AG4417" s="6"/>
    </row>
    <row r="4418" spans="29:33" x14ac:dyDescent="0.15">
      <c r="AC4418" s="6"/>
      <c r="AG4418" s="6"/>
    </row>
    <row r="4419" spans="29:33" x14ac:dyDescent="0.15">
      <c r="AC4419" s="6"/>
      <c r="AG4419" s="6"/>
    </row>
    <row r="4420" spans="29:33" x14ac:dyDescent="0.15">
      <c r="AC4420" s="6"/>
      <c r="AG4420" s="6"/>
    </row>
    <row r="4421" spans="29:33" x14ac:dyDescent="0.15">
      <c r="AC4421" s="6"/>
      <c r="AG4421" s="6"/>
    </row>
    <row r="4422" spans="29:33" x14ac:dyDescent="0.15">
      <c r="AC4422" s="6"/>
      <c r="AG4422" s="6"/>
    </row>
    <row r="4423" spans="29:33" x14ac:dyDescent="0.15">
      <c r="AC4423" s="6"/>
      <c r="AG4423" s="6"/>
    </row>
    <row r="4424" spans="29:33" x14ac:dyDescent="0.15">
      <c r="AC4424" s="6"/>
      <c r="AG4424" s="6"/>
    </row>
    <row r="4425" spans="29:33" x14ac:dyDescent="0.15">
      <c r="AC4425" s="6"/>
      <c r="AG4425" s="6"/>
    </row>
    <row r="4426" spans="29:33" x14ac:dyDescent="0.15">
      <c r="AC4426" s="6"/>
      <c r="AG4426" s="6"/>
    </row>
    <row r="4427" spans="29:33" x14ac:dyDescent="0.15">
      <c r="AC4427" s="6"/>
      <c r="AG4427" s="6"/>
    </row>
    <row r="4428" spans="29:33" x14ac:dyDescent="0.15">
      <c r="AC4428" s="6"/>
      <c r="AG4428" s="6"/>
    </row>
    <row r="4429" spans="29:33" x14ac:dyDescent="0.15">
      <c r="AC4429" s="6"/>
      <c r="AG4429" s="6"/>
    </row>
    <row r="4430" spans="29:33" x14ac:dyDescent="0.15">
      <c r="AC4430" s="6"/>
      <c r="AG4430" s="6"/>
    </row>
    <row r="4431" spans="29:33" x14ac:dyDescent="0.15">
      <c r="AC4431" s="6"/>
      <c r="AG4431" s="6"/>
    </row>
    <row r="4432" spans="29:33" x14ac:dyDescent="0.15">
      <c r="AC4432" s="6"/>
      <c r="AG4432" s="6"/>
    </row>
    <row r="4433" spans="29:33" x14ac:dyDescent="0.15">
      <c r="AC4433" s="6"/>
      <c r="AG4433" s="6"/>
    </row>
    <row r="4434" spans="29:33" x14ac:dyDescent="0.15">
      <c r="AC4434" s="6"/>
      <c r="AG4434" s="6"/>
    </row>
    <row r="4435" spans="29:33" x14ac:dyDescent="0.15">
      <c r="AC4435" s="6"/>
      <c r="AG4435" s="6"/>
    </row>
    <row r="4436" spans="29:33" x14ac:dyDescent="0.15">
      <c r="AC4436" s="6"/>
      <c r="AG4436" s="6"/>
    </row>
    <row r="4437" spans="29:33" x14ac:dyDescent="0.15">
      <c r="AC4437" s="6"/>
      <c r="AG4437" s="6"/>
    </row>
    <row r="4438" spans="29:33" x14ac:dyDescent="0.15">
      <c r="AC4438" s="6"/>
      <c r="AG4438" s="6"/>
    </row>
    <row r="4439" spans="29:33" x14ac:dyDescent="0.15">
      <c r="AC4439" s="6"/>
      <c r="AG4439" s="6"/>
    </row>
    <row r="4440" spans="29:33" x14ac:dyDescent="0.15">
      <c r="AC4440" s="6"/>
      <c r="AG4440" s="6"/>
    </row>
    <row r="4441" spans="29:33" x14ac:dyDescent="0.15">
      <c r="AC4441" s="6"/>
      <c r="AG4441" s="6"/>
    </row>
    <row r="4442" spans="29:33" x14ac:dyDescent="0.15">
      <c r="AC4442" s="6"/>
      <c r="AG4442" s="6"/>
    </row>
    <row r="4443" spans="29:33" x14ac:dyDescent="0.15">
      <c r="AC4443" s="6"/>
      <c r="AG4443" s="6"/>
    </row>
    <row r="4444" spans="29:33" x14ac:dyDescent="0.15">
      <c r="AC4444" s="6"/>
      <c r="AG4444" s="6"/>
    </row>
    <row r="4445" spans="29:33" x14ac:dyDescent="0.15">
      <c r="AC4445" s="6"/>
      <c r="AG4445" s="6"/>
    </row>
    <row r="4446" spans="29:33" x14ac:dyDescent="0.15">
      <c r="AC4446" s="6"/>
      <c r="AG4446" s="6"/>
    </row>
    <row r="4447" spans="29:33" x14ac:dyDescent="0.15">
      <c r="AC4447" s="6"/>
      <c r="AG4447" s="6"/>
    </row>
    <row r="4448" spans="29:33" x14ac:dyDescent="0.15">
      <c r="AC4448" s="6"/>
      <c r="AG4448" s="6"/>
    </row>
    <row r="4449" spans="29:33" x14ac:dyDescent="0.15">
      <c r="AC4449" s="6"/>
      <c r="AG4449" s="6"/>
    </row>
    <row r="4450" spans="29:33" x14ac:dyDescent="0.15">
      <c r="AC4450" s="6"/>
      <c r="AG4450" s="6"/>
    </row>
    <row r="4451" spans="29:33" x14ac:dyDescent="0.15">
      <c r="AC4451" s="6"/>
      <c r="AG4451" s="6"/>
    </row>
    <row r="4452" spans="29:33" x14ac:dyDescent="0.15">
      <c r="AC4452" s="6"/>
      <c r="AG4452" s="6"/>
    </row>
    <row r="4453" spans="29:33" x14ac:dyDescent="0.15">
      <c r="AC4453" s="6"/>
      <c r="AG4453" s="6"/>
    </row>
    <row r="4454" spans="29:33" x14ac:dyDescent="0.15">
      <c r="AC4454" s="6"/>
      <c r="AG4454" s="6"/>
    </row>
    <row r="4455" spans="29:33" x14ac:dyDescent="0.15">
      <c r="AC4455" s="6"/>
      <c r="AG4455" s="6"/>
    </row>
    <row r="4456" spans="29:33" x14ac:dyDescent="0.15">
      <c r="AC4456" s="6"/>
      <c r="AG4456" s="6"/>
    </row>
    <row r="4457" spans="29:33" x14ac:dyDescent="0.15">
      <c r="AC4457" s="6"/>
      <c r="AG4457" s="6"/>
    </row>
    <row r="4458" spans="29:33" x14ac:dyDescent="0.15">
      <c r="AC4458" s="6"/>
      <c r="AG4458" s="6"/>
    </row>
    <row r="4459" spans="29:33" x14ac:dyDescent="0.15">
      <c r="AC4459" s="6"/>
      <c r="AG4459" s="6"/>
    </row>
    <row r="4460" spans="29:33" x14ac:dyDescent="0.15">
      <c r="AC4460" s="6"/>
      <c r="AG4460" s="6"/>
    </row>
    <row r="4461" spans="29:33" x14ac:dyDescent="0.15">
      <c r="AC4461" s="6"/>
      <c r="AG4461" s="6"/>
    </row>
    <row r="4462" spans="29:33" x14ac:dyDescent="0.15">
      <c r="AC4462" s="6"/>
      <c r="AG4462" s="6"/>
    </row>
    <row r="4463" spans="29:33" x14ac:dyDescent="0.15">
      <c r="AC4463" s="6"/>
      <c r="AG4463" s="6"/>
    </row>
    <row r="4464" spans="29:33" x14ac:dyDescent="0.15">
      <c r="AC4464" s="6"/>
      <c r="AG4464" s="6"/>
    </row>
    <row r="4465" spans="29:33" x14ac:dyDescent="0.15">
      <c r="AC4465" s="6"/>
      <c r="AG4465" s="6"/>
    </row>
    <row r="4466" spans="29:33" x14ac:dyDescent="0.15">
      <c r="AC4466" s="6"/>
      <c r="AG4466" s="6"/>
    </row>
    <row r="4467" spans="29:33" x14ac:dyDescent="0.15">
      <c r="AC4467" s="6"/>
      <c r="AG4467" s="6"/>
    </row>
    <row r="4468" spans="29:33" x14ac:dyDescent="0.15">
      <c r="AC4468" s="6"/>
      <c r="AG4468" s="6"/>
    </row>
    <row r="4469" spans="29:33" x14ac:dyDescent="0.15">
      <c r="AC4469" s="6"/>
      <c r="AG4469" s="6"/>
    </row>
    <row r="4470" spans="29:33" x14ac:dyDescent="0.15">
      <c r="AC4470" s="6"/>
      <c r="AG4470" s="6"/>
    </row>
    <row r="4471" spans="29:33" x14ac:dyDescent="0.15">
      <c r="AC4471" s="6"/>
      <c r="AG4471" s="6"/>
    </row>
    <row r="4472" spans="29:33" x14ac:dyDescent="0.15">
      <c r="AC4472" s="6"/>
      <c r="AG4472" s="6"/>
    </row>
    <row r="4473" spans="29:33" x14ac:dyDescent="0.15">
      <c r="AC4473" s="6"/>
      <c r="AG4473" s="6"/>
    </row>
    <row r="4474" spans="29:33" x14ac:dyDescent="0.15">
      <c r="AC4474" s="6"/>
      <c r="AG4474" s="6"/>
    </row>
    <row r="4475" spans="29:33" x14ac:dyDescent="0.15">
      <c r="AC4475" s="6"/>
      <c r="AG4475" s="6"/>
    </row>
    <row r="4476" spans="29:33" x14ac:dyDescent="0.15">
      <c r="AC4476" s="6"/>
      <c r="AG4476" s="6"/>
    </row>
    <row r="4477" spans="29:33" x14ac:dyDescent="0.15">
      <c r="AC4477" s="6"/>
      <c r="AG4477" s="6"/>
    </row>
    <row r="4478" spans="29:33" x14ac:dyDescent="0.15">
      <c r="AC4478" s="6"/>
      <c r="AG4478" s="6"/>
    </row>
    <row r="4479" spans="29:33" x14ac:dyDescent="0.15">
      <c r="AC4479" s="6"/>
      <c r="AG4479" s="6"/>
    </row>
    <row r="4480" spans="29:33" x14ac:dyDescent="0.15">
      <c r="AC4480" s="6"/>
      <c r="AG4480" s="6"/>
    </row>
    <row r="4481" spans="29:33" x14ac:dyDescent="0.15">
      <c r="AC4481" s="6"/>
      <c r="AG4481" s="6"/>
    </row>
    <row r="4482" spans="29:33" x14ac:dyDescent="0.15">
      <c r="AC4482" s="6"/>
      <c r="AG4482" s="6"/>
    </row>
    <row r="4483" spans="29:33" x14ac:dyDescent="0.15">
      <c r="AC4483" s="6"/>
      <c r="AG4483" s="6"/>
    </row>
    <row r="4484" spans="29:33" x14ac:dyDescent="0.15">
      <c r="AC4484" s="6"/>
      <c r="AG4484" s="6"/>
    </row>
    <row r="4485" spans="29:33" x14ac:dyDescent="0.15">
      <c r="AC4485" s="6"/>
      <c r="AG4485" s="6"/>
    </row>
    <row r="4486" spans="29:33" x14ac:dyDescent="0.15">
      <c r="AC4486" s="6"/>
      <c r="AG4486" s="6"/>
    </row>
    <row r="4487" spans="29:33" x14ac:dyDescent="0.15">
      <c r="AC4487" s="6"/>
      <c r="AG4487" s="6"/>
    </row>
    <row r="4488" spans="29:33" x14ac:dyDescent="0.15">
      <c r="AC4488" s="6"/>
      <c r="AG4488" s="6"/>
    </row>
    <row r="4489" spans="29:33" x14ac:dyDescent="0.15">
      <c r="AC4489" s="6"/>
      <c r="AG4489" s="6"/>
    </row>
    <row r="4490" spans="29:33" x14ac:dyDescent="0.15">
      <c r="AC4490" s="6"/>
      <c r="AG4490" s="6"/>
    </row>
    <row r="4491" spans="29:33" x14ac:dyDescent="0.15">
      <c r="AC4491" s="6"/>
      <c r="AG4491" s="6"/>
    </row>
    <row r="4492" spans="29:33" x14ac:dyDescent="0.15">
      <c r="AC4492" s="6"/>
      <c r="AG4492" s="6"/>
    </row>
    <row r="4493" spans="29:33" x14ac:dyDescent="0.15">
      <c r="AC4493" s="6"/>
      <c r="AG4493" s="6"/>
    </row>
    <row r="4494" spans="29:33" x14ac:dyDescent="0.15">
      <c r="AC4494" s="6"/>
      <c r="AG4494" s="6"/>
    </row>
    <row r="4495" spans="29:33" x14ac:dyDescent="0.15">
      <c r="AC4495" s="6"/>
      <c r="AG4495" s="6"/>
    </row>
    <row r="4496" spans="29:33" x14ac:dyDescent="0.15">
      <c r="AC4496" s="6"/>
      <c r="AG4496" s="6"/>
    </row>
    <row r="4497" spans="29:33" x14ac:dyDescent="0.15">
      <c r="AC4497" s="6"/>
      <c r="AG4497" s="6"/>
    </row>
    <row r="4498" spans="29:33" x14ac:dyDescent="0.15">
      <c r="AC4498" s="6"/>
      <c r="AG4498" s="6"/>
    </row>
    <row r="4499" spans="29:33" x14ac:dyDescent="0.15">
      <c r="AC4499" s="6"/>
      <c r="AG4499" s="6"/>
    </row>
    <row r="4500" spans="29:33" x14ac:dyDescent="0.15">
      <c r="AC4500" s="6"/>
      <c r="AG4500" s="6"/>
    </row>
    <row r="4501" spans="29:33" x14ac:dyDescent="0.15">
      <c r="AC4501" s="6"/>
      <c r="AG4501" s="6"/>
    </row>
    <row r="4502" spans="29:33" x14ac:dyDescent="0.15">
      <c r="AC4502" s="6"/>
      <c r="AG4502" s="6"/>
    </row>
    <row r="4503" spans="29:33" x14ac:dyDescent="0.15">
      <c r="AC4503" s="6"/>
      <c r="AG4503" s="6"/>
    </row>
    <row r="4504" spans="29:33" x14ac:dyDescent="0.15">
      <c r="AC4504" s="6"/>
      <c r="AG4504" s="6"/>
    </row>
    <row r="4505" spans="29:33" x14ac:dyDescent="0.15">
      <c r="AC4505" s="6"/>
      <c r="AG4505" s="6"/>
    </row>
    <row r="4506" spans="29:33" x14ac:dyDescent="0.15">
      <c r="AC4506" s="6"/>
      <c r="AG4506" s="6"/>
    </row>
    <row r="4507" spans="29:33" x14ac:dyDescent="0.15">
      <c r="AC4507" s="6"/>
      <c r="AG4507" s="6"/>
    </row>
    <row r="4508" spans="29:33" x14ac:dyDescent="0.15">
      <c r="AC4508" s="6"/>
      <c r="AG4508" s="6"/>
    </row>
    <row r="4509" spans="29:33" x14ac:dyDescent="0.15">
      <c r="AC4509" s="6"/>
      <c r="AG4509" s="6"/>
    </row>
    <row r="4510" spans="29:33" x14ac:dyDescent="0.15">
      <c r="AC4510" s="6"/>
      <c r="AG4510" s="6"/>
    </row>
    <row r="4511" spans="29:33" x14ac:dyDescent="0.15">
      <c r="AC4511" s="6"/>
      <c r="AG4511" s="6"/>
    </row>
    <row r="4512" spans="29:33" x14ac:dyDescent="0.15">
      <c r="AC4512" s="6"/>
      <c r="AG4512" s="6"/>
    </row>
    <row r="4513" spans="29:33" x14ac:dyDescent="0.15">
      <c r="AC4513" s="6"/>
      <c r="AG4513" s="6"/>
    </row>
    <row r="4514" spans="29:33" x14ac:dyDescent="0.15">
      <c r="AC4514" s="6"/>
      <c r="AG4514" s="6"/>
    </row>
    <row r="4515" spans="29:33" x14ac:dyDescent="0.15">
      <c r="AC4515" s="6"/>
      <c r="AG4515" s="6"/>
    </row>
    <row r="4516" spans="29:33" x14ac:dyDescent="0.15">
      <c r="AC4516" s="6"/>
      <c r="AG4516" s="6"/>
    </row>
    <row r="4517" spans="29:33" x14ac:dyDescent="0.15">
      <c r="AC4517" s="6"/>
      <c r="AG4517" s="6"/>
    </row>
    <row r="4518" spans="29:33" x14ac:dyDescent="0.15">
      <c r="AC4518" s="6"/>
      <c r="AG4518" s="6"/>
    </row>
    <row r="4519" spans="29:33" x14ac:dyDescent="0.15">
      <c r="AC4519" s="6"/>
      <c r="AG4519" s="6"/>
    </row>
    <row r="4520" spans="29:33" x14ac:dyDescent="0.15">
      <c r="AC4520" s="6"/>
      <c r="AG4520" s="6"/>
    </row>
    <row r="4521" spans="29:33" x14ac:dyDescent="0.15">
      <c r="AC4521" s="6"/>
      <c r="AG4521" s="6"/>
    </row>
    <row r="4522" spans="29:33" x14ac:dyDescent="0.15">
      <c r="AC4522" s="6"/>
      <c r="AG4522" s="6"/>
    </row>
    <row r="4523" spans="29:33" x14ac:dyDescent="0.15">
      <c r="AC4523" s="6"/>
      <c r="AG4523" s="6"/>
    </row>
    <row r="4524" spans="29:33" x14ac:dyDescent="0.15">
      <c r="AC4524" s="6"/>
      <c r="AG4524" s="6"/>
    </row>
    <row r="4525" spans="29:33" x14ac:dyDescent="0.15">
      <c r="AC4525" s="6"/>
      <c r="AG4525" s="6"/>
    </row>
    <row r="4526" spans="29:33" x14ac:dyDescent="0.15">
      <c r="AC4526" s="6"/>
      <c r="AG4526" s="6"/>
    </row>
    <row r="4527" spans="29:33" x14ac:dyDescent="0.15">
      <c r="AC4527" s="6"/>
      <c r="AG4527" s="6"/>
    </row>
    <row r="4528" spans="29:33" x14ac:dyDescent="0.15">
      <c r="AC4528" s="6"/>
      <c r="AG4528" s="6"/>
    </row>
    <row r="4529" spans="29:33" x14ac:dyDescent="0.15">
      <c r="AC4529" s="6"/>
      <c r="AG4529" s="6"/>
    </row>
    <row r="4530" spans="29:33" x14ac:dyDescent="0.15">
      <c r="AC4530" s="6"/>
      <c r="AG4530" s="6"/>
    </row>
    <row r="4531" spans="29:33" x14ac:dyDescent="0.15">
      <c r="AC4531" s="6"/>
      <c r="AG4531" s="6"/>
    </row>
    <row r="4532" spans="29:33" x14ac:dyDescent="0.15">
      <c r="AC4532" s="6"/>
      <c r="AG4532" s="6"/>
    </row>
    <row r="4533" spans="29:33" x14ac:dyDescent="0.15">
      <c r="AC4533" s="6"/>
      <c r="AG4533" s="6"/>
    </row>
    <row r="4534" spans="29:33" x14ac:dyDescent="0.15">
      <c r="AC4534" s="6"/>
      <c r="AG4534" s="6"/>
    </row>
    <row r="4535" spans="29:33" x14ac:dyDescent="0.15">
      <c r="AC4535" s="6"/>
      <c r="AG4535" s="6"/>
    </row>
    <row r="4536" spans="29:33" x14ac:dyDescent="0.15">
      <c r="AC4536" s="6"/>
      <c r="AG4536" s="6"/>
    </row>
    <row r="4537" spans="29:33" x14ac:dyDescent="0.15">
      <c r="AC4537" s="6"/>
      <c r="AG4537" s="6"/>
    </row>
    <row r="4538" spans="29:33" x14ac:dyDescent="0.15">
      <c r="AC4538" s="6"/>
      <c r="AG4538" s="6"/>
    </row>
    <row r="4539" spans="29:33" x14ac:dyDescent="0.15">
      <c r="AC4539" s="6"/>
      <c r="AG4539" s="6"/>
    </row>
    <row r="4540" spans="29:33" x14ac:dyDescent="0.15">
      <c r="AC4540" s="6"/>
      <c r="AG4540" s="6"/>
    </row>
    <row r="4541" spans="29:33" x14ac:dyDescent="0.15">
      <c r="AC4541" s="6"/>
      <c r="AG4541" s="6"/>
    </row>
    <row r="4542" spans="29:33" x14ac:dyDescent="0.15">
      <c r="AC4542" s="6"/>
      <c r="AG4542" s="6"/>
    </row>
    <row r="4543" spans="29:33" x14ac:dyDescent="0.15">
      <c r="AC4543" s="6"/>
      <c r="AG4543" s="6"/>
    </row>
    <row r="4544" spans="29:33" x14ac:dyDescent="0.15">
      <c r="AC4544" s="6"/>
      <c r="AG4544" s="6"/>
    </row>
    <row r="4545" spans="29:33" x14ac:dyDescent="0.15">
      <c r="AC4545" s="6"/>
      <c r="AG4545" s="6"/>
    </row>
    <row r="4546" spans="29:33" x14ac:dyDescent="0.15">
      <c r="AC4546" s="6"/>
      <c r="AG4546" s="6"/>
    </row>
    <row r="4547" spans="29:33" x14ac:dyDescent="0.15">
      <c r="AC4547" s="6"/>
      <c r="AG4547" s="6"/>
    </row>
    <row r="4548" spans="29:33" x14ac:dyDescent="0.15">
      <c r="AC4548" s="6"/>
      <c r="AG4548" s="6"/>
    </row>
    <row r="4549" spans="29:33" x14ac:dyDescent="0.15">
      <c r="AC4549" s="6"/>
      <c r="AG4549" s="6"/>
    </row>
    <row r="4550" spans="29:33" x14ac:dyDescent="0.15">
      <c r="AC4550" s="6"/>
      <c r="AG4550" s="6"/>
    </row>
    <row r="4551" spans="29:33" x14ac:dyDescent="0.15">
      <c r="AC4551" s="6"/>
      <c r="AG4551" s="6"/>
    </row>
    <row r="4552" spans="29:33" x14ac:dyDescent="0.15">
      <c r="AC4552" s="6"/>
      <c r="AG4552" s="6"/>
    </row>
    <row r="4553" spans="29:33" x14ac:dyDescent="0.15">
      <c r="AC4553" s="6"/>
      <c r="AG4553" s="6"/>
    </row>
    <row r="4554" spans="29:33" x14ac:dyDescent="0.15">
      <c r="AC4554" s="6"/>
      <c r="AG4554" s="6"/>
    </row>
    <row r="4555" spans="29:33" x14ac:dyDescent="0.15">
      <c r="AC4555" s="6"/>
      <c r="AG4555" s="6"/>
    </row>
    <row r="4556" spans="29:33" x14ac:dyDescent="0.15">
      <c r="AC4556" s="6"/>
      <c r="AG4556" s="6"/>
    </row>
    <row r="4557" spans="29:33" x14ac:dyDescent="0.15">
      <c r="AC4557" s="6"/>
      <c r="AG4557" s="6"/>
    </row>
    <row r="4558" spans="29:33" x14ac:dyDescent="0.15">
      <c r="AC4558" s="6"/>
      <c r="AG4558" s="6"/>
    </row>
    <row r="4559" spans="29:33" x14ac:dyDescent="0.15">
      <c r="AC4559" s="6"/>
      <c r="AG4559" s="6"/>
    </row>
    <row r="4560" spans="29:33" x14ac:dyDescent="0.15">
      <c r="AC4560" s="6"/>
      <c r="AG4560" s="6"/>
    </row>
    <row r="4561" spans="29:33" x14ac:dyDescent="0.15">
      <c r="AC4561" s="6"/>
      <c r="AG4561" s="6"/>
    </row>
    <row r="4562" spans="29:33" x14ac:dyDescent="0.15">
      <c r="AC4562" s="6"/>
      <c r="AG4562" s="6"/>
    </row>
    <row r="4563" spans="29:33" x14ac:dyDescent="0.15">
      <c r="AC4563" s="6"/>
      <c r="AG4563" s="6"/>
    </row>
    <row r="4564" spans="29:33" x14ac:dyDescent="0.15">
      <c r="AC4564" s="6"/>
      <c r="AG4564" s="6"/>
    </row>
    <row r="4565" spans="29:33" x14ac:dyDescent="0.15">
      <c r="AC4565" s="6"/>
      <c r="AG4565" s="6"/>
    </row>
    <row r="4566" spans="29:33" x14ac:dyDescent="0.15">
      <c r="AC4566" s="6"/>
      <c r="AG4566" s="6"/>
    </row>
    <row r="4567" spans="29:33" x14ac:dyDescent="0.15">
      <c r="AC4567" s="6"/>
      <c r="AG4567" s="6"/>
    </row>
    <row r="4568" spans="29:33" x14ac:dyDescent="0.15">
      <c r="AC4568" s="6"/>
      <c r="AG4568" s="6"/>
    </row>
    <row r="4569" spans="29:33" x14ac:dyDescent="0.15">
      <c r="AC4569" s="6"/>
      <c r="AG4569" s="6"/>
    </row>
    <row r="4570" spans="29:33" x14ac:dyDescent="0.15">
      <c r="AC4570" s="6"/>
      <c r="AG4570" s="6"/>
    </row>
    <row r="4571" spans="29:33" x14ac:dyDescent="0.15">
      <c r="AC4571" s="6"/>
      <c r="AG4571" s="6"/>
    </row>
    <row r="4572" spans="29:33" x14ac:dyDescent="0.15">
      <c r="AC4572" s="6"/>
      <c r="AG4572" s="6"/>
    </row>
    <row r="4573" spans="29:33" x14ac:dyDescent="0.15">
      <c r="AC4573" s="6"/>
      <c r="AG4573" s="6"/>
    </row>
    <row r="4574" spans="29:33" x14ac:dyDescent="0.15">
      <c r="AC4574" s="6"/>
      <c r="AG4574" s="6"/>
    </row>
    <row r="4575" spans="29:33" x14ac:dyDescent="0.15">
      <c r="AC4575" s="6"/>
      <c r="AG4575" s="6"/>
    </row>
    <row r="4576" spans="29:33" x14ac:dyDescent="0.15">
      <c r="AC4576" s="6"/>
      <c r="AG4576" s="6"/>
    </row>
    <row r="4577" spans="29:33" x14ac:dyDescent="0.15">
      <c r="AC4577" s="6"/>
      <c r="AG4577" s="6"/>
    </row>
    <row r="4578" spans="29:33" x14ac:dyDescent="0.15">
      <c r="AC4578" s="6"/>
      <c r="AG4578" s="6"/>
    </row>
    <row r="4579" spans="29:33" x14ac:dyDescent="0.15">
      <c r="AC4579" s="6"/>
      <c r="AG4579" s="6"/>
    </row>
    <row r="4580" spans="29:33" x14ac:dyDescent="0.15">
      <c r="AC4580" s="6"/>
      <c r="AG4580" s="6"/>
    </row>
    <row r="4581" spans="29:33" x14ac:dyDescent="0.15">
      <c r="AC4581" s="6"/>
      <c r="AG4581" s="6"/>
    </row>
    <row r="4582" spans="29:33" x14ac:dyDescent="0.15">
      <c r="AC4582" s="6"/>
      <c r="AG4582" s="6"/>
    </row>
    <row r="4583" spans="29:33" x14ac:dyDescent="0.15">
      <c r="AC4583" s="6"/>
      <c r="AG4583" s="6"/>
    </row>
    <row r="4584" spans="29:33" x14ac:dyDescent="0.15">
      <c r="AC4584" s="6"/>
      <c r="AG4584" s="6"/>
    </row>
    <row r="4585" spans="29:33" x14ac:dyDescent="0.15">
      <c r="AC4585" s="6"/>
      <c r="AG4585" s="6"/>
    </row>
    <row r="4586" spans="29:33" x14ac:dyDescent="0.15">
      <c r="AC4586" s="6"/>
      <c r="AG4586" s="6"/>
    </row>
    <row r="4587" spans="29:33" x14ac:dyDescent="0.15">
      <c r="AC4587" s="6"/>
      <c r="AG4587" s="6"/>
    </row>
    <row r="4588" spans="29:33" x14ac:dyDescent="0.15">
      <c r="AC4588" s="6"/>
      <c r="AG4588" s="6"/>
    </row>
    <row r="4589" spans="29:33" x14ac:dyDescent="0.15">
      <c r="AC4589" s="6"/>
      <c r="AG4589" s="6"/>
    </row>
    <row r="4590" spans="29:33" x14ac:dyDescent="0.15">
      <c r="AC4590" s="6"/>
      <c r="AG4590" s="6"/>
    </row>
    <row r="4591" spans="29:33" x14ac:dyDescent="0.15">
      <c r="AC4591" s="6"/>
      <c r="AG4591" s="6"/>
    </row>
    <row r="4592" spans="29:33" x14ac:dyDescent="0.15">
      <c r="AC4592" s="6"/>
      <c r="AG4592" s="6"/>
    </row>
    <row r="4593" spans="29:33" x14ac:dyDescent="0.15">
      <c r="AC4593" s="6"/>
      <c r="AG4593" s="6"/>
    </row>
    <row r="4594" spans="29:33" x14ac:dyDescent="0.15">
      <c r="AC4594" s="6"/>
      <c r="AG4594" s="6"/>
    </row>
    <row r="4595" spans="29:33" x14ac:dyDescent="0.15">
      <c r="AC4595" s="6"/>
      <c r="AG4595" s="6"/>
    </row>
    <row r="4596" spans="29:33" x14ac:dyDescent="0.15">
      <c r="AC4596" s="6"/>
      <c r="AG4596" s="6"/>
    </row>
    <row r="4597" spans="29:33" x14ac:dyDescent="0.15">
      <c r="AC4597" s="6"/>
      <c r="AG4597" s="6"/>
    </row>
    <row r="4598" spans="29:33" x14ac:dyDescent="0.15">
      <c r="AC4598" s="6"/>
      <c r="AG4598" s="6"/>
    </row>
    <row r="4599" spans="29:33" x14ac:dyDescent="0.15">
      <c r="AC4599" s="6"/>
      <c r="AG4599" s="6"/>
    </row>
    <row r="4600" spans="29:33" x14ac:dyDescent="0.15">
      <c r="AC4600" s="6"/>
      <c r="AG4600" s="6"/>
    </row>
    <row r="4601" spans="29:33" x14ac:dyDescent="0.15">
      <c r="AC4601" s="6"/>
      <c r="AG4601" s="6"/>
    </row>
    <row r="4602" spans="29:33" x14ac:dyDescent="0.15">
      <c r="AC4602" s="6"/>
      <c r="AG4602" s="6"/>
    </row>
    <row r="4603" spans="29:33" x14ac:dyDescent="0.15">
      <c r="AC4603" s="6"/>
      <c r="AG4603" s="6"/>
    </row>
    <row r="4604" spans="29:33" x14ac:dyDescent="0.15">
      <c r="AC4604" s="6"/>
      <c r="AG4604" s="6"/>
    </row>
    <row r="4605" spans="29:33" x14ac:dyDescent="0.15">
      <c r="AC4605" s="6"/>
      <c r="AG4605" s="6"/>
    </row>
    <row r="4606" spans="29:33" x14ac:dyDescent="0.15">
      <c r="AC4606" s="6"/>
      <c r="AG4606" s="6"/>
    </row>
    <row r="4607" spans="29:33" x14ac:dyDescent="0.15">
      <c r="AC4607" s="6"/>
      <c r="AG4607" s="6"/>
    </row>
    <row r="4608" spans="29:33" x14ac:dyDescent="0.15">
      <c r="AC4608" s="6"/>
      <c r="AG4608" s="6"/>
    </row>
    <row r="4609" spans="29:33" x14ac:dyDescent="0.15">
      <c r="AC4609" s="6"/>
      <c r="AG4609" s="6"/>
    </row>
    <row r="4610" spans="29:33" x14ac:dyDescent="0.15">
      <c r="AC4610" s="6"/>
      <c r="AG4610" s="6"/>
    </row>
    <row r="4611" spans="29:33" x14ac:dyDescent="0.15">
      <c r="AC4611" s="6"/>
      <c r="AG4611" s="6"/>
    </row>
    <row r="4612" spans="29:33" x14ac:dyDescent="0.15">
      <c r="AC4612" s="6"/>
      <c r="AG4612" s="6"/>
    </row>
    <row r="4613" spans="29:33" x14ac:dyDescent="0.15">
      <c r="AC4613" s="6"/>
      <c r="AG4613" s="6"/>
    </row>
    <row r="4614" spans="29:33" x14ac:dyDescent="0.15">
      <c r="AC4614" s="6"/>
      <c r="AG4614" s="6"/>
    </row>
    <row r="4615" spans="29:33" x14ac:dyDescent="0.15">
      <c r="AC4615" s="6"/>
      <c r="AG4615" s="6"/>
    </row>
    <row r="4616" spans="29:33" x14ac:dyDescent="0.15">
      <c r="AC4616" s="6"/>
      <c r="AG4616" s="6"/>
    </row>
    <row r="4617" spans="29:33" x14ac:dyDescent="0.15">
      <c r="AC4617" s="6"/>
      <c r="AG4617" s="6"/>
    </row>
    <row r="4618" spans="29:33" x14ac:dyDescent="0.15">
      <c r="AC4618" s="6"/>
      <c r="AG4618" s="6"/>
    </row>
    <row r="4619" spans="29:33" x14ac:dyDescent="0.15">
      <c r="AC4619" s="6"/>
      <c r="AG4619" s="6"/>
    </row>
    <row r="4620" spans="29:33" x14ac:dyDescent="0.15">
      <c r="AC4620" s="6"/>
      <c r="AG4620" s="6"/>
    </row>
    <row r="4621" spans="29:33" x14ac:dyDescent="0.15">
      <c r="AC4621" s="6"/>
      <c r="AG4621" s="6"/>
    </row>
    <row r="4622" spans="29:33" x14ac:dyDescent="0.15">
      <c r="AC4622" s="6"/>
      <c r="AG4622" s="6"/>
    </row>
    <row r="4623" spans="29:33" x14ac:dyDescent="0.15">
      <c r="AC4623" s="6"/>
      <c r="AG4623" s="6"/>
    </row>
    <row r="4624" spans="29:33" x14ac:dyDescent="0.15">
      <c r="AC4624" s="6"/>
      <c r="AG4624" s="6"/>
    </row>
    <row r="4625" spans="29:33" x14ac:dyDescent="0.15">
      <c r="AC4625" s="6"/>
      <c r="AG4625" s="6"/>
    </row>
    <row r="4626" spans="29:33" x14ac:dyDescent="0.15">
      <c r="AC4626" s="6"/>
      <c r="AG4626" s="6"/>
    </row>
    <row r="4627" spans="29:33" x14ac:dyDescent="0.15">
      <c r="AC4627" s="6"/>
      <c r="AG4627" s="6"/>
    </row>
    <row r="4628" spans="29:33" x14ac:dyDescent="0.15">
      <c r="AC4628" s="6"/>
      <c r="AG4628" s="6"/>
    </row>
    <row r="4629" spans="29:33" x14ac:dyDescent="0.15">
      <c r="AC4629" s="6"/>
      <c r="AG4629" s="6"/>
    </row>
    <row r="4630" spans="29:33" x14ac:dyDescent="0.15">
      <c r="AC4630" s="6"/>
      <c r="AG4630" s="6"/>
    </row>
    <row r="4631" spans="29:33" x14ac:dyDescent="0.15">
      <c r="AC4631" s="6"/>
      <c r="AG4631" s="6"/>
    </row>
    <row r="4632" spans="29:33" x14ac:dyDescent="0.15">
      <c r="AC4632" s="6"/>
      <c r="AG4632" s="6"/>
    </row>
    <row r="4633" spans="29:33" x14ac:dyDescent="0.15">
      <c r="AC4633" s="6"/>
      <c r="AG4633" s="6"/>
    </row>
    <row r="4634" spans="29:33" x14ac:dyDescent="0.15">
      <c r="AC4634" s="6"/>
      <c r="AG4634" s="6"/>
    </row>
    <row r="4635" spans="29:33" x14ac:dyDescent="0.15">
      <c r="AC4635" s="6"/>
      <c r="AG4635" s="6"/>
    </row>
    <row r="4636" spans="29:33" x14ac:dyDescent="0.15">
      <c r="AC4636" s="6"/>
      <c r="AG4636" s="6"/>
    </row>
    <row r="4637" spans="29:33" x14ac:dyDescent="0.15">
      <c r="AC4637" s="6"/>
      <c r="AG4637" s="6"/>
    </row>
    <row r="4638" spans="29:33" x14ac:dyDescent="0.15">
      <c r="AC4638" s="6"/>
      <c r="AG4638" s="6"/>
    </row>
    <row r="4639" spans="29:33" x14ac:dyDescent="0.15">
      <c r="AC4639" s="6"/>
      <c r="AG4639" s="6"/>
    </row>
    <row r="4640" spans="29:33" x14ac:dyDescent="0.15">
      <c r="AC4640" s="6"/>
      <c r="AG4640" s="6"/>
    </row>
    <row r="4641" spans="29:33" x14ac:dyDescent="0.15">
      <c r="AC4641" s="6"/>
      <c r="AG4641" s="6"/>
    </row>
    <row r="4642" spans="29:33" x14ac:dyDescent="0.15">
      <c r="AC4642" s="6"/>
      <c r="AG4642" s="6"/>
    </row>
    <row r="4643" spans="29:33" x14ac:dyDescent="0.15">
      <c r="AC4643" s="6"/>
      <c r="AG4643" s="6"/>
    </row>
    <row r="4644" spans="29:33" x14ac:dyDescent="0.15">
      <c r="AC4644" s="6"/>
      <c r="AG4644" s="6"/>
    </row>
    <row r="4645" spans="29:33" x14ac:dyDescent="0.15">
      <c r="AC4645" s="6"/>
      <c r="AG4645" s="6"/>
    </row>
    <row r="4646" spans="29:33" x14ac:dyDescent="0.15">
      <c r="AC4646" s="6"/>
      <c r="AG4646" s="6"/>
    </row>
    <row r="4647" spans="29:33" x14ac:dyDescent="0.15">
      <c r="AC4647" s="6"/>
      <c r="AG4647" s="6"/>
    </row>
    <row r="4648" spans="29:33" x14ac:dyDescent="0.15">
      <c r="AC4648" s="6"/>
      <c r="AG4648" s="6"/>
    </row>
    <row r="4649" spans="29:33" x14ac:dyDescent="0.15">
      <c r="AC4649" s="6"/>
      <c r="AG4649" s="6"/>
    </row>
    <row r="4650" spans="29:33" x14ac:dyDescent="0.15">
      <c r="AC4650" s="6"/>
      <c r="AG4650" s="6"/>
    </row>
    <row r="4651" spans="29:33" x14ac:dyDescent="0.15">
      <c r="AC4651" s="6"/>
      <c r="AG4651" s="6"/>
    </row>
    <row r="4652" spans="29:33" x14ac:dyDescent="0.15">
      <c r="AC4652" s="6"/>
      <c r="AG4652" s="6"/>
    </row>
    <row r="4653" spans="29:33" x14ac:dyDescent="0.15">
      <c r="AC4653" s="6"/>
      <c r="AG4653" s="6"/>
    </row>
    <row r="4654" spans="29:33" x14ac:dyDescent="0.15">
      <c r="AC4654" s="6"/>
      <c r="AG4654" s="6"/>
    </row>
    <row r="4655" spans="29:33" x14ac:dyDescent="0.15">
      <c r="AC4655" s="6"/>
      <c r="AG4655" s="6"/>
    </row>
    <row r="4656" spans="29:33" x14ac:dyDescent="0.15">
      <c r="AC4656" s="6"/>
      <c r="AG4656" s="6"/>
    </row>
    <row r="4657" spans="29:33" x14ac:dyDescent="0.15">
      <c r="AC4657" s="6"/>
      <c r="AG4657" s="6"/>
    </row>
    <row r="4658" spans="29:33" x14ac:dyDescent="0.15">
      <c r="AC4658" s="6"/>
      <c r="AG4658" s="6"/>
    </row>
    <row r="4659" spans="29:33" x14ac:dyDescent="0.15">
      <c r="AC4659" s="6"/>
      <c r="AG4659" s="6"/>
    </row>
    <row r="4660" spans="29:33" x14ac:dyDescent="0.15">
      <c r="AC4660" s="6"/>
      <c r="AG4660" s="6"/>
    </row>
    <row r="4661" spans="29:33" x14ac:dyDescent="0.15">
      <c r="AC4661" s="6"/>
      <c r="AG4661" s="6"/>
    </row>
    <row r="4662" spans="29:33" x14ac:dyDescent="0.15">
      <c r="AC4662" s="6"/>
      <c r="AG4662" s="6"/>
    </row>
    <row r="4663" spans="29:33" x14ac:dyDescent="0.15">
      <c r="AC4663" s="6"/>
      <c r="AG4663" s="6"/>
    </row>
    <row r="4664" spans="29:33" x14ac:dyDescent="0.15">
      <c r="AC4664" s="6"/>
      <c r="AG4664" s="6"/>
    </row>
    <row r="4665" spans="29:33" x14ac:dyDescent="0.15">
      <c r="AC4665" s="6"/>
      <c r="AG4665" s="6"/>
    </row>
    <row r="4666" spans="29:33" x14ac:dyDescent="0.15">
      <c r="AC4666" s="6"/>
      <c r="AG4666" s="6"/>
    </row>
    <row r="4667" spans="29:33" x14ac:dyDescent="0.15">
      <c r="AC4667" s="6"/>
      <c r="AG4667" s="6"/>
    </row>
    <row r="4668" spans="29:33" x14ac:dyDescent="0.15">
      <c r="AC4668" s="6"/>
      <c r="AG4668" s="6"/>
    </row>
    <row r="4669" spans="29:33" x14ac:dyDescent="0.15">
      <c r="AC4669" s="6"/>
      <c r="AG4669" s="6"/>
    </row>
    <row r="4670" spans="29:33" x14ac:dyDescent="0.15">
      <c r="AC4670" s="6"/>
      <c r="AG4670" s="6"/>
    </row>
    <row r="4671" spans="29:33" x14ac:dyDescent="0.15">
      <c r="AC4671" s="6"/>
      <c r="AG4671" s="6"/>
    </row>
    <row r="4672" spans="29:33" x14ac:dyDescent="0.15">
      <c r="AC4672" s="6"/>
      <c r="AG4672" s="6"/>
    </row>
    <row r="4673" spans="29:33" x14ac:dyDescent="0.15">
      <c r="AC4673" s="6"/>
      <c r="AG4673" s="6"/>
    </row>
    <row r="4674" spans="29:33" x14ac:dyDescent="0.15">
      <c r="AC4674" s="6"/>
      <c r="AG4674" s="6"/>
    </row>
    <row r="4675" spans="29:33" x14ac:dyDescent="0.15">
      <c r="AC4675" s="6"/>
      <c r="AG4675" s="6"/>
    </row>
    <row r="4676" spans="29:33" x14ac:dyDescent="0.15">
      <c r="AC4676" s="6"/>
      <c r="AG4676" s="6"/>
    </row>
    <row r="4677" spans="29:33" x14ac:dyDescent="0.15">
      <c r="AC4677" s="6"/>
      <c r="AG4677" s="6"/>
    </row>
    <row r="4678" spans="29:33" x14ac:dyDescent="0.15">
      <c r="AC4678" s="6"/>
      <c r="AG4678" s="6"/>
    </row>
    <row r="4679" spans="29:33" x14ac:dyDescent="0.15">
      <c r="AC4679" s="6"/>
      <c r="AG4679" s="6"/>
    </row>
    <row r="4680" spans="29:33" x14ac:dyDescent="0.15">
      <c r="AC4680" s="6"/>
      <c r="AG4680" s="6"/>
    </row>
    <row r="4681" spans="29:33" x14ac:dyDescent="0.15">
      <c r="AC4681" s="6"/>
      <c r="AG4681" s="6"/>
    </row>
    <row r="4682" spans="29:33" x14ac:dyDescent="0.15">
      <c r="AC4682" s="6"/>
      <c r="AG4682" s="6"/>
    </row>
    <row r="4683" spans="29:33" x14ac:dyDescent="0.15">
      <c r="AC4683" s="6"/>
      <c r="AG4683" s="6"/>
    </row>
    <row r="4684" spans="29:33" x14ac:dyDescent="0.15">
      <c r="AC4684" s="6"/>
      <c r="AG4684" s="6"/>
    </row>
    <row r="4685" spans="29:33" x14ac:dyDescent="0.15">
      <c r="AC4685" s="6"/>
      <c r="AG4685" s="6"/>
    </row>
    <row r="4686" spans="29:33" x14ac:dyDescent="0.15">
      <c r="AC4686" s="6"/>
      <c r="AG4686" s="6"/>
    </row>
    <row r="4687" spans="29:33" x14ac:dyDescent="0.15">
      <c r="AC4687" s="6"/>
      <c r="AG4687" s="6"/>
    </row>
    <row r="4688" spans="29:33" x14ac:dyDescent="0.15">
      <c r="AC4688" s="6"/>
      <c r="AG4688" s="6"/>
    </row>
    <row r="4689" spans="29:33" x14ac:dyDescent="0.15">
      <c r="AC4689" s="6"/>
      <c r="AG4689" s="6"/>
    </row>
    <row r="4690" spans="29:33" x14ac:dyDescent="0.15">
      <c r="AC4690" s="6"/>
      <c r="AG4690" s="6"/>
    </row>
    <row r="4691" spans="29:33" x14ac:dyDescent="0.15">
      <c r="AC4691" s="6"/>
      <c r="AG4691" s="6"/>
    </row>
    <row r="4692" spans="29:33" x14ac:dyDescent="0.15">
      <c r="AC4692" s="6"/>
      <c r="AG4692" s="6"/>
    </row>
    <row r="4693" spans="29:33" x14ac:dyDescent="0.15">
      <c r="AC4693" s="6"/>
      <c r="AG4693" s="6"/>
    </row>
    <row r="4694" spans="29:33" x14ac:dyDescent="0.15">
      <c r="AC4694" s="6"/>
      <c r="AG4694" s="6"/>
    </row>
    <row r="4695" spans="29:33" x14ac:dyDescent="0.15">
      <c r="AC4695" s="6"/>
      <c r="AG4695" s="6"/>
    </row>
    <row r="4696" spans="29:33" x14ac:dyDescent="0.15">
      <c r="AC4696" s="6"/>
      <c r="AG4696" s="6"/>
    </row>
    <row r="4697" spans="29:33" x14ac:dyDescent="0.15">
      <c r="AC4697" s="6"/>
      <c r="AG4697" s="6"/>
    </row>
    <row r="4698" spans="29:33" x14ac:dyDescent="0.15">
      <c r="AC4698" s="6"/>
      <c r="AG4698" s="6"/>
    </row>
    <row r="4699" spans="29:33" x14ac:dyDescent="0.15">
      <c r="AC4699" s="6"/>
      <c r="AG4699" s="6"/>
    </row>
    <row r="4700" spans="29:33" x14ac:dyDescent="0.15">
      <c r="AC4700" s="6"/>
      <c r="AG4700" s="6"/>
    </row>
    <row r="4701" spans="29:33" x14ac:dyDescent="0.15">
      <c r="AC4701" s="6"/>
      <c r="AG4701" s="6"/>
    </row>
    <row r="4702" spans="29:33" x14ac:dyDescent="0.15">
      <c r="AC4702" s="6"/>
      <c r="AG4702" s="6"/>
    </row>
    <row r="4703" spans="29:33" x14ac:dyDescent="0.15">
      <c r="AC4703" s="6"/>
      <c r="AG4703" s="6"/>
    </row>
    <row r="4704" spans="29:33" x14ac:dyDescent="0.15">
      <c r="AC4704" s="6"/>
      <c r="AG4704" s="6"/>
    </row>
    <row r="4705" spans="29:33" x14ac:dyDescent="0.15">
      <c r="AC4705" s="6"/>
      <c r="AG4705" s="6"/>
    </row>
    <row r="4706" spans="29:33" x14ac:dyDescent="0.15">
      <c r="AC4706" s="6"/>
      <c r="AG4706" s="6"/>
    </row>
    <row r="4707" spans="29:33" x14ac:dyDescent="0.15">
      <c r="AC4707" s="6"/>
      <c r="AG4707" s="6"/>
    </row>
    <row r="4708" spans="29:33" x14ac:dyDescent="0.15">
      <c r="AC4708" s="6"/>
      <c r="AG4708" s="6"/>
    </row>
    <row r="4709" spans="29:33" x14ac:dyDescent="0.15">
      <c r="AC4709" s="6"/>
      <c r="AG4709" s="6"/>
    </row>
    <row r="4710" spans="29:33" x14ac:dyDescent="0.15">
      <c r="AC4710" s="6"/>
      <c r="AG4710" s="6"/>
    </row>
    <row r="4711" spans="29:33" x14ac:dyDescent="0.15">
      <c r="AC4711" s="6"/>
      <c r="AG4711" s="6"/>
    </row>
    <row r="4712" spans="29:33" x14ac:dyDescent="0.15">
      <c r="AC4712" s="6"/>
      <c r="AG4712" s="6"/>
    </row>
    <row r="4713" spans="29:33" x14ac:dyDescent="0.15">
      <c r="AC4713" s="6"/>
      <c r="AG4713" s="6"/>
    </row>
    <row r="4714" spans="29:33" x14ac:dyDescent="0.15">
      <c r="AC4714" s="6"/>
      <c r="AG4714" s="6"/>
    </row>
    <row r="4715" spans="29:33" x14ac:dyDescent="0.15">
      <c r="AC4715" s="6"/>
      <c r="AG4715" s="6"/>
    </row>
    <row r="4716" spans="29:33" x14ac:dyDescent="0.15">
      <c r="AC4716" s="6"/>
      <c r="AG4716" s="6"/>
    </row>
    <row r="4717" spans="29:33" x14ac:dyDescent="0.15">
      <c r="AC4717" s="6"/>
      <c r="AG4717" s="6"/>
    </row>
    <row r="4718" spans="29:33" x14ac:dyDescent="0.15">
      <c r="AC4718" s="6"/>
      <c r="AG4718" s="6"/>
    </row>
    <row r="4719" spans="29:33" x14ac:dyDescent="0.15">
      <c r="AC4719" s="6"/>
      <c r="AG4719" s="6"/>
    </row>
    <row r="4720" spans="29:33" x14ac:dyDescent="0.15">
      <c r="AC4720" s="6"/>
      <c r="AG4720" s="6"/>
    </row>
    <row r="4721" spans="29:33" x14ac:dyDescent="0.15">
      <c r="AC4721" s="6"/>
      <c r="AG4721" s="6"/>
    </row>
    <row r="4722" spans="29:33" x14ac:dyDescent="0.15">
      <c r="AC4722" s="6"/>
      <c r="AG4722" s="6"/>
    </row>
    <row r="4723" spans="29:33" x14ac:dyDescent="0.15">
      <c r="AC4723" s="6"/>
      <c r="AG4723" s="6"/>
    </row>
    <row r="4724" spans="29:33" x14ac:dyDescent="0.15">
      <c r="AC4724" s="6"/>
      <c r="AG4724" s="6"/>
    </row>
    <row r="4725" spans="29:33" x14ac:dyDescent="0.15">
      <c r="AC4725" s="6"/>
      <c r="AG4725" s="6"/>
    </row>
    <row r="4726" spans="29:33" x14ac:dyDescent="0.15">
      <c r="AC4726" s="6"/>
      <c r="AG4726" s="6"/>
    </row>
    <row r="4727" spans="29:33" x14ac:dyDescent="0.15">
      <c r="AC4727" s="6"/>
      <c r="AG4727" s="6"/>
    </row>
    <row r="4728" spans="29:33" x14ac:dyDescent="0.15">
      <c r="AC4728" s="6"/>
      <c r="AG4728" s="6"/>
    </row>
    <row r="4729" spans="29:33" x14ac:dyDescent="0.15">
      <c r="AC4729" s="6"/>
      <c r="AG4729" s="6"/>
    </row>
    <row r="4730" spans="29:33" x14ac:dyDescent="0.15">
      <c r="AC4730" s="6"/>
      <c r="AG4730" s="6"/>
    </row>
    <row r="4731" spans="29:33" x14ac:dyDescent="0.15">
      <c r="AC4731" s="6"/>
      <c r="AG4731" s="6"/>
    </row>
    <row r="4732" spans="29:33" x14ac:dyDescent="0.15">
      <c r="AC4732" s="6"/>
      <c r="AG4732" s="6"/>
    </row>
    <row r="4733" spans="29:33" x14ac:dyDescent="0.15">
      <c r="AC4733" s="6"/>
      <c r="AG4733" s="6"/>
    </row>
    <row r="4734" spans="29:33" x14ac:dyDescent="0.15">
      <c r="AC4734" s="6"/>
      <c r="AG4734" s="6"/>
    </row>
    <row r="4735" spans="29:33" x14ac:dyDescent="0.15">
      <c r="AC4735" s="6"/>
      <c r="AG4735" s="6"/>
    </row>
    <row r="4736" spans="29:33" x14ac:dyDescent="0.15">
      <c r="AC4736" s="6"/>
      <c r="AG4736" s="6"/>
    </row>
    <row r="4737" spans="29:33" x14ac:dyDescent="0.15">
      <c r="AC4737" s="6"/>
      <c r="AG4737" s="6"/>
    </row>
    <row r="4738" spans="29:33" x14ac:dyDescent="0.15">
      <c r="AC4738" s="6"/>
      <c r="AG4738" s="6"/>
    </row>
    <row r="4739" spans="29:33" x14ac:dyDescent="0.15">
      <c r="AC4739" s="6"/>
      <c r="AG4739" s="6"/>
    </row>
    <row r="4740" spans="29:33" x14ac:dyDescent="0.15">
      <c r="AC4740" s="6"/>
      <c r="AG4740" s="6"/>
    </row>
    <row r="4741" spans="29:33" x14ac:dyDescent="0.15">
      <c r="AC4741" s="6"/>
      <c r="AG4741" s="6"/>
    </row>
    <row r="4742" spans="29:33" x14ac:dyDescent="0.15">
      <c r="AC4742" s="6"/>
      <c r="AG4742" s="6"/>
    </row>
    <row r="4743" spans="29:33" x14ac:dyDescent="0.15">
      <c r="AC4743" s="6"/>
      <c r="AG4743" s="6"/>
    </row>
    <row r="4744" spans="29:33" x14ac:dyDescent="0.15">
      <c r="AC4744" s="6"/>
      <c r="AG4744" s="6"/>
    </row>
    <row r="4745" spans="29:33" x14ac:dyDescent="0.15">
      <c r="AC4745" s="6"/>
      <c r="AG4745" s="6"/>
    </row>
    <row r="4746" spans="29:33" x14ac:dyDescent="0.15">
      <c r="AC4746" s="6"/>
      <c r="AG4746" s="6"/>
    </row>
    <row r="4747" spans="29:33" x14ac:dyDescent="0.15">
      <c r="AC4747" s="6"/>
      <c r="AG4747" s="6"/>
    </row>
    <row r="4748" spans="29:33" x14ac:dyDescent="0.15">
      <c r="AC4748" s="6"/>
      <c r="AG4748" s="6"/>
    </row>
    <row r="4749" spans="29:33" x14ac:dyDescent="0.15">
      <c r="AC4749" s="6"/>
      <c r="AG4749" s="6"/>
    </row>
    <row r="4750" spans="29:33" x14ac:dyDescent="0.15">
      <c r="AC4750" s="6"/>
      <c r="AG4750" s="6"/>
    </row>
    <row r="4751" spans="29:33" x14ac:dyDescent="0.15">
      <c r="AC4751" s="6"/>
      <c r="AG4751" s="6"/>
    </row>
    <row r="4752" spans="29:33" x14ac:dyDescent="0.15">
      <c r="AC4752" s="6"/>
      <c r="AG4752" s="6"/>
    </row>
    <row r="4753" spans="29:33" x14ac:dyDescent="0.15">
      <c r="AC4753" s="6"/>
      <c r="AG4753" s="6"/>
    </row>
    <row r="4754" spans="29:33" x14ac:dyDescent="0.15">
      <c r="AC4754" s="6"/>
      <c r="AG4754" s="6"/>
    </row>
    <row r="4755" spans="29:33" x14ac:dyDescent="0.15">
      <c r="AC4755" s="6"/>
      <c r="AG4755" s="6"/>
    </row>
    <row r="4756" spans="29:33" x14ac:dyDescent="0.15">
      <c r="AC4756" s="6"/>
      <c r="AG4756" s="6"/>
    </row>
    <row r="4757" spans="29:33" x14ac:dyDescent="0.15">
      <c r="AC4757" s="6"/>
      <c r="AG4757" s="6"/>
    </row>
    <row r="4758" spans="29:33" x14ac:dyDescent="0.15">
      <c r="AC4758" s="6"/>
      <c r="AG4758" s="6"/>
    </row>
    <row r="4759" spans="29:33" x14ac:dyDescent="0.15">
      <c r="AC4759" s="6"/>
      <c r="AG4759" s="6"/>
    </row>
    <row r="4760" spans="29:33" x14ac:dyDescent="0.15">
      <c r="AC4760" s="6"/>
      <c r="AG4760" s="6"/>
    </row>
    <row r="4761" spans="29:33" x14ac:dyDescent="0.15">
      <c r="AC4761" s="6"/>
      <c r="AG4761" s="6"/>
    </row>
    <row r="4762" spans="29:33" x14ac:dyDescent="0.15">
      <c r="AC4762" s="6"/>
      <c r="AG4762" s="6"/>
    </row>
    <row r="4763" spans="29:33" x14ac:dyDescent="0.15">
      <c r="AC4763" s="6"/>
      <c r="AG4763" s="6"/>
    </row>
    <row r="4764" spans="29:33" x14ac:dyDescent="0.15">
      <c r="AC4764" s="6"/>
      <c r="AG4764" s="6"/>
    </row>
    <row r="4765" spans="29:33" x14ac:dyDescent="0.15">
      <c r="AC4765" s="6"/>
      <c r="AG4765" s="6"/>
    </row>
    <row r="4766" spans="29:33" x14ac:dyDescent="0.15">
      <c r="AC4766" s="6"/>
      <c r="AG4766" s="6"/>
    </row>
    <row r="4767" spans="29:33" x14ac:dyDescent="0.15">
      <c r="AC4767" s="6"/>
      <c r="AG4767" s="6"/>
    </row>
    <row r="4768" spans="29:33" x14ac:dyDescent="0.15">
      <c r="AC4768" s="6"/>
      <c r="AG4768" s="6"/>
    </row>
    <row r="4769" spans="29:33" x14ac:dyDescent="0.15">
      <c r="AC4769" s="6"/>
      <c r="AG4769" s="6"/>
    </row>
    <row r="4770" spans="29:33" x14ac:dyDescent="0.15">
      <c r="AC4770" s="6"/>
      <c r="AG4770" s="6"/>
    </row>
    <row r="4771" spans="29:33" x14ac:dyDescent="0.15">
      <c r="AC4771" s="6"/>
      <c r="AG4771" s="6"/>
    </row>
    <row r="4772" spans="29:33" x14ac:dyDescent="0.15">
      <c r="AC4772" s="6"/>
      <c r="AG4772" s="6"/>
    </row>
    <row r="4773" spans="29:33" x14ac:dyDescent="0.15">
      <c r="AC4773" s="6"/>
      <c r="AG4773" s="6"/>
    </row>
    <row r="4774" spans="29:33" x14ac:dyDescent="0.15">
      <c r="AC4774" s="6"/>
      <c r="AG4774" s="6"/>
    </row>
    <row r="4775" spans="29:33" x14ac:dyDescent="0.15">
      <c r="AC4775" s="6"/>
      <c r="AG4775" s="6"/>
    </row>
    <row r="4776" spans="29:33" x14ac:dyDescent="0.15">
      <c r="AC4776" s="6"/>
      <c r="AG4776" s="6"/>
    </row>
    <row r="4777" spans="29:33" x14ac:dyDescent="0.15">
      <c r="AC4777" s="6"/>
      <c r="AG4777" s="6"/>
    </row>
    <row r="4778" spans="29:33" x14ac:dyDescent="0.15">
      <c r="AC4778" s="6"/>
      <c r="AG4778" s="6"/>
    </row>
    <row r="4779" spans="29:33" x14ac:dyDescent="0.15">
      <c r="AC4779" s="6"/>
      <c r="AG4779" s="6"/>
    </row>
    <row r="4780" spans="29:33" x14ac:dyDescent="0.15">
      <c r="AC4780" s="6"/>
      <c r="AG4780" s="6"/>
    </row>
    <row r="4781" spans="29:33" x14ac:dyDescent="0.15">
      <c r="AC4781" s="6"/>
      <c r="AG4781" s="6"/>
    </row>
    <row r="4782" spans="29:33" x14ac:dyDescent="0.15">
      <c r="AC4782" s="6"/>
      <c r="AG4782" s="6"/>
    </row>
    <row r="4783" spans="29:33" x14ac:dyDescent="0.15">
      <c r="AC4783" s="6"/>
      <c r="AG4783" s="6"/>
    </row>
    <row r="4784" spans="29:33" x14ac:dyDescent="0.15">
      <c r="AC4784" s="6"/>
      <c r="AG4784" s="6"/>
    </row>
    <row r="4785" spans="29:33" x14ac:dyDescent="0.15">
      <c r="AC4785" s="6"/>
      <c r="AG4785" s="6"/>
    </row>
    <row r="4786" spans="29:33" x14ac:dyDescent="0.15">
      <c r="AC4786" s="6"/>
      <c r="AG4786" s="6"/>
    </row>
    <row r="4787" spans="29:33" x14ac:dyDescent="0.15">
      <c r="AC4787" s="6"/>
      <c r="AG4787" s="6"/>
    </row>
    <row r="4788" spans="29:33" x14ac:dyDescent="0.15">
      <c r="AC4788" s="6"/>
      <c r="AG4788" s="6"/>
    </row>
    <row r="4789" spans="29:33" x14ac:dyDescent="0.15">
      <c r="AC4789" s="6"/>
      <c r="AG4789" s="6"/>
    </row>
    <row r="4790" spans="29:33" x14ac:dyDescent="0.15">
      <c r="AC4790" s="6"/>
      <c r="AG4790" s="6"/>
    </row>
    <row r="4791" spans="29:33" x14ac:dyDescent="0.15">
      <c r="AC4791" s="6"/>
      <c r="AG4791" s="6"/>
    </row>
    <row r="4792" spans="29:33" x14ac:dyDescent="0.15">
      <c r="AC4792" s="6"/>
      <c r="AG4792" s="6"/>
    </row>
    <row r="4793" spans="29:33" x14ac:dyDescent="0.15">
      <c r="AC4793" s="6"/>
      <c r="AG4793" s="6"/>
    </row>
    <row r="4794" spans="29:33" x14ac:dyDescent="0.15">
      <c r="AC4794" s="6"/>
      <c r="AG4794" s="6"/>
    </row>
    <row r="4795" spans="29:33" x14ac:dyDescent="0.15">
      <c r="AC4795" s="6"/>
      <c r="AG4795" s="6"/>
    </row>
    <row r="4796" spans="29:33" x14ac:dyDescent="0.15">
      <c r="AC4796" s="6"/>
      <c r="AG4796" s="6"/>
    </row>
    <row r="4797" spans="29:33" x14ac:dyDescent="0.15">
      <c r="AC4797" s="6"/>
      <c r="AG4797" s="6"/>
    </row>
    <row r="4798" spans="29:33" x14ac:dyDescent="0.15">
      <c r="AC4798" s="6"/>
      <c r="AG4798" s="6"/>
    </row>
    <row r="4799" spans="29:33" x14ac:dyDescent="0.15">
      <c r="AC4799" s="6"/>
      <c r="AG4799" s="6"/>
    </row>
    <row r="4800" spans="29:33" x14ac:dyDescent="0.15">
      <c r="AC4800" s="6"/>
      <c r="AG4800" s="6"/>
    </row>
    <row r="4801" spans="29:33" x14ac:dyDescent="0.15">
      <c r="AC4801" s="6"/>
      <c r="AG4801" s="6"/>
    </row>
    <row r="4802" spans="29:33" x14ac:dyDescent="0.15">
      <c r="AC4802" s="6"/>
      <c r="AG4802" s="6"/>
    </row>
    <row r="4803" spans="29:33" x14ac:dyDescent="0.15">
      <c r="AC4803" s="6"/>
      <c r="AG4803" s="6"/>
    </row>
    <row r="4804" spans="29:33" x14ac:dyDescent="0.15">
      <c r="AC4804" s="6"/>
      <c r="AG4804" s="6"/>
    </row>
    <row r="4805" spans="29:33" x14ac:dyDescent="0.15">
      <c r="AC4805" s="6"/>
      <c r="AG4805" s="6"/>
    </row>
    <row r="4806" spans="29:33" x14ac:dyDescent="0.15">
      <c r="AC4806" s="6"/>
      <c r="AG4806" s="6"/>
    </row>
    <row r="4807" spans="29:33" x14ac:dyDescent="0.15">
      <c r="AC4807" s="6"/>
      <c r="AG4807" s="6"/>
    </row>
    <row r="4808" spans="29:33" x14ac:dyDescent="0.15">
      <c r="AC4808" s="6"/>
      <c r="AG4808" s="6"/>
    </row>
    <row r="4809" spans="29:33" x14ac:dyDescent="0.15">
      <c r="AC4809" s="6"/>
      <c r="AG4809" s="6"/>
    </row>
    <row r="4810" spans="29:33" x14ac:dyDescent="0.15">
      <c r="AC4810" s="6"/>
      <c r="AG4810" s="6"/>
    </row>
    <row r="4811" spans="29:33" x14ac:dyDescent="0.15">
      <c r="AC4811" s="6"/>
      <c r="AG4811" s="6"/>
    </row>
    <row r="4812" spans="29:33" x14ac:dyDescent="0.15">
      <c r="AC4812" s="6"/>
      <c r="AG4812" s="6"/>
    </row>
    <row r="4813" spans="29:33" x14ac:dyDescent="0.15">
      <c r="AC4813" s="6"/>
      <c r="AG4813" s="6"/>
    </row>
    <row r="4814" spans="29:33" x14ac:dyDescent="0.15">
      <c r="AC4814" s="6"/>
      <c r="AG4814" s="6"/>
    </row>
    <row r="4815" spans="29:33" x14ac:dyDescent="0.15">
      <c r="AC4815" s="6"/>
      <c r="AG4815" s="6"/>
    </row>
    <row r="4816" spans="29:33" x14ac:dyDescent="0.15">
      <c r="AC4816" s="6"/>
      <c r="AG4816" s="6"/>
    </row>
    <row r="4817" spans="29:33" x14ac:dyDescent="0.15">
      <c r="AC4817" s="6"/>
      <c r="AG4817" s="6"/>
    </row>
    <row r="4818" spans="29:33" x14ac:dyDescent="0.15">
      <c r="AC4818" s="6"/>
      <c r="AG4818" s="6"/>
    </row>
    <row r="4819" spans="29:33" x14ac:dyDescent="0.15">
      <c r="AC4819" s="6"/>
      <c r="AG4819" s="6"/>
    </row>
    <row r="4820" spans="29:33" x14ac:dyDescent="0.15">
      <c r="AC4820" s="6"/>
      <c r="AG4820" s="6"/>
    </row>
    <row r="4821" spans="29:33" x14ac:dyDescent="0.15">
      <c r="AC4821" s="6"/>
      <c r="AG4821" s="6"/>
    </row>
    <row r="4822" spans="29:33" x14ac:dyDescent="0.15">
      <c r="AC4822" s="6"/>
      <c r="AG4822" s="6"/>
    </row>
    <row r="4823" spans="29:33" x14ac:dyDescent="0.15">
      <c r="AC4823" s="6"/>
      <c r="AG4823" s="6"/>
    </row>
    <row r="4824" spans="29:33" x14ac:dyDescent="0.15">
      <c r="AC4824" s="6"/>
      <c r="AG4824" s="6"/>
    </row>
    <row r="4825" spans="29:33" x14ac:dyDescent="0.15">
      <c r="AC4825" s="6"/>
      <c r="AG4825" s="6"/>
    </row>
    <row r="4826" spans="29:33" x14ac:dyDescent="0.15">
      <c r="AC4826" s="6"/>
      <c r="AG4826" s="6"/>
    </row>
    <row r="4827" spans="29:33" x14ac:dyDescent="0.15">
      <c r="AC4827" s="6"/>
      <c r="AG4827" s="6"/>
    </row>
    <row r="4828" spans="29:33" x14ac:dyDescent="0.15">
      <c r="AC4828" s="6"/>
      <c r="AG4828" s="6"/>
    </row>
    <row r="4829" spans="29:33" x14ac:dyDescent="0.15">
      <c r="AC4829" s="6"/>
      <c r="AG4829" s="6"/>
    </row>
    <row r="4830" spans="29:33" x14ac:dyDescent="0.15">
      <c r="AC4830" s="6"/>
      <c r="AG4830" s="6"/>
    </row>
    <row r="4831" spans="29:33" x14ac:dyDescent="0.15">
      <c r="AC4831" s="6"/>
      <c r="AG4831" s="6"/>
    </row>
    <row r="4832" spans="29:33" x14ac:dyDescent="0.15">
      <c r="AC4832" s="6"/>
      <c r="AG4832" s="6"/>
    </row>
    <row r="4833" spans="29:33" x14ac:dyDescent="0.15">
      <c r="AC4833" s="6"/>
      <c r="AG4833" s="6"/>
    </row>
    <row r="4834" spans="29:33" x14ac:dyDescent="0.15">
      <c r="AC4834" s="6"/>
      <c r="AG4834" s="6"/>
    </row>
    <row r="4835" spans="29:33" x14ac:dyDescent="0.15">
      <c r="AC4835" s="6"/>
      <c r="AG4835" s="6"/>
    </row>
    <row r="4836" spans="29:33" x14ac:dyDescent="0.15">
      <c r="AC4836" s="6"/>
      <c r="AG4836" s="6"/>
    </row>
    <row r="4837" spans="29:33" x14ac:dyDescent="0.15">
      <c r="AC4837" s="6"/>
      <c r="AG4837" s="6"/>
    </row>
    <row r="4838" spans="29:33" x14ac:dyDescent="0.15">
      <c r="AC4838" s="6"/>
      <c r="AG4838" s="6"/>
    </row>
    <row r="4839" spans="29:33" x14ac:dyDescent="0.15">
      <c r="AC4839" s="6"/>
      <c r="AG4839" s="6"/>
    </row>
    <row r="4840" spans="29:33" x14ac:dyDescent="0.15">
      <c r="AC4840" s="6"/>
      <c r="AG4840" s="6"/>
    </row>
    <row r="4841" spans="29:33" x14ac:dyDescent="0.15">
      <c r="AC4841" s="6"/>
      <c r="AG4841" s="6"/>
    </row>
    <row r="4842" spans="29:33" x14ac:dyDescent="0.15">
      <c r="AC4842" s="6"/>
      <c r="AG4842" s="6"/>
    </row>
    <row r="4843" spans="29:33" x14ac:dyDescent="0.15">
      <c r="AC4843" s="6"/>
      <c r="AG4843" s="6"/>
    </row>
    <row r="4844" spans="29:33" x14ac:dyDescent="0.15">
      <c r="AC4844" s="6"/>
      <c r="AG4844" s="6"/>
    </row>
    <row r="4845" spans="29:33" x14ac:dyDescent="0.15">
      <c r="AC4845" s="6"/>
      <c r="AG4845" s="6"/>
    </row>
    <row r="4846" spans="29:33" x14ac:dyDescent="0.15">
      <c r="AC4846" s="6"/>
      <c r="AG4846" s="6"/>
    </row>
    <row r="4847" spans="29:33" x14ac:dyDescent="0.15">
      <c r="AC4847" s="6"/>
      <c r="AG4847" s="6"/>
    </row>
    <row r="4848" spans="29:33" x14ac:dyDescent="0.15">
      <c r="AC4848" s="6"/>
      <c r="AG4848" s="6"/>
    </row>
    <row r="4849" spans="29:33" x14ac:dyDescent="0.15">
      <c r="AC4849" s="6"/>
      <c r="AG4849" s="6"/>
    </row>
    <row r="4850" spans="29:33" x14ac:dyDescent="0.15">
      <c r="AC4850" s="6"/>
      <c r="AG4850" s="6"/>
    </row>
    <row r="4851" spans="29:33" x14ac:dyDescent="0.15">
      <c r="AC4851" s="6"/>
      <c r="AG4851" s="6"/>
    </row>
    <row r="4852" spans="29:33" x14ac:dyDescent="0.15">
      <c r="AC4852" s="6"/>
      <c r="AG4852" s="6"/>
    </row>
    <row r="4853" spans="29:33" x14ac:dyDescent="0.15">
      <c r="AC4853" s="6"/>
      <c r="AG4853" s="6"/>
    </row>
    <row r="4854" spans="29:33" x14ac:dyDescent="0.15">
      <c r="AC4854" s="6"/>
      <c r="AG4854" s="6"/>
    </row>
    <row r="4855" spans="29:33" x14ac:dyDescent="0.15">
      <c r="AC4855" s="6"/>
      <c r="AG4855" s="6"/>
    </row>
    <row r="4856" spans="29:33" x14ac:dyDescent="0.15">
      <c r="AC4856" s="6"/>
      <c r="AG4856" s="6"/>
    </row>
    <row r="4857" spans="29:33" x14ac:dyDescent="0.15">
      <c r="AC4857" s="6"/>
      <c r="AG4857" s="6"/>
    </row>
    <row r="4858" spans="29:33" x14ac:dyDescent="0.15">
      <c r="AC4858" s="6"/>
      <c r="AG4858" s="6"/>
    </row>
    <row r="4859" spans="29:33" x14ac:dyDescent="0.15">
      <c r="AC4859" s="6"/>
      <c r="AG4859" s="6"/>
    </row>
    <row r="4860" spans="29:33" x14ac:dyDescent="0.15">
      <c r="AC4860" s="6"/>
      <c r="AG4860" s="6"/>
    </row>
    <row r="4861" spans="29:33" x14ac:dyDescent="0.15">
      <c r="AC4861" s="6"/>
      <c r="AG4861" s="6"/>
    </row>
    <row r="4862" spans="29:33" x14ac:dyDescent="0.15">
      <c r="AC4862" s="6"/>
      <c r="AG4862" s="6"/>
    </row>
    <row r="4863" spans="29:33" x14ac:dyDescent="0.15">
      <c r="AC4863" s="6"/>
      <c r="AG4863" s="6"/>
    </row>
    <row r="4864" spans="29:33" x14ac:dyDescent="0.15">
      <c r="AC4864" s="6"/>
      <c r="AG4864" s="6"/>
    </row>
    <row r="4865" spans="29:33" x14ac:dyDescent="0.15">
      <c r="AC4865" s="6"/>
      <c r="AG4865" s="6"/>
    </row>
    <row r="4866" spans="29:33" x14ac:dyDescent="0.15">
      <c r="AC4866" s="6"/>
      <c r="AG4866" s="6"/>
    </row>
    <row r="4867" spans="29:33" x14ac:dyDescent="0.15">
      <c r="AC4867" s="6"/>
      <c r="AG4867" s="6"/>
    </row>
    <row r="4868" spans="29:33" x14ac:dyDescent="0.15">
      <c r="AC4868" s="6"/>
      <c r="AG4868" s="6"/>
    </row>
    <row r="4869" spans="29:33" x14ac:dyDescent="0.15">
      <c r="AC4869" s="6"/>
      <c r="AG4869" s="6"/>
    </row>
    <row r="4870" spans="29:33" x14ac:dyDescent="0.15">
      <c r="AC4870" s="6"/>
      <c r="AG4870" s="6"/>
    </row>
    <row r="4871" spans="29:33" x14ac:dyDescent="0.15">
      <c r="AC4871" s="6"/>
      <c r="AG4871" s="6"/>
    </row>
    <row r="4872" spans="29:33" x14ac:dyDescent="0.15">
      <c r="AC4872" s="6"/>
      <c r="AG4872" s="6"/>
    </row>
    <row r="4873" spans="29:33" x14ac:dyDescent="0.15">
      <c r="AC4873" s="6"/>
      <c r="AG4873" s="6"/>
    </row>
    <row r="4874" spans="29:33" x14ac:dyDescent="0.15">
      <c r="AC4874" s="6"/>
      <c r="AG4874" s="6"/>
    </row>
    <row r="4875" spans="29:33" x14ac:dyDescent="0.15">
      <c r="AC4875" s="6"/>
      <c r="AG4875" s="6"/>
    </row>
    <row r="4876" spans="29:33" x14ac:dyDescent="0.15">
      <c r="AC4876" s="6"/>
      <c r="AG4876" s="6"/>
    </row>
    <row r="4877" spans="29:33" x14ac:dyDescent="0.15">
      <c r="AC4877" s="6"/>
      <c r="AG4877" s="6"/>
    </row>
    <row r="4878" spans="29:33" x14ac:dyDescent="0.15">
      <c r="AC4878" s="6"/>
      <c r="AG4878" s="6"/>
    </row>
    <row r="4879" spans="29:33" x14ac:dyDescent="0.15">
      <c r="AC4879" s="6"/>
      <c r="AG4879" s="6"/>
    </row>
    <row r="4880" spans="29:33" x14ac:dyDescent="0.15">
      <c r="AC4880" s="6"/>
      <c r="AG4880" s="6"/>
    </row>
    <row r="4881" spans="29:33" x14ac:dyDescent="0.15">
      <c r="AC4881" s="6"/>
      <c r="AG4881" s="6"/>
    </row>
    <row r="4882" spans="29:33" x14ac:dyDescent="0.15">
      <c r="AC4882" s="6"/>
      <c r="AG4882" s="6"/>
    </row>
    <row r="4883" spans="29:33" x14ac:dyDescent="0.15">
      <c r="AC4883" s="6"/>
      <c r="AG4883" s="6"/>
    </row>
    <row r="4884" spans="29:33" x14ac:dyDescent="0.15">
      <c r="AC4884" s="6"/>
      <c r="AG4884" s="6"/>
    </row>
    <row r="4885" spans="29:33" x14ac:dyDescent="0.15">
      <c r="AC4885" s="6"/>
      <c r="AG4885" s="6"/>
    </row>
    <row r="4886" spans="29:33" x14ac:dyDescent="0.15">
      <c r="AC4886" s="6"/>
      <c r="AG4886" s="6"/>
    </row>
    <row r="4887" spans="29:33" x14ac:dyDescent="0.15">
      <c r="AC4887" s="6"/>
      <c r="AG4887" s="6"/>
    </row>
    <row r="4888" spans="29:33" x14ac:dyDescent="0.15">
      <c r="AC4888" s="6"/>
      <c r="AG4888" s="6"/>
    </row>
    <row r="4889" spans="29:33" x14ac:dyDescent="0.15">
      <c r="AC4889" s="6"/>
      <c r="AG4889" s="6"/>
    </row>
    <row r="4890" spans="29:33" x14ac:dyDescent="0.15">
      <c r="AC4890" s="6"/>
      <c r="AG4890" s="6"/>
    </row>
    <row r="4891" spans="29:33" x14ac:dyDescent="0.15">
      <c r="AC4891" s="6"/>
      <c r="AG4891" s="6"/>
    </row>
    <row r="4892" spans="29:33" x14ac:dyDescent="0.15">
      <c r="AC4892" s="6"/>
      <c r="AG4892" s="6"/>
    </row>
    <row r="4893" spans="29:33" x14ac:dyDescent="0.15">
      <c r="AC4893" s="6"/>
      <c r="AG4893" s="6"/>
    </row>
    <row r="4894" spans="29:33" x14ac:dyDescent="0.15">
      <c r="AC4894" s="6"/>
      <c r="AG4894" s="6"/>
    </row>
    <row r="4895" spans="29:33" x14ac:dyDescent="0.15">
      <c r="AC4895" s="6"/>
      <c r="AG4895" s="6"/>
    </row>
    <row r="4896" spans="29:33" x14ac:dyDescent="0.15">
      <c r="AC4896" s="6"/>
      <c r="AG4896" s="6"/>
    </row>
    <row r="4897" spans="29:33" x14ac:dyDescent="0.15">
      <c r="AC4897" s="6"/>
      <c r="AG4897" s="6"/>
    </row>
    <row r="4898" spans="29:33" x14ac:dyDescent="0.15">
      <c r="AC4898" s="6"/>
      <c r="AG4898" s="6"/>
    </row>
    <row r="4899" spans="29:33" x14ac:dyDescent="0.15">
      <c r="AC4899" s="6"/>
      <c r="AG4899" s="6"/>
    </row>
    <row r="4900" spans="29:33" x14ac:dyDescent="0.15">
      <c r="AC4900" s="6"/>
      <c r="AG4900" s="6"/>
    </row>
    <row r="4901" spans="29:33" x14ac:dyDescent="0.15">
      <c r="AC4901" s="6"/>
      <c r="AG4901" s="6"/>
    </row>
    <row r="4902" spans="29:33" x14ac:dyDescent="0.15">
      <c r="AC4902" s="6"/>
      <c r="AG4902" s="6"/>
    </row>
    <row r="4903" spans="29:33" x14ac:dyDescent="0.15">
      <c r="AC4903" s="6"/>
      <c r="AG4903" s="6"/>
    </row>
    <row r="4904" spans="29:33" x14ac:dyDescent="0.15">
      <c r="AC4904" s="6"/>
      <c r="AG4904" s="6"/>
    </row>
    <row r="4905" spans="29:33" x14ac:dyDescent="0.15">
      <c r="AC4905" s="6"/>
      <c r="AG4905" s="6"/>
    </row>
    <row r="4906" spans="29:33" x14ac:dyDescent="0.15">
      <c r="AC4906" s="6"/>
      <c r="AG4906" s="6"/>
    </row>
    <row r="4907" spans="29:33" x14ac:dyDescent="0.15">
      <c r="AC4907" s="6"/>
      <c r="AG4907" s="6"/>
    </row>
    <row r="4908" spans="29:33" x14ac:dyDescent="0.15">
      <c r="AC4908" s="6"/>
      <c r="AG4908" s="6"/>
    </row>
    <row r="4909" spans="29:33" x14ac:dyDescent="0.15">
      <c r="AC4909" s="6"/>
      <c r="AG4909" s="6"/>
    </row>
    <row r="4910" spans="29:33" x14ac:dyDescent="0.15">
      <c r="AC4910" s="6"/>
      <c r="AG4910" s="6"/>
    </row>
    <row r="4911" spans="29:33" x14ac:dyDescent="0.15">
      <c r="AC4911" s="6"/>
      <c r="AG4911" s="6"/>
    </row>
    <row r="4912" spans="29:33" x14ac:dyDescent="0.15">
      <c r="AC4912" s="6"/>
      <c r="AG4912" s="6"/>
    </row>
    <row r="4913" spans="29:33" x14ac:dyDescent="0.15">
      <c r="AC4913" s="6"/>
      <c r="AG4913" s="6"/>
    </row>
    <row r="4914" spans="29:33" x14ac:dyDescent="0.15">
      <c r="AC4914" s="6"/>
      <c r="AG4914" s="6"/>
    </row>
    <row r="4915" spans="29:33" x14ac:dyDescent="0.15">
      <c r="AC4915" s="6"/>
      <c r="AG4915" s="6"/>
    </row>
    <row r="4916" spans="29:33" x14ac:dyDescent="0.15">
      <c r="AC4916" s="6"/>
      <c r="AG4916" s="6"/>
    </row>
    <row r="4917" spans="29:33" x14ac:dyDescent="0.15">
      <c r="AC4917" s="6"/>
      <c r="AG4917" s="6"/>
    </row>
    <row r="4918" spans="29:33" x14ac:dyDescent="0.15">
      <c r="AC4918" s="6"/>
      <c r="AG4918" s="6"/>
    </row>
    <row r="4919" spans="29:33" x14ac:dyDescent="0.15">
      <c r="AC4919" s="6"/>
      <c r="AG4919" s="6"/>
    </row>
    <row r="4920" spans="29:33" x14ac:dyDescent="0.15">
      <c r="AC4920" s="6"/>
      <c r="AG4920" s="6"/>
    </row>
    <row r="4921" spans="29:33" x14ac:dyDescent="0.15">
      <c r="AC4921" s="6"/>
      <c r="AG4921" s="6"/>
    </row>
    <row r="4922" spans="29:33" x14ac:dyDescent="0.15">
      <c r="AC4922" s="6"/>
      <c r="AG4922" s="6"/>
    </row>
    <row r="4923" spans="29:33" x14ac:dyDescent="0.15">
      <c r="AC4923" s="6"/>
      <c r="AG4923" s="6"/>
    </row>
    <row r="4924" spans="29:33" x14ac:dyDescent="0.15">
      <c r="AC4924" s="6"/>
      <c r="AG4924" s="6"/>
    </row>
    <row r="4925" spans="29:33" x14ac:dyDescent="0.15">
      <c r="AC4925" s="6"/>
      <c r="AG4925" s="6"/>
    </row>
    <row r="4926" spans="29:33" x14ac:dyDescent="0.15">
      <c r="AC4926" s="6"/>
      <c r="AG4926" s="6"/>
    </row>
    <row r="4927" spans="29:33" x14ac:dyDescent="0.15">
      <c r="AC4927" s="6"/>
      <c r="AG4927" s="6"/>
    </row>
    <row r="4928" spans="29:33" x14ac:dyDescent="0.15">
      <c r="AC4928" s="6"/>
      <c r="AG4928" s="6"/>
    </row>
    <row r="4929" spans="29:33" x14ac:dyDescent="0.15">
      <c r="AC4929" s="6"/>
      <c r="AG4929" s="6"/>
    </row>
    <row r="4930" spans="29:33" x14ac:dyDescent="0.15">
      <c r="AC4930" s="6"/>
      <c r="AG4930" s="6"/>
    </row>
    <row r="4931" spans="29:33" x14ac:dyDescent="0.15">
      <c r="AC4931" s="6"/>
      <c r="AG4931" s="6"/>
    </row>
    <row r="4932" spans="29:33" x14ac:dyDescent="0.15">
      <c r="AC4932" s="6"/>
      <c r="AG4932" s="6"/>
    </row>
    <row r="4933" spans="29:33" x14ac:dyDescent="0.15">
      <c r="AC4933" s="6"/>
      <c r="AG4933" s="6"/>
    </row>
    <row r="4934" spans="29:33" x14ac:dyDescent="0.15">
      <c r="AC4934" s="6"/>
      <c r="AG4934" s="6"/>
    </row>
    <row r="4935" spans="29:33" x14ac:dyDescent="0.15">
      <c r="AC4935" s="6"/>
      <c r="AG4935" s="6"/>
    </row>
    <row r="4936" spans="29:33" x14ac:dyDescent="0.15">
      <c r="AC4936" s="6"/>
      <c r="AG4936" s="6"/>
    </row>
    <row r="4937" spans="29:33" x14ac:dyDescent="0.15">
      <c r="AC4937" s="6"/>
      <c r="AG4937" s="6"/>
    </row>
    <row r="4938" spans="29:33" x14ac:dyDescent="0.15">
      <c r="AC4938" s="6"/>
      <c r="AG4938" s="6"/>
    </row>
    <row r="4939" spans="29:33" x14ac:dyDescent="0.15">
      <c r="AC4939" s="6"/>
      <c r="AG4939" s="6"/>
    </row>
    <row r="4940" spans="29:33" x14ac:dyDescent="0.15">
      <c r="AC4940" s="6"/>
      <c r="AG4940" s="6"/>
    </row>
    <row r="4941" spans="29:33" x14ac:dyDescent="0.15">
      <c r="AC4941" s="6"/>
      <c r="AG4941" s="6"/>
    </row>
    <row r="4942" spans="29:33" x14ac:dyDescent="0.15">
      <c r="AC4942" s="6"/>
      <c r="AG4942" s="6"/>
    </row>
    <row r="4943" spans="29:33" x14ac:dyDescent="0.15">
      <c r="AC4943" s="6"/>
      <c r="AG4943" s="6"/>
    </row>
    <row r="4944" spans="29:33" x14ac:dyDescent="0.15">
      <c r="AC4944" s="6"/>
      <c r="AG4944" s="6"/>
    </row>
    <row r="4945" spans="29:33" x14ac:dyDescent="0.15">
      <c r="AC4945" s="6"/>
      <c r="AG4945" s="6"/>
    </row>
    <row r="4946" spans="29:33" x14ac:dyDescent="0.15">
      <c r="AC4946" s="6"/>
      <c r="AG4946" s="6"/>
    </row>
    <row r="4947" spans="29:33" x14ac:dyDescent="0.15">
      <c r="AC4947" s="6"/>
      <c r="AG4947" s="6"/>
    </row>
    <row r="4948" spans="29:33" x14ac:dyDescent="0.15">
      <c r="AC4948" s="6"/>
      <c r="AG4948" s="6"/>
    </row>
    <row r="4949" spans="29:33" x14ac:dyDescent="0.15">
      <c r="AC4949" s="6"/>
      <c r="AG4949" s="6"/>
    </row>
    <row r="4950" spans="29:33" x14ac:dyDescent="0.15">
      <c r="AC4950" s="6"/>
      <c r="AG4950" s="6"/>
    </row>
    <row r="4951" spans="29:33" x14ac:dyDescent="0.15">
      <c r="AC4951" s="6"/>
      <c r="AG4951" s="6"/>
    </row>
    <row r="4952" spans="29:33" x14ac:dyDescent="0.15">
      <c r="AC4952" s="6"/>
      <c r="AG4952" s="6"/>
    </row>
    <row r="4953" spans="29:33" x14ac:dyDescent="0.15">
      <c r="AC4953" s="6"/>
      <c r="AG4953" s="6"/>
    </row>
    <row r="4954" spans="29:33" x14ac:dyDescent="0.15">
      <c r="AC4954" s="6"/>
      <c r="AG4954" s="6"/>
    </row>
    <row r="4955" spans="29:33" x14ac:dyDescent="0.15">
      <c r="AC4955" s="6"/>
      <c r="AG4955" s="6"/>
    </row>
    <row r="4956" spans="29:33" x14ac:dyDescent="0.15">
      <c r="AC4956" s="6"/>
      <c r="AG4956" s="6"/>
    </row>
    <row r="4957" spans="29:33" x14ac:dyDescent="0.15">
      <c r="AC4957" s="6"/>
      <c r="AG4957" s="6"/>
    </row>
    <row r="4958" spans="29:33" x14ac:dyDescent="0.15">
      <c r="AC4958" s="6"/>
      <c r="AG4958" s="6"/>
    </row>
    <row r="4959" spans="29:33" x14ac:dyDescent="0.15">
      <c r="AC4959" s="6"/>
      <c r="AG4959" s="6"/>
    </row>
    <row r="4960" spans="29:33" x14ac:dyDescent="0.15">
      <c r="AC4960" s="6"/>
      <c r="AG4960" s="6"/>
    </row>
    <row r="4961" spans="29:33" x14ac:dyDescent="0.15">
      <c r="AC4961" s="6"/>
      <c r="AG4961" s="6"/>
    </row>
    <row r="4962" spans="29:33" x14ac:dyDescent="0.15">
      <c r="AC4962" s="6"/>
      <c r="AG4962" s="6"/>
    </row>
    <row r="4963" spans="29:33" x14ac:dyDescent="0.15">
      <c r="AC4963" s="6"/>
      <c r="AG4963" s="6"/>
    </row>
    <row r="4964" spans="29:33" x14ac:dyDescent="0.15">
      <c r="AC4964" s="6"/>
      <c r="AG4964" s="6"/>
    </row>
    <row r="4965" spans="29:33" x14ac:dyDescent="0.15">
      <c r="AC4965" s="6"/>
      <c r="AG4965" s="6"/>
    </row>
    <row r="4966" spans="29:33" x14ac:dyDescent="0.15">
      <c r="AC4966" s="6"/>
      <c r="AG4966" s="6"/>
    </row>
    <row r="4967" spans="29:33" x14ac:dyDescent="0.15">
      <c r="AC4967" s="6"/>
      <c r="AG4967" s="6"/>
    </row>
    <row r="4968" spans="29:33" x14ac:dyDescent="0.15">
      <c r="AC4968" s="6"/>
      <c r="AG4968" s="6"/>
    </row>
    <row r="4969" spans="29:33" x14ac:dyDescent="0.15">
      <c r="AC4969" s="6"/>
      <c r="AG4969" s="6"/>
    </row>
    <row r="4970" spans="29:33" x14ac:dyDescent="0.15">
      <c r="AC4970" s="6"/>
      <c r="AG4970" s="6"/>
    </row>
    <row r="4971" spans="29:33" x14ac:dyDescent="0.15">
      <c r="AC4971" s="6"/>
      <c r="AG4971" s="6"/>
    </row>
    <row r="4972" spans="29:33" x14ac:dyDescent="0.15">
      <c r="AC4972" s="6"/>
      <c r="AG4972" s="6"/>
    </row>
    <row r="4973" spans="29:33" x14ac:dyDescent="0.15">
      <c r="AC4973" s="6"/>
      <c r="AG4973" s="6"/>
    </row>
    <row r="4974" spans="29:33" x14ac:dyDescent="0.15">
      <c r="AC4974" s="6"/>
      <c r="AG4974" s="6"/>
    </row>
    <row r="4975" spans="29:33" x14ac:dyDescent="0.15">
      <c r="AC4975" s="6"/>
      <c r="AG4975" s="6"/>
    </row>
    <row r="4976" spans="29:33" x14ac:dyDescent="0.15">
      <c r="AC4976" s="6"/>
      <c r="AG4976" s="6"/>
    </row>
    <row r="4977" spans="29:33" x14ac:dyDescent="0.15">
      <c r="AC4977" s="6"/>
      <c r="AG4977" s="6"/>
    </row>
    <row r="4978" spans="29:33" x14ac:dyDescent="0.15">
      <c r="AC4978" s="6"/>
      <c r="AG4978" s="6"/>
    </row>
    <row r="4979" spans="29:33" x14ac:dyDescent="0.15">
      <c r="AC4979" s="6"/>
      <c r="AG4979" s="6"/>
    </row>
    <row r="4980" spans="29:33" x14ac:dyDescent="0.15">
      <c r="AC4980" s="6"/>
      <c r="AG4980" s="6"/>
    </row>
    <row r="4981" spans="29:33" x14ac:dyDescent="0.15">
      <c r="AC4981" s="6"/>
      <c r="AG4981" s="6"/>
    </row>
    <row r="4982" spans="29:33" x14ac:dyDescent="0.15">
      <c r="AC4982" s="6"/>
      <c r="AG4982" s="6"/>
    </row>
    <row r="4983" spans="29:33" x14ac:dyDescent="0.15">
      <c r="AC4983" s="6"/>
      <c r="AG4983" s="6"/>
    </row>
    <row r="4984" spans="29:33" x14ac:dyDescent="0.15">
      <c r="AC4984" s="6"/>
      <c r="AG4984" s="6"/>
    </row>
    <row r="4985" spans="29:33" x14ac:dyDescent="0.15">
      <c r="AC4985" s="6"/>
      <c r="AG4985" s="6"/>
    </row>
    <row r="4986" spans="29:33" x14ac:dyDescent="0.15">
      <c r="AC4986" s="6"/>
      <c r="AG4986" s="6"/>
    </row>
    <row r="4987" spans="29:33" x14ac:dyDescent="0.15">
      <c r="AC4987" s="6"/>
      <c r="AG4987" s="6"/>
    </row>
    <row r="4988" spans="29:33" x14ac:dyDescent="0.15">
      <c r="AC4988" s="6"/>
      <c r="AG4988" s="6"/>
    </row>
    <row r="4989" spans="29:33" x14ac:dyDescent="0.15">
      <c r="AC4989" s="6"/>
      <c r="AG4989" s="6"/>
    </row>
    <row r="4990" spans="29:33" x14ac:dyDescent="0.15">
      <c r="AC4990" s="6"/>
      <c r="AG4990" s="6"/>
    </row>
    <row r="4991" spans="29:33" x14ac:dyDescent="0.15">
      <c r="AC4991" s="6"/>
      <c r="AG4991" s="6"/>
    </row>
    <row r="4992" spans="29:33" x14ac:dyDescent="0.15">
      <c r="AC4992" s="6"/>
      <c r="AG4992" s="6"/>
    </row>
    <row r="4993" spans="29:33" x14ac:dyDescent="0.15">
      <c r="AC4993" s="6"/>
      <c r="AG4993" s="6"/>
    </row>
    <row r="4994" spans="29:33" x14ac:dyDescent="0.15">
      <c r="AC4994" s="6"/>
      <c r="AG4994" s="6"/>
    </row>
    <row r="4995" spans="29:33" x14ac:dyDescent="0.15">
      <c r="AC4995" s="6"/>
      <c r="AG4995" s="6"/>
    </row>
    <row r="4996" spans="29:33" x14ac:dyDescent="0.15">
      <c r="AC4996" s="6"/>
      <c r="AG4996" s="6"/>
    </row>
    <row r="4997" spans="29:33" x14ac:dyDescent="0.15">
      <c r="AC4997" s="6"/>
      <c r="AG4997" s="6"/>
    </row>
    <row r="4998" spans="29:33" x14ac:dyDescent="0.15">
      <c r="AC4998" s="6"/>
      <c r="AG4998" s="6"/>
    </row>
    <row r="4999" spans="29:33" x14ac:dyDescent="0.15">
      <c r="AC4999" s="6"/>
      <c r="AG4999" s="6"/>
    </row>
    <row r="5000" spans="29:33" x14ac:dyDescent="0.15">
      <c r="AC5000" s="6"/>
      <c r="AG5000" s="6"/>
    </row>
    <row r="5001" spans="29:33" x14ac:dyDescent="0.15">
      <c r="AC5001" s="6"/>
      <c r="AG5001" s="6"/>
    </row>
    <row r="5002" spans="29:33" x14ac:dyDescent="0.15">
      <c r="AC5002" s="6"/>
      <c r="AG5002" s="6"/>
    </row>
    <row r="5003" spans="29:33" x14ac:dyDescent="0.15">
      <c r="AC5003" s="6"/>
      <c r="AG5003" s="6"/>
    </row>
    <row r="5004" spans="29:33" x14ac:dyDescent="0.15">
      <c r="AC5004" s="6"/>
      <c r="AG5004" s="6"/>
    </row>
    <row r="5005" spans="29:33" x14ac:dyDescent="0.15">
      <c r="AC5005" s="6"/>
      <c r="AG5005" s="6"/>
    </row>
    <row r="5006" spans="29:33" x14ac:dyDescent="0.15">
      <c r="AC5006" s="6"/>
      <c r="AG5006" s="6"/>
    </row>
    <row r="5007" spans="29:33" x14ac:dyDescent="0.15">
      <c r="AC5007" s="6"/>
      <c r="AG5007" s="6"/>
    </row>
    <row r="5008" spans="29:33" x14ac:dyDescent="0.15">
      <c r="AC5008" s="6"/>
      <c r="AG5008" s="6"/>
    </row>
    <row r="5009" spans="29:33" x14ac:dyDescent="0.15">
      <c r="AC5009" s="6"/>
      <c r="AG5009" s="6"/>
    </row>
    <row r="5010" spans="29:33" x14ac:dyDescent="0.15">
      <c r="AC5010" s="6"/>
      <c r="AG5010" s="6"/>
    </row>
    <row r="5011" spans="29:33" x14ac:dyDescent="0.15">
      <c r="AC5011" s="6"/>
      <c r="AG5011" s="6"/>
    </row>
    <row r="5012" spans="29:33" x14ac:dyDescent="0.15">
      <c r="AC5012" s="6"/>
      <c r="AG5012" s="6"/>
    </row>
    <row r="5013" spans="29:33" x14ac:dyDescent="0.15">
      <c r="AC5013" s="6"/>
      <c r="AG5013" s="6"/>
    </row>
    <row r="5014" spans="29:33" x14ac:dyDescent="0.15">
      <c r="AC5014" s="6"/>
      <c r="AG5014" s="6"/>
    </row>
    <row r="5015" spans="29:33" x14ac:dyDescent="0.15">
      <c r="AC5015" s="6"/>
      <c r="AG5015" s="6"/>
    </row>
    <row r="5016" spans="29:33" x14ac:dyDescent="0.15">
      <c r="AC5016" s="6"/>
      <c r="AG5016" s="6"/>
    </row>
    <row r="5017" spans="29:33" x14ac:dyDescent="0.15">
      <c r="AC5017" s="6"/>
      <c r="AG5017" s="6"/>
    </row>
    <row r="5018" spans="29:33" x14ac:dyDescent="0.15">
      <c r="AC5018" s="6"/>
      <c r="AG5018" s="6"/>
    </row>
    <row r="5019" spans="29:33" x14ac:dyDescent="0.15">
      <c r="AC5019" s="6"/>
      <c r="AG5019" s="6"/>
    </row>
    <row r="5020" spans="29:33" x14ac:dyDescent="0.15">
      <c r="AC5020" s="6"/>
      <c r="AG5020" s="6"/>
    </row>
    <row r="5021" spans="29:33" x14ac:dyDescent="0.15">
      <c r="AC5021" s="6"/>
      <c r="AG5021" s="6"/>
    </row>
    <row r="5022" spans="29:33" x14ac:dyDescent="0.15">
      <c r="AC5022" s="6"/>
      <c r="AG5022" s="6"/>
    </row>
    <row r="5023" spans="29:33" x14ac:dyDescent="0.15">
      <c r="AC5023" s="6"/>
      <c r="AG5023" s="6"/>
    </row>
    <row r="5024" spans="29:33" x14ac:dyDescent="0.15">
      <c r="AC5024" s="6"/>
      <c r="AG5024" s="6"/>
    </row>
    <row r="5025" spans="29:33" x14ac:dyDescent="0.15">
      <c r="AC5025" s="6"/>
      <c r="AG5025" s="6"/>
    </row>
    <row r="5026" spans="29:33" x14ac:dyDescent="0.15">
      <c r="AC5026" s="6"/>
      <c r="AG5026" s="6"/>
    </row>
    <row r="5027" spans="29:33" x14ac:dyDescent="0.15">
      <c r="AC5027" s="6"/>
      <c r="AG5027" s="6"/>
    </row>
    <row r="5028" spans="29:33" x14ac:dyDescent="0.15">
      <c r="AC5028" s="6"/>
      <c r="AG5028" s="6"/>
    </row>
    <row r="5029" spans="29:33" x14ac:dyDescent="0.15">
      <c r="AC5029" s="6"/>
      <c r="AG5029" s="6"/>
    </row>
    <row r="5030" spans="29:33" x14ac:dyDescent="0.15">
      <c r="AC5030" s="6"/>
      <c r="AG5030" s="6"/>
    </row>
    <row r="5031" spans="29:33" x14ac:dyDescent="0.15">
      <c r="AC5031" s="6"/>
      <c r="AG5031" s="6"/>
    </row>
    <row r="5032" spans="29:33" x14ac:dyDescent="0.15">
      <c r="AC5032" s="6"/>
      <c r="AG5032" s="6"/>
    </row>
    <row r="5033" spans="29:33" x14ac:dyDescent="0.15">
      <c r="AC5033" s="6"/>
      <c r="AG5033" s="6"/>
    </row>
    <row r="5034" spans="29:33" x14ac:dyDescent="0.15">
      <c r="AC5034" s="6"/>
      <c r="AG5034" s="6"/>
    </row>
    <row r="5035" spans="29:33" x14ac:dyDescent="0.15">
      <c r="AC5035" s="6"/>
      <c r="AG5035" s="6"/>
    </row>
    <row r="5036" spans="29:33" x14ac:dyDescent="0.15">
      <c r="AC5036" s="6"/>
      <c r="AG5036" s="6"/>
    </row>
    <row r="5037" spans="29:33" x14ac:dyDescent="0.15">
      <c r="AC5037" s="6"/>
      <c r="AG5037" s="6"/>
    </row>
    <row r="5038" spans="29:33" x14ac:dyDescent="0.15">
      <c r="AC5038" s="6"/>
      <c r="AG5038" s="6"/>
    </row>
    <row r="5039" spans="29:33" x14ac:dyDescent="0.15">
      <c r="AC5039" s="6"/>
      <c r="AG5039" s="6"/>
    </row>
    <row r="5040" spans="29:33" x14ac:dyDescent="0.15">
      <c r="AC5040" s="6"/>
      <c r="AG5040" s="6"/>
    </row>
    <row r="5041" spans="29:33" x14ac:dyDescent="0.15">
      <c r="AC5041" s="6"/>
      <c r="AG5041" s="6"/>
    </row>
    <row r="5042" spans="29:33" x14ac:dyDescent="0.15">
      <c r="AC5042" s="6"/>
      <c r="AG5042" s="6"/>
    </row>
    <row r="5043" spans="29:33" x14ac:dyDescent="0.15">
      <c r="AC5043" s="6"/>
      <c r="AG5043" s="6"/>
    </row>
    <row r="5044" spans="29:33" x14ac:dyDescent="0.15">
      <c r="AC5044" s="6"/>
      <c r="AG5044" s="6"/>
    </row>
    <row r="5045" spans="29:33" x14ac:dyDescent="0.15">
      <c r="AC5045" s="6"/>
      <c r="AG5045" s="6"/>
    </row>
    <row r="5046" spans="29:33" x14ac:dyDescent="0.15">
      <c r="AC5046" s="6"/>
      <c r="AG5046" s="6"/>
    </row>
    <row r="5047" spans="29:33" x14ac:dyDescent="0.15">
      <c r="AC5047" s="6"/>
      <c r="AG5047" s="6"/>
    </row>
    <row r="5048" spans="29:33" x14ac:dyDescent="0.15">
      <c r="AC5048" s="6"/>
      <c r="AG5048" s="6"/>
    </row>
    <row r="5049" spans="29:33" x14ac:dyDescent="0.15">
      <c r="AC5049" s="6"/>
      <c r="AG5049" s="6"/>
    </row>
    <row r="5050" spans="29:33" x14ac:dyDescent="0.15">
      <c r="AC5050" s="6"/>
      <c r="AG5050" s="6"/>
    </row>
    <row r="5051" spans="29:33" x14ac:dyDescent="0.15">
      <c r="AC5051" s="6"/>
      <c r="AG5051" s="6"/>
    </row>
    <row r="5052" spans="29:33" x14ac:dyDescent="0.15">
      <c r="AC5052" s="6"/>
      <c r="AG5052" s="6"/>
    </row>
    <row r="5053" spans="29:33" x14ac:dyDescent="0.15">
      <c r="AC5053" s="6"/>
      <c r="AG5053" s="6"/>
    </row>
    <row r="5054" spans="29:33" x14ac:dyDescent="0.15">
      <c r="AC5054" s="6"/>
      <c r="AG5054" s="6"/>
    </row>
    <row r="5055" spans="29:33" x14ac:dyDescent="0.15">
      <c r="AC5055" s="6"/>
      <c r="AG5055" s="6"/>
    </row>
    <row r="5056" spans="29:33" x14ac:dyDescent="0.15">
      <c r="AC5056" s="6"/>
      <c r="AG5056" s="6"/>
    </row>
    <row r="5057" spans="29:33" x14ac:dyDescent="0.15">
      <c r="AC5057" s="6"/>
      <c r="AG5057" s="6"/>
    </row>
    <row r="5058" spans="29:33" x14ac:dyDescent="0.15">
      <c r="AC5058" s="6"/>
      <c r="AG5058" s="6"/>
    </row>
    <row r="5059" spans="29:33" x14ac:dyDescent="0.15">
      <c r="AC5059" s="6"/>
      <c r="AG5059" s="6"/>
    </row>
    <row r="5060" spans="29:33" x14ac:dyDescent="0.15">
      <c r="AC5060" s="6"/>
      <c r="AG5060" s="6"/>
    </row>
    <row r="5061" spans="29:33" x14ac:dyDescent="0.15">
      <c r="AC5061" s="6"/>
      <c r="AG5061" s="6"/>
    </row>
    <row r="5062" spans="29:33" x14ac:dyDescent="0.15">
      <c r="AC5062" s="6"/>
      <c r="AG5062" s="6"/>
    </row>
    <row r="5063" spans="29:33" x14ac:dyDescent="0.15">
      <c r="AC5063" s="6"/>
      <c r="AG5063" s="6"/>
    </row>
    <row r="5064" spans="29:33" x14ac:dyDescent="0.15">
      <c r="AC5064" s="6"/>
      <c r="AG5064" s="6"/>
    </row>
    <row r="5065" spans="29:33" x14ac:dyDescent="0.15">
      <c r="AC5065" s="6"/>
      <c r="AG5065" s="6"/>
    </row>
    <row r="5066" spans="29:33" x14ac:dyDescent="0.15">
      <c r="AC5066" s="6"/>
      <c r="AG5066" s="6"/>
    </row>
    <row r="5067" spans="29:33" x14ac:dyDescent="0.15">
      <c r="AC5067" s="6"/>
      <c r="AG5067" s="6"/>
    </row>
    <row r="5068" spans="29:33" x14ac:dyDescent="0.15">
      <c r="AC5068" s="6"/>
      <c r="AG5068" s="6"/>
    </row>
    <row r="5069" spans="29:33" x14ac:dyDescent="0.15">
      <c r="AC5069" s="6"/>
      <c r="AG5069" s="6"/>
    </row>
    <row r="5070" spans="29:33" x14ac:dyDescent="0.15">
      <c r="AC5070" s="6"/>
      <c r="AG5070" s="6"/>
    </row>
    <row r="5071" spans="29:33" x14ac:dyDescent="0.15">
      <c r="AC5071" s="6"/>
      <c r="AG5071" s="6"/>
    </row>
    <row r="5072" spans="29:33" x14ac:dyDescent="0.15">
      <c r="AC5072" s="6"/>
      <c r="AG5072" s="6"/>
    </row>
    <row r="5073" spans="29:33" x14ac:dyDescent="0.15">
      <c r="AC5073" s="6"/>
      <c r="AG5073" s="6"/>
    </row>
    <row r="5074" spans="29:33" x14ac:dyDescent="0.15">
      <c r="AC5074" s="6"/>
      <c r="AG5074" s="6"/>
    </row>
    <row r="5075" spans="29:33" x14ac:dyDescent="0.15">
      <c r="AC5075" s="6"/>
      <c r="AG5075" s="6"/>
    </row>
    <row r="5076" spans="29:33" x14ac:dyDescent="0.15">
      <c r="AC5076" s="6"/>
      <c r="AG5076" s="6"/>
    </row>
    <row r="5077" spans="29:33" x14ac:dyDescent="0.15">
      <c r="AC5077" s="6"/>
      <c r="AG5077" s="6"/>
    </row>
    <row r="5078" spans="29:33" x14ac:dyDescent="0.15">
      <c r="AC5078" s="6"/>
      <c r="AG5078" s="6"/>
    </row>
    <row r="5079" spans="29:33" x14ac:dyDescent="0.15">
      <c r="AC5079" s="6"/>
      <c r="AG5079" s="6"/>
    </row>
    <row r="5080" spans="29:33" x14ac:dyDescent="0.15">
      <c r="AC5080" s="6"/>
      <c r="AG5080" s="6"/>
    </row>
    <row r="5081" spans="29:33" x14ac:dyDescent="0.15">
      <c r="AC5081" s="6"/>
      <c r="AG5081" s="6"/>
    </row>
    <row r="5082" spans="29:33" x14ac:dyDescent="0.15">
      <c r="AC5082" s="6"/>
      <c r="AG5082" s="6"/>
    </row>
    <row r="5083" spans="29:33" x14ac:dyDescent="0.15">
      <c r="AC5083" s="6"/>
      <c r="AG5083" s="6"/>
    </row>
    <row r="5084" spans="29:33" x14ac:dyDescent="0.15">
      <c r="AC5084" s="6"/>
      <c r="AG5084" s="6"/>
    </row>
    <row r="5085" spans="29:33" x14ac:dyDescent="0.15">
      <c r="AC5085" s="6"/>
      <c r="AG5085" s="6"/>
    </row>
    <row r="5086" spans="29:33" x14ac:dyDescent="0.15">
      <c r="AC5086" s="6"/>
      <c r="AG5086" s="6"/>
    </row>
    <row r="5087" spans="29:33" x14ac:dyDescent="0.15">
      <c r="AC5087" s="6"/>
      <c r="AG5087" s="6"/>
    </row>
    <row r="5088" spans="29:33" x14ac:dyDescent="0.15">
      <c r="AC5088" s="6"/>
      <c r="AG5088" s="6"/>
    </row>
    <row r="5089" spans="29:33" x14ac:dyDescent="0.15">
      <c r="AC5089" s="6"/>
      <c r="AG5089" s="6"/>
    </row>
    <row r="5090" spans="29:33" x14ac:dyDescent="0.15">
      <c r="AC5090" s="6"/>
      <c r="AG5090" s="6"/>
    </row>
    <row r="5091" spans="29:33" x14ac:dyDescent="0.15">
      <c r="AC5091" s="6"/>
      <c r="AG5091" s="6"/>
    </row>
    <row r="5092" spans="29:33" x14ac:dyDescent="0.15">
      <c r="AC5092" s="6"/>
      <c r="AG5092" s="6"/>
    </row>
    <row r="5093" spans="29:33" x14ac:dyDescent="0.15">
      <c r="AC5093" s="6"/>
      <c r="AG5093" s="6"/>
    </row>
    <row r="5094" spans="29:33" x14ac:dyDescent="0.15">
      <c r="AC5094" s="6"/>
      <c r="AG5094" s="6"/>
    </row>
    <row r="5095" spans="29:33" x14ac:dyDescent="0.15">
      <c r="AC5095" s="6"/>
      <c r="AG5095" s="6"/>
    </row>
    <row r="5096" spans="29:33" x14ac:dyDescent="0.15">
      <c r="AC5096" s="6"/>
      <c r="AG5096" s="6"/>
    </row>
    <row r="5097" spans="29:33" x14ac:dyDescent="0.15">
      <c r="AC5097" s="6"/>
      <c r="AG5097" s="6"/>
    </row>
    <row r="5098" spans="29:33" x14ac:dyDescent="0.15">
      <c r="AC5098" s="6"/>
      <c r="AG5098" s="6"/>
    </row>
    <row r="5099" spans="29:33" x14ac:dyDescent="0.15">
      <c r="AC5099" s="6"/>
      <c r="AG5099" s="6"/>
    </row>
    <row r="5100" spans="29:33" x14ac:dyDescent="0.15">
      <c r="AC5100" s="6"/>
      <c r="AG5100" s="6"/>
    </row>
    <row r="5101" spans="29:33" x14ac:dyDescent="0.15">
      <c r="AC5101" s="6"/>
      <c r="AG5101" s="6"/>
    </row>
    <row r="5102" spans="29:33" x14ac:dyDescent="0.15">
      <c r="AC5102" s="6"/>
      <c r="AG5102" s="6"/>
    </row>
    <row r="5103" spans="29:33" x14ac:dyDescent="0.15">
      <c r="AC5103" s="6"/>
      <c r="AG5103" s="6"/>
    </row>
    <row r="5104" spans="29:33" x14ac:dyDescent="0.15">
      <c r="AC5104" s="6"/>
      <c r="AG5104" s="6"/>
    </row>
    <row r="5105" spans="29:33" x14ac:dyDescent="0.15">
      <c r="AC5105" s="6"/>
      <c r="AG5105" s="6"/>
    </row>
    <row r="5106" spans="29:33" x14ac:dyDescent="0.15">
      <c r="AC5106" s="6"/>
      <c r="AG5106" s="6"/>
    </row>
    <row r="5107" spans="29:33" x14ac:dyDescent="0.15">
      <c r="AC5107" s="6"/>
      <c r="AG5107" s="6"/>
    </row>
    <row r="5108" spans="29:33" x14ac:dyDescent="0.15">
      <c r="AC5108" s="6"/>
      <c r="AG5108" s="6"/>
    </row>
    <row r="5109" spans="29:33" x14ac:dyDescent="0.15">
      <c r="AC5109" s="6"/>
      <c r="AG5109" s="6"/>
    </row>
    <row r="5110" spans="29:33" x14ac:dyDescent="0.15">
      <c r="AC5110" s="6"/>
      <c r="AG5110" s="6"/>
    </row>
    <row r="5111" spans="29:33" x14ac:dyDescent="0.15">
      <c r="AC5111" s="6"/>
      <c r="AG5111" s="6"/>
    </row>
    <row r="5112" spans="29:33" x14ac:dyDescent="0.15">
      <c r="AC5112" s="6"/>
      <c r="AG5112" s="6"/>
    </row>
    <row r="5113" spans="29:33" x14ac:dyDescent="0.15">
      <c r="AC5113" s="6"/>
      <c r="AG5113" s="6"/>
    </row>
    <row r="5114" spans="29:33" x14ac:dyDescent="0.15">
      <c r="AC5114" s="6"/>
      <c r="AG5114" s="6"/>
    </row>
    <row r="5115" spans="29:33" x14ac:dyDescent="0.15">
      <c r="AC5115" s="6"/>
      <c r="AG5115" s="6"/>
    </row>
    <row r="5116" spans="29:33" x14ac:dyDescent="0.15">
      <c r="AC5116" s="6"/>
      <c r="AG5116" s="6"/>
    </row>
    <row r="5117" spans="29:33" x14ac:dyDescent="0.15">
      <c r="AC5117" s="6"/>
      <c r="AG5117" s="6"/>
    </row>
    <row r="5118" spans="29:33" x14ac:dyDescent="0.15">
      <c r="AC5118" s="6"/>
      <c r="AG5118" s="6"/>
    </row>
    <row r="5119" spans="29:33" x14ac:dyDescent="0.15">
      <c r="AC5119" s="6"/>
      <c r="AG5119" s="6"/>
    </row>
    <row r="5120" spans="29:33" x14ac:dyDescent="0.15">
      <c r="AC5120" s="6"/>
      <c r="AG5120" s="6"/>
    </row>
    <row r="5121" spans="29:33" x14ac:dyDescent="0.15">
      <c r="AC5121" s="6"/>
      <c r="AG5121" s="6"/>
    </row>
    <row r="5122" spans="29:33" x14ac:dyDescent="0.15">
      <c r="AC5122" s="6"/>
      <c r="AG5122" s="6"/>
    </row>
    <row r="5123" spans="29:33" x14ac:dyDescent="0.15">
      <c r="AC5123" s="6"/>
      <c r="AG5123" s="6"/>
    </row>
    <row r="5124" spans="29:33" x14ac:dyDescent="0.15">
      <c r="AC5124" s="6"/>
      <c r="AG5124" s="6"/>
    </row>
    <row r="5125" spans="29:33" x14ac:dyDescent="0.15">
      <c r="AC5125" s="6"/>
      <c r="AG5125" s="6"/>
    </row>
    <row r="5126" spans="29:33" x14ac:dyDescent="0.15">
      <c r="AC5126" s="6"/>
      <c r="AG5126" s="6"/>
    </row>
    <row r="5127" spans="29:33" x14ac:dyDescent="0.15">
      <c r="AC5127" s="6"/>
      <c r="AG5127" s="6"/>
    </row>
    <row r="5128" spans="29:33" x14ac:dyDescent="0.15">
      <c r="AC5128" s="6"/>
      <c r="AG5128" s="6"/>
    </row>
    <row r="5129" spans="29:33" x14ac:dyDescent="0.15">
      <c r="AC5129" s="6"/>
      <c r="AG5129" s="6"/>
    </row>
    <row r="5130" spans="29:33" x14ac:dyDescent="0.15">
      <c r="AC5130" s="6"/>
      <c r="AG5130" s="6"/>
    </row>
    <row r="5131" spans="29:33" x14ac:dyDescent="0.15">
      <c r="AC5131" s="6"/>
      <c r="AG5131" s="6"/>
    </row>
    <row r="5132" spans="29:33" x14ac:dyDescent="0.15">
      <c r="AC5132" s="6"/>
      <c r="AG5132" s="6"/>
    </row>
    <row r="5133" spans="29:33" x14ac:dyDescent="0.15">
      <c r="AC5133" s="6"/>
      <c r="AG5133" s="6"/>
    </row>
    <row r="5134" spans="29:33" x14ac:dyDescent="0.15">
      <c r="AC5134" s="6"/>
      <c r="AG5134" s="6"/>
    </row>
    <row r="5135" spans="29:33" x14ac:dyDescent="0.15">
      <c r="AC5135" s="6"/>
      <c r="AG5135" s="6"/>
    </row>
    <row r="5136" spans="29:33" x14ac:dyDescent="0.15">
      <c r="AC5136" s="6"/>
      <c r="AG5136" s="6"/>
    </row>
    <row r="5137" spans="29:33" x14ac:dyDescent="0.15">
      <c r="AC5137" s="6"/>
      <c r="AG5137" s="6"/>
    </row>
    <row r="5138" spans="29:33" x14ac:dyDescent="0.15">
      <c r="AC5138" s="6"/>
      <c r="AG5138" s="6"/>
    </row>
    <row r="5139" spans="29:33" x14ac:dyDescent="0.15">
      <c r="AC5139" s="6"/>
      <c r="AG5139" s="6"/>
    </row>
    <row r="5140" spans="29:33" x14ac:dyDescent="0.15">
      <c r="AC5140" s="6"/>
      <c r="AG5140" s="6"/>
    </row>
    <row r="5141" spans="29:33" x14ac:dyDescent="0.15">
      <c r="AC5141" s="6"/>
      <c r="AG5141" s="6"/>
    </row>
    <row r="5142" spans="29:33" x14ac:dyDescent="0.15">
      <c r="AC5142" s="6"/>
      <c r="AG5142" s="6"/>
    </row>
    <row r="5143" spans="29:33" x14ac:dyDescent="0.15">
      <c r="AC5143" s="6"/>
      <c r="AG5143" s="6"/>
    </row>
    <row r="5144" spans="29:33" x14ac:dyDescent="0.15">
      <c r="AC5144" s="6"/>
      <c r="AG5144" s="6"/>
    </row>
    <row r="5145" spans="29:33" x14ac:dyDescent="0.15">
      <c r="AC5145" s="6"/>
      <c r="AG5145" s="6"/>
    </row>
    <row r="5146" spans="29:33" x14ac:dyDescent="0.15">
      <c r="AC5146" s="6"/>
      <c r="AG5146" s="6"/>
    </row>
    <row r="5147" spans="29:33" x14ac:dyDescent="0.15">
      <c r="AC5147" s="6"/>
      <c r="AG5147" s="6"/>
    </row>
    <row r="5148" spans="29:33" x14ac:dyDescent="0.15">
      <c r="AC5148" s="6"/>
      <c r="AG5148" s="6"/>
    </row>
    <row r="5149" spans="29:33" x14ac:dyDescent="0.15">
      <c r="AC5149" s="6"/>
      <c r="AG5149" s="6"/>
    </row>
    <row r="5150" spans="29:33" x14ac:dyDescent="0.15">
      <c r="AC5150" s="6"/>
      <c r="AG5150" s="6"/>
    </row>
    <row r="5151" spans="29:33" x14ac:dyDescent="0.15">
      <c r="AC5151" s="6"/>
      <c r="AG5151" s="6"/>
    </row>
    <row r="5152" spans="29:33" x14ac:dyDescent="0.15">
      <c r="AC5152" s="6"/>
      <c r="AG5152" s="6"/>
    </row>
    <row r="5153" spans="29:33" x14ac:dyDescent="0.15">
      <c r="AC5153" s="6"/>
      <c r="AG5153" s="6"/>
    </row>
    <row r="5154" spans="29:33" x14ac:dyDescent="0.15">
      <c r="AC5154" s="6"/>
      <c r="AG5154" s="6"/>
    </row>
    <row r="5155" spans="29:33" x14ac:dyDescent="0.15">
      <c r="AC5155" s="6"/>
      <c r="AG5155" s="6"/>
    </row>
    <row r="5156" spans="29:33" x14ac:dyDescent="0.15">
      <c r="AC5156" s="6"/>
      <c r="AG5156" s="6"/>
    </row>
    <row r="5157" spans="29:33" x14ac:dyDescent="0.15">
      <c r="AC5157" s="6"/>
      <c r="AG5157" s="6"/>
    </row>
    <row r="5158" spans="29:33" x14ac:dyDescent="0.15">
      <c r="AC5158" s="6"/>
      <c r="AG5158" s="6"/>
    </row>
    <row r="5159" spans="29:33" x14ac:dyDescent="0.15">
      <c r="AC5159" s="6"/>
      <c r="AG5159" s="6"/>
    </row>
    <row r="5160" spans="29:33" x14ac:dyDescent="0.15">
      <c r="AC5160" s="6"/>
      <c r="AG5160" s="6"/>
    </row>
    <row r="5161" spans="29:33" x14ac:dyDescent="0.15">
      <c r="AC5161" s="6"/>
      <c r="AG5161" s="6"/>
    </row>
    <row r="5162" spans="29:33" x14ac:dyDescent="0.15">
      <c r="AC5162" s="6"/>
      <c r="AG5162" s="6"/>
    </row>
    <row r="5163" spans="29:33" x14ac:dyDescent="0.15">
      <c r="AC5163" s="6"/>
      <c r="AG5163" s="6"/>
    </row>
    <row r="5164" spans="29:33" x14ac:dyDescent="0.15">
      <c r="AC5164" s="6"/>
      <c r="AG5164" s="6"/>
    </row>
    <row r="5165" spans="29:33" x14ac:dyDescent="0.15">
      <c r="AC5165" s="6"/>
      <c r="AG5165" s="6"/>
    </row>
    <row r="5166" spans="29:33" x14ac:dyDescent="0.15">
      <c r="AC5166" s="6"/>
      <c r="AG5166" s="6"/>
    </row>
    <row r="5167" spans="29:33" x14ac:dyDescent="0.15">
      <c r="AC5167" s="6"/>
      <c r="AG5167" s="6"/>
    </row>
    <row r="5168" spans="29:33" x14ac:dyDescent="0.15">
      <c r="AC5168" s="6"/>
      <c r="AG5168" s="6"/>
    </row>
    <row r="5169" spans="29:33" x14ac:dyDescent="0.15">
      <c r="AC5169" s="6"/>
      <c r="AG5169" s="6"/>
    </row>
    <row r="5170" spans="29:33" x14ac:dyDescent="0.15">
      <c r="AC5170" s="6"/>
      <c r="AG5170" s="6"/>
    </row>
    <row r="5171" spans="29:33" x14ac:dyDescent="0.15">
      <c r="AC5171" s="6"/>
      <c r="AG5171" s="6"/>
    </row>
    <row r="5172" spans="29:33" x14ac:dyDescent="0.15">
      <c r="AC5172" s="6"/>
      <c r="AG5172" s="6"/>
    </row>
    <row r="5173" spans="29:33" x14ac:dyDescent="0.15">
      <c r="AC5173" s="6"/>
      <c r="AG5173" s="6"/>
    </row>
    <row r="5174" spans="29:33" x14ac:dyDescent="0.15">
      <c r="AC5174" s="6"/>
      <c r="AG5174" s="6"/>
    </row>
    <row r="5175" spans="29:33" x14ac:dyDescent="0.15">
      <c r="AC5175" s="6"/>
      <c r="AG5175" s="6"/>
    </row>
    <row r="5176" spans="29:33" x14ac:dyDescent="0.15">
      <c r="AC5176" s="6"/>
      <c r="AG5176" s="6"/>
    </row>
    <row r="5177" spans="29:33" x14ac:dyDescent="0.15">
      <c r="AC5177" s="6"/>
      <c r="AG5177" s="6"/>
    </row>
    <row r="5178" spans="29:33" x14ac:dyDescent="0.15">
      <c r="AC5178" s="6"/>
      <c r="AG5178" s="6"/>
    </row>
    <row r="5179" spans="29:33" x14ac:dyDescent="0.15">
      <c r="AC5179" s="6"/>
      <c r="AG5179" s="6"/>
    </row>
    <row r="5180" spans="29:33" x14ac:dyDescent="0.15">
      <c r="AC5180" s="6"/>
      <c r="AG5180" s="6"/>
    </row>
    <row r="5181" spans="29:33" x14ac:dyDescent="0.15">
      <c r="AC5181" s="6"/>
      <c r="AG5181" s="6"/>
    </row>
    <row r="5182" spans="29:33" x14ac:dyDescent="0.15">
      <c r="AC5182" s="6"/>
      <c r="AG5182" s="6"/>
    </row>
    <row r="5183" spans="29:33" x14ac:dyDescent="0.15">
      <c r="AC5183" s="6"/>
      <c r="AG5183" s="6"/>
    </row>
    <row r="5184" spans="29:33" x14ac:dyDescent="0.15">
      <c r="AC5184" s="6"/>
      <c r="AG5184" s="6"/>
    </row>
    <row r="5185" spans="29:33" x14ac:dyDescent="0.15">
      <c r="AC5185" s="6"/>
      <c r="AG5185" s="6"/>
    </row>
    <row r="5186" spans="29:33" x14ac:dyDescent="0.15">
      <c r="AC5186" s="6"/>
      <c r="AG5186" s="6"/>
    </row>
    <row r="5187" spans="29:33" x14ac:dyDescent="0.15">
      <c r="AC5187" s="6"/>
      <c r="AG5187" s="6"/>
    </row>
    <row r="5188" spans="29:33" x14ac:dyDescent="0.15">
      <c r="AC5188" s="6"/>
      <c r="AG5188" s="6"/>
    </row>
    <row r="5189" spans="29:33" x14ac:dyDescent="0.15">
      <c r="AC5189" s="6"/>
      <c r="AG5189" s="6"/>
    </row>
    <row r="5190" spans="29:33" x14ac:dyDescent="0.15">
      <c r="AC5190" s="6"/>
      <c r="AG5190" s="6"/>
    </row>
    <row r="5191" spans="29:33" x14ac:dyDescent="0.15">
      <c r="AC5191" s="6"/>
      <c r="AG5191" s="6"/>
    </row>
    <row r="5192" spans="29:33" x14ac:dyDescent="0.15">
      <c r="AC5192" s="6"/>
      <c r="AG5192" s="6"/>
    </row>
    <row r="5193" spans="29:33" x14ac:dyDescent="0.15">
      <c r="AC5193" s="6"/>
      <c r="AG5193" s="6"/>
    </row>
    <row r="5194" spans="29:33" x14ac:dyDescent="0.15">
      <c r="AC5194" s="6"/>
      <c r="AG5194" s="6"/>
    </row>
    <row r="5195" spans="29:33" x14ac:dyDescent="0.15">
      <c r="AC5195" s="6"/>
      <c r="AG5195" s="6"/>
    </row>
    <row r="5196" spans="29:33" x14ac:dyDescent="0.15">
      <c r="AC5196" s="6"/>
      <c r="AG5196" s="6"/>
    </row>
    <row r="5197" spans="29:33" x14ac:dyDescent="0.15">
      <c r="AC5197" s="6"/>
      <c r="AG5197" s="6"/>
    </row>
    <row r="5198" spans="29:33" x14ac:dyDescent="0.15">
      <c r="AC5198" s="6"/>
      <c r="AG5198" s="6"/>
    </row>
    <row r="5199" spans="29:33" x14ac:dyDescent="0.15">
      <c r="AC5199" s="6"/>
      <c r="AG5199" s="6"/>
    </row>
    <row r="5200" spans="29:33" x14ac:dyDescent="0.15">
      <c r="AC5200" s="6"/>
      <c r="AG5200" s="6"/>
    </row>
    <row r="5201" spans="29:33" x14ac:dyDescent="0.15">
      <c r="AC5201" s="6"/>
      <c r="AG5201" s="6"/>
    </row>
    <row r="5202" spans="29:33" x14ac:dyDescent="0.15">
      <c r="AC5202" s="6"/>
      <c r="AG5202" s="6"/>
    </row>
    <row r="5203" spans="29:33" x14ac:dyDescent="0.15">
      <c r="AC5203" s="6"/>
      <c r="AG5203" s="6"/>
    </row>
    <row r="5204" spans="29:33" x14ac:dyDescent="0.15">
      <c r="AC5204" s="6"/>
      <c r="AG5204" s="6"/>
    </row>
    <row r="5205" spans="29:33" x14ac:dyDescent="0.15">
      <c r="AC5205" s="6"/>
      <c r="AG5205" s="6"/>
    </row>
    <row r="5206" spans="29:33" x14ac:dyDescent="0.15">
      <c r="AC5206" s="6"/>
      <c r="AG5206" s="6"/>
    </row>
    <row r="5207" spans="29:33" x14ac:dyDescent="0.15">
      <c r="AC5207" s="6"/>
      <c r="AG5207" s="6"/>
    </row>
    <row r="5208" spans="29:33" x14ac:dyDescent="0.15">
      <c r="AC5208" s="6"/>
      <c r="AG5208" s="6"/>
    </row>
    <row r="5209" spans="29:33" x14ac:dyDescent="0.15">
      <c r="AC5209" s="6"/>
      <c r="AG5209" s="6"/>
    </row>
    <row r="5210" spans="29:33" x14ac:dyDescent="0.15">
      <c r="AC5210" s="6"/>
      <c r="AG5210" s="6"/>
    </row>
    <row r="5211" spans="29:33" x14ac:dyDescent="0.15">
      <c r="AC5211" s="6"/>
      <c r="AG5211" s="6"/>
    </row>
    <row r="5212" spans="29:33" x14ac:dyDescent="0.15">
      <c r="AC5212" s="6"/>
      <c r="AG5212" s="6"/>
    </row>
    <row r="5213" spans="29:33" x14ac:dyDescent="0.15">
      <c r="AC5213" s="6"/>
      <c r="AG5213" s="6"/>
    </row>
    <row r="5214" spans="29:33" x14ac:dyDescent="0.15">
      <c r="AC5214" s="6"/>
      <c r="AG5214" s="6"/>
    </row>
    <row r="5215" spans="29:33" x14ac:dyDescent="0.15">
      <c r="AC5215" s="6"/>
      <c r="AG5215" s="6"/>
    </row>
    <row r="5216" spans="29:33" x14ac:dyDescent="0.15">
      <c r="AC5216" s="6"/>
      <c r="AG5216" s="6"/>
    </row>
    <row r="5217" spans="29:33" x14ac:dyDescent="0.15">
      <c r="AC5217" s="6"/>
      <c r="AG5217" s="6"/>
    </row>
    <row r="5218" spans="29:33" x14ac:dyDescent="0.15">
      <c r="AC5218" s="6"/>
      <c r="AG5218" s="6"/>
    </row>
    <row r="5219" spans="29:33" x14ac:dyDescent="0.15">
      <c r="AC5219" s="6"/>
      <c r="AG5219" s="6"/>
    </row>
    <row r="5220" spans="29:33" x14ac:dyDescent="0.15">
      <c r="AC5220" s="6"/>
      <c r="AG5220" s="6"/>
    </row>
    <row r="5221" spans="29:33" x14ac:dyDescent="0.15">
      <c r="AC5221" s="6"/>
      <c r="AG5221" s="6"/>
    </row>
    <row r="5222" spans="29:33" x14ac:dyDescent="0.15">
      <c r="AC5222" s="6"/>
      <c r="AG5222" s="6"/>
    </row>
    <row r="5223" spans="29:33" x14ac:dyDescent="0.15">
      <c r="AC5223" s="6"/>
      <c r="AG5223" s="6"/>
    </row>
    <row r="5224" spans="29:33" x14ac:dyDescent="0.15">
      <c r="AC5224" s="6"/>
      <c r="AG5224" s="6"/>
    </row>
    <row r="5225" spans="29:33" x14ac:dyDescent="0.15">
      <c r="AC5225" s="6"/>
      <c r="AG5225" s="6"/>
    </row>
    <row r="5226" spans="29:33" x14ac:dyDescent="0.15">
      <c r="AC5226" s="6"/>
      <c r="AG5226" s="6"/>
    </row>
    <row r="5227" spans="29:33" x14ac:dyDescent="0.15">
      <c r="AC5227" s="6"/>
      <c r="AG5227" s="6"/>
    </row>
    <row r="5228" spans="29:33" x14ac:dyDescent="0.15">
      <c r="AC5228" s="6"/>
      <c r="AG5228" s="6"/>
    </row>
    <row r="5229" spans="29:33" x14ac:dyDescent="0.15">
      <c r="AC5229" s="6"/>
      <c r="AG5229" s="6"/>
    </row>
    <row r="5230" spans="29:33" x14ac:dyDescent="0.15">
      <c r="AC5230" s="6"/>
      <c r="AG5230" s="6"/>
    </row>
    <row r="5231" spans="29:33" x14ac:dyDescent="0.15">
      <c r="AC5231" s="6"/>
      <c r="AG5231" s="6"/>
    </row>
    <row r="5232" spans="29:33" x14ac:dyDescent="0.15">
      <c r="AC5232" s="6"/>
      <c r="AG5232" s="6"/>
    </row>
    <row r="5233" spans="29:33" x14ac:dyDescent="0.15">
      <c r="AC5233" s="6"/>
      <c r="AG5233" s="6"/>
    </row>
    <row r="5234" spans="29:33" x14ac:dyDescent="0.15">
      <c r="AC5234" s="6"/>
      <c r="AG5234" s="6"/>
    </row>
    <row r="5235" spans="29:33" x14ac:dyDescent="0.15">
      <c r="AC5235" s="6"/>
      <c r="AG5235" s="6"/>
    </row>
    <row r="5236" spans="29:33" x14ac:dyDescent="0.15">
      <c r="AC5236" s="6"/>
      <c r="AG5236" s="6"/>
    </row>
    <row r="5237" spans="29:33" x14ac:dyDescent="0.15">
      <c r="AC5237" s="6"/>
      <c r="AG5237" s="6"/>
    </row>
    <row r="5238" spans="29:33" x14ac:dyDescent="0.15">
      <c r="AC5238" s="6"/>
      <c r="AG5238" s="6"/>
    </row>
    <row r="5239" spans="29:33" x14ac:dyDescent="0.15">
      <c r="AC5239" s="6"/>
      <c r="AG5239" s="6"/>
    </row>
    <row r="5240" spans="29:33" x14ac:dyDescent="0.15">
      <c r="AC5240" s="6"/>
      <c r="AG5240" s="6"/>
    </row>
    <row r="5241" spans="29:33" x14ac:dyDescent="0.15">
      <c r="AC5241" s="6"/>
      <c r="AG5241" s="6"/>
    </row>
    <row r="5242" spans="29:33" x14ac:dyDescent="0.15">
      <c r="AC5242" s="6"/>
      <c r="AG5242" s="6"/>
    </row>
    <row r="5243" spans="29:33" x14ac:dyDescent="0.15">
      <c r="AC5243" s="6"/>
      <c r="AG5243" s="6"/>
    </row>
    <row r="5244" spans="29:33" x14ac:dyDescent="0.15">
      <c r="AC5244" s="6"/>
      <c r="AG5244" s="6"/>
    </row>
    <row r="5245" spans="29:33" x14ac:dyDescent="0.15">
      <c r="AC5245" s="6"/>
      <c r="AG5245" s="6"/>
    </row>
    <row r="5246" spans="29:33" x14ac:dyDescent="0.15">
      <c r="AC5246" s="6"/>
      <c r="AG5246" s="6"/>
    </row>
    <row r="5247" spans="29:33" x14ac:dyDescent="0.15">
      <c r="AC5247" s="6"/>
      <c r="AG5247" s="6"/>
    </row>
    <row r="5248" spans="29:33" x14ac:dyDescent="0.15">
      <c r="AC5248" s="6"/>
      <c r="AG5248" s="6"/>
    </row>
    <row r="5249" spans="29:33" x14ac:dyDescent="0.15">
      <c r="AC5249" s="6"/>
      <c r="AG5249" s="6"/>
    </row>
    <row r="5250" spans="29:33" x14ac:dyDescent="0.15">
      <c r="AC5250" s="6"/>
      <c r="AG5250" s="6"/>
    </row>
    <row r="5251" spans="29:33" x14ac:dyDescent="0.15">
      <c r="AC5251" s="6"/>
      <c r="AG5251" s="6"/>
    </row>
    <row r="5252" spans="29:33" x14ac:dyDescent="0.15">
      <c r="AC5252" s="6"/>
      <c r="AG5252" s="6"/>
    </row>
    <row r="5253" spans="29:33" x14ac:dyDescent="0.15">
      <c r="AC5253" s="6"/>
      <c r="AG5253" s="6"/>
    </row>
    <row r="5254" spans="29:33" x14ac:dyDescent="0.15">
      <c r="AC5254" s="6"/>
      <c r="AG5254" s="6"/>
    </row>
    <row r="5255" spans="29:33" x14ac:dyDescent="0.15">
      <c r="AC5255" s="6"/>
      <c r="AG5255" s="6"/>
    </row>
    <row r="5256" spans="29:33" x14ac:dyDescent="0.15">
      <c r="AC5256" s="6"/>
      <c r="AG5256" s="6"/>
    </row>
    <row r="5257" spans="29:33" x14ac:dyDescent="0.15">
      <c r="AC5257" s="6"/>
      <c r="AG5257" s="6"/>
    </row>
    <row r="5258" spans="29:33" x14ac:dyDescent="0.15">
      <c r="AC5258" s="6"/>
      <c r="AG5258" s="6"/>
    </row>
    <row r="5259" spans="29:33" x14ac:dyDescent="0.15">
      <c r="AC5259" s="6"/>
      <c r="AG5259" s="6"/>
    </row>
    <row r="5260" spans="29:33" x14ac:dyDescent="0.15">
      <c r="AC5260" s="6"/>
      <c r="AG5260" s="6"/>
    </row>
    <row r="5261" spans="29:33" x14ac:dyDescent="0.15">
      <c r="AC5261" s="6"/>
      <c r="AG5261" s="6"/>
    </row>
    <row r="5262" spans="29:33" x14ac:dyDescent="0.15">
      <c r="AC5262" s="6"/>
      <c r="AG5262" s="6"/>
    </row>
    <row r="5263" spans="29:33" x14ac:dyDescent="0.15">
      <c r="AC5263" s="6"/>
      <c r="AG5263" s="6"/>
    </row>
    <row r="5264" spans="29:33" x14ac:dyDescent="0.15">
      <c r="AC5264" s="6"/>
      <c r="AG5264" s="6"/>
    </row>
    <row r="5265" spans="29:33" x14ac:dyDescent="0.15">
      <c r="AC5265" s="6"/>
      <c r="AG5265" s="6"/>
    </row>
    <row r="5266" spans="29:33" x14ac:dyDescent="0.15">
      <c r="AC5266" s="6"/>
      <c r="AG5266" s="6"/>
    </row>
    <row r="5267" spans="29:33" x14ac:dyDescent="0.15">
      <c r="AC5267" s="6"/>
      <c r="AG5267" s="6"/>
    </row>
    <row r="5268" spans="29:33" x14ac:dyDescent="0.15">
      <c r="AC5268" s="6"/>
      <c r="AG5268" s="6"/>
    </row>
    <row r="5269" spans="29:33" x14ac:dyDescent="0.15">
      <c r="AC5269" s="6"/>
      <c r="AG5269" s="6"/>
    </row>
    <row r="5270" spans="29:33" x14ac:dyDescent="0.15">
      <c r="AC5270" s="6"/>
      <c r="AG5270" s="6"/>
    </row>
    <row r="5271" spans="29:33" x14ac:dyDescent="0.15">
      <c r="AC5271" s="6"/>
      <c r="AG5271" s="6"/>
    </row>
    <row r="5272" spans="29:33" x14ac:dyDescent="0.15">
      <c r="AC5272" s="6"/>
      <c r="AG5272" s="6"/>
    </row>
    <row r="5273" spans="29:33" x14ac:dyDescent="0.15">
      <c r="AC5273" s="6"/>
      <c r="AG5273" s="6"/>
    </row>
    <row r="5274" spans="29:33" x14ac:dyDescent="0.15">
      <c r="AC5274" s="6"/>
      <c r="AG5274" s="6"/>
    </row>
    <row r="5275" spans="29:33" x14ac:dyDescent="0.15">
      <c r="AC5275" s="6"/>
      <c r="AG5275" s="6"/>
    </row>
    <row r="5276" spans="29:33" x14ac:dyDescent="0.15">
      <c r="AC5276" s="6"/>
      <c r="AG5276" s="6"/>
    </row>
    <row r="5277" spans="29:33" x14ac:dyDescent="0.15">
      <c r="AC5277" s="6"/>
      <c r="AG5277" s="6"/>
    </row>
    <row r="5278" spans="29:33" x14ac:dyDescent="0.15">
      <c r="AC5278" s="6"/>
      <c r="AG5278" s="6"/>
    </row>
    <row r="5279" spans="29:33" x14ac:dyDescent="0.15">
      <c r="AC5279" s="6"/>
      <c r="AG5279" s="6"/>
    </row>
    <row r="5280" spans="29:33" x14ac:dyDescent="0.15">
      <c r="AC5280" s="6"/>
      <c r="AG5280" s="6"/>
    </row>
    <row r="5281" spans="29:33" x14ac:dyDescent="0.15">
      <c r="AC5281" s="6"/>
      <c r="AG5281" s="6"/>
    </row>
    <row r="5282" spans="29:33" x14ac:dyDescent="0.15">
      <c r="AC5282" s="6"/>
      <c r="AG5282" s="6"/>
    </row>
    <row r="5283" spans="29:33" x14ac:dyDescent="0.15">
      <c r="AC5283" s="6"/>
      <c r="AG5283" s="6"/>
    </row>
    <row r="5284" spans="29:33" x14ac:dyDescent="0.15">
      <c r="AC5284" s="6"/>
      <c r="AG5284" s="6"/>
    </row>
    <row r="5285" spans="29:33" x14ac:dyDescent="0.15">
      <c r="AC5285" s="6"/>
      <c r="AG5285" s="6"/>
    </row>
    <row r="5286" spans="29:33" x14ac:dyDescent="0.15">
      <c r="AC5286" s="6"/>
      <c r="AG5286" s="6"/>
    </row>
    <row r="5287" spans="29:33" x14ac:dyDescent="0.15">
      <c r="AC5287" s="6"/>
      <c r="AG5287" s="6"/>
    </row>
    <row r="5288" spans="29:33" x14ac:dyDescent="0.15">
      <c r="AC5288" s="6"/>
      <c r="AG5288" s="6"/>
    </row>
    <row r="5289" spans="29:33" x14ac:dyDescent="0.15">
      <c r="AC5289" s="6"/>
      <c r="AG5289" s="6"/>
    </row>
    <row r="5290" spans="29:33" x14ac:dyDescent="0.15">
      <c r="AC5290" s="6"/>
      <c r="AG5290" s="6"/>
    </row>
    <row r="5291" spans="29:33" x14ac:dyDescent="0.15">
      <c r="AC5291" s="6"/>
      <c r="AG5291" s="6"/>
    </row>
    <row r="5292" spans="29:33" x14ac:dyDescent="0.15">
      <c r="AC5292" s="6"/>
      <c r="AG5292" s="6"/>
    </row>
    <row r="5293" spans="29:33" x14ac:dyDescent="0.15">
      <c r="AC5293" s="6"/>
      <c r="AG5293" s="6"/>
    </row>
    <row r="5294" spans="29:33" x14ac:dyDescent="0.15">
      <c r="AC5294" s="6"/>
      <c r="AG5294" s="6"/>
    </row>
    <row r="5295" spans="29:33" x14ac:dyDescent="0.15">
      <c r="AC5295" s="6"/>
      <c r="AG5295" s="6"/>
    </row>
    <row r="5296" spans="29:33" x14ac:dyDescent="0.15">
      <c r="AC5296" s="6"/>
      <c r="AG5296" s="6"/>
    </row>
    <row r="5297" spans="29:33" x14ac:dyDescent="0.15">
      <c r="AC5297" s="6"/>
      <c r="AG5297" s="6"/>
    </row>
    <row r="5298" spans="29:33" x14ac:dyDescent="0.15">
      <c r="AC5298" s="6"/>
      <c r="AG5298" s="6"/>
    </row>
    <row r="5299" spans="29:33" x14ac:dyDescent="0.15">
      <c r="AC5299" s="6"/>
      <c r="AG5299" s="6"/>
    </row>
    <row r="5300" spans="29:33" x14ac:dyDescent="0.15">
      <c r="AC5300" s="6"/>
      <c r="AG5300" s="6"/>
    </row>
    <row r="5301" spans="29:33" x14ac:dyDescent="0.15">
      <c r="AC5301" s="6"/>
      <c r="AG5301" s="6"/>
    </row>
    <row r="5302" spans="29:33" x14ac:dyDescent="0.15">
      <c r="AC5302" s="6"/>
      <c r="AG5302" s="6"/>
    </row>
    <row r="5303" spans="29:33" x14ac:dyDescent="0.15">
      <c r="AC5303" s="6"/>
      <c r="AG5303" s="6"/>
    </row>
    <row r="5304" spans="29:33" x14ac:dyDescent="0.15">
      <c r="AC5304" s="6"/>
      <c r="AG5304" s="6"/>
    </row>
    <row r="5305" spans="29:33" x14ac:dyDescent="0.15">
      <c r="AC5305" s="6"/>
      <c r="AG5305" s="6"/>
    </row>
    <row r="5306" spans="29:33" x14ac:dyDescent="0.15">
      <c r="AC5306" s="6"/>
      <c r="AG5306" s="6"/>
    </row>
    <row r="5307" spans="29:33" x14ac:dyDescent="0.15">
      <c r="AC5307" s="6"/>
      <c r="AG5307" s="6"/>
    </row>
    <row r="5308" spans="29:33" x14ac:dyDescent="0.15">
      <c r="AC5308" s="6"/>
      <c r="AG5308" s="6"/>
    </row>
    <row r="5309" spans="29:33" x14ac:dyDescent="0.15">
      <c r="AC5309" s="6"/>
      <c r="AG5309" s="6"/>
    </row>
    <row r="5310" spans="29:33" x14ac:dyDescent="0.15">
      <c r="AC5310" s="6"/>
      <c r="AG5310" s="6"/>
    </row>
    <row r="5311" spans="29:33" x14ac:dyDescent="0.15">
      <c r="AC5311" s="6"/>
      <c r="AG5311" s="6"/>
    </row>
    <row r="5312" spans="29:33" x14ac:dyDescent="0.15">
      <c r="AC5312" s="6"/>
      <c r="AG5312" s="6"/>
    </row>
    <row r="5313" spans="29:33" x14ac:dyDescent="0.15">
      <c r="AC5313" s="6"/>
      <c r="AG5313" s="6"/>
    </row>
    <row r="5314" spans="29:33" x14ac:dyDescent="0.15">
      <c r="AC5314" s="6"/>
      <c r="AG5314" s="6"/>
    </row>
    <row r="5315" spans="29:33" x14ac:dyDescent="0.15">
      <c r="AC5315" s="6"/>
      <c r="AG5315" s="6"/>
    </row>
    <row r="5316" spans="29:33" x14ac:dyDescent="0.15">
      <c r="AC5316" s="6"/>
      <c r="AG5316" s="6"/>
    </row>
    <row r="5317" spans="29:33" x14ac:dyDescent="0.15">
      <c r="AC5317" s="6"/>
      <c r="AG5317" s="6"/>
    </row>
    <row r="5318" spans="29:33" x14ac:dyDescent="0.15">
      <c r="AC5318" s="6"/>
      <c r="AG5318" s="6"/>
    </row>
    <row r="5319" spans="29:33" x14ac:dyDescent="0.15">
      <c r="AC5319" s="6"/>
      <c r="AG5319" s="6"/>
    </row>
    <row r="5320" spans="29:33" x14ac:dyDescent="0.15">
      <c r="AC5320" s="6"/>
      <c r="AG5320" s="6"/>
    </row>
    <row r="5321" spans="29:33" x14ac:dyDescent="0.15">
      <c r="AC5321" s="6"/>
      <c r="AG5321" s="6"/>
    </row>
    <row r="5322" spans="29:33" x14ac:dyDescent="0.15">
      <c r="AC5322" s="6"/>
      <c r="AG5322" s="6"/>
    </row>
    <row r="5323" spans="29:33" x14ac:dyDescent="0.15">
      <c r="AC5323" s="6"/>
      <c r="AG5323" s="6"/>
    </row>
    <row r="5324" spans="29:33" x14ac:dyDescent="0.15">
      <c r="AC5324" s="6"/>
      <c r="AG5324" s="6"/>
    </row>
    <row r="5325" spans="29:33" x14ac:dyDescent="0.15">
      <c r="AC5325" s="6"/>
      <c r="AG5325" s="6"/>
    </row>
    <row r="5326" spans="29:33" x14ac:dyDescent="0.15">
      <c r="AC5326" s="6"/>
      <c r="AG5326" s="6"/>
    </row>
    <row r="5327" spans="29:33" x14ac:dyDescent="0.15">
      <c r="AC5327" s="6"/>
      <c r="AG5327" s="6"/>
    </row>
    <row r="5328" spans="29:33" x14ac:dyDescent="0.15">
      <c r="AC5328" s="6"/>
      <c r="AG5328" s="6"/>
    </row>
    <row r="5329" spans="29:33" x14ac:dyDescent="0.15">
      <c r="AC5329" s="6"/>
      <c r="AG5329" s="6"/>
    </row>
    <row r="5330" spans="29:33" x14ac:dyDescent="0.15">
      <c r="AC5330" s="6"/>
      <c r="AG5330" s="6"/>
    </row>
    <row r="5331" spans="29:33" x14ac:dyDescent="0.15">
      <c r="AC5331" s="6"/>
      <c r="AG5331" s="6"/>
    </row>
    <row r="5332" spans="29:33" x14ac:dyDescent="0.15">
      <c r="AC5332" s="6"/>
      <c r="AG5332" s="6"/>
    </row>
    <row r="5333" spans="29:33" x14ac:dyDescent="0.15">
      <c r="AC5333" s="6"/>
      <c r="AG5333" s="6"/>
    </row>
    <row r="5334" spans="29:33" x14ac:dyDescent="0.15">
      <c r="AC5334" s="6"/>
      <c r="AG5334" s="6"/>
    </row>
    <row r="5335" spans="29:33" x14ac:dyDescent="0.15">
      <c r="AC5335" s="6"/>
      <c r="AG5335" s="6"/>
    </row>
    <row r="5336" spans="29:33" x14ac:dyDescent="0.15">
      <c r="AC5336" s="6"/>
      <c r="AG5336" s="6"/>
    </row>
    <row r="5337" spans="29:33" x14ac:dyDescent="0.15">
      <c r="AC5337" s="6"/>
      <c r="AG5337" s="6"/>
    </row>
    <row r="5338" spans="29:33" x14ac:dyDescent="0.15">
      <c r="AC5338" s="6"/>
      <c r="AG5338" s="6"/>
    </row>
    <row r="5339" spans="29:33" x14ac:dyDescent="0.15">
      <c r="AC5339" s="6"/>
      <c r="AG5339" s="6"/>
    </row>
    <row r="5340" spans="29:33" x14ac:dyDescent="0.15">
      <c r="AC5340" s="6"/>
      <c r="AG5340" s="6"/>
    </row>
    <row r="5341" spans="29:33" x14ac:dyDescent="0.15">
      <c r="AC5341" s="6"/>
      <c r="AG5341" s="6"/>
    </row>
    <row r="5342" spans="29:33" x14ac:dyDescent="0.15">
      <c r="AC5342" s="6"/>
      <c r="AG5342" s="6"/>
    </row>
    <row r="5343" spans="29:33" x14ac:dyDescent="0.15">
      <c r="AC5343" s="6"/>
      <c r="AG5343" s="6"/>
    </row>
    <row r="5344" spans="29:33" x14ac:dyDescent="0.15">
      <c r="AC5344" s="6"/>
      <c r="AG5344" s="6"/>
    </row>
    <row r="5345" spans="29:33" x14ac:dyDescent="0.15">
      <c r="AC5345" s="6"/>
      <c r="AG5345" s="6"/>
    </row>
    <row r="5346" spans="29:33" x14ac:dyDescent="0.15">
      <c r="AC5346" s="6"/>
      <c r="AG5346" s="6"/>
    </row>
    <row r="5347" spans="29:33" x14ac:dyDescent="0.15">
      <c r="AC5347" s="6"/>
      <c r="AG5347" s="6"/>
    </row>
    <row r="5348" spans="29:33" x14ac:dyDescent="0.15">
      <c r="AC5348" s="6"/>
      <c r="AG5348" s="6"/>
    </row>
    <row r="5349" spans="29:33" x14ac:dyDescent="0.15">
      <c r="AC5349" s="6"/>
      <c r="AG5349" s="6"/>
    </row>
    <row r="5350" spans="29:33" x14ac:dyDescent="0.15">
      <c r="AC5350" s="6"/>
      <c r="AG5350" s="6"/>
    </row>
    <row r="5351" spans="29:33" x14ac:dyDescent="0.15">
      <c r="AC5351" s="6"/>
      <c r="AG5351" s="6"/>
    </row>
    <row r="5352" spans="29:33" x14ac:dyDescent="0.15">
      <c r="AC5352" s="6"/>
      <c r="AG5352" s="6"/>
    </row>
    <row r="5353" spans="29:33" x14ac:dyDescent="0.15">
      <c r="AC5353" s="6"/>
      <c r="AG5353" s="6"/>
    </row>
    <row r="5354" spans="29:33" x14ac:dyDescent="0.15">
      <c r="AC5354" s="6"/>
      <c r="AG5354" s="6"/>
    </row>
    <row r="5355" spans="29:33" x14ac:dyDescent="0.15">
      <c r="AC5355" s="6"/>
      <c r="AG5355" s="6"/>
    </row>
    <row r="5356" spans="29:33" x14ac:dyDescent="0.15">
      <c r="AC5356" s="6"/>
      <c r="AG5356" s="6"/>
    </row>
    <row r="5357" spans="29:33" x14ac:dyDescent="0.15">
      <c r="AC5357" s="6"/>
      <c r="AG5357" s="6"/>
    </row>
    <row r="5358" spans="29:33" x14ac:dyDescent="0.15">
      <c r="AC5358" s="6"/>
      <c r="AG5358" s="6"/>
    </row>
    <row r="5359" spans="29:33" x14ac:dyDescent="0.15">
      <c r="AC5359" s="6"/>
      <c r="AG5359" s="6"/>
    </row>
    <row r="5360" spans="29:33" x14ac:dyDescent="0.15">
      <c r="AC5360" s="6"/>
      <c r="AG5360" s="6"/>
    </row>
    <row r="5361" spans="29:33" x14ac:dyDescent="0.15">
      <c r="AC5361" s="6"/>
      <c r="AG5361" s="6"/>
    </row>
    <row r="5362" spans="29:33" x14ac:dyDescent="0.15">
      <c r="AC5362" s="6"/>
      <c r="AG5362" s="6"/>
    </row>
    <row r="5363" spans="29:33" x14ac:dyDescent="0.15">
      <c r="AC5363" s="6"/>
      <c r="AG5363" s="6"/>
    </row>
    <row r="5364" spans="29:33" x14ac:dyDescent="0.15">
      <c r="AC5364" s="6"/>
      <c r="AG5364" s="6"/>
    </row>
    <row r="5365" spans="29:33" x14ac:dyDescent="0.15">
      <c r="AC5365" s="6"/>
      <c r="AG5365" s="6"/>
    </row>
    <row r="5366" spans="29:33" x14ac:dyDescent="0.15">
      <c r="AC5366" s="6"/>
      <c r="AG5366" s="6"/>
    </row>
    <row r="5367" spans="29:33" x14ac:dyDescent="0.15">
      <c r="AC5367" s="6"/>
      <c r="AG5367" s="6"/>
    </row>
    <row r="5368" spans="29:33" x14ac:dyDescent="0.15">
      <c r="AC5368" s="6"/>
      <c r="AG5368" s="6"/>
    </row>
    <row r="5369" spans="29:33" x14ac:dyDescent="0.15">
      <c r="AC5369" s="6"/>
      <c r="AG5369" s="6"/>
    </row>
    <row r="5370" spans="29:33" x14ac:dyDescent="0.15">
      <c r="AC5370" s="6"/>
      <c r="AG5370" s="6"/>
    </row>
    <row r="5371" spans="29:33" x14ac:dyDescent="0.15">
      <c r="AC5371" s="6"/>
      <c r="AG5371" s="6"/>
    </row>
    <row r="5372" spans="29:33" x14ac:dyDescent="0.15">
      <c r="AC5372" s="6"/>
      <c r="AG5372" s="6"/>
    </row>
    <row r="5373" spans="29:33" x14ac:dyDescent="0.15">
      <c r="AC5373" s="6"/>
      <c r="AG5373" s="6"/>
    </row>
    <row r="5374" spans="29:33" x14ac:dyDescent="0.15">
      <c r="AC5374" s="6"/>
      <c r="AG5374" s="6"/>
    </row>
    <row r="5375" spans="29:33" x14ac:dyDescent="0.15">
      <c r="AC5375" s="6"/>
      <c r="AG5375" s="6"/>
    </row>
    <row r="5376" spans="29:33" x14ac:dyDescent="0.15">
      <c r="AC5376" s="6"/>
      <c r="AG5376" s="6"/>
    </row>
    <row r="5377" spans="29:33" x14ac:dyDescent="0.15">
      <c r="AC5377" s="6"/>
      <c r="AG5377" s="6"/>
    </row>
    <row r="5378" spans="29:33" x14ac:dyDescent="0.15">
      <c r="AC5378" s="6"/>
      <c r="AG5378" s="6"/>
    </row>
    <row r="5379" spans="29:33" x14ac:dyDescent="0.15">
      <c r="AC5379" s="6"/>
      <c r="AG5379" s="6"/>
    </row>
    <row r="5380" spans="29:33" x14ac:dyDescent="0.15">
      <c r="AC5380" s="6"/>
      <c r="AG5380" s="6"/>
    </row>
    <row r="5381" spans="29:33" x14ac:dyDescent="0.15">
      <c r="AC5381" s="6"/>
      <c r="AG5381" s="6"/>
    </row>
    <row r="5382" spans="29:33" x14ac:dyDescent="0.15">
      <c r="AC5382" s="6"/>
      <c r="AG5382" s="6"/>
    </row>
    <row r="5383" spans="29:33" x14ac:dyDescent="0.15">
      <c r="AC5383" s="6"/>
      <c r="AG5383" s="6"/>
    </row>
    <row r="5384" spans="29:33" x14ac:dyDescent="0.15">
      <c r="AC5384" s="6"/>
      <c r="AG5384" s="6"/>
    </row>
    <row r="5385" spans="29:33" x14ac:dyDescent="0.15">
      <c r="AC5385" s="6"/>
      <c r="AG5385" s="6"/>
    </row>
    <row r="5386" spans="29:33" x14ac:dyDescent="0.15">
      <c r="AC5386" s="6"/>
      <c r="AG5386" s="6"/>
    </row>
    <row r="5387" spans="29:33" x14ac:dyDescent="0.15">
      <c r="AC5387" s="6"/>
      <c r="AG5387" s="6"/>
    </row>
    <row r="5388" spans="29:33" x14ac:dyDescent="0.15">
      <c r="AC5388" s="6"/>
      <c r="AG5388" s="6"/>
    </row>
    <row r="5389" spans="29:33" x14ac:dyDescent="0.15">
      <c r="AC5389" s="6"/>
      <c r="AG5389" s="6"/>
    </row>
    <row r="5390" spans="29:33" x14ac:dyDescent="0.15">
      <c r="AC5390" s="6"/>
      <c r="AG5390" s="6"/>
    </row>
    <row r="5391" spans="29:33" x14ac:dyDescent="0.15">
      <c r="AC5391" s="6"/>
      <c r="AG5391" s="6"/>
    </row>
    <row r="5392" spans="29:33" x14ac:dyDescent="0.15">
      <c r="AC5392" s="6"/>
      <c r="AG5392" s="6"/>
    </row>
    <row r="5393" spans="29:33" x14ac:dyDescent="0.15">
      <c r="AC5393" s="6"/>
      <c r="AG5393" s="6"/>
    </row>
    <row r="5394" spans="29:33" x14ac:dyDescent="0.15">
      <c r="AC5394" s="6"/>
      <c r="AG5394" s="6"/>
    </row>
    <row r="5395" spans="29:33" x14ac:dyDescent="0.15">
      <c r="AC5395" s="6"/>
      <c r="AG5395" s="6"/>
    </row>
    <row r="5396" spans="29:33" x14ac:dyDescent="0.15">
      <c r="AC5396" s="6"/>
      <c r="AG5396" s="6"/>
    </row>
    <row r="5397" spans="29:33" x14ac:dyDescent="0.15">
      <c r="AC5397" s="6"/>
      <c r="AG5397" s="6"/>
    </row>
    <row r="5398" spans="29:33" x14ac:dyDescent="0.15">
      <c r="AC5398" s="6"/>
      <c r="AG5398" s="6"/>
    </row>
    <row r="5399" spans="29:33" x14ac:dyDescent="0.15">
      <c r="AC5399" s="6"/>
      <c r="AG5399" s="6"/>
    </row>
    <row r="5400" spans="29:33" x14ac:dyDescent="0.15">
      <c r="AC5400" s="6"/>
      <c r="AG5400" s="6"/>
    </row>
    <row r="5401" spans="29:33" x14ac:dyDescent="0.15">
      <c r="AC5401" s="6"/>
      <c r="AG5401" s="6"/>
    </row>
    <row r="5402" spans="29:33" x14ac:dyDescent="0.15">
      <c r="AC5402" s="6"/>
      <c r="AG5402" s="6"/>
    </row>
    <row r="5403" spans="29:33" x14ac:dyDescent="0.15">
      <c r="AC5403" s="6"/>
      <c r="AG5403" s="6"/>
    </row>
    <row r="5404" spans="29:33" x14ac:dyDescent="0.15">
      <c r="AC5404" s="6"/>
      <c r="AG5404" s="6"/>
    </row>
    <row r="5405" spans="29:33" x14ac:dyDescent="0.15">
      <c r="AC5405" s="6"/>
      <c r="AG5405" s="6"/>
    </row>
    <row r="5406" spans="29:33" x14ac:dyDescent="0.15">
      <c r="AC5406" s="6"/>
      <c r="AG5406" s="6"/>
    </row>
    <row r="5407" spans="29:33" x14ac:dyDescent="0.15">
      <c r="AC5407" s="6"/>
      <c r="AG5407" s="6"/>
    </row>
    <row r="5408" spans="29:33" x14ac:dyDescent="0.15">
      <c r="AC5408" s="6"/>
      <c r="AG5408" s="6"/>
    </row>
    <row r="5409" spans="29:33" x14ac:dyDescent="0.15">
      <c r="AC5409" s="6"/>
      <c r="AG5409" s="6"/>
    </row>
    <row r="5410" spans="29:33" x14ac:dyDescent="0.15">
      <c r="AC5410" s="6"/>
      <c r="AG5410" s="6"/>
    </row>
    <row r="5411" spans="29:33" x14ac:dyDescent="0.15">
      <c r="AC5411" s="6"/>
      <c r="AG5411" s="6"/>
    </row>
    <row r="5412" spans="29:33" x14ac:dyDescent="0.15">
      <c r="AC5412" s="6"/>
      <c r="AG5412" s="6"/>
    </row>
    <row r="5413" spans="29:33" x14ac:dyDescent="0.15">
      <c r="AC5413" s="6"/>
      <c r="AG5413" s="6"/>
    </row>
    <row r="5414" spans="29:33" x14ac:dyDescent="0.15">
      <c r="AC5414" s="6"/>
      <c r="AG5414" s="6"/>
    </row>
    <row r="5415" spans="29:33" x14ac:dyDescent="0.15">
      <c r="AC5415" s="6"/>
      <c r="AG5415" s="6"/>
    </row>
    <row r="5416" spans="29:33" x14ac:dyDescent="0.15">
      <c r="AC5416" s="6"/>
      <c r="AG5416" s="6"/>
    </row>
    <row r="5417" spans="29:33" x14ac:dyDescent="0.15">
      <c r="AC5417" s="6"/>
      <c r="AG5417" s="6"/>
    </row>
    <row r="5418" spans="29:33" x14ac:dyDescent="0.15">
      <c r="AC5418" s="6"/>
      <c r="AG5418" s="6"/>
    </row>
    <row r="5419" spans="29:33" x14ac:dyDescent="0.15">
      <c r="AC5419" s="6"/>
      <c r="AG5419" s="6"/>
    </row>
    <row r="5420" spans="29:33" x14ac:dyDescent="0.15">
      <c r="AC5420" s="6"/>
      <c r="AG5420" s="6"/>
    </row>
    <row r="5421" spans="29:33" x14ac:dyDescent="0.15">
      <c r="AC5421" s="6"/>
      <c r="AG5421" s="6"/>
    </row>
    <row r="5422" spans="29:33" x14ac:dyDescent="0.15">
      <c r="AC5422" s="6"/>
      <c r="AG5422" s="6"/>
    </row>
    <row r="5423" spans="29:33" x14ac:dyDescent="0.15">
      <c r="AC5423" s="6"/>
      <c r="AG5423" s="6"/>
    </row>
    <row r="5424" spans="29:33" x14ac:dyDescent="0.15">
      <c r="AC5424" s="6"/>
      <c r="AG5424" s="6"/>
    </row>
    <row r="5425" spans="29:33" x14ac:dyDescent="0.15">
      <c r="AC5425" s="6"/>
      <c r="AG5425" s="6"/>
    </row>
    <row r="5426" spans="29:33" x14ac:dyDescent="0.15">
      <c r="AC5426" s="6"/>
      <c r="AG5426" s="6"/>
    </row>
    <row r="5427" spans="29:33" x14ac:dyDescent="0.15">
      <c r="AC5427" s="6"/>
      <c r="AG5427" s="6"/>
    </row>
    <row r="5428" spans="29:33" x14ac:dyDescent="0.15">
      <c r="AC5428" s="6"/>
      <c r="AG5428" s="6"/>
    </row>
    <row r="5429" spans="29:33" x14ac:dyDescent="0.15">
      <c r="AC5429" s="6"/>
      <c r="AG5429" s="6"/>
    </row>
    <row r="5430" spans="29:33" x14ac:dyDescent="0.15">
      <c r="AC5430" s="6"/>
      <c r="AG5430" s="6"/>
    </row>
    <row r="5431" spans="29:33" x14ac:dyDescent="0.15">
      <c r="AC5431" s="6"/>
      <c r="AG5431" s="6"/>
    </row>
    <row r="5432" spans="29:33" x14ac:dyDescent="0.15">
      <c r="AC5432" s="6"/>
      <c r="AG5432" s="6"/>
    </row>
    <row r="5433" spans="29:33" x14ac:dyDescent="0.15">
      <c r="AC5433" s="6"/>
      <c r="AG5433" s="6"/>
    </row>
    <row r="5434" spans="29:33" x14ac:dyDescent="0.15">
      <c r="AC5434" s="6"/>
      <c r="AG5434" s="6"/>
    </row>
    <row r="5435" spans="29:33" x14ac:dyDescent="0.15">
      <c r="AC5435" s="6"/>
      <c r="AG5435" s="6"/>
    </row>
    <row r="5436" spans="29:33" x14ac:dyDescent="0.15">
      <c r="AC5436" s="6"/>
      <c r="AG5436" s="6"/>
    </row>
    <row r="5437" spans="29:33" x14ac:dyDescent="0.15">
      <c r="AC5437" s="6"/>
      <c r="AG5437" s="6"/>
    </row>
    <row r="5438" spans="29:33" x14ac:dyDescent="0.15">
      <c r="AC5438" s="6"/>
      <c r="AG5438" s="6"/>
    </row>
    <row r="5439" spans="29:33" x14ac:dyDescent="0.15">
      <c r="AC5439" s="6"/>
      <c r="AG5439" s="6"/>
    </row>
    <row r="5440" spans="29:33" x14ac:dyDescent="0.15">
      <c r="AC5440" s="6"/>
      <c r="AG5440" s="6"/>
    </row>
    <row r="5441" spans="29:33" x14ac:dyDescent="0.15">
      <c r="AC5441" s="6"/>
      <c r="AG5441" s="6"/>
    </row>
    <row r="5442" spans="29:33" x14ac:dyDescent="0.15">
      <c r="AC5442" s="6"/>
      <c r="AG5442" s="6"/>
    </row>
    <row r="5443" spans="29:33" x14ac:dyDescent="0.15">
      <c r="AC5443" s="6"/>
      <c r="AG5443" s="6"/>
    </row>
    <row r="5444" spans="29:33" x14ac:dyDescent="0.15">
      <c r="AC5444" s="6"/>
      <c r="AG5444" s="6"/>
    </row>
    <row r="5445" spans="29:33" x14ac:dyDescent="0.15">
      <c r="AC5445" s="6"/>
      <c r="AG5445" s="6"/>
    </row>
    <row r="5446" spans="29:33" x14ac:dyDescent="0.15">
      <c r="AC5446" s="6"/>
      <c r="AG5446" s="6"/>
    </row>
    <row r="5447" spans="29:33" x14ac:dyDescent="0.15">
      <c r="AC5447" s="6"/>
      <c r="AG5447" s="6"/>
    </row>
    <row r="5448" spans="29:33" x14ac:dyDescent="0.15">
      <c r="AC5448" s="6"/>
      <c r="AG5448" s="6"/>
    </row>
    <row r="5449" spans="29:33" x14ac:dyDescent="0.15">
      <c r="AC5449" s="6"/>
      <c r="AG5449" s="6"/>
    </row>
    <row r="5450" spans="29:33" x14ac:dyDescent="0.15">
      <c r="AC5450" s="6"/>
      <c r="AG5450" s="6"/>
    </row>
    <row r="5451" spans="29:33" x14ac:dyDescent="0.15">
      <c r="AC5451" s="6"/>
      <c r="AG5451" s="6"/>
    </row>
    <row r="5452" spans="29:33" x14ac:dyDescent="0.15">
      <c r="AC5452" s="6"/>
      <c r="AG5452" s="6"/>
    </row>
    <row r="5453" spans="29:33" x14ac:dyDescent="0.15">
      <c r="AC5453" s="6"/>
      <c r="AG5453" s="6"/>
    </row>
    <row r="5454" spans="29:33" x14ac:dyDescent="0.15">
      <c r="AC5454" s="6"/>
      <c r="AG5454" s="6"/>
    </row>
    <row r="5455" spans="29:33" x14ac:dyDescent="0.15">
      <c r="AC5455" s="6"/>
      <c r="AG5455" s="6"/>
    </row>
    <row r="5456" spans="29:33" x14ac:dyDescent="0.15">
      <c r="AC5456" s="6"/>
      <c r="AG5456" s="6"/>
    </row>
    <row r="5457" spans="29:33" x14ac:dyDescent="0.15">
      <c r="AC5457" s="6"/>
      <c r="AG5457" s="6"/>
    </row>
    <row r="5458" spans="29:33" x14ac:dyDescent="0.15">
      <c r="AC5458" s="6"/>
      <c r="AG5458" s="6"/>
    </row>
    <row r="5459" spans="29:33" x14ac:dyDescent="0.15">
      <c r="AC5459" s="6"/>
      <c r="AG5459" s="6"/>
    </row>
    <row r="5460" spans="29:33" x14ac:dyDescent="0.15">
      <c r="AC5460" s="6"/>
      <c r="AG5460" s="6"/>
    </row>
    <row r="5461" spans="29:33" x14ac:dyDescent="0.15">
      <c r="AC5461" s="6"/>
      <c r="AG5461" s="6"/>
    </row>
    <row r="5462" spans="29:33" x14ac:dyDescent="0.15">
      <c r="AC5462" s="6"/>
      <c r="AG5462" s="6"/>
    </row>
    <row r="5463" spans="29:33" x14ac:dyDescent="0.15">
      <c r="AC5463" s="6"/>
      <c r="AG5463" s="6"/>
    </row>
    <row r="5464" spans="29:33" x14ac:dyDescent="0.15">
      <c r="AC5464" s="6"/>
      <c r="AG5464" s="6"/>
    </row>
    <row r="5465" spans="29:33" x14ac:dyDescent="0.15">
      <c r="AC5465" s="6"/>
      <c r="AG5465" s="6"/>
    </row>
    <row r="5466" spans="29:33" x14ac:dyDescent="0.15">
      <c r="AC5466" s="6"/>
      <c r="AG5466" s="6"/>
    </row>
    <row r="5467" spans="29:33" x14ac:dyDescent="0.15">
      <c r="AC5467" s="6"/>
      <c r="AG5467" s="6"/>
    </row>
    <row r="5468" spans="29:33" x14ac:dyDescent="0.15">
      <c r="AC5468" s="6"/>
      <c r="AG5468" s="6"/>
    </row>
    <row r="5469" spans="29:33" x14ac:dyDescent="0.15">
      <c r="AC5469" s="6"/>
      <c r="AG5469" s="6"/>
    </row>
    <row r="5470" spans="29:33" x14ac:dyDescent="0.15">
      <c r="AC5470" s="6"/>
      <c r="AG5470" s="6"/>
    </row>
    <row r="5471" spans="29:33" x14ac:dyDescent="0.15">
      <c r="AC5471" s="6"/>
      <c r="AG5471" s="6"/>
    </row>
    <row r="5472" spans="29:33" x14ac:dyDescent="0.15">
      <c r="AC5472" s="6"/>
      <c r="AG5472" s="6"/>
    </row>
    <row r="5473" spans="29:33" x14ac:dyDescent="0.15">
      <c r="AC5473" s="6"/>
      <c r="AG5473" s="6"/>
    </row>
    <row r="5474" spans="29:33" x14ac:dyDescent="0.15">
      <c r="AC5474" s="6"/>
      <c r="AG5474" s="6"/>
    </row>
    <row r="5475" spans="29:33" x14ac:dyDescent="0.15">
      <c r="AC5475" s="6"/>
      <c r="AG5475" s="6"/>
    </row>
    <row r="5476" spans="29:33" x14ac:dyDescent="0.15">
      <c r="AC5476" s="6"/>
      <c r="AG5476" s="6"/>
    </row>
    <row r="5477" spans="29:33" x14ac:dyDescent="0.15">
      <c r="AC5477" s="6"/>
      <c r="AG5477" s="6"/>
    </row>
    <row r="5478" spans="29:33" x14ac:dyDescent="0.15">
      <c r="AC5478" s="6"/>
      <c r="AG5478" s="6"/>
    </row>
    <row r="5479" spans="29:33" x14ac:dyDescent="0.15">
      <c r="AC5479" s="6"/>
      <c r="AG5479" s="6"/>
    </row>
    <row r="5480" spans="29:33" x14ac:dyDescent="0.15">
      <c r="AC5480" s="6"/>
      <c r="AG5480" s="6"/>
    </row>
    <row r="5481" spans="29:33" x14ac:dyDescent="0.15">
      <c r="AC5481" s="6"/>
      <c r="AG5481" s="6"/>
    </row>
    <row r="5482" spans="29:33" x14ac:dyDescent="0.15">
      <c r="AC5482" s="6"/>
      <c r="AG5482" s="6"/>
    </row>
    <row r="5483" spans="29:33" x14ac:dyDescent="0.15">
      <c r="AC5483" s="6"/>
      <c r="AG5483" s="6"/>
    </row>
    <row r="5484" spans="29:33" x14ac:dyDescent="0.15">
      <c r="AC5484" s="6"/>
      <c r="AG5484" s="6"/>
    </row>
    <row r="5485" spans="29:33" x14ac:dyDescent="0.15">
      <c r="AC5485" s="6"/>
      <c r="AG5485" s="6"/>
    </row>
    <row r="5486" spans="29:33" x14ac:dyDescent="0.15">
      <c r="AC5486" s="6"/>
      <c r="AG5486" s="6"/>
    </row>
    <row r="5487" spans="29:33" x14ac:dyDescent="0.15">
      <c r="AC5487" s="6"/>
      <c r="AG5487" s="6"/>
    </row>
    <row r="5488" spans="29:33" x14ac:dyDescent="0.15">
      <c r="AC5488" s="6"/>
      <c r="AG5488" s="6"/>
    </row>
    <row r="5489" spans="29:33" x14ac:dyDescent="0.15">
      <c r="AC5489" s="6"/>
      <c r="AG5489" s="6"/>
    </row>
    <row r="5490" spans="29:33" x14ac:dyDescent="0.15">
      <c r="AC5490" s="6"/>
      <c r="AG5490" s="6"/>
    </row>
    <row r="5491" spans="29:33" x14ac:dyDescent="0.15">
      <c r="AC5491" s="6"/>
      <c r="AG5491" s="6"/>
    </row>
    <row r="5492" spans="29:33" x14ac:dyDescent="0.15">
      <c r="AC5492" s="6"/>
      <c r="AG5492" s="6"/>
    </row>
    <row r="5493" spans="29:33" x14ac:dyDescent="0.15">
      <c r="AC5493" s="6"/>
      <c r="AG5493" s="6"/>
    </row>
    <row r="5494" spans="29:33" x14ac:dyDescent="0.15">
      <c r="AC5494" s="6"/>
      <c r="AG5494" s="6"/>
    </row>
    <row r="5495" spans="29:33" x14ac:dyDescent="0.15">
      <c r="AC5495" s="6"/>
      <c r="AG5495" s="6"/>
    </row>
    <row r="5496" spans="29:33" x14ac:dyDescent="0.15">
      <c r="AC5496" s="6"/>
      <c r="AG5496" s="6"/>
    </row>
    <row r="5497" spans="29:33" x14ac:dyDescent="0.15">
      <c r="AC5497" s="6"/>
      <c r="AG5497" s="6"/>
    </row>
    <row r="5498" spans="29:33" x14ac:dyDescent="0.15">
      <c r="AC5498" s="6"/>
      <c r="AG5498" s="6"/>
    </row>
    <row r="5499" spans="29:33" x14ac:dyDescent="0.15">
      <c r="AC5499" s="6"/>
      <c r="AG5499" s="6"/>
    </row>
    <row r="5500" spans="29:33" x14ac:dyDescent="0.15">
      <c r="AC5500" s="6"/>
      <c r="AG5500" s="6"/>
    </row>
    <row r="5501" spans="29:33" x14ac:dyDescent="0.15">
      <c r="AC5501" s="6"/>
      <c r="AG5501" s="6"/>
    </row>
    <row r="5502" spans="29:33" x14ac:dyDescent="0.15">
      <c r="AC5502" s="6"/>
      <c r="AG5502" s="6"/>
    </row>
    <row r="5503" spans="29:33" x14ac:dyDescent="0.15">
      <c r="AC5503" s="6"/>
      <c r="AG5503" s="6"/>
    </row>
    <row r="5504" spans="29:33" x14ac:dyDescent="0.15">
      <c r="AC5504" s="6"/>
      <c r="AG5504" s="6"/>
    </row>
    <row r="5505" spans="29:33" x14ac:dyDescent="0.15">
      <c r="AC5505" s="6"/>
      <c r="AG5505" s="6"/>
    </row>
    <row r="5506" spans="29:33" x14ac:dyDescent="0.15">
      <c r="AC5506" s="6"/>
      <c r="AG5506" s="6"/>
    </row>
    <row r="5507" spans="29:33" x14ac:dyDescent="0.15">
      <c r="AC5507" s="6"/>
      <c r="AG5507" s="6"/>
    </row>
    <row r="5508" spans="29:33" x14ac:dyDescent="0.15">
      <c r="AC5508" s="6"/>
      <c r="AG5508" s="6"/>
    </row>
    <row r="5509" spans="29:33" x14ac:dyDescent="0.15">
      <c r="AC5509" s="6"/>
      <c r="AG5509" s="6"/>
    </row>
    <row r="5510" spans="29:33" x14ac:dyDescent="0.15">
      <c r="AC5510" s="6"/>
      <c r="AG5510" s="6"/>
    </row>
    <row r="5511" spans="29:33" x14ac:dyDescent="0.15">
      <c r="AC5511" s="6"/>
      <c r="AG5511" s="6"/>
    </row>
    <row r="5512" spans="29:33" x14ac:dyDescent="0.15">
      <c r="AC5512" s="6"/>
      <c r="AG5512" s="6"/>
    </row>
    <row r="5513" spans="29:33" x14ac:dyDescent="0.15">
      <c r="AC5513" s="6"/>
      <c r="AG5513" s="6"/>
    </row>
    <row r="5514" spans="29:33" x14ac:dyDescent="0.15">
      <c r="AC5514" s="6"/>
      <c r="AG5514" s="6"/>
    </row>
    <row r="5515" spans="29:33" x14ac:dyDescent="0.15">
      <c r="AC5515" s="6"/>
      <c r="AG5515" s="6"/>
    </row>
    <row r="5516" spans="29:33" x14ac:dyDescent="0.15">
      <c r="AC5516" s="6"/>
      <c r="AG5516" s="6"/>
    </row>
    <row r="5517" spans="29:33" x14ac:dyDescent="0.15">
      <c r="AC5517" s="6"/>
      <c r="AG5517" s="6"/>
    </row>
    <row r="5518" spans="29:33" x14ac:dyDescent="0.15">
      <c r="AC5518" s="6"/>
      <c r="AG5518" s="6"/>
    </row>
    <row r="5519" spans="29:33" x14ac:dyDescent="0.15">
      <c r="AC5519" s="6"/>
      <c r="AG5519" s="6"/>
    </row>
    <row r="5520" spans="29:33" x14ac:dyDescent="0.15">
      <c r="AC5520" s="6"/>
      <c r="AG5520" s="6"/>
    </row>
    <row r="5521" spans="29:33" x14ac:dyDescent="0.15">
      <c r="AC5521" s="6"/>
      <c r="AG5521" s="6"/>
    </row>
    <row r="5522" spans="29:33" x14ac:dyDescent="0.15">
      <c r="AC5522" s="6"/>
      <c r="AG5522" s="6"/>
    </row>
    <row r="5523" spans="29:33" x14ac:dyDescent="0.15">
      <c r="AC5523" s="6"/>
      <c r="AG5523" s="6"/>
    </row>
    <row r="5524" spans="29:33" x14ac:dyDescent="0.15">
      <c r="AC5524" s="6"/>
      <c r="AG5524" s="6"/>
    </row>
    <row r="5525" spans="29:33" x14ac:dyDescent="0.15">
      <c r="AC5525" s="6"/>
      <c r="AG5525" s="6"/>
    </row>
    <row r="5526" spans="29:33" x14ac:dyDescent="0.15">
      <c r="AC5526" s="6"/>
      <c r="AG5526" s="6"/>
    </row>
    <row r="5527" spans="29:33" x14ac:dyDescent="0.15">
      <c r="AC5527" s="6"/>
      <c r="AG5527" s="6"/>
    </row>
    <row r="5528" spans="29:33" x14ac:dyDescent="0.15">
      <c r="AC5528" s="6"/>
      <c r="AG5528" s="6"/>
    </row>
    <row r="5529" spans="29:33" x14ac:dyDescent="0.15">
      <c r="AC5529" s="6"/>
      <c r="AG5529" s="6"/>
    </row>
    <row r="5530" spans="29:33" x14ac:dyDescent="0.15">
      <c r="AC5530" s="6"/>
      <c r="AG5530" s="6"/>
    </row>
    <row r="5531" spans="29:33" x14ac:dyDescent="0.15">
      <c r="AC5531" s="6"/>
      <c r="AG5531" s="6"/>
    </row>
    <row r="5532" spans="29:33" x14ac:dyDescent="0.15">
      <c r="AC5532" s="6"/>
      <c r="AG5532" s="6"/>
    </row>
    <row r="5533" spans="29:33" x14ac:dyDescent="0.15">
      <c r="AC5533" s="6"/>
      <c r="AG5533" s="6"/>
    </row>
    <row r="5534" spans="29:33" x14ac:dyDescent="0.15">
      <c r="AC5534" s="6"/>
      <c r="AG5534" s="6"/>
    </row>
    <row r="5535" spans="29:33" x14ac:dyDescent="0.15">
      <c r="AC5535" s="6"/>
      <c r="AG5535" s="6"/>
    </row>
    <row r="5536" spans="29:33" x14ac:dyDescent="0.15">
      <c r="AC5536" s="6"/>
      <c r="AG5536" s="6"/>
    </row>
    <row r="5537" spans="29:33" x14ac:dyDescent="0.15">
      <c r="AC5537" s="6"/>
      <c r="AG5537" s="6"/>
    </row>
    <row r="5538" spans="29:33" x14ac:dyDescent="0.15">
      <c r="AC5538" s="6"/>
      <c r="AG5538" s="6"/>
    </row>
    <row r="5539" spans="29:33" x14ac:dyDescent="0.15">
      <c r="AC5539" s="6"/>
      <c r="AG5539" s="6"/>
    </row>
    <row r="5540" spans="29:33" x14ac:dyDescent="0.15">
      <c r="AC5540" s="6"/>
      <c r="AG5540" s="6"/>
    </row>
    <row r="5541" spans="29:33" x14ac:dyDescent="0.15">
      <c r="AC5541" s="6"/>
      <c r="AG5541" s="6"/>
    </row>
    <row r="5542" spans="29:33" x14ac:dyDescent="0.15">
      <c r="AC5542" s="6"/>
      <c r="AG5542" s="6"/>
    </row>
    <row r="5543" spans="29:33" x14ac:dyDescent="0.15">
      <c r="AC5543" s="6"/>
      <c r="AG5543" s="6"/>
    </row>
    <row r="5544" spans="29:33" x14ac:dyDescent="0.15">
      <c r="AC5544" s="6"/>
      <c r="AG5544" s="6"/>
    </row>
    <row r="5545" spans="29:33" x14ac:dyDescent="0.15">
      <c r="AC5545" s="6"/>
      <c r="AG5545" s="6"/>
    </row>
    <row r="5546" spans="29:33" x14ac:dyDescent="0.15">
      <c r="AC5546" s="6"/>
      <c r="AG5546" s="6"/>
    </row>
    <row r="5547" spans="29:33" x14ac:dyDescent="0.15">
      <c r="AC5547" s="6"/>
      <c r="AG5547" s="6"/>
    </row>
    <row r="5548" spans="29:33" x14ac:dyDescent="0.15">
      <c r="AC5548" s="6"/>
      <c r="AG5548" s="6"/>
    </row>
    <row r="5549" spans="29:33" x14ac:dyDescent="0.15">
      <c r="AC5549" s="6"/>
      <c r="AG5549" s="6"/>
    </row>
    <row r="5550" spans="29:33" x14ac:dyDescent="0.15">
      <c r="AC5550" s="6"/>
      <c r="AG5550" s="6"/>
    </row>
    <row r="5551" spans="29:33" x14ac:dyDescent="0.15">
      <c r="AC5551" s="6"/>
      <c r="AG5551" s="6"/>
    </row>
    <row r="5552" spans="29:33" x14ac:dyDescent="0.15">
      <c r="AC5552" s="6"/>
      <c r="AG5552" s="6"/>
    </row>
    <row r="5553" spans="29:33" x14ac:dyDescent="0.15">
      <c r="AC5553" s="6"/>
      <c r="AG5553" s="6"/>
    </row>
    <row r="5554" spans="29:33" x14ac:dyDescent="0.15">
      <c r="AC5554" s="6"/>
      <c r="AG5554" s="6"/>
    </row>
    <row r="5555" spans="29:33" x14ac:dyDescent="0.15">
      <c r="AC5555" s="6"/>
      <c r="AG5555" s="6"/>
    </row>
    <row r="5556" spans="29:33" x14ac:dyDescent="0.15">
      <c r="AC5556" s="6"/>
      <c r="AG5556" s="6"/>
    </row>
    <row r="5557" spans="29:33" x14ac:dyDescent="0.15">
      <c r="AC5557" s="6"/>
      <c r="AG5557" s="6"/>
    </row>
    <row r="5558" spans="29:33" x14ac:dyDescent="0.15">
      <c r="AC5558" s="6"/>
      <c r="AG5558" s="6"/>
    </row>
    <row r="5559" spans="29:33" x14ac:dyDescent="0.15">
      <c r="AC5559" s="6"/>
      <c r="AG5559" s="6"/>
    </row>
    <row r="5560" spans="29:33" x14ac:dyDescent="0.15">
      <c r="AC5560" s="6"/>
      <c r="AG5560" s="6"/>
    </row>
    <row r="5561" spans="29:33" x14ac:dyDescent="0.15">
      <c r="AC5561" s="6"/>
      <c r="AG5561" s="6"/>
    </row>
    <row r="5562" spans="29:33" x14ac:dyDescent="0.15">
      <c r="AC5562" s="6"/>
      <c r="AG5562" s="6"/>
    </row>
    <row r="5563" spans="29:33" x14ac:dyDescent="0.15">
      <c r="AC5563" s="6"/>
      <c r="AG5563" s="6"/>
    </row>
    <row r="5564" spans="29:33" x14ac:dyDescent="0.15">
      <c r="AC5564" s="6"/>
      <c r="AG5564" s="6"/>
    </row>
    <row r="5565" spans="29:33" x14ac:dyDescent="0.15">
      <c r="AC5565" s="6"/>
      <c r="AG5565" s="6"/>
    </row>
    <row r="5566" spans="29:33" x14ac:dyDescent="0.15">
      <c r="AC5566" s="6"/>
      <c r="AG5566" s="6"/>
    </row>
    <row r="5567" spans="29:33" x14ac:dyDescent="0.15">
      <c r="AC5567" s="6"/>
      <c r="AG5567" s="6"/>
    </row>
    <row r="5568" spans="29:33" x14ac:dyDescent="0.15">
      <c r="AC5568" s="6"/>
      <c r="AG5568" s="6"/>
    </row>
    <row r="5569" spans="29:33" x14ac:dyDescent="0.15">
      <c r="AC5569" s="6"/>
      <c r="AG5569" s="6"/>
    </row>
    <row r="5570" spans="29:33" x14ac:dyDescent="0.15">
      <c r="AC5570" s="6"/>
      <c r="AG5570" s="6"/>
    </row>
    <row r="5571" spans="29:33" x14ac:dyDescent="0.15">
      <c r="AC5571" s="6"/>
      <c r="AG5571" s="6"/>
    </row>
    <row r="5572" spans="29:33" x14ac:dyDescent="0.15">
      <c r="AC5572" s="6"/>
      <c r="AG5572" s="6"/>
    </row>
    <row r="5573" spans="29:33" x14ac:dyDescent="0.15">
      <c r="AC5573" s="6"/>
      <c r="AG5573" s="6"/>
    </row>
    <row r="5574" spans="29:33" x14ac:dyDescent="0.15">
      <c r="AC5574" s="6"/>
      <c r="AG5574" s="6"/>
    </row>
    <row r="5575" spans="29:33" x14ac:dyDescent="0.15">
      <c r="AC5575" s="6"/>
      <c r="AG5575" s="6"/>
    </row>
    <row r="5576" spans="29:33" x14ac:dyDescent="0.15">
      <c r="AC5576" s="6"/>
      <c r="AG5576" s="6"/>
    </row>
    <row r="5577" spans="29:33" x14ac:dyDescent="0.15">
      <c r="AC5577" s="6"/>
      <c r="AG5577" s="6"/>
    </row>
    <row r="5578" spans="29:33" x14ac:dyDescent="0.15">
      <c r="AC5578" s="6"/>
      <c r="AG5578" s="6"/>
    </row>
    <row r="5579" spans="29:33" x14ac:dyDescent="0.15">
      <c r="AC5579" s="6"/>
      <c r="AG5579" s="6"/>
    </row>
    <row r="5580" spans="29:33" x14ac:dyDescent="0.15">
      <c r="AC5580" s="6"/>
      <c r="AG5580" s="6"/>
    </row>
    <row r="5581" spans="29:33" x14ac:dyDescent="0.15">
      <c r="AC5581" s="6"/>
      <c r="AG5581" s="6"/>
    </row>
    <row r="5582" spans="29:33" x14ac:dyDescent="0.15">
      <c r="AC5582" s="6"/>
      <c r="AG5582" s="6"/>
    </row>
    <row r="5583" spans="29:33" x14ac:dyDescent="0.15">
      <c r="AC5583" s="6"/>
      <c r="AG5583" s="6"/>
    </row>
    <row r="5584" spans="29:33" x14ac:dyDescent="0.15">
      <c r="AC5584" s="6"/>
      <c r="AG5584" s="6"/>
    </row>
    <row r="5585" spans="29:33" x14ac:dyDescent="0.15">
      <c r="AC5585" s="6"/>
      <c r="AG5585" s="6"/>
    </row>
    <row r="5586" spans="29:33" x14ac:dyDescent="0.15">
      <c r="AC5586" s="6"/>
      <c r="AG5586" s="6"/>
    </row>
    <row r="5587" spans="29:33" x14ac:dyDescent="0.15">
      <c r="AC5587" s="6"/>
      <c r="AG5587" s="6"/>
    </row>
    <row r="5588" spans="29:33" x14ac:dyDescent="0.15">
      <c r="AC5588" s="6"/>
      <c r="AG5588" s="6"/>
    </row>
    <row r="5589" spans="29:33" x14ac:dyDescent="0.15">
      <c r="AC5589" s="6"/>
      <c r="AG5589" s="6"/>
    </row>
    <row r="5590" spans="29:33" x14ac:dyDescent="0.15">
      <c r="AC5590" s="6"/>
      <c r="AG5590" s="6"/>
    </row>
    <row r="5591" spans="29:33" x14ac:dyDescent="0.15">
      <c r="AC5591" s="6"/>
      <c r="AG5591" s="6"/>
    </row>
    <row r="5592" spans="29:33" x14ac:dyDescent="0.15">
      <c r="AC5592" s="6"/>
      <c r="AG5592" s="6"/>
    </row>
    <row r="5593" spans="29:33" x14ac:dyDescent="0.15">
      <c r="AC5593" s="6"/>
      <c r="AG5593" s="6"/>
    </row>
    <row r="5594" spans="29:33" x14ac:dyDescent="0.15">
      <c r="AC5594" s="6"/>
      <c r="AG5594" s="6"/>
    </row>
    <row r="5595" spans="29:33" x14ac:dyDescent="0.15">
      <c r="AC5595" s="6"/>
      <c r="AG5595" s="6"/>
    </row>
    <row r="5596" spans="29:33" x14ac:dyDescent="0.15">
      <c r="AC5596" s="6"/>
      <c r="AG5596" s="6"/>
    </row>
    <row r="5597" spans="29:33" x14ac:dyDescent="0.15">
      <c r="AC5597" s="6"/>
      <c r="AG5597" s="6"/>
    </row>
    <row r="5598" spans="29:33" x14ac:dyDescent="0.15">
      <c r="AC5598" s="6"/>
      <c r="AG5598" s="6"/>
    </row>
    <row r="5599" spans="29:33" x14ac:dyDescent="0.15">
      <c r="AC5599" s="6"/>
      <c r="AG5599" s="6"/>
    </row>
    <row r="5600" spans="29:33" x14ac:dyDescent="0.15">
      <c r="AC5600" s="6"/>
      <c r="AG5600" s="6"/>
    </row>
    <row r="5601" spans="29:33" x14ac:dyDescent="0.15">
      <c r="AC5601" s="6"/>
      <c r="AG5601" s="6"/>
    </row>
    <row r="5602" spans="29:33" x14ac:dyDescent="0.15">
      <c r="AC5602" s="6"/>
      <c r="AG5602" s="6"/>
    </row>
    <row r="5603" spans="29:33" x14ac:dyDescent="0.15">
      <c r="AC5603" s="6"/>
      <c r="AG5603" s="6"/>
    </row>
    <row r="5604" spans="29:33" x14ac:dyDescent="0.15">
      <c r="AC5604" s="6"/>
      <c r="AG5604" s="6"/>
    </row>
    <row r="5605" spans="29:33" x14ac:dyDescent="0.15">
      <c r="AC5605" s="6"/>
      <c r="AG5605" s="6"/>
    </row>
    <row r="5606" spans="29:33" x14ac:dyDescent="0.15">
      <c r="AC5606" s="6"/>
      <c r="AG5606" s="6"/>
    </row>
    <row r="5607" spans="29:33" x14ac:dyDescent="0.15">
      <c r="AC5607" s="6"/>
      <c r="AG5607" s="6"/>
    </row>
    <row r="5608" spans="29:33" x14ac:dyDescent="0.15">
      <c r="AC5608" s="6"/>
      <c r="AG5608" s="6"/>
    </row>
    <row r="5609" spans="29:33" x14ac:dyDescent="0.15">
      <c r="AC5609" s="6"/>
      <c r="AG5609" s="6"/>
    </row>
    <row r="5610" spans="29:33" x14ac:dyDescent="0.15">
      <c r="AC5610" s="6"/>
      <c r="AG5610" s="6"/>
    </row>
    <row r="5611" spans="29:33" x14ac:dyDescent="0.15">
      <c r="AC5611" s="6"/>
      <c r="AG5611" s="6"/>
    </row>
    <row r="5612" spans="29:33" x14ac:dyDescent="0.15">
      <c r="AC5612" s="6"/>
      <c r="AG5612" s="6"/>
    </row>
    <row r="5613" spans="29:33" x14ac:dyDescent="0.15">
      <c r="AC5613" s="6"/>
      <c r="AG5613" s="6"/>
    </row>
    <row r="5614" spans="29:33" x14ac:dyDescent="0.15">
      <c r="AC5614" s="6"/>
      <c r="AG5614" s="6"/>
    </row>
    <row r="5615" spans="29:33" x14ac:dyDescent="0.15">
      <c r="AC5615" s="6"/>
      <c r="AG5615" s="6"/>
    </row>
    <row r="5616" spans="29:33" x14ac:dyDescent="0.15">
      <c r="AC5616" s="6"/>
      <c r="AG5616" s="6"/>
    </row>
    <row r="5617" spans="29:33" x14ac:dyDescent="0.15">
      <c r="AC5617" s="6"/>
      <c r="AG5617" s="6"/>
    </row>
    <row r="5618" spans="29:33" x14ac:dyDescent="0.15">
      <c r="AC5618" s="6"/>
      <c r="AG5618" s="6"/>
    </row>
    <row r="5619" spans="29:33" x14ac:dyDescent="0.15">
      <c r="AC5619" s="6"/>
      <c r="AG5619" s="6"/>
    </row>
    <row r="5620" spans="29:33" x14ac:dyDescent="0.15">
      <c r="AC5620" s="6"/>
      <c r="AG5620" s="6"/>
    </row>
    <row r="5621" spans="29:33" x14ac:dyDescent="0.15">
      <c r="AC5621" s="6"/>
      <c r="AG5621" s="6"/>
    </row>
    <row r="5622" spans="29:33" x14ac:dyDescent="0.15">
      <c r="AC5622" s="6"/>
      <c r="AG5622" s="6"/>
    </row>
    <row r="5623" spans="29:33" x14ac:dyDescent="0.15">
      <c r="AC5623" s="6"/>
      <c r="AG5623" s="6"/>
    </row>
    <row r="5624" spans="29:33" x14ac:dyDescent="0.15">
      <c r="AC5624" s="6"/>
      <c r="AG5624" s="6"/>
    </row>
    <row r="5625" spans="29:33" x14ac:dyDescent="0.15">
      <c r="AC5625" s="6"/>
      <c r="AG5625" s="6"/>
    </row>
    <row r="5626" spans="29:33" x14ac:dyDescent="0.15">
      <c r="AC5626" s="6"/>
      <c r="AG5626" s="6"/>
    </row>
    <row r="5627" spans="29:33" x14ac:dyDescent="0.15">
      <c r="AC5627" s="6"/>
      <c r="AG5627" s="6"/>
    </row>
    <row r="5628" spans="29:33" x14ac:dyDescent="0.15">
      <c r="AC5628" s="6"/>
      <c r="AG5628" s="6"/>
    </row>
    <row r="5629" spans="29:33" x14ac:dyDescent="0.15">
      <c r="AC5629" s="6"/>
      <c r="AG5629" s="6"/>
    </row>
    <row r="5630" spans="29:33" x14ac:dyDescent="0.15">
      <c r="AC5630" s="6"/>
      <c r="AG5630" s="6"/>
    </row>
    <row r="5631" spans="29:33" x14ac:dyDescent="0.15">
      <c r="AC5631" s="6"/>
      <c r="AG5631" s="6"/>
    </row>
    <row r="5632" spans="29:33" x14ac:dyDescent="0.15">
      <c r="AC5632" s="6"/>
      <c r="AG5632" s="6"/>
    </row>
    <row r="5633" spans="29:33" x14ac:dyDescent="0.15">
      <c r="AC5633" s="6"/>
      <c r="AG5633" s="6"/>
    </row>
    <row r="5634" spans="29:33" x14ac:dyDescent="0.15">
      <c r="AC5634" s="6"/>
      <c r="AG5634" s="6"/>
    </row>
    <row r="5635" spans="29:33" x14ac:dyDescent="0.15">
      <c r="AC5635" s="6"/>
      <c r="AG5635" s="6"/>
    </row>
    <row r="5636" spans="29:33" x14ac:dyDescent="0.15">
      <c r="AC5636" s="6"/>
      <c r="AG5636" s="6"/>
    </row>
    <row r="5637" spans="29:33" x14ac:dyDescent="0.15">
      <c r="AC5637" s="6"/>
      <c r="AG5637" s="6"/>
    </row>
    <row r="5638" spans="29:33" x14ac:dyDescent="0.15">
      <c r="AC5638" s="6"/>
      <c r="AG5638" s="6"/>
    </row>
    <row r="5639" spans="29:33" x14ac:dyDescent="0.15">
      <c r="AC5639" s="6"/>
      <c r="AG5639" s="6"/>
    </row>
    <row r="5640" spans="29:33" x14ac:dyDescent="0.15">
      <c r="AC5640" s="6"/>
      <c r="AG5640" s="6"/>
    </row>
    <row r="5641" spans="29:33" x14ac:dyDescent="0.15">
      <c r="AC5641" s="6"/>
      <c r="AG5641" s="6"/>
    </row>
    <row r="5642" spans="29:33" x14ac:dyDescent="0.15">
      <c r="AC5642" s="6"/>
      <c r="AG5642" s="6"/>
    </row>
    <row r="5643" spans="29:33" x14ac:dyDescent="0.15">
      <c r="AC5643" s="6"/>
      <c r="AG5643" s="6"/>
    </row>
    <row r="5644" spans="29:33" x14ac:dyDescent="0.15">
      <c r="AC5644" s="6"/>
      <c r="AG5644" s="6"/>
    </row>
    <row r="5645" spans="29:33" x14ac:dyDescent="0.15">
      <c r="AC5645" s="6"/>
      <c r="AG5645" s="6"/>
    </row>
    <row r="5646" spans="29:33" x14ac:dyDescent="0.15">
      <c r="AC5646" s="6"/>
      <c r="AG5646" s="6"/>
    </row>
    <row r="5647" spans="29:33" x14ac:dyDescent="0.15">
      <c r="AC5647" s="6"/>
      <c r="AG5647" s="6"/>
    </row>
    <row r="5648" spans="29:33" x14ac:dyDescent="0.15">
      <c r="AC5648" s="6"/>
      <c r="AG5648" s="6"/>
    </row>
    <row r="5649" spans="29:33" x14ac:dyDescent="0.15">
      <c r="AC5649" s="6"/>
      <c r="AG5649" s="6"/>
    </row>
    <row r="5650" spans="29:33" x14ac:dyDescent="0.15">
      <c r="AC5650" s="6"/>
      <c r="AG5650" s="6"/>
    </row>
    <row r="5651" spans="29:33" x14ac:dyDescent="0.15">
      <c r="AC5651" s="6"/>
      <c r="AG5651" s="6"/>
    </row>
    <row r="5652" spans="29:33" x14ac:dyDescent="0.15">
      <c r="AC5652" s="6"/>
      <c r="AG5652" s="6"/>
    </row>
    <row r="5653" spans="29:33" x14ac:dyDescent="0.15">
      <c r="AC5653" s="6"/>
      <c r="AG5653" s="6"/>
    </row>
    <row r="5654" spans="29:33" x14ac:dyDescent="0.15">
      <c r="AC5654" s="6"/>
      <c r="AG5654" s="6"/>
    </row>
    <row r="5655" spans="29:33" x14ac:dyDescent="0.15">
      <c r="AC5655" s="6"/>
      <c r="AG5655" s="6"/>
    </row>
    <row r="5656" spans="29:33" x14ac:dyDescent="0.15">
      <c r="AC5656" s="6"/>
      <c r="AG5656" s="6"/>
    </row>
    <row r="5657" spans="29:33" x14ac:dyDescent="0.15">
      <c r="AC5657" s="6"/>
      <c r="AG5657" s="6"/>
    </row>
    <row r="5658" spans="29:33" x14ac:dyDescent="0.15">
      <c r="AC5658" s="6"/>
      <c r="AG5658" s="6"/>
    </row>
    <row r="5659" spans="29:33" x14ac:dyDescent="0.15">
      <c r="AC5659" s="6"/>
      <c r="AG5659" s="6"/>
    </row>
    <row r="5660" spans="29:33" x14ac:dyDescent="0.15">
      <c r="AC5660" s="6"/>
      <c r="AG5660" s="6"/>
    </row>
    <row r="5661" spans="29:33" x14ac:dyDescent="0.15">
      <c r="AC5661" s="6"/>
      <c r="AG5661" s="6"/>
    </row>
    <row r="5662" spans="29:33" x14ac:dyDescent="0.15">
      <c r="AC5662" s="6"/>
      <c r="AG5662" s="6"/>
    </row>
    <row r="5663" spans="29:33" x14ac:dyDescent="0.15">
      <c r="AC5663" s="6"/>
      <c r="AG5663" s="6"/>
    </row>
    <row r="5664" spans="29:33" x14ac:dyDescent="0.15">
      <c r="AC5664" s="6"/>
      <c r="AG5664" s="6"/>
    </row>
    <row r="5665" spans="29:33" x14ac:dyDescent="0.15">
      <c r="AC5665" s="6"/>
      <c r="AG5665" s="6"/>
    </row>
    <row r="5666" spans="29:33" x14ac:dyDescent="0.15">
      <c r="AC5666" s="6"/>
      <c r="AG5666" s="6"/>
    </row>
    <row r="5667" spans="29:33" x14ac:dyDescent="0.15">
      <c r="AC5667" s="6"/>
      <c r="AG5667" s="6"/>
    </row>
    <row r="5668" spans="29:33" x14ac:dyDescent="0.15">
      <c r="AC5668" s="6"/>
      <c r="AG5668" s="6"/>
    </row>
    <row r="5669" spans="29:33" x14ac:dyDescent="0.15">
      <c r="AC5669" s="6"/>
      <c r="AG5669" s="6"/>
    </row>
    <row r="5670" spans="29:33" x14ac:dyDescent="0.15">
      <c r="AC5670" s="6"/>
      <c r="AG5670" s="6"/>
    </row>
    <row r="5671" spans="29:33" x14ac:dyDescent="0.15">
      <c r="AC5671" s="6"/>
      <c r="AG5671" s="6"/>
    </row>
    <row r="5672" spans="29:33" x14ac:dyDescent="0.15">
      <c r="AC5672" s="6"/>
      <c r="AG5672" s="6"/>
    </row>
    <row r="5673" spans="29:33" x14ac:dyDescent="0.15">
      <c r="AC5673" s="6"/>
      <c r="AG5673" s="6"/>
    </row>
    <row r="5674" spans="29:33" x14ac:dyDescent="0.15">
      <c r="AC5674" s="6"/>
      <c r="AG5674" s="6"/>
    </row>
    <row r="5675" spans="29:33" x14ac:dyDescent="0.15">
      <c r="AC5675" s="6"/>
      <c r="AG5675" s="6"/>
    </row>
    <row r="5676" spans="29:33" x14ac:dyDescent="0.15">
      <c r="AC5676" s="6"/>
      <c r="AG5676" s="6"/>
    </row>
    <row r="5677" spans="29:33" x14ac:dyDescent="0.15">
      <c r="AC5677" s="6"/>
      <c r="AG5677" s="6"/>
    </row>
    <row r="5678" spans="29:33" x14ac:dyDescent="0.15">
      <c r="AC5678" s="6"/>
      <c r="AG5678" s="6"/>
    </row>
    <row r="5679" spans="29:33" x14ac:dyDescent="0.15">
      <c r="AC5679" s="6"/>
      <c r="AG5679" s="6"/>
    </row>
    <row r="5680" spans="29:33" x14ac:dyDescent="0.15">
      <c r="AC5680" s="6"/>
      <c r="AG5680" s="6"/>
    </row>
    <row r="5681" spans="29:33" x14ac:dyDescent="0.15">
      <c r="AC5681" s="6"/>
      <c r="AG5681" s="6"/>
    </row>
    <row r="5682" spans="29:33" x14ac:dyDescent="0.15">
      <c r="AC5682" s="6"/>
      <c r="AG5682" s="6"/>
    </row>
    <row r="5683" spans="29:33" x14ac:dyDescent="0.15">
      <c r="AC5683" s="6"/>
      <c r="AG5683" s="6"/>
    </row>
    <row r="5684" spans="29:33" x14ac:dyDescent="0.15">
      <c r="AC5684" s="6"/>
      <c r="AG5684" s="6"/>
    </row>
    <row r="5685" spans="29:33" x14ac:dyDescent="0.15">
      <c r="AC5685" s="6"/>
      <c r="AG5685" s="6"/>
    </row>
    <row r="5686" spans="29:33" x14ac:dyDescent="0.15">
      <c r="AC5686" s="6"/>
      <c r="AG5686" s="6"/>
    </row>
    <row r="5687" spans="29:33" x14ac:dyDescent="0.15">
      <c r="AC5687" s="6"/>
      <c r="AG5687" s="6"/>
    </row>
    <row r="5688" spans="29:33" x14ac:dyDescent="0.15">
      <c r="AC5688" s="6"/>
      <c r="AG5688" s="6"/>
    </row>
    <row r="5689" spans="29:33" x14ac:dyDescent="0.15">
      <c r="AC5689" s="6"/>
      <c r="AG5689" s="6"/>
    </row>
    <row r="5690" spans="29:33" x14ac:dyDescent="0.15">
      <c r="AC5690" s="6"/>
      <c r="AG5690" s="6"/>
    </row>
    <row r="5691" spans="29:33" x14ac:dyDescent="0.15">
      <c r="AC5691" s="6"/>
      <c r="AG5691" s="6"/>
    </row>
    <row r="5692" spans="29:33" x14ac:dyDescent="0.15">
      <c r="AC5692" s="6"/>
      <c r="AG5692" s="6"/>
    </row>
    <row r="5693" spans="29:33" x14ac:dyDescent="0.15">
      <c r="AC5693" s="6"/>
      <c r="AG5693" s="6"/>
    </row>
    <row r="5694" spans="29:33" x14ac:dyDescent="0.15">
      <c r="AC5694" s="6"/>
      <c r="AG5694" s="6"/>
    </row>
    <row r="5695" spans="29:33" x14ac:dyDescent="0.15">
      <c r="AC5695" s="6"/>
      <c r="AG5695" s="6"/>
    </row>
    <row r="5696" spans="29:33" x14ac:dyDescent="0.15">
      <c r="AC5696" s="6"/>
      <c r="AG5696" s="6"/>
    </row>
    <row r="5697" spans="29:33" x14ac:dyDescent="0.15">
      <c r="AC5697" s="6"/>
      <c r="AG5697" s="6"/>
    </row>
    <row r="5698" spans="29:33" x14ac:dyDescent="0.15">
      <c r="AC5698" s="6"/>
      <c r="AG5698" s="6"/>
    </row>
    <row r="5699" spans="29:33" x14ac:dyDescent="0.15">
      <c r="AC5699" s="6"/>
      <c r="AG5699" s="6"/>
    </row>
    <row r="5700" spans="29:33" x14ac:dyDescent="0.15">
      <c r="AC5700" s="6"/>
      <c r="AG5700" s="6"/>
    </row>
    <row r="5701" spans="29:33" x14ac:dyDescent="0.15">
      <c r="AC5701" s="6"/>
      <c r="AG5701" s="6"/>
    </row>
    <row r="5702" spans="29:33" x14ac:dyDescent="0.15">
      <c r="AC5702" s="6"/>
      <c r="AG5702" s="6"/>
    </row>
    <row r="5703" spans="29:33" x14ac:dyDescent="0.15">
      <c r="AC5703" s="6"/>
      <c r="AG5703" s="6"/>
    </row>
    <row r="5704" spans="29:33" x14ac:dyDescent="0.15">
      <c r="AC5704" s="6"/>
      <c r="AG5704" s="6"/>
    </row>
    <row r="5705" spans="29:33" x14ac:dyDescent="0.15">
      <c r="AC5705" s="6"/>
      <c r="AG5705" s="6"/>
    </row>
    <row r="5706" spans="29:33" x14ac:dyDescent="0.15">
      <c r="AC5706" s="6"/>
      <c r="AG5706" s="6"/>
    </row>
    <row r="5707" spans="29:33" x14ac:dyDescent="0.15">
      <c r="AC5707" s="6"/>
      <c r="AG5707" s="6"/>
    </row>
    <row r="5708" spans="29:33" x14ac:dyDescent="0.15">
      <c r="AC5708" s="6"/>
      <c r="AG5708" s="6"/>
    </row>
    <row r="5709" spans="29:33" x14ac:dyDescent="0.15">
      <c r="AC5709" s="6"/>
      <c r="AG5709" s="6"/>
    </row>
    <row r="5710" spans="29:33" x14ac:dyDescent="0.15">
      <c r="AC5710" s="6"/>
      <c r="AG5710" s="6"/>
    </row>
    <row r="5711" spans="29:33" x14ac:dyDescent="0.15">
      <c r="AC5711" s="6"/>
      <c r="AG5711" s="6"/>
    </row>
    <row r="5712" spans="29:33" x14ac:dyDescent="0.15">
      <c r="AC5712" s="6"/>
      <c r="AG5712" s="6"/>
    </row>
    <row r="5713" spans="29:33" x14ac:dyDescent="0.15">
      <c r="AC5713" s="6"/>
      <c r="AG5713" s="6"/>
    </row>
    <row r="5714" spans="29:33" x14ac:dyDescent="0.15">
      <c r="AC5714" s="6"/>
      <c r="AG5714" s="6"/>
    </row>
    <row r="5715" spans="29:33" x14ac:dyDescent="0.15">
      <c r="AC5715" s="6"/>
      <c r="AG5715" s="6"/>
    </row>
    <row r="5716" spans="29:33" x14ac:dyDescent="0.15">
      <c r="AC5716" s="6"/>
      <c r="AG5716" s="6"/>
    </row>
    <row r="5717" spans="29:33" x14ac:dyDescent="0.15">
      <c r="AC5717" s="6"/>
      <c r="AG5717" s="6"/>
    </row>
    <row r="5718" spans="29:33" x14ac:dyDescent="0.15">
      <c r="AC5718" s="6"/>
      <c r="AG5718" s="6"/>
    </row>
    <row r="5719" spans="29:33" x14ac:dyDescent="0.15">
      <c r="AC5719" s="6"/>
      <c r="AG5719" s="6"/>
    </row>
    <row r="5720" spans="29:33" x14ac:dyDescent="0.15">
      <c r="AC5720" s="6"/>
      <c r="AG5720" s="6"/>
    </row>
    <row r="5721" spans="29:33" x14ac:dyDescent="0.15">
      <c r="AC5721" s="6"/>
      <c r="AG5721" s="6"/>
    </row>
    <row r="5722" spans="29:33" x14ac:dyDescent="0.15">
      <c r="AC5722" s="6"/>
      <c r="AG5722" s="6"/>
    </row>
    <row r="5723" spans="29:33" x14ac:dyDescent="0.15">
      <c r="AC5723" s="6"/>
      <c r="AG5723" s="6"/>
    </row>
    <row r="5724" spans="29:33" x14ac:dyDescent="0.15">
      <c r="AC5724" s="6"/>
      <c r="AG5724" s="6"/>
    </row>
    <row r="5725" spans="29:33" x14ac:dyDescent="0.15">
      <c r="AC5725" s="6"/>
      <c r="AG5725" s="6"/>
    </row>
    <row r="5726" spans="29:33" x14ac:dyDescent="0.15">
      <c r="AC5726" s="6"/>
      <c r="AG5726" s="6"/>
    </row>
    <row r="5727" spans="29:33" x14ac:dyDescent="0.15">
      <c r="AC5727" s="6"/>
      <c r="AG5727" s="6"/>
    </row>
    <row r="5728" spans="29:33" x14ac:dyDescent="0.15">
      <c r="AC5728" s="6"/>
      <c r="AG5728" s="6"/>
    </row>
    <row r="5729" spans="29:33" x14ac:dyDescent="0.15">
      <c r="AC5729" s="6"/>
      <c r="AG5729" s="6"/>
    </row>
    <row r="5730" spans="29:33" x14ac:dyDescent="0.15">
      <c r="AC5730" s="6"/>
      <c r="AG5730" s="6"/>
    </row>
    <row r="5731" spans="29:33" x14ac:dyDescent="0.15">
      <c r="AC5731" s="6"/>
      <c r="AG5731" s="6"/>
    </row>
    <row r="5732" spans="29:33" x14ac:dyDescent="0.15">
      <c r="AC5732" s="6"/>
      <c r="AG5732" s="6"/>
    </row>
    <row r="5733" spans="29:33" x14ac:dyDescent="0.15">
      <c r="AC5733" s="6"/>
      <c r="AG5733" s="6"/>
    </row>
    <row r="5734" spans="29:33" x14ac:dyDescent="0.15">
      <c r="AC5734" s="6"/>
      <c r="AG5734" s="6"/>
    </row>
    <row r="5735" spans="29:33" x14ac:dyDescent="0.15">
      <c r="AC5735" s="6"/>
      <c r="AG5735" s="6"/>
    </row>
    <row r="5736" spans="29:33" x14ac:dyDescent="0.15">
      <c r="AC5736" s="6"/>
      <c r="AG5736" s="6"/>
    </row>
    <row r="5737" spans="29:33" x14ac:dyDescent="0.15">
      <c r="AC5737" s="6"/>
      <c r="AG5737" s="6"/>
    </row>
    <row r="5738" spans="29:33" x14ac:dyDescent="0.15">
      <c r="AC5738" s="6"/>
      <c r="AG5738" s="6"/>
    </row>
    <row r="5739" spans="29:33" x14ac:dyDescent="0.15">
      <c r="AC5739" s="6"/>
      <c r="AG5739" s="6"/>
    </row>
    <row r="5740" spans="29:33" x14ac:dyDescent="0.15">
      <c r="AC5740" s="6"/>
      <c r="AG5740" s="6"/>
    </row>
    <row r="5741" spans="29:33" x14ac:dyDescent="0.15">
      <c r="AC5741" s="6"/>
      <c r="AG5741" s="6"/>
    </row>
    <row r="5742" spans="29:33" x14ac:dyDescent="0.15">
      <c r="AC5742" s="6"/>
      <c r="AG5742" s="6"/>
    </row>
    <row r="5743" spans="29:33" x14ac:dyDescent="0.15">
      <c r="AC5743" s="6"/>
      <c r="AG5743" s="6"/>
    </row>
    <row r="5744" spans="29:33" x14ac:dyDescent="0.15">
      <c r="AC5744" s="6"/>
      <c r="AG5744" s="6"/>
    </row>
    <row r="5745" spans="29:33" x14ac:dyDescent="0.15">
      <c r="AC5745" s="6"/>
      <c r="AG5745" s="6"/>
    </row>
    <row r="5746" spans="29:33" x14ac:dyDescent="0.15">
      <c r="AC5746" s="6"/>
      <c r="AG5746" s="6"/>
    </row>
    <row r="5747" spans="29:33" x14ac:dyDescent="0.15">
      <c r="AC5747" s="6"/>
      <c r="AG5747" s="6"/>
    </row>
    <row r="5748" spans="29:33" x14ac:dyDescent="0.15">
      <c r="AC5748" s="6"/>
      <c r="AG5748" s="6"/>
    </row>
    <row r="5749" spans="29:33" x14ac:dyDescent="0.15">
      <c r="AC5749" s="6"/>
      <c r="AG5749" s="6"/>
    </row>
    <row r="5750" spans="29:33" x14ac:dyDescent="0.15">
      <c r="AC5750" s="6"/>
      <c r="AG5750" s="6"/>
    </row>
    <row r="5751" spans="29:33" x14ac:dyDescent="0.15">
      <c r="AC5751" s="6"/>
      <c r="AG5751" s="6"/>
    </row>
    <row r="5752" spans="29:33" x14ac:dyDescent="0.15">
      <c r="AC5752" s="6"/>
      <c r="AG5752" s="6"/>
    </row>
    <row r="5753" spans="29:33" x14ac:dyDescent="0.15">
      <c r="AC5753" s="6"/>
      <c r="AG5753" s="6"/>
    </row>
    <row r="5754" spans="29:33" x14ac:dyDescent="0.15">
      <c r="AC5754" s="6"/>
      <c r="AG5754" s="6"/>
    </row>
    <row r="5755" spans="29:33" x14ac:dyDescent="0.15">
      <c r="AC5755" s="6"/>
      <c r="AG5755" s="6"/>
    </row>
    <row r="5756" spans="29:33" x14ac:dyDescent="0.15">
      <c r="AC5756" s="6"/>
      <c r="AG5756" s="6"/>
    </row>
    <row r="5757" spans="29:33" x14ac:dyDescent="0.15">
      <c r="AC5757" s="6"/>
      <c r="AG5757" s="6"/>
    </row>
    <row r="5758" spans="29:33" x14ac:dyDescent="0.15">
      <c r="AC5758" s="6"/>
      <c r="AG5758" s="6"/>
    </row>
    <row r="5759" spans="29:33" x14ac:dyDescent="0.15">
      <c r="AC5759" s="6"/>
      <c r="AG5759" s="6"/>
    </row>
    <row r="5760" spans="29:33" x14ac:dyDescent="0.15">
      <c r="AC5760" s="6"/>
      <c r="AG5760" s="6"/>
    </row>
    <row r="5761" spans="29:33" x14ac:dyDescent="0.15">
      <c r="AC5761" s="6"/>
      <c r="AG5761" s="6"/>
    </row>
    <row r="5762" spans="29:33" x14ac:dyDescent="0.15">
      <c r="AC5762" s="6"/>
      <c r="AG5762" s="6"/>
    </row>
    <row r="5763" spans="29:33" x14ac:dyDescent="0.15">
      <c r="AC5763" s="6"/>
      <c r="AG5763" s="6"/>
    </row>
    <row r="5764" spans="29:33" x14ac:dyDescent="0.15">
      <c r="AC5764" s="6"/>
      <c r="AG5764" s="6"/>
    </row>
    <row r="5765" spans="29:33" x14ac:dyDescent="0.15">
      <c r="AC5765" s="6"/>
      <c r="AG5765" s="6"/>
    </row>
    <row r="5766" spans="29:33" x14ac:dyDescent="0.15">
      <c r="AC5766" s="6"/>
      <c r="AG5766" s="6"/>
    </row>
    <row r="5767" spans="29:33" x14ac:dyDescent="0.15">
      <c r="AC5767" s="6"/>
      <c r="AG5767" s="6"/>
    </row>
    <row r="5768" spans="29:33" x14ac:dyDescent="0.15">
      <c r="AC5768" s="6"/>
      <c r="AG5768" s="6"/>
    </row>
    <row r="5769" spans="29:33" x14ac:dyDescent="0.15">
      <c r="AC5769" s="6"/>
      <c r="AG5769" s="6"/>
    </row>
    <row r="5770" spans="29:33" x14ac:dyDescent="0.15">
      <c r="AC5770" s="6"/>
      <c r="AG5770" s="6"/>
    </row>
    <row r="5771" spans="29:33" x14ac:dyDescent="0.15">
      <c r="AC5771" s="6"/>
      <c r="AG5771" s="6"/>
    </row>
    <row r="5772" spans="29:33" x14ac:dyDescent="0.15">
      <c r="AC5772" s="6"/>
      <c r="AG5772" s="6"/>
    </row>
    <row r="5773" spans="29:33" x14ac:dyDescent="0.15">
      <c r="AC5773" s="6"/>
      <c r="AG5773" s="6"/>
    </row>
    <row r="5774" spans="29:33" x14ac:dyDescent="0.15">
      <c r="AC5774" s="6"/>
      <c r="AG5774" s="6"/>
    </row>
    <row r="5775" spans="29:33" x14ac:dyDescent="0.15">
      <c r="AC5775" s="6"/>
      <c r="AG5775" s="6"/>
    </row>
    <row r="5776" spans="29:33" x14ac:dyDescent="0.15">
      <c r="AC5776" s="6"/>
      <c r="AG5776" s="6"/>
    </row>
    <row r="5777" spans="29:33" x14ac:dyDescent="0.15">
      <c r="AC5777" s="6"/>
      <c r="AG5777" s="6"/>
    </row>
    <row r="5778" spans="29:33" x14ac:dyDescent="0.15">
      <c r="AC5778" s="6"/>
      <c r="AG5778" s="6"/>
    </row>
    <row r="5779" spans="29:33" x14ac:dyDescent="0.15">
      <c r="AC5779" s="6"/>
      <c r="AG5779" s="6"/>
    </row>
    <row r="5780" spans="29:33" x14ac:dyDescent="0.15">
      <c r="AC5780" s="6"/>
      <c r="AG5780" s="6"/>
    </row>
    <row r="5781" spans="29:33" x14ac:dyDescent="0.15">
      <c r="AC5781" s="6"/>
      <c r="AG5781" s="6"/>
    </row>
    <row r="5782" spans="29:33" x14ac:dyDescent="0.15">
      <c r="AC5782" s="6"/>
      <c r="AG5782" s="6"/>
    </row>
    <row r="5783" spans="29:33" x14ac:dyDescent="0.15">
      <c r="AC5783" s="6"/>
      <c r="AG5783" s="6"/>
    </row>
    <row r="5784" spans="29:33" x14ac:dyDescent="0.15">
      <c r="AC5784" s="6"/>
      <c r="AG5784" s="6"/>
    </row>
    <row r="5785" spans="29:33" x14ac:dyDescent="0.15">
      <c r="AC5785" s="6"/>
      <c r="AG5785" s="6"/>
    </row>
    <row r="5786" spans="29:33" x14ac:dyDescent="0.15">
      <c r="AC5786" s="6"/>
      <c r="AG5786" s="6"/>
    </row>
    <row r="5787" spans="29:33" x14ac:dyDescent="0.15">
      <c r="AC5787" s="6"/>
      <c r="AG5787" s="6"/>
    </row>
    <row r="5788" spans="29:33" x14ac:dyDescent="0.15">
      <c r="AC5788" s="6"/>
      <c r="AG5788" s="6"/>
    </row>
    <row r="5789" spans="29:33" x14ac:dyDescent="0.15">
      <c r="AC5789" s="6"/>
      <c r="AG5789" s="6"/>
    </row>
    <row r="5790" spans="29:33" x14ac:dyDescent="0.15">
      <c r="AC5790" s="6"/>
      <c r="AG5790" s="6"/>
    </row>
    <row r="5791" spans="29:33" x14ac:dyDescent="0.15">
      <c r="AC5791" s="6"/>
      <c r="AG5791" s="6"/>
    </row>
    <row r="5792" spans="29:33" x14ac:dyDescent="0.15">
      <c r="AC5792" s="6"/>
      <c r="AG5792" s="6"/>
    </row>
    <row r="5793" spans="29:33" x14ac:dyDescent="0.15">
      <c r="AC5793" s="6"/>
      <c r="AG5793" s="6"/>
    </row>
    <row r="5794" spans="29:33" x14ac:dyDescent="0.15">
      <c r="AC5794" s="6"/>
      <c r="AG5794" s="6"/>
    </row>
    <row r="5795" spans="29:33" x14ac:dyDescent="0.15">
      <c r="AC5795" s="6"/>
      <c r="AG5795" s="6"/>
    </row>
    <row r="5796" spans="29:33" x14ac:dyDescent="0.15">
      <c r="AC5796" s="6"/>
      <c r="AG5796" s="6"/>
    </row>
    <row r="5797" spans="29:33" x14ac:dyDescent="0.15">
      <c r="AC5797" s="6"/>
      <c r="AG5797" s="6"/>
    </row>
    <row r="5798" spans="29:33" x14ac:dyDescent="0.15">
      <c r="AC5798" s="6"/>
      <c r="AG5798" s="6"/>
    </row>
    <row r="5799" spans="29:33" x14ac:dyDescent="0.15">
      <c r="AC5799" s="6"/>
      <c r="AG5799" s="6"/>
    </row>
    <row r="5800" spans="29:33" x14ac:dyDescent="0.15">
      <c r="AC5800" s="6"/>
      <c r="AG5800" s="6"/>
    </row>
    <row r="5801" spans="29:33" x14ac:dyDescent="0.15">
      <c r="AC5801" s="6"/>
      <c r="AG5801" s="6"/>
    </row>
    <row r="5802" spans="29:33" x14ac:dyDescent="0.15">
      <c r="AC5802" s="6"/>
      <c r="AG5802" s="6"/>
    </row>
    <row r="5803" spans="29:33" x14ac:dyDescent="0.15">
      <c r="AC5803" s="6"/>
      <c r="AG5803" s="6"/>
    </row>
    <row r="5804" spans="29:33" x14ac:dyDescent="0.15">
      <c r="AC5804" s="6"/>
      <c r="AG5804" s="6"/>
    </row>
    <row r="5805" spans="29:33" x14ac:dyDescent="0.15">
      <c r="AC5805" s="6"/>
      <c r="AG5805" s="6"/>
    </row>
    <row r="5806" spans="29:33" x14ac:dyDescent="0.15">
      <c r="AC5806" s="6"/>
      <c r="AG5806" s="6"/>
    </row>
    <row r="5807" spans="29:33" x14ac:dyDescent="0.15">
      <c r="AC5807" s="6"/>
      <c r="AG5807" s="6"/>
    </row>
    <row r="5808" spans="29:33" x14ac:dyDescent="0.15">
      <c r="AC5808" s="6"/>
      <c r="AG5808" s="6"/>
    </row>
    <row r="5809" spans="29:33" x14ac:dyDescent="0.15">
      <c r="AC5809" s="6"/>
      <c r="AG5809" s="6"/>
    </row>
    <row r="5810" spans="29:33" x14ac:dyDescent="0.15">
      <c r="AC5810" s="6"/>
      <c r="AG5810" s="6"/>
    </row>
    <row r="5811" spans="29:33" x14ac:dyDescent="0.15">
      <c r="AC5811" s="6"/>
      <c r="AG5811" s="6"/>
    </row>
    <row r="5812" spans="29:33" x14ac:dyDescent="0.15">
      <c r="AC5812" s="6"/>
      <c r="AG5812" s="6"/>
    </row>
    <row r="5813" spans="29:33" x14ac:dyDescent="0.15">
      <c r="AC5813" s="6"/>
      <c r="AG5813" s="6"/>
    </row>
    <row r="5814" spans="29:33" x14ac:dyDescent="0.15">
      <c r="AC5814" s="6"/>
      <c r="AG5814" s="6"/>
    </row>
    <row r="5815" spans="29:33" x14ac:dyDescent="0.15">
      <c r="AC5815" s="6"/>
      <c r="AG5815" s="6"/>
    </row>
    <row r="5816" spans="29:33" x14ac:dyDescent="0.15">
      <c r="AC5816" s="6"/>
      <c r="AG5816" s="6"/>
    </row>
    <row r="5817" spans="29:33" x14ac:dyDescent="0.15">
      <c r="AC5817" s="6"/>
      <c r="AG5817" s="6"/>
    </row>
    <row r="5818" spans="29:33" x14ac:dyDescent="0.15">
      <c r="AC5818" s="6"/>
      <c r="AG5818" s="6"/>
    </row>
    <row r="5819" spans="29:33" x14ac:dyDescent="0.15">
      <c r="AC5819" s="6"/>
      <c r="AG5819" s="6"/>
    </row>
    <row r="5820" spans="29:33" x14ac:dyDescent="0.15">
      <c r="AC5820" s="6"/>
      <c r="AG5820" s="6"/>
    </row>
    <row r="5821" spans="29:33" x14ac:dyDescent="0.15">
      <c r="AC5821" s="6"/>
      <c r="AG5821" s="6"/>
    </row>
    <row r="5822" spans="29:33" x14ac:dyDescent="0.15">
      <c r="AC5822" s="6"/>
      <c r="AG5822" s="6"/>
    </row>
    <row r="5823" spans="29:33" x14ac:dyDescent="0.15">
      <c r="AC5823" s="6"/>
      <c r="AG5823" s="6"/>
    </row>
    <row r="5824" spans="29:33" x14ac:dyDescent="0.15">
      <c r="AC5824" s="6"/>
      <c r="AG5824" s="6"/>
    </row>
    <row r="5825" spans="29:33" x14ac:dyDescent="0.15">
      <c r="AC5825" s="6"/>
      <c r="AG5825" s="6"/>
    </row>
    <row r="5826" spans="29:33" x14ac:dyDescent="0.15">
      <c r="AC5826" s="6"/>
      <c r="AG5826" s="6"/>
    </row>
    <row r="5827" spans="29:33" x14ac:dyDescent="0.15">
      <c r="AC5827" s="6"/>
      <c r="AG5827" s="6"/>
    </row>
    <row r="5828" spans="29:33" x14ac:dyDescent="0.15">
      <c r="AC5828" s="6"/>
      <c r="AG5828" s="6"/>
    </row>
    <row r="5829" spans="29:33" x14ac:dyDescent="0.15">
      <c r="AC5829" s="6"/>
      <c r="AG5829" s="6"/>
    </row>
    <row r="5830" spans="29:33" x14ac:dyDescent="0.15">
      <c r="AC5830" s="6"/>
      <c r="AG5830" s="6"/>
    </row>
    <row r="5831" spans="29:33" x14ac:dyDescent="0.15">
      <c r="AC5831" s="6"/>
      <c r="AG5831" s="6"/>
    </row>
    <row r="5832" spans="29:33" x14ac:dyDescent="0.15">
      <c r="AC5832" s="6"/>
      <c r="AG5832" s="6"/>
    </row>
    <row r="5833" spans="29:33" x14ac:dyDescent="0.15">
      <c r="AC5833" s="6"/>
      <c r="AG5833" s="6"/>
    </row>
    <row r="5834" spans="29:33" x14ac:dyDescent="0.15">
      <c r="AC5834" s="6"/>
      <c r="AG5834" s="6"/>
    </row>
    <row r="5835" spans="29:33" x14ac:dyDescent="0.15">
      <c r="AC5835" s="6"/>
      <c r="AG5835" s="6"/>
    </row>
    <row r="5836" spans="29:33" x14ac:dyDescent="0.15">
      <c r="AC5836" s="6"/>
      <c r="AG5836" s="6"/>
    </row>
    <row r="5837" spans="29:33" x14ac:dyDescent="0.15">
      <c r="AC5837" s="6"/>
      <c r="AG5837" s="6"/>
    </row>
    <row r="5838" spans="29:33" x14ac:dyDescent="0.15">
      <c r="AC5838" s="6"/>
      <c r="AG5838" s="6"/>
    </row>
    <row r="5839" spans="29:33" x14ac:dyDescent="0.15">
      <c r="AC5839" s="6"/>
      <c r="AG5839" s="6"/>
    </row>
    <row r="5840" spans="29:33" x14ac:dyDescent="0.15">
      <c r="AC5840" s="6"/>
      <c r="AG5840" s="6"/>
    </row>
    <row r="5841" spans="29:33" x14ac:dyDescent="0.15">
      <c r="AC5841" s="6"/>
      <c r="AG5841" s="6"/>
    </row>
    <row r="5842" spans="29:33" x14ac:dyDescent="0.15">
      <c r="AC5842" s="6"/>
      <c r="AG5842" s="6"/>
    </row>
    <row r="5843" spans="29:33" x14ac:dyDescent="0.15">
      <c r="AC5843" s="6"/>
      <c r="AG5843" s="6"/>
    </row>
    <row r="5844" spans="29:33" x14ac:dyDescent="0.15">
      <c r="AC5844" s="6"/>
      <c r="AG5844" s="6"/>
    </row>
    <row r="5845" spans="29:33" x14ac:dyDescent="0.15">
      <c r="AC5845" s="6"/>
      <c r="AG5845" s="6"/>
    </row>
    <row r="5846" spans="29:33" x14ac:dyDescent="0.15">
      <c r="AC5846" s="6"/>
      <c r="AG5846" s="6"/>
    </row>
    <row r="5847" spans="29:33" x14ac:dyDescent="0.15">
      <c r="AC5847" s="6"/>
      <c r="AG5847" s="6"/>
    </row>
    <row r="5848" spans="29:33" x14ac:dyDescent="0.15">
      <c r="AC5848" s="6"/>
      <c r="AG5848" s="6"/>
    </row>
    <row r="5849" spans="29:33" x14ac:dyDescent="0.15">
      <c r="AC5849" s="6"/>
      <c r="AG5849" s="6"/>
    </row>
    <row r="5850" spans="29:33" x14ac:dyDescent="0.15">
      <c r="AC5850" s="6"/>
      <c r="AG5850" s="6"/>
    </row>
    <row r="5851" spans="29:33" x14ac:dyDescent="0.15">
      <c r="AC5851" s="6"/>
      <c r="AG5851" s="6"/>
    </row>
    <row r="5852" spans="29:33" x14ac:dyDescent="0.15">
      <c r="AC5852" s="6"/>
      <c r="AG5852" s="6"/>
    </row>
    <row r="5853" spans="29:33" x14ac:dyDescent="0.15">
      <c r="AC5853" s="6"/>
      <c r="AG5853" s="6"/>
    </row>
    <row r="5854" spans="29:33" x14ac:dyDescent="0.15">
      <c r="AC5854" s="6"/>
      <c r="AG5854" s="6"/>
    </row>
    <row r="5855" spans="29:33" x14ac:dyDescent="0.15">
      <c r="AC5855" s="6"/>
      <c r="AG5855" s="6"/>
    </row>
    <row r="5856" spans="29:33" x14ac:dyDescent="0.15">
      <c r="AC5856" s="6"/>
      <c r="AG5856" s="6"/>
    </row>
    <row r="5857" spans="29:33" x14ac:dyDescent="0.15">
      <c r="AC5857" s="6"/>
      <c r="AG5857" s="6"/>
    </row>
    <row r="5858" spans="29:33" x14ac:dyDescent="0.15">
      <c r="AC5858" s="6"/>
      <c r="AG5858" s="6"/>
    </row>
    <row r="5859" spans="29:33" x14ac:dyDescent="0.15">
      <c r="AC5859" s="6"/>
      <c r="AG5859" s="6"/>
    </row>
    <row r="5860" spans="29:33" x14ac:dyDescent="0.15">
      <c r="AC5860" s="6"/>
      <c r="AG5860" s="6"/>
    </row>
    <row r="5861" spans="29:33" x14ac:dyDescent="0.15">
      <c r="AC5861" s="6"/>
      <c r="AG5861" s="6"/>
    </row>
    <row r="5862" spans="29:33" x14ac:dyDescent="0.15">
      <c r="AC5862" s="6"/>
      <c r="AG5862" s="6"/>
    </row>
    <row r="5863" spans="29:33" x14ac:dyDescent="0.15">
      <c r="AC5863" s="6"/>
      <c r="AG5863" s="6"/>
    </row>
    <row r="5864" spans="29:33" x14ac:dyDescent="0.15">
      <c r="AC5864" s="6"/>
      <c r="AG5864" s="6"/>
    </row>
    <row r="5865" spans="29:33" x14ac:dyDescent="0.15">
      <c r="AC5865" s="6"/>
      <c r="AG5865" s="6"/>
    </row>
    <row r="5866" spans="29:33" x14ac:dyDescent="0.15">
      <c r="AC5866" s="6"/>
      <c r="AG5866" s="6"/>
    </row>
    <row r="5867" spans="29:33" x14ac:dyDescent="0.15">
      <c r="AC5867" s="6"/>
      <c r="AG5867" s="6"/>
    </row>
    <row r="5868" spans="29:33" x14ac:dyDescent="0.15">
      <c r="AC5868" s="6"/>
      <c r="AG5868" s="6"/>
    </row>
    <row r="5869" spans="29:33" x14ac:dyDescent="0.15">
      <c r="AC5869" s="6"/>
      <c r="AG5869" s="6"/>
    </row>
    <row r="5870" spans="29:33" x14ac:dyDescent="0.15">
      <c r="AC5870" s="6"/>
      <c r="AG5870" s="6"/>
    </row>
    <row r="5871" spans="29:33" x14ac:dyDescent="0.15">
      <c r="AC5871" s="6"/>
      <c r="AG5871" s="6"/>
    </row>
    <row r="5872" spans="29:33" x14ac:dyDescent="0.15">
      <c r="AC5872" s="6"/>
      <c r="AG5872" s="6"/>
    </row>
    <row r="5873" spans="29:33" x14ac:dyDescent="0.15">
      <c r="AC5873" s="6"/>
      <c r="AG5873" s="6"/>
    </row>
    <row r="5874" spans="29:33" x14ac:dyDescent="0.15">
      <c r="AC5874" s="6"/>
      <c r="AG5874" s="6"/>
    </row>
    <row r="5875" spans="29:33" x14ac:dyDescent="0.15">
      <c r="AC5875" s="6"/>
      <c r="AG5875" s="6"/>
    </row>
    <row r="5876" spans="29:33" x14ac:dyDescent="0.15">
      <c r="AC5876" s="6"/>
      <c r="AG5876" s="6"/>
    </row>
    <row r="5877" spans="29:33" x14ac:dyDescent="0.15">
      <c r="AC5877" s="6"/>
      <c r="AG5877" s="6"/>
    </row>
    <row r="5878" spans="29:33" x14ac:dyDescent="0.15">
      <c r="AC5878" s="6"/>
      <c r="AG5878" s="6"/>
    </row>
    <row r="5879" spans="29:33" x14ac:dyDescent="0.15">
      <c r="AC5879" s="6"/>
      <c r="AG5879" s="6"/>
    </row>
    <row r="5880" spans="29:33" x14ac:dyDescent="0.15">
      <c r="AC5880" s="6"/>
      <c r="AG5880" s="6"/>
    </row>
    <row r="5881" spans="29:33" x14ac:dyDescent="0.15">
      <c r="AC5881" s="6"/>
      <c r="AG5881" s="6"/>
    </row>
    <row r="5882" spans="29:33" x14ac:dyDescent="0.15">
      <c r="AC5882" s="6"/>
      <c r="AG5882" s="6"/>
    </row>
    <row r="5883" spans="29:33" x14ac:dyDescent="0.15">
      <c r="AC5883" s="6"/>
      <c r="AG5883" s="6"/>
    </row>
    <row r="5884" spans="29:33" x14ac:dyDescent="0.15">
      <c r="AC5884" s="6"/>
      <c r="AG5884" s="6"/>
    </row>
    <row r="5885" spans="29:33" x14ac:dyDescent="0.15">
      <c r="AC5885" s="6"/>
      <c r="AG5885" s="6"/>
    </row>
    <row r="5886" spans="29:33" x14ac:dyDescent="0.15">
      <c r="AC5886" s="6"/>
      <c r="AG5886" s="6"/>
    </row>
    <row r="5887" spans="29:33" x14ac:dyDescent="0.15">
      <c r="AC5887" s="6"/>
      <c r="AG5887" s="6"/>
    </row>
    <row r="5888" spans="29:33" x14ac:dyDescent="0.15">
      <c r="AC5888" s="6"/>
      <c r="AG5888" s="6"/>
    </row>
    <row r="5889" spans="29:33" x14ac:dyDescent="0.15">
      <c r="AC5889" s="6"/>
      <c r="AG5889" s="6"/>
    </row>
    <row r="5890" spans="29:33" x14ac:dyDescent="0.15">
      <c r="AC5890" s="6"/>
      <c r="AG5890" s="6"/>
    </row>
    <row r="5891" spans="29:33" x14ac:dyDescent="0.15">
      <c r="AC5891" s="6"/>
      <c r="AG5891" s="6"/>
    </row>
    <row r="5892" spans="29:33" x14ac:dyDescent="0.15">
      <c r="AC5892" s="6"/>
      <c r="AG5892" s="6"/>
    </row>
    <row r="5893" spans="29:33" x14ac:dyDescent="0.15">
      <c r="AC5893" s="6"/>
      <c r="AG5893" s="6"/>
    </row>
    <row r="5894" spans="29:33" x14ac:dyDescent="0.15">
      <c r="AC5894" s="6"/>
      <c r="AG5894" s="6"/>
    </row>
    <row r="5895" spans="29:33" x14ac:dyDescent="0.15">
      <c r="AC5895" s="6"/>
      <c r="AG5895" s="6"/>
    </row>
    <row r="5896" spans="29:33" x14ac:dyDescent="0.15">
      <c r="AC5896" s="6"/>
      <c r="AG5896" s="6"/>
    </row>
    <row r="5897" spans="29:33" x14ac:dyDescent="0.15">
      <c r="AC5897" s="6"/>
      <c r="AG5897" s="6"/>
    </row>
    <row r="5898" spans="29:33" x14ac:dyDescent="0.15">
      <c r="AC5898" s="6"/>
      <c r="AG5898" s="6"/>
    </row>
    <row r="5899" spans="29:33" x14ac:dyDescent="0.15">
      <c r="AC5899" s="6"/>
      <c r="AG5899" s="6"/>
    </row>
    <row r="5900" spans="29:33" x14ac:dyDescent="0.15">
      <c r="AC5900" s="6"/>
      <c r="AG5900" s="6"/>
    </row>
    <row r="5901" spans="29:33" x14ac:dyDescent="0.15">
      <c r="AC5901" s="6"/>
      <c r="AG5901" s="6"/>
    </row>
    <row r="5902" spans="29:33" x14ac:dyDescent="0.15">
      <c r="AC5902" s="6"/>
      <c r="AG5902" s="6"/>
    </row>
    <row r="5903" spans="29:33" x14ac:dyDescent="0.15">
      <c r="AC5903" s="6"/>
      <c r="AG5903" s="6"/>
    </row>
    <row r="5904" spans="29:33" x14ac:dyDescent="0.15">
      <c r="AC5904" s="6"/>
      <c r="AG5904" s="6"/>
    </row>
    <row r="5905" spans="29:33" x14ac:dyDescent="0.15">
      <c r="AC5905" s="6"/>
      <c r="AG5905" s="6"/>
    </row>
    <row r="5906" spans="29:33" x14ac:dyDescent="0.15">
      <c r="AC5906" s="6"/>
      <c r="AG5906" s="6"/>
    </row>
    <row r="5907" spans="29:33" x14ac:dyDescent="0.15">
      <c r="AC5907" s="6"/>
      <c r="AG5907" s="6"/>
    </row>
    <row r="5908" spans="29:33" x14ac:dyDescent="0.15">
      <c r="AC5908" s="6"/>
      <c r="AG5908" s="6"/>
    </row>
    <row r="5909" spans="29:33" x14ac:dyDescent="0.15">
      <c r="AC5909" s="6"/>
      <c r="AG5909" s="6"/>
    </row>
    <row r="5910" spans="29:33" x14ac:dyDescent="0.15">
      <c r="AC5910" s="6"/>
      <c r="AG5910" s="6"/>
    </row>
    <row r="5911" spans="29:33" x14ac:dyDescent="0.15">
      <c r="AC5911" s="6"/>
      <c r="AG5911" s="6"/>
    </row>
    <row r="5912" spans="29:33" x14ac:dyDescent="0.15">
      <c r="AC5912" s="6"/>
      <c r="AG5912" s="6"/>
    </row>
    <row r="5913" spans="29:33" x14ac:dyDescent="0.15">
      <c r="AC5913" s="6"/>
      <c r="AG5913" s="6"/>
    </row>
    <row r="5914" spans="29:33" x14ac:dyDescent="0.15">
      <c r="AC5914" s="6"/>
      <c r="AG5914" s="6"/>
    </row>
    <row r="5915" spans="29:33" x14ac:dyDescent="0.15">
      <c r="AC5915" s="6"/>
      <c r="AG5915" s="6"/>
    </row>
    <row r="5916" spans="29:33" x14ac:dyDescent="0.15">
      <c r="AC5916" s="6"/>
      <c r="AG5916" s="6"/>
    </row>
    <row r="5917" spans="29:33" x14ac:dyDescent="0.15">
      <c r="AC5917" s="6"/>
      <c r="AG5917" s="6"/>
    </row>
    <row r="5918" spans="29:33" x14ac:dyDescent="0.15">
      <c r="AC5918" s="6"/>
      <c r="AG5918" s="6"/>
    </row>
    <row r="5919" spans="29:33" x14ac:dyDescent="0.15">
      <c r="AC5919" s="6"/>
      <c r="AG5919" s="6"/>
    </row>
    <row r="5920" spans="29:33" x14ac:dyDescent="0.15">
      <c r="AC5920" s="6"/>
      <c r="AG5920" s="6"/>
    </row>
    <row r="5921" spans="29:33" x14ac:dyDescent="0.15">
      <c r="AC5921" s="6"/>
      <c r="AG5921" s="6"/>
    </row>
    <row r="5922" spans="29:33" x14ac:dyDescent="0.15">
      <c r="AC5922" s="6"/>
      <c r="AG5922" s="6"/>
    </row>
    <row r="5923" spans="29:33" x14ac:dyDescent="0.15">
      <c r="AC5923" s="6"/>
      <c r="AG5923" s="6"/>
    </row>
    <row r="5924" spans="29:33" x14ac:dyDescent="0.15">
      <c r="AC5924" s="6"/>
      <c r="AG5924" s="6"/>
    </row>
    <row r="5925" spans="29:33" x14ac:dyDescent="0.15">
      <c r="AC5925" s="6"/>
      <c r="AG5925" s="6"/>
    </row>
    <row r="5926" spans="29:33" x14ac:dyDescent="0.15">
      <c r="AC5926" s="6"/>
      <c r="AG5926" s="6"/>
    </row>
    <row r="5927" spans="29:33" x14ac:dyDescent="0.15">
      <c r="AC5927" s="6"/>
      <c r="AG5927" s="6"/>
    </row>
    <row r="5928" spans="29:33" x14ac:dyDescent="0.15">
      <c r="AC5928" s="6"/>
      <c r="AG5928" s="6"/>
    </row>
    <row r="5929" spans="29:33" x14ac:dyDescent="0.15">
      <c r="AC5929" s="6"/>
      <c r="AG5929" s="6"/>
    </row>
    <row r="5930" spans="29:33" x14ac:dyDescent="0.15">
      <c r="AC5930" s="6"/>
      <c r="AG5930" s="6"/>
    </row>
    <row r="5931" spans="29:33" x14ac:dyDescent="0.15">
      <c r="AC5931" s="6"/>
      <c r="AG5931" s="6"/>
    </row>
    <row r="5932" spans="29:33" x14ac:dyDescent="0.15">
      <c r="AC5932" s="6"/>
      <c r="AG5932" s="6"/>
    </row>
    <row r="5933" spans="29:33" x14ac:dyDescent="0.15">
      <c r="AC5933" s="6"/>
      <c r="AG5933" s="6"/>
    </row>
    <row r="5934" spans="29:33" x14ac:dyDescent="0.15">
      <c r="AC5934" s="6"/>
      <c r="AG5934" s="6"/>
    </row>
    <row r="5935" spans="29:33" x14ac:dyDescent="0.15">
      <c r="AC5935" s="6"/>
      <c r="AG5935" s="6"/>
    </row>
    <row r="5936" spans="29:33" x14ac:dyDescent="0.15">
      <c r="AC5936" s="6"/>
      <c r="AG5936" s="6"/>
    </row>
    <row r="5937" spans="29:33" x14ac:dyDescent="0.15">
      <c r="AC5937" s="6"/>
      <c r="AG5937" s="6"/>
    </row>
    <row r="5938" spans="29:33" x14ac:dyDescent="0.15">
      <c r="AC5938" s="6"/>
      <c r="AG5938" s="6"/>
    </row>
    <row r="5939" spans="29:33" x14ac:dyDescent="0.15">
      <c r="AC5939" s="6"/>
      <c r="AG5939" s="6"/>
    </row>
    <row r="5940" spans="29:33" x14ac:dyDescent="0.15">
      <c r="AC5940" s="6"/>
      <c r="AG5940" s="6"/>
    </row>
    <row r="5941" spans="29:33" x14ac:dyDescent="0.15">
      <c r="AC5941" s="6"/>
      <c r="AG5941" s="6"/>
    </row>
    <row r="5942" spans="29:33" x14ac:dyDescent="0.15">
      <c r="AC5942" s="6"/>
      <c r="AG5942" s="6"/>
    </row>
    <row r="5943" spans="29:33" x14ac:dyDescent="0.15">
      <c r="AC5943" s="6"/>
      <c r="AG5943" s="6"/>
    </row>
    <row r="5944" spans="29:33" x14ac:dyDescent="0.15">
      <c r="AC5944" s="6"/>
      <c r="AG5944" s="6"/>
    </row>
    <row r="5945" spans="29:33" x14ac:dyDescent="0.15">
      <c r="AC5945" s="6"/>
      <c r="AG5945" s="6"/>
    </row>
    <row r="5946" spans="29:33" x14ac:dyDescent="0.15">
      <c r="AC5946" s="6"/>
      <c r="AG5946" s="6"/>
    </row>
    <row r="5947" spans="29:33" x14ac:dyDescent="0.15">
      <c r="AC5947" s="6"/>
      <c r="AG5947" s="6"/>
    </row>
    <row r="5948" spans="29:33" x14ac:dyDescent="0.15">
      <c r="AC5948" s="6"/>
      <c r="AG5948" s="6"/>
    </row>
    <row r="5949" spans="29:33" x14ac:dyDescent="0.15">
      <c r="AC5949" s="6"/>
      <c r="AG5949" s="6"/>
    </row>
    <row r="5950" spans="29:33" x14ac:dyDescent="0.15">
      <c r="AC5950" s="6"/>
      <c r="AG5950" s="6"/>
    </row>
    <row r="5951" spans="29:33" x14ac:dyDescent="0.15">
      <c r="AC5951" s="6"/>
      <c r="AG5951" s="6"/>
    </row>
    <row r="5952" spans="29:33" x14ac:dyDescent="0.15">
      <c r="AC5952" s="6"/>
      <c r="AG5952" s="6"/>
    </row>
    <row r="5953" spans="29:33" x14ac:dyDescent="0.15">
      <c r="AC5953" s="6"/>
      <c r="AG5953" s="6"/>
    </row>
    <row r="5954" spans="29:33" x14ac:dyDescent="0.15">
      <c r="AC5954" s="6"/>
      <c r="AG5954" s="6"/>
    </row>
    <row r="5955" spans="29:33" x14ac:dyDescent="0.15">
      <c r="AC5955" s="6"/>
      <c r="AG5955" s="6"/>
    </row>
    <row r="5956" spans="29:33" x14ac:dyDescent="0.15">
      <c r="AC5956" s="6"/>
      <c r="AG5956" s="6"/>
    </row>
    <row r="5957" spans="29:33" x14ac:dyDescent="0.15">
      <c r="AC5957" s="6"/>
      <c r="AG5957" s="6"/>
    </row>
    <row r="5958" spans="29:33" x14ac:dyDescent="0.15">
      <c r="AC5958" s="6"/>
      <c r="AG5958" s="6"/>
    </row>
    <row r="5959" spans="29:33" x14ac:dyDescent="0.15">
      <c r="AC5959" s="6"/>
      <c r="AG5959" s="6"/>
    </row>
    <row r="5960" spans="29:33" x14ac:dyDescent="0.15">
      <c r="AC5960" s="6"/>
      <c r="AG5960" s="6"/>
    </row>
    <row r="5961" spans="29:33" x14ac:dyDescent="0.15">
      <c r="AC5961" s="6"/>
      <c r="AG5961" s="6"/>
    </row>
    <row r="5962" spans="29:33" x14ac:dyDescent="0.15">
      <c r="AC5962" s="6"/>
      <c r="AG5962" s="6"/>
    </row>
    <row r="5963" spans="29:33" x14ac:dyDescent="0.15">
      <c r="AC5963" s="6"/>
      <c r="AG5963" s="6"/>
    </row>
    <row r="5964" spans="29:33" x14ac:dyDescent="0.15">
      <c r="AC5964" s="6"/>
      <c r="AG5964" s="6"/>
    </row>
    <row r="5965" spans="29:33" x14ac:dyDescent="0.15">
      <c r="AC5965" s="6"/>
      <c r="AG5965" s="6"/>
    </row>
    <row r="5966" spans="29:33" x14ac:dyDescent="0.15">
      <c r="AC5966" s="6"/>
      <c r="AG5966" s="6"/>
    </row>
    <row r="5967" spans="29:33" x14ac:dyDescent="0.15">
      <c r="AC5967" s="6"/>
      <c r="AG5967" s="6"/>
    </row>
    <row r="5968" spans="29:33" x14ac:dyDescent="0.15">
      <c r="AC5968" s="6"/>
      <c r="AG5968" s="6"/>
    </row>
    <row r="5969" spans="29:33" x14ac:dyDescent="0.15">
      <c r="AC5969" s="6"/>
      <c r="AG5969" s="6"/>
    </row>
    <row r="5970" spans="29:33" x14ac:dyDescent="0.15">
      <c r="AC5970" s="6"/>
      <c r="AG5970" s="6"/>
    </row>
    <row r="5971" spans="29:33" x14ac:dyDescent="0.15">
      <c r="AC5971" s="6"/>
      <c r="AG5971" s="6"/>
    </row>
    <row r="5972" spans="29:33" x14ac:dyDescent="0.15">
      <c r="AC5972" s="6"/>
      <c r="AG5972" s="6"/>
    </row>
    <row r="5973" spans="29:33" x14ac:dyDescent="0.15">
      <c r="AC5973" s="6"/>
      <c r="AG5973" s="6"/>
    </row>
    <row r="5974" spans="29:33" x14ac:dyDescent="0.15">
      <c r="AC5974" s="6"/>
      <c r="AG5974" s="6"/>
    </row>
    <row r="5975" spans="29:33" x14ac:dyDescent="0.15">
      <c r="AC5975" s="6"/>
      <c r="AG5975" s="6"/>
    </row>
    <row r="5976" spans="29:33" x14ac:dyDescent="0.15">
      <c r="AC5976" s="6"/>
      <c r="AG5976" s="6"/>
    </row>
    <row r="5977" spans="29:33" x14ac:dyDescent="0.15">
      <c r="AC5977" s="6"/>
      <c r="AG5977" s="6"/>
    </row>
    <row r="5978" spans="29:33" x14ac:dyDescent="0.15">
      <c r="AC5978" s="6"/>
      <c r="AG5978" s="6"/>
    </row>
    <row r="5979" spans="29:33" x14ac:dyDescent="0.15">
      <c r="AC5979" s="6"/>
      <c r="AG5979" s="6"/>
    </row>
    <row r="5980" spans="29:33" x14ac:dyDescent="0.15">
      <c r="AC5980" s="6"/>
      <c r="AG5980" s="6"/>
    </row>
    <row r="5981" spans="29:33" x14ac:dyDescent="0.15">
      <c r="AC5981" s="6"/>
      <c r="AG5981" s="6"/>
    </row>
    <row r="5982" spans="29:33" x14ac:dyDescent="0.15">
      <c r="AC5982" s="6"/>
      <c r="AG5982" s="6"/>
    </row>
    <row r="5983" spans="29:33" x14ac:dyDescent="0.15">
      <c r="AC5983" s="6"/>
      <c r="AG5983" s="6"/>
    </row>
    <row r="5984" spans="29:33" x14ac:dyDescent="0.15">
      <c r="AC5984" s="6"/>
      <c r="AG5984" s="6"/>
    </row>
    <row r="5985" spans="29:33" x14ac:dyDescent="0.15">
      <c r="AC5985" s="6"/>
      <c r="AG5985" s="6"/>
    </row>
    <row r="5986" spans="29:33" x14ac:dyDescent="0.15">
      <c r="AC5986" s="6"/>
      <c r="AG5986" s="6"/>
    </row>
    <row r="5987" spans="29:33" x14ac:dyDescent="0.15">
      <c r="AC5987" s="6"/>
      <c r="AG5987" s="6"/>
    </row>
    <row r="5988" spans="29:33" x14ac:dyDescent="0.15">
      <c r="AC5988" s="6"/>
      <c r="AG5988" s="6"/>
    </row>
    <row r="5989" spans="29:33" x14ac:dyDescent="0.15">
      <c r="AC5989" s="6"/>
      <c r="AG5989" s="6"/>
    </row>
    <row r="5990" spans="29:33" x14ac:dyDescent="0.15">
      <c r="AC5990" s="6"/>
      <c r="AG5990" s="6"/>
    </row>
    <row r="5991" spans="29:33" x14ac:dyDescent="0.15">
      <c r="AC5991" s="6"/>
      <c r="AG5991" s="6"/>
    </row>
    <row r="5992" spans="29:33" x14ac:dyDescent="0.15">
      <c r="AC5992" s="6"/>
      <c r="AG5992" s="6"/>
    </row>
    <row r="5993" spans="29:33" x14ac:dyDescent="0.15">
      <c r="AC5993" s="6"/>
      <c r="AG5993" s="6"/>
    </row>
    <row r="5994" spans="29:33" x14ac:dyDescent="0.15">
      <c r="AC5994" s="6"/>
      <c r="AG5994" s="6"/>
    </row>
    <row r="5995" spans="29:33" x14ac:dyDescent="0.15">
      <c r="AC5995" s="6"/>
      <c r="AG5995" s="6"/>
    </row>
    <row r="5996" spans="29:33" x14ac:dyDescent="0.15">
      <c r="AC5996" s="6"/>
      <c r="AG5996" s="6"/>
    </row>
    <row r="5997" spans="29:33" x14ac:dyDescent="0.15">
      <c r="AC5997" s="6"/>
      <c r="AG5997" s="6"/>
    </row>
    <row r="5998" spans="29:33" x14ac:dyDescent="0.15">
      <c r="AC5998" s="6"/>
      <c r="AG5998" s="6"/>
    </row>
    <row r="5999" spans="29:33" x14ac:dyDescent="0.15">
      <c r="AC5999" s="6"/>
      <c r="AG5999" s="6"/>
    </row>
    <row r="6000" spans="29:33" x14ac:dyDescent="0.15">
      <c r="AC6000" s="6"/>
      <c r="AG6000" s="6"/>
    </row>
    <row r="6001" spans="29:33" x14ac:dyDescent="0.15">
      <c r="AC6001" s="6"/>
      <c r="AG6001" s="6"/>
    </row>
    <row r="6002" spans="29:33" x14ac:dyDescent="0.15">
      <c r="AC6002" s="6"/>
      <c r="AG6002" s="6"/>
    </row>
    <row r="6003" spans="29:33" x14ac:dyDescent="0.15">
      <c r="AC6003" s="6"/>
      <c r="AG6003" s="6"/>
    </row>
    <row r="6004" spans="29:33" x14ac:dyDescent="0.15">
      <c r="AC6004" s="6"/>
      <c r="AG6004" s="6"/>
    </row>
    <row r="6005" spans="29:33" x14ac:dyDescent="0.15">
      <c r="AC6005" s="6"/>
      <c r="AG6005" s="6"/>
    </row>
    <row r="6006" spans="29:33" x14ac:dyDescent="0.15">
      <c r="AC6006" s="6"/>
      <c r="AG6006" s="6"/>
    </row>
    <row r="6007" spans="29:33" x14ac:dyDescent="0.15">
      <c r="AC6007" s="6"/>
      <c r="AG6007" s="6"/>
    </row>
    <row r="6008" spans="29:33" x14ac:dyDescent="0.15">
      <c r="AC6008" s="6"/>
      <c r="AG6008" s="6"/>
    </row>
    <row r="6009" spans="29:33" x14ac:dyDescent="0.15">
      <c r="AC6009" s="6"/>
      <c r="AG6009" s="6"/>
    </row>
    <row r="6010" spans="29:33" x14ac:dyDescent="0.15">
      <c r="AC6010" s="6"/>
      <c r="AG6010" s="6"/>
    </row>
    <row r="6011" spans="29:33" x14ac:dyDescent="0.15">
      <c r="AC6011" s="6"/>
      <c r="AG6011" s="6"/>
    </row>
    <row r="6012" spans="29:33" x14ac:dyDescent="0.15">
      <c r="AC6012" s="6"/>
      <c r="AG6012" s="6"/>
    </row>
    <row r="6013" spans="29:33" x14ac:dyDescent="0.15">
      <c r="AC6013" s="6"/>
      <c r="AG6013" s="6"/>
    </row>
    <row r="6014" spans="29:33" x14ac:dyDescent="0.15">
      <c r="AC6014" s="6"/>
      <c r="AG6014" s="6"/>
    </row>
    <row r="6015" spans="29:33" x14ac:dyDescent="0.15">
      <c r="AC6015" s="6"/>
      <c r="AG6015" s="6"/>
    </row>
    <row r="6016" spans="29:33" x14ac:dyDescent="0.15">
      <c r="AC6016" s="6"/>
      <c r="AG6016" s="6"/>
    </row>
    <row r="6017" spans="29:33" x14ac:dyDescent="0.15">
      <c r="AC6017" s="6"/>
      <c r="AG6017" s="6"/>
    </row>
    <row r="6018" spans="29:33" x14ac:dyDescent="0.15">
      <c r="AC6018" s="6"/>
      <c r="AG6018" s="6"/>
    </row>
    <row r="6019" spans="29:33" x14ac:dyDescent="0.15">
      <c r="AC6019" s="6"/>
      <c r="AG6019" s="6"/>
    </row>
    <row r="6020" spans="29:33" x14ac:dyDescent="0.15">
      <c r="AC6020" s="6"/>
      <c r="AG6020" s="6"/>
    </row>
    <row r="6021" spans="29:33" x14ac:dyDescent="0.15">
      <c r="AC6021" s="6"/>
      <c r="AG6021" s="6"/>
    </row>
    <row r="6022" spans="29:33" x14ac:dyDescent="0.15">
      <c r="AC6022" s="6"/>
      <c r="AG6022" s="6"/>
    </row>
    <row r="6023" spans="29:33" x14ac:dyDescent="0.15">
      <c r="AC6023" s="6"/>
      <c r="AG6023" s="6"/>
    </row>
    <row r="6024" spans="29:33" x14ac:dyDescent="0.15">
      <c r="AC6024" s="6"/>
      <c r="AG6024" s="6"/>
    </row>
    <row r="6025" spans="29:33" x14ac:dyDescent="0.15">
      <c r="AC6025" s="6"/>
      <c r="AG6025" s="6"/>
    </row>
    <row r="6026" spans="29:33" x14ac:dyDescent="0.15">
      <c r="AC6026" s="6"/>
      <c r="AG6026" s="6"/>
    </row>
    <row r="6027" spans="29:33" x14ac:dyDescent="0.15">
      <c r="AC6027" s="6"/>
      <c r="AG6027" s="6"/>
    </row>
    <row r="6028" spans="29:33" x14ac:dyDescent="0.15">
      <c r="AC6028" s="6"/>
      <c r="AG6028" s="6"/>
    </row>
    <row r="6029" spans="29:33" x14ac:dyDescent="0.15">
      <c r="AC6029" s="6"/>
      <c r="AG6029" s="6"/>
    </row>
    <row r="6030" spans="29:33" x14ac:dyDescent="0.15">
      <c r="AC6030" s="6"/>
      <c r="AG6030" s="6"/>
    </row>
    <row r="6031" spans="29:33" x14ac:dyDescent="0.15">
      <c r="AC6031" s="6"/>
      <c r="AG6031" s="6"/>
    </row>
    <row r="6032" spans="29:33" x14ac:dyDescent="0.15">
      <c r="AC6032" s="6"/>
      <c r="AG6032" s="6"/>
    </row>
    <row r="6033" spans="29:33" x14ac:dyDescent="0.15">
      <c r="AC6033" s="6"/>
      <c r="AG6033" s="6"/>
    </row>
    <row r="6034" spans="29:33" x14ac:dyDescent="0.15">
      <c r="AC6034" s="6"/>
      <c r="AG6034" s="6"/>
    </row>
    <row r="6035" spans="29:33" x14ac:dyDescent="0.15">
      <c r="AC6035" s="6"/>
      <c r="AG6035" s="6"/>
    </row>
    <row r="6036" spans="29:33" x14ac:dyDescent="0.15">
      <c r="AC6036" s="6"/>
      <c r="AG6036" s="6"/>
    </row>
    <row r="6037" spans="29:33" x14ac:dyDescent="0.15">
      <c r="AC6037" s="6"/>
      <c r="AG6037" s="6"/>
    </row>
    <row r="6038" spans="29:33" x14ac:dyDescent="0.15">
      <c r="AC6038" s="6"/>
      <c r="AG6038" s="6"/>
    </row>
    <row r="6039" spans="29:33" x14ac:dyDescent="0.15">
      <c r="AC6039" s="6"/>
      <c r="AG6039" s="6"/>
    </row>
    <row r="6040" spans="29:33" x14ac:dyDescent="0.15">
      <c r="AC6040" s="6"/>
      <c r="AG6040" s="6"/>
    </row>
    <row r="6041" spans="29:33" x14ac:dyDescent="0.15">
      <c r="AC6041" s="6"/>
      <c r="AG6041" s="6"/>
    </row>
    <row r="6042" spans="29:33" x14ac:dyDescent="0.15">
      <c r="AC6042" s="6"/>
      <c r="AG6042" s="6"/>
    </row>
    <row r="6043" spans="29:33" x14ac:dyDescent="0.15">
      <c r="AC6043" s="6"/>
      <c r="AG6043" s="6"/>
    </row>
    <row r="6044" spans="29:33" x14ac:dyDescent="0.15">
      <c r="AC6044" s="6"/>
      <c r="AG6044" s="6"/>
    </row>
    <row r="6045" spans="29:33" x14ac:dyDescent="0.15">
      <c r="AC6045" s="6"/>
      <c r="AG6045" s="6"/>
    </row>
    <row r="6046" spans="29:33" x14ac:dyDescent="0.15">
      <c r="AC6046" s="6"/>
      <c r="AG6046" s="6"/>
    </row>
    <row r="6047" spans="29:33" x14ac:dyDescent="0.15">
      <c r="AC6047" s="6"/>
      <c r="AG6047" s="6"/>
    </row>
    <row r="6048" spans="29:33" x14ac:dyDescent="0.15">
      <c r="AC6048" s="6"/>
      <c r="AG6048" s="6"/>
    </row>
    <row r="6049" spans="29:33" x14ac:dyDescent="0.15">
      <c r="AC6049" s="6"/>
      <c r="AG6049" s="6"/>
    </row>
    <row r="6050" spans="29:33" x14ac:dyDescent="0.15">
      <c r="AC6050" s="6"/>
      <c r="AG6050" s="6"/>
    </row>
    <row r="6051" spans="29:33" x14ac:dyDescent="0.15">
      <c r="AC6051" s="6"/>
      <c r="AG6051" s="6"/>
    </row>
    <row r="6052" spans="29:33" x14ac:dyDescent="0.15">
      <c r="AC6052" s="6"/>
      <c r="AG6052" s="6"/>
    </row>
    <row r="6053" spans="29:33" x14ac:dyDescent="0.15">
      <c r="AC6053" s="6"/>
      <c r="AG6053" s="6"/>
    </row>
    <row r="6054" spans="29:33" x14ac:dyDescent="0.15">
      <c r="AC6054" s="6"/>
      <c r="AG6054" s="6"/>
    </row>
    <row r="6055" spans="29:33" x14ac:dyDescent="0.15">
      <c r="AC6055" s="6"/>
      <c r="AG6055" s="6"/>
    </row>
    <row r="6056" spans="29:33" x14ac:dyDescent="0.15">
      <c r="AC6056" s="6"/>
      <c r="AG6056" s="6"/>
    </row>
    <row r="6057" spans="29:33" x14ac:dyDescent="0.15">
      <c r="AC6057" s="6"/>
      <c r="AG6057" s="6"/>
    </row>
    <row r="6058" spans="29:33" x14ac:dyDescent="0.15">
      <c r="AC6058" s="6"/>
      <c r="AG6058" s="6"/>
    </row>
    <row r="6059" spans="29:33" x14ac:dyDescent="0.15">
      <c r="AC6059" s="6"/>
      <c r="AG6059" s="6"/>
    </row>
    <row r="6060" spans="29:33" x14ac:dyDescent="0.15">
      <c r="AC6060" s="6"/>
      <c r="AG6060" s="6"/>
    </row>
    <row r="6061" spans="29:33" x14ac:dyDescent="0.15">
      <c r="AC6061" s="6"/>
      <c r="AG6061" s="6"/>
    </row>
    <row r="6062" spans="29:33" x14ac:dyDescent="0.15">
      <c r="AC6062" s="6"/>
      <c r="AG6062" s="6"/>
    </row>
    <row r="6063" spans="29:33" x14ac:dyDescent="0.15">
      <c r="AC6063" s="6"/>
      <c r="AG6063" s="6"/>
    </row>
    <row r="6064" spans="29:33" x14ac:dyDescent="0.15">
      <c r="AC6064" s="6"/>
      <c r="AG6064" s="6"/>
    </row>
    <row r="6065" spans="29:33" x14ac:dyDescent="0.15">
      <c r="AC6065" s="6"/>
      <c r="AG6065" s="6"/>
    </row>
    <row r="6066" spans="29:33" x14ac:dyDescent="0.15">
      <c r="AC6066" s="6"/>
      <c r="AG6066" s="6"/>
    </row>
    <row r="6067" spans="29:33" x14ac:dyDescent="0.15">
      <c r="AC6067" s="6"/>
      <c r="AG6067" s="6"/>
    </row>
    <row r="6068" spans="29:33" x14ac:dyDescent="0.15">
      <c r="AC6068" s="6"/>
      <c r="AG6068" s="6"/>
    </row>
    <row r="6069" spans="29:33" x14ac:dyDescent="0.15">
      <c r="AC6069" s="6"/>
      <c r="AG6069" s="6"/>
    </row>
    <row r="6070" spans="29:33" x14ac:dyDescent="0.15">
      <c r="AC6070" s="6"/>
      <c r="AG6070" s="6"/>
    </row>
    <row r="6071" spans="29:33" x14ac:dyDescent="0.15">
      <c r="AC6071" s="6"/>
      <c r="AG6071" s="6"/>
    </row>
    <row r="6072" spans="29:33" x14ac:dyDescent="0.15">
      <c r="AC6072" s="6"/>
      <c r="AG6072" s="6"/>
    </row>
    <row r="6073" spans="29:33" x14ac:dyDescent="0.15">
      <c r="AC6073" s="6"/>
      <c r="AG6073" s="6"/>
    </row>
    <row r="6074" spans="29:33" x14ac:dyDescent="0.15">
      <c r="AC6074" s="6"/>
      <c r="AG6074" s="6"/>
    </row>
    <row r="6075" spans="29:33" x14ac:dyDescent="0.15">
      <c r="AC6075" s="6"/>
      <c r="AG6075" s="6"/>
    </row>
    <row r="6076" spans="29:33" x14ac:dyDescent="0.15">
      <c r="AC6076" s="6"/>
      <c r="AG6076" s="6"/>
    </row>
    <row r="6077" spans="29:33" x14ac:dyDescent="0.15">
      <c r="AC6077" s="6"/>
      <c r="AG6077" s="6"/>
    </row>
    <row r="6078" spans="29:33" x14ac:dyDescent="0.15">
      <c r="AC6078" s="6"/>
      <c r="AG6078" s="6"/>
    </row>
    <row r="6079" spans="29:33" x14ac:dyDescent="0.15">
      <c r="AC6079" s="6"/>
      <c r="AG6079" s="6"/>
    </row>
    <row r="6080" spans="29:33" x14ac:dyDescent="0.15">
      <c r="AC6080" s="6"/>
      <c r="AG6080" s="6"/>
    </row>
    <row r="6081" spans="29:33" x14ac:dyDescent="0.15">
      <c r="AC6081" s="6"/>
      <c r="AG6081" s="6"/>
    </row>
    <row r="6082" spans="29:33" x14ac:dyDescent="0.15">
      <c r="AC6082" s="6"/>
      <c r="AG6082" s="6"/>
    </row>
    <row r="6083" spans="29:33" x14ac:dyDescent="0.15">
      <c r="AC6083" s="6"/>
      <c r="AG6083" s="6"/>
    </row>
    <row r="6084" spans="29:33" x14ac:dyDescent="0.15">
      <c r="AC6084" s="6"/>
      <c r="AG6084" s="6"/>
    </row>
    <row r="6085" spans="29:33" x14ac:dyDescent="0.15">
      <c r="AC6085" s="6"/>
      <c r="AG6085" s="6"/>
    </row>
    <row r="6086" spans="29:33" x14ac:dyDescent="0.15">
      <c r="AC6086" s="6"/>
      <c r="AG6086" s="6"/>
    </row>
    <row r="6087" spans="29:33" x14ac:dyDescent="0.15">
      <c r="AC6087" s="6"/>
      <c r="AG6087" s="6"/>
    </row>
    <row r="6088" spans="29:33" x14ac:dyDescent="0.15">
      <c r="AC6088" s="6"/>
      <c r="AG6088" s="6"/>
    </row>
    <row r="6089" spans="29:33" x14ac:dyDescent="0.15">
      <c r="AC6089" s="6"/>
      <c r="AG6089" s="6"/>
    </row>
    <row r="6090" spans="29:33" x14ac:dyDescent="0.15">
      <c r="AC6090" s="6"/>
      <c r="AG6090" s="6"/>
    </row>
    <row r="6091" spans="29:33" x14ac:dyDescent="0.15">
      <c r="AC6091" s="6"/>
      <c r="AG6091" s="6"/>
    </row>
    <row r="6092" spans="29:33" x14ac:dyDescent="0.15">
      <c r="AC6092" s="6"/>
      <c r="AG6092" s="6"/>
    </row>
    <row r="6093" spans="29:33" x14ac:dyDescent="0.15">
      <c r="AC6093" s="6"/>
      <c r="AG6093" s="6"/>
    </row>
    <row r="6094" spans="29:33" x14ac:dyDescent="0.15">
      <c r="AC6094" s="6"/>
      <c r="AG6094" s="6"/>
    </row>
    <row r="6095" spans="29:33" x14ac:dyDescent="0.15">
      <c r="AC6095" s="6"/>
      <c r="AG6095" s="6"/>
    </row>
    <row r="6096" spans="29:33" x14ac:dyDescent="0.15">
      <c r="AC6096" s="6"/>
      <c r="AG6096" s="6"/>
    </row>
    <row r="6097" spans="29:33" x14ac:dyDescent="0.15">
      <c r="AC6097" s="6"/>
      <c r="AG6097" s="6"/>
    </row>
    <row r="6098" spans="29:33" x14ac:dyDescent="0.15">
      <c r="AC6098" s="6"/>
      <c r="AG6098" s="6"/>
    </row>
    <row r="6099" spans="29:33" x14ac:dyDescent="0.15">
      <c r="AC6099" s="6"/>
      <c r="AG6099" s="6"/>
    </row>
    <row r="6100" spans="29:33" x14ac:dyDescent="0.15">
      <c r="AC6100" s="6"/>
      <c r="AG6100" s="6"/>
    </row>
    <row r="6101" spans="29:33" x14ac:dyDescent="0.15">
      <c r="AC6101" s="6"/>
      <c r="AG6101" s="6"/>
    </row>
    <row r="6102" spans="29:33" x14ac:dyDescent="0.15">
      <c r="AC6102" s="6"/>
      <c r="AG6102" s="6"/>
    </row>
    <row r="6103" spans="29:33" x14ac:dyDescent="0.15">
      <c r="AC6103" s="6"/>
      <c r="AG6103" s="6"/>
    </row>
    <row r="6104" spans="29:33" x14ac:dyDescent="0.15">
      <c r="AC6104" s="6"/>
      <c r="AG6104" s="6"/>
    </row>
    <row r="6105" spans="29:33" x14ac:dyDescent="0.15">
      <c r="AC6105" s="6"/>
      <c r="AG6105" s="6"/>
    </row>
    <row r="6106" spans="29:33" x14ac:dyDescent="0.15">
      <c r="AC6106" s="6"/>
      <c r="AG6106" s="6"/>
    </row>
    <row r="6107" spans="29:33" x14ac:dyDescent="0.15">
      <c r="AC6107" s="6"/>
      <c r="AG6107" s="6"/>
    </row>
    <row r="6108" spans="29:33" x14ac:dyDescent="0.15">
      <c r="AC6108" s="6"/>
      <c r="AG6108" s="6"/>
    </row>
    <row r="6109" spans="29:33" x14ac:dyDescent="0.15">
      <c r="AC6109" s="6"/>
      <c r="AG6109" s="6"/>
    </row>
    <row r="6110" spans="29:33" x14ac:dyDescent="0.15">
      <c r="AC6110" s="6"/>
      <c r="AG6110" s="6"/>
    </row>
    <row r="6111" spans="29:33" x14ac:dyDescent="0.15">
      <c r="AC6111" s="6"/>
      <c r="AG6111" s="6"/>
    </row>
    <row r="6112" spans="29:33" x14ac:dyDescent="0.15">
      <c r="AC6112" s="6"/>
      <c r="AG6112" s="6"/>
    </row>
    <row r="6113" spans="29:33" x14ac:dyDescent="0.15">
      <c r="AC6113" s="6"/>
      <c r="AG6113" s="6"/>
    </row>
    <row r="6114" spans="29:33" x14ac:dyDescent="0.15">
      <c r="AC6114" s="6"/>
      <c r="AG6114" s="6"/>
    </row>
    <row r="6115" spans="29:33" x14ac:dyDescent="0.15">
      <c r="AC6115" s="6"/>
      <c r="AG6115" s="6"/>
    </row>
    <row r="6116" spans="29:33" x14ac:dyDescent="0.15">
      <c r="AC6116" s="6"/>
      <c r="AG6116" s="6"/>
    </row>
    <row r="6117" spans="29:33" x14ac:dyDescent="0.15">
      <c r="AC6117" s="6"/>
      <c r="AG6117" s="6"/>
    </row>
    <row r="6118" spans="29:33" x14ac:dyDescent="0.15">
      <c r="AC6118" s="6"/>
      <c r="AG6118" s="6"/>
    </row>
    <row r="6119" spans="29:33" x14ac:dyDescent="0.15">
      <c r="AC6119" s="6"/>
      <c r="AG6119" s="6"/>
    </row>
    <row r="6120" spans="29:33" x14ac:dyDescent="0.15">
      <c r="AC6120" s="6"/>
      <c r="AG6120" s="6"/>
    </row>
    <row r="6121" spans="29:33" x14ac:dyDescent="0.15">
      <c r="AC6121" s="6"/>
      <c r="AG6121" s="6"/>
    </row>
    <row r="6122" spans="29:33" x14ac:dyDescent="0.15">
      <c r="AC6122" s="6"/>
      <c r="AG6122" s="6"/>
    </row>
    <row r="6123" spans="29:33" x14ac:dyDescent="0.15">
      <c r="AC6123" s="6"/>
      <c r="AG6123" s="6"/>
    </row>
    <row r="6124" spans="29:33" x14ac:dyDescent="0.15">
      <c r="AC6124" s="6"/>
      <c r="AG6124" s="6"/>
    </row>
    <row r="6125" spans="29:33" x14ac:dyDescent="0.15">
      <c r="AC6125" s="6"/>
      <c r="AG6125" s="6"/>
    </row>
    <row r="6126" spans="29:33" x14ac:dyDescent="0.15">
      <c r="AC6126" s="6"/>
      <c r="AG6126" s="6"/>
    </row>
    <row r="6127" spans="29:33" x14ac:dyDescent="0.15">
      <c r="AC6127" s="6"/>
      <c r="AG6127" s="6"/>
    </row>
    <row r="6128" spans="29:33" x14ac:dyDescent="0.15">
      <c r="AC6128" s="6"/>
      <c r="AG6128" s="6"/>
    </row>
    <row r="6129" spans="29:33" x14ac:dyDescent="0.15">
      <c r="AC6129" s="6"/>
      <c r="AG6129" s="6"/>
    </row>
    <row r="6130" spans="29:33" x14ac:dyDescent="0.15">
      <c r="AC6130" s="6"/>
      <c r="AG6130" s="6"/>
    </row>
    <row r="6131" spans="29:33" x14ac:dyDescent="0.15">
      <c r="AC6131" s="6"/>
      <c r="AG6131" s="6"/>
    </row>
    <row r="6132" spans="29:33" x14ac:dyDescent="0.15">
      <c r="AC6132" s="6"/>
      <c r="AG6132" s="6"/>
    </row>
    <row r="6133" spans="29:33" x14ac:dyDescent="0.15">
      <c r="AC6133" s="6"/>
      <c r="AG6133" s="6"/>
    </row>
    <row r="6134" spans="29:33" x14ac:dyDescent="0.15">
      <c r="AC6134" s="6"/>
      <c r="AG6134" s="6"/>
    </row>
    <row r="6135" spans="29:33" x14ac:dyDescent="0.15">
      <c r="AC6135" s="6"/>
      <c r="AG6135" s="6"/>
    </row>
    <row r="6136" spans="29:33" x14ac:dyDescent="0.15">
      <c r="AC6136" s="6"/>
      <c r="AG6136" s="6"/>
    </row>
    <row r="6137" spans="29:33" x14ac:dyDescent="0.15">
      <c r="AC6137" s="6"/>
      <c r="AG6137" s="6"/>
    </row>
    <row r="6138" spans="29:33" x14ac:dyDescent="0.15">
      <c r="AC6138" s="6"/>
      <c r="AG6138" s="6"/>
    </row>
    <row r="6139" spans="29:33" x14ac:dyDescent="0.15">
      <c r="AC6139" s="6"/>
      <c r="AG6139" s="6"/>
    </row>
    <row r="6140" spans="29:33" x14ac:dyDescent="0.15">
      <c r="AC6140" s="6"/>
      <c r="AG6140" s="6"/>
    </row>
    <row r="6141" spans="29:33" x14ac:dyDescent="0.15">
      <c r="AC6141" s="6"/>
      <c r="AG6141" s="6"/>
    </row>
    <row r="6142" spans="29:33" x14ac:dyDescent="0.15">
      <c r="AC6142" s="6"/>
      <c r="AG6142" s="6"/>
    </row>
    <row r="6143" spans="29:33" x14ac:dyDescent="0.15">
      <c r="AC6143" s="6"/>
      <c r="AG6143" s="6"/>
    </row>
    <row r="6144" spans="29:33" x14ac:dyDescent="0.15">
      <c r="AC6144" s="6"/>
      <c r="AG6144" s="6"/>
    </row>
    <row r="6145" spans="29:33" x14ac:dyDescent="0.15">
      <c r="AC6145" s="6"/>
      <c r="AG6145" s="6"/>
    </row>
    <row r="6146" spans="29:33" x14ac:dyDescent="0.15">
      <c r="AC6146" s="6"/>
      <c r="AG6146" s="6"/>
    </row>
    <row r="6147" spans="29:33" x14ac:dyDescent="0.15">
      <c r="AC6147" s="6"/>
      <c r="AG6147" s="6"/>
    </row>
    <row r="6148" spans="29:33" x14ac:dyDescent="0.15">
      <c r="AC6148" s="6"/>
      <c r="AG6148" s="6"/>
    </row>
    <row r="6149" spans="29:33" x14ac:dyDescent="0.15">
      <c r="AC6149" s="6"/>
      <c r="AG6149" s="6"/>
    </row>
    <row r="6150" spans="29:33" x14ac:dyDescent="0.15">
      <c r="AC6150" s="6"/>
      <c r="AG6150" s="6"/>
    </row>
    <row r="6151" spans="29:33" x14ac:dyDescent="0.15">
      <c r="AC6151" s="6"/>
      <c r="AG6151" s="6"/>
    </row>
    <row r="6152" spans="29:33" x14ac:dyDescent="0.15">
      <c r="AC6152" s="6"/>
      <c r="AG6152" s="6"/>
    </row>
    <row r="6153" spans="29:33" x14ac:dyDescent="0.15">
      <c r="AC6153" s="6"/>
      <c r="AG6153" s="6"/>
    </row>
    <row r="6154" spans="29:33" x14ac:dyDescent="0.15">
      <c r="AC6154" s="6"/>
      <c r="AG6154" s="6"/>
    </row>
    <row r="6155" spans="29:33" x14ac:dyDescent="0.15">
      <c r="AC6155" s="6"/>
      <c r="AG6155" s="6"/>
    </row>
    <row r="6156" spans="29:33" x14ac:dyDescent="0.15">
      <c r="AC6156" s="6"/>
      <c r="AG6156" s="6"/>
    </row>
    <row r="6157" spans="29:33" x14ac:dyDescent="0.15">
      <c r="AC6157" s="6"/>
      <c r="AG6157" s="6"/>
    </row>
    <row r="6158" spans="29:33" x14ac:dyDescent="0.15">
      <c r="AC6158" s="6"/>
      <c r="AG6158" s="6"/>
    </row>
    <row r="6159" spans="29:33" x14ac:dyDescent="0.15">
      <c r="AC6159" s="6"/>
      <c r="AG6159" s="6"/>
    </row>
    <row r="6160" spans="29:33" x14ac:dyDescent="0.15">
      <c r="AC6160" s="6"/>
      <c r="AG6160" s="6"/>
    </row>
    <row r="6161" spans="29:33" x14ac:dyDescent="0.15">
      <c r="AC6161" s="6"/>
      <c r="AG6161" s="6"/>
    </row>
    <row r="6162" spans="29:33" x14ac:dyDescent="0.15">
      <c r="AC6162" s="6"/>
      <c r="AG6162" s="6"/>
    </row>
    <row r="6163" spans="29:33" x14ac:dyDescent="0.15">
      <c r="AC6163" s="6"/>
      <c r="AG6163" s="6"/>
    </row>
    <row r="6164" spans="29:33" x14ac:dyDescent="0.15">
      <c r="AC6164" s="6"/>
      <c r="AG6164" s="6"/>
    </row>
    <row r="6165" spans="29:33" x14ac:dyDescent="0.15">
      <c r="AC6165" s="6"/>
      <c r="AG6165" s="6"/>
    </row>
    <row r="6166" spans="29:33" x14ac:dyDescent="0.15">
      <c r="AC6166" s="6"/>
      <c r="AG6166" s="6"/>
    </row>
    <row r="6167" spans="29:33" x14ac:dyDescent="0.15">
      <c r="AC6167" s="6"/>
      <c r="AG6167" s="6"/>
    </row>
    <row r="6168" spans="29:33" x14ac:dyDescent="0.15">
      <c r="AC6168" s="6"/>
      <c r="AG6168" s="6"/>
    </row>
    <row r="6169" spans="29:33" x14ac:dyDescent="0.15">
      <c r="AC6169" s="6"/>
      <c r="AG6169" s="6"/>
    </row>
    <row r="6170" spans="29:33" x14ac:dyDescent="0.15">
      <c r="AC6170" s="6"/>
      <c r="AG6170" s="6"/>
    </row>
    <row r="6171" spans="29:33" x14ac:dyDescent="0.15">
      <c r="AC6171" s="6"/>
      <c r="AG6171" s="6"/>
    </row>
    <row r="6172" spans="29:33" x14ac:dyDescent="0.15">
      <c r="AC6172" s="6"/>
      <c r="AG6172" s="6"/>
    </row>
    <row r="6173" spans="29:33" x14ac:dyDescent="0.15">
      <c r="AC6173" s="6"/>
      <c r="AG6173" s="6"/>
    </row>
    <row r="6174" spans="29:33" x14ac:dyDescent="0.15">
      <c r="AC6174" s="6"/>
      <c r="AG6174" s="6"/>
    </row>
    <row r="6175" spans="29:33" x14ac:dyDescent="0.15">
      <c r="AC6175" s="6"/>
      <c r="AG6175" s="6"/>
    </row>
    <row r="6176" spans="29:33" x14ac:dyDescent="0.15">
      <c r="AC6176" s="6"/>
      <c r="AG6176" s="6"/>
    </row>
    <row r="6177" spans="29:33" x14ac:dyDescent="0.15">
      <c r="AC6177" s="6"/>
      <c r="AG6177" s="6"/>
    </row>
    <row r="6178" spans="29:33" x14ac:dyDescent="0.15">
      <c r="AC6178" s="6"/>
      <c r="AG6178" s="6"/>
    </row>
    <row r="6179" spans="29:33" x14ac:dyDescent="0.15">
      <c r="AC6179" s="6"/>
      <c r="AG6179" s="6"/>
    </row>
    <row r="6180" spans="29:33" x14ac:dyDescent="0.15">
      <c r="AC6180" s="6"/>
      <c r="AG6180" s="6"/>
    </row>
    <row r="6181" spans="29:33" x14ac:dyDescent="0.15">
      <c r="AC6181" s="6"/>
      <c r="AG6181" s="6"/>
    </row>
    <row r="6182" spans="29:33" x14ac:dyDescent="0.15">
      <c r="AC6182" s="6"/>
      <c r="AG6182" s="6"/>
    </row>
    <row r="6183" spans="29:33" x14ac:dyDescent="0.15">
      <c r="AC6183" s="6"/>
      <c r="AG6183" s="6"/>
    </row>
    <row r="6184" spans="29:33" x14ac:dyDescent="0.15">
      <c r="AC6184" s="6"/>
      <c r="AG6184" s="6"/>
    </row>
    <row r="6185" spans="29:33" x14ac:dyDescent="0.15">
      <c r="AC6185" s="6"/>
      <c r="AG6185" s="6"/>
    </row>
    <row r="6186" spans="29:33" x14ac:dyDescent="0.15">
      <c r="AC6186" s="6"/>
      <c r="AG6186" s="6"/>
    </row>
    <row r="6187" spans="29:33" x14ac:dyDescent="0.15">
      <c r="AC6187" s="6"/>
      <c r="AG6187" s="6"/>
    </row>
    <row r="6188" spans="29:33" x14ac:dyDescent="0.15">
      <c r="AC6188" s="6"/>
      <c r="AG6188" s="6"/>
    </row>
    <row r="6189" spans="29:33" x14ac:dyDescent="0.15">
      <c r="AC6189" s="6"/>
      <c r="AG6189" s="6"/>
    </row>
    <row r="6190" spans="29:33" x14ac:dyDescent="0.15">
      <c r="AC6190" s="6"/>
      <c r="AG6190" s="6"/>
    </row>
    <row r="6191" spans="29:33" x14ac:dyDescent="0.15">
      <c r="AC6191" s="6"/>
      <c r="AG6191" s="6"/>
    </row>
    <row r="6192" spans="29:33" x14ac:dyDescent="0.15">
      <c r="AC6192" s="6"/>
      <c r="AG6192" s="6"/>
    </row>
    <row r="6193" spans="29:33" x14ac:dyDescent="0.15">
      <c r="AC6193" s="6"/>
      <c r="AG6193" s="6"/>
    </row>
    <row r="6194" spans="29:33" x14ac:dyDescent="0.15">
      <c r="AC6194" s="6"/>
      <c r="AG6194" s="6"/>
    </row>
    <row r="6195" spans="29:33" x14ac:dyDescent="0.15">
      <c r="AC6195" s="6"/>
      <c r="AG6195" s="6"/>
    </row>
    <row r="6196" spans="29:33" x14ac:dyDescent="0.15">
      <c r="AC6196" s="6"/>
      <c r="AG6196" s="6"/>
    </row>
    <row r="6197" spans="29:33" x14ac:dyDescent="0.15">
      <c r="AC6197" s="6"/>
      <c r="AG6197" s="6"/>
    </row>
    <row r="6198" spans="29:33" x14ac:dyDescent="0.15">
      <c r="AC6198" s="6"/>
      <c r="AG6198" s="6"/>
    </row>
    <row r="6199" spans="29:33" x14ac:dyDescent="0.15">
      <c r="AC6199" s="6"/>
      <c r="AG6199" s="6"/>
    </row>
    <row r="6200" spans="29:33" x14ac:dyDescent="0.15">
      <c r="AC6200" s="6"/>
      <c r="AG6200" s="6"/>
    </row>
    <row r="6201" spans="29:33" x14ac:dyDescent="0.15">
      <c r="AC6201" s="6"/>
      <c r="AG6201" s="6"/>
    </row>
    <row r="6202" spans="29:33" x14ac:dyDescent="0.15">
      <c r="AC6202" s="6"/>
      <c r="AG6202" s="6"/>
    </row>
    <row r="6203" spans="29:33" x14ac:dyDescent="0.15">
      <c r="AC6203" s="6"/>
      <c r="AG6203" s="6"/>
    </row>
    <row r="6204" spans="29:33" x14ac:dyDescent="0.15">
      <c r="AC6204" s="6"/>
      <c r="AG6204" s="6"/>
    </row>
    <row r="6205" spans="29:33" x14ac:dyDescent="0.15">
      <c r="AC6205" s="6"/>
      <c r="AG6205" s="6"/>
    </row>
    <row r="6206" spans="29:33" x14ac:dyDescent="0.15">
      <c r="AC6206" s="6"/>
      <c r="AG6206" s="6"/>
    </row>
    <row r="6207" spans="29:33" x14ac:dyDescent="0.15">
      <c r="AC6207" s="6"/>
      <c r="AG6207" s="6"/>
    </row>
    <row r="6208" spans="29:33" x14ac:dyDescent="0.15">
      <c r="AC6208" s="6"/>
      <c r="AG6208" s="6"/>
    </row>
    <row r="6209" spans="29:33" x14ac:dyDescent="0.15">
      <c r="AC6209" s="6"/>
      <c r="AG6209" s="6"/>
    </row>
    <row r="6210" spans="29:33" x14ac:dyDescent="0.15">
      <c r="AC6210" s="6"/>
      <c r="AG6210" s="6"/>
    </row>
    <row r="6211" spans="29:33" x14ac:dyDescent="0.15">
      <c r="AC6211" s="6"/>
      <c r="AG6211" s="6"/>
    </row>
    <row r="6212" spans="29:33" x14ac:dyDescent="0.15">
      <c r="AC6212" s="6"/>
      <c r="AG6212" s="6"/>
    </row>
    <row r="6213" spans="29:33" x14ac:dyDescent="0.15">
      <c r="AC6213" s="6"/>
      <c r="AG6213" s="6"/>
    </row>
    <row r="6214" spans="29:33" x14ac:dyDescent="0.15">
      <c r="AC6214" s="6"/>
      <c r="AG6214" s="6"/>
    </row>
    <row r="6215" spans="29:33" x14ac:dyDescent="0.15">
      <c r="AC6215" s="6"/>
      <c r="AG6215" s="6"/>
    </row>
    <row r="6216" spans="29:33" x14ac:dyDescent="0.15">
      <c r="AC6216" s="6"/>
      <c r="AG6216" s="6"/>
    </row>
    <row r="6217" spans="29:33" x14ac:dyDescent="0.15">
      <c r="AC6217" s="6"/>
      <c r="AG6217" s="6"/>
    </row>
    <row r="6218" spans="29:33" x14ac:dyDescent="0.15">
      <c r="AC6218" s="6"/>
      <c r="AG6218" s="6"/>
    </row>
    <row r="6219" spans="29:33" x14ac:dyDescent="0.15">
      <c r="AC6219" s="6"/>
      <c r="AG6219" s="6"/>
    </row>
    <row r="6220" spans="29:33" x14ac:dyDescent="0.15">
      <c r="AC6220" s="6"/>
      <c r="AG6220" s="6"/>
    </row>
    <row r="6221" spans="29:33" x14ac:dyDescent="0.15">
      <c r="AC6221" s="6"/>
      <c r="AG6221" s="6"/>
    </row>
    <row r="6222" spans="29:33" x14ac:dyDescent="0.15">
      <c r="AC6222" s="6"/>
      <c r="AG6222" s="6"/>
    </row>
    <row r="6223" spans="29:33" x14ac:dyDescent="0.15">
      <c r="AC6223" s="6"/>
      <c r="AG6223" s="6"/>
    </row>
    <row r="6224" spans="29:33" x14ac:dyDescent="0.15">
      <c r="AC6224" s="6"/>
      <c r="AG6224" s="6"/>
    </row>
    <row r="6225" spans="29:33" x14ac:dyDescent="0.15">
      <c r="AC6225" s="6"/>
      <c r="AG6225" s="6"/>
    </row>
    <row r="6226" spans="29:33" x14ac:dyDescent="0.15">
      <c r="AC6226" s="6"/>
      <c r="AG6226" s="6"/>
    </row>
    <row r="6227" spans="29:33" x14ac:dyDescent="0.15">
      <c r="AC6227" s="6"/>
      <c r="AG6227" s="6"/>
    </row>
    <row r="6228" spans="29:33" x14ac:dyDescent="0.15">
      <c r="AC6228" s="6"/>
      <c r="AG6228" s="6"/>
    </row>
    <row r="6229" spans="29:33" x14ac:dyDescent="0.15">
      <c r="AC6229" s="6"/>
      <c r="AG6229" s="6"/>
    </row>
    <row r="6230" spans="29:33" x14ac:dyDescent="0.15">
      <c r="AC6230" s="6"/>
      <c r="AG6230" s="6"/>
    </row>
    <row r="6231" spans="29:33" x14ac:dyDescent="0.15">
      <c r="AC6231" s="6"/>
      <c r="AG6231" s="6"/>
    </row>
    <row r="6232" spans="29:33" x14ac:dyDescent="0.15">
      <c r="AC6232" s="6"/>
      <c r="AG6232" s="6"/>
    </row>
    <row r="6233" spans="29:33" x14ac:dyDescent="0.15">
      <c r="AC6233" s="6"/>
      <c r="AG6233" s="6"/>
    </row>
    <row r="6234" spans="29:33" x14ac:dyDescent="0.15">
      <c r="AC6234" s="6"/>
      <c r="AG6234" s="6"/>
    </row>
    <row r="6235" spans="29:33" x14ac:dyDescent="0.15">
      <c r="AC6235" s="6"/>
      <c r="AG6235" s="6"/>
    </row>
    <row r="6236" spans="29:33" x14ac:dyDescent="0.15">
      <c r="AC6236" s="6"/>
      <c r="AG6236" s="6"/>
    </row>
    <row r="6237" spans="29:33" x14ac:dyDescent="0.15">
      <c r="AC6237" s="6"/>
      <c r="AG6237" s="6"/>
    </row>
    <row r="6238" spans="29:33" x14ac:dyDescent="0.15">
      <c r="AC6238" s="6"/>
      <c r="AG6238" s="6"/>
    </row>
    <row r="6239" spans="29:33" x14ac:dyDescent="0.15">
      <c r="AC6239" s="6"/>
      <c r="AG6239" s="6"/>
    </row>
    <row r="6240" spans="29:33" x14ac:dyDescent="0.15">
      <c r="AC6240" s="6"/>
      <c r="AG6240" s="6"/>
    </row>
    <row r="6241" spans="29:33" x14ac:dyDescent="0.15">
      <c r="AC6241" s="6"/>
      <c r="AG6241" s="6"/>
    </row>
    <row r="6242" spans="29:33" x14ac:dyDescent="0.15">
      <c r="AC6242" s="6"/>
      <c r="AG6242" s="6"/>
    </row>
    <row r="6243" spans="29:33" x14ac:dyDescent="0.15">
      <c r="AC6243" s="6"/>
      <c r="AG6243" s="6"/>
    </row>
    <row r="6244" spans="29:33" x14ac:dyDescent="0.15">
      <c r="AC6244" s="6"/>
      <c r="AG6244" s="6"/>
    </row>
    <row r="6245" spans="29:33" x14ac:dyDescent="0.15">
      <c r="AC6245" s="6"/>
      <c r="AG6245" s="6"/>
    </row>
    <row r="6246" spans="29:33" x14ac:dyDescent="0.15">
      <c r="AC6246" s="6"/>
      <c r="AG6246" s="6"/>
    </row>
    <row r="6247" spans="29:33" x14ac:dyDescent="0.15">
      <c r="AC6247" s="6"/>
      <c r="AG6247" s="6"/>
    </row>
    <row r="6248" spans="29:33" x14ac:dyDescent="0.15">
      <c r="AC6248" s="6"/>
      <c r="AG6248" s="6"/>
    </row>
    <row r="6249" spans="29:33" x14ac:dyDescent="0.15">
      <c r="AC6249" s="6"/>
      <c r="AG6249" s="6"/>
    </row>
    <row r="6250" spans="29:33" x14ac:dyDescent="0.15">
      <c r="AC6250" s="6"/>
      <c r="AG6250" s="6"/>
    </row>
    <row r="6251" spans="29:33" x14ac:dyDescent="0.15">
      <c r="AC6251" s="6"/>
      <c r="AG6251" s="6"/>
    </row>
    <row r="6252" spans="29:33" x14ac:dyDescent="0.15">
      <c r="AC6252" s="6"/>
      <c r="AG6252" s="6"/>
    </row>
    <row r="6253" spans="29:33" x14ac:dyDescent="0.15">
      <c r="AC6253" s="6"/>
      <c r="AG6253" s="6"/>
    </row>
    <row r="6254" spans="29:33" x14ac:dyDescent="0.15">
      <c r="AC6254" s="6"/>
      <c r="AG6254" s="6"/>
    </row>
    <row r="6255" spans="29:33" x14ac:dyDescent="0.15">
      <c r="AC6255" s="6"/>
      <c r="AG6255" s="6"/>
    </row>
    <row r="6256" spans="29:33" x14ac:dyDescent="0.15">
      <c r="AC6256" s="6"/>
      <c r="AG6256" s="6"/>
    </row>
    <row r="6257" spans="29:33" x14ac:dyDescent="0.15">
      <c r="AC6257" s="6"/>
      <c r="AG6257" s="6"/>
    </row>
    <row r="6258" spans="29:33" x14ac:dyDescent="0.15">
      <c r="AC6258" s="6"/>
      <c r="AG6258" s="6"/>
    </row>
    <row r="6259" spans="29:33" x14ac:dyDescent="0.15">
      <c r="AC6259" s="6"/>
      <c r="AG6259" s="6"/>
    </row>
    <row r="6260" spans="29:33" x14ac:dyDescent="0.15">
      <c r="AC6260" s="6"/>
      <c r="AG6260" s="6"/>
    </row>
    <row r="6261" spans="29:33" x14ac:dyDescent="0.15">
      <c r="AC6261" s="6"/>
      <c r="AG6261" s="6"/>
    </row>
    <row r="6262" spans="29:33" x14ac:dyDescent="0.15">
      <c r="AC6262" s="6"/>
      <c r="AG6262" s="6"/>
    </row>
    <row r="6263" spans="29:33" x14ac:dyDescent="0.15">
      <c r="AC6263" s="6"/>
      <c r="AG6263" s="6"/>
    </row>
    <row r="6264" spans="29:33" x14ac:dyDescent="0.15">
      <c r="AC6264" s="6"/>
      <c r="AG6264" s="6"/>
    </row>
    <row r="6265" spans="29:33" x14ac:dyDescent="0.15">
      <c r="AC6265" s="6"/>
      <c r="AG6265" s="6"/>
    </row>
    <row r="6266" spans="29:33" x14ac:dyDescent="0.15">
      <c r="AC6266" s="6"/>
      <c r="AG6266" s="6"/>
    </row>
    <row r="6267" spans="29:33" x14ac:dyDescent="0.15">
      <c r="AC6267" s="6"/>
      <c r="AG6267" s="6"/>
    </row>
    <row r="6268" spans="29:33" x14ac:dyDescent="0.15">
      <c r="AC6268" s="6"/>
      <c r="AG6268" s="6"/>
    </row>
    <row r="6269" spans="29:33" x14ac:dyDescent="0.15">
      <c r="AC6269" s="6"/>
      <c r="AG6269" s="6"/>
    </row>
    <row r="6270" spans="29:33" x14ac:dyDescent="0.15">
      <c r="AC6270" s="6"/>
      <c r="AG6270" s="6"/>
    </row>
    <row r="6271" spans="29:33" x14ac:dyDescent="0.15">
      <c r="AC6271" s="6"/>
      <c r="AG6271" s="6"/>
    </row>
    <row r="6272" spans="29:33" x14ac:dyDescent="0.15">
      <c r="AC6272" s="6"/>
      <c r="AG6272" s="6"/>
    </row>
    <row r="6273" spans="29:33" x14ac:dyDescent="0.15">
      <c r="AC6273" s="6"/>
      <c r="AG6273" s="6"/>
    </row>
    <row r="6274" spans="29:33" x14ac:dyDescent="0.15">
      <c r="AC6274" s="6"/>
      <c r="AG6274" s="6"/>
    </row>
    <row r="6275" spans="29:33" x14ac:dyDescent="0.15">
      <c r="AC6275" s="6"/>
      <c r="AG6275" s="6"/>
    </row>
    <row r="6276" spans="29:33" x14ac:dyDescent="0.15">
      <c r="AC6276" s="6"/>
      <c r="AG6276" s="6"/>
    </row>
    <row r="6277" spans="29:33" x14ac:dyDescent="0.15">
      <c r="AC6277" s="6"/>
      <c r="AG6277" s="6"/>
    </row>
    <row r="6278" spans="29:33" x14ac:dyDescent="0.15">
      <c r="AC6278" s="6"/>
      <c r="AG6278" s="6"/>
    </row>
    <row r="6279" spans="29:33" x14ac:dyDescent="0.15">
      <c r="AC6279" s="6"/>
      <c r="AG6279" s="6"/>
    </row>
    <row r="6280" spans="29:33" x14ac:dyDescent="0.15">
      <c r="AC6280" s="6"/>
      <c r="AG6280" s="6"/>
    </row>
    <row r="6281" spans="29:33" x14ac:dyDescent="0.15">
      <c r="AC6281" s="6"/>
      <c r="AG6281" s="6"/>
    </row>
    <row r="6282" spans="29:33" x14ac:dyDescent="0.15">
      <c r="AC6282" s="6"/>
      <c r="AG6282" s="6"/>
    </row>
    <row r="6283" spans="29:33" x14ac:dyDescent="0.15">
      <c r="AC6283" s="6"/>
      <c r="AG6283" s="6"/>
    </row>
    <row r="6284" spans="29:33" x14ac:dyDescent="0.15">
      <c r="AC6284" s="6"/>
      <c r="AG6284" s="6"/>
    </row>
    <row r="6285" spans="29:33" x14ac:dyDescent="0.15">
      <c r="AC6285" s="6"/>
      <c r="AG6285" s="6"/>
    </row>
    <row r="6286" spans="29:33" x14ac:dyDescent="0.15">
      <c r="AC6286" s="6"/>
      <c r="AG6286" s="6"/>
    </row>
    <row r="6287" spans="29:33" x14ac:dyDescent="0.15">
      <c r="AC6287" s="6"/>
      <c r="AG6287" s="6"/>
    </row>
    <row r="6288" spans="29:33" x14ac:dyDescent="0.15">
      <c r="AC6288" s="6"/>
      <c r="AG6288" s="6"/>
    </row>
    <row r="6289" spans="29:33" x14ac:dyDescent="0.15">
      <c r="AC6289" s="6"/>
      <c r="AG6289" s="6"/>
    </row>
    <row r="6290" spans="29:33" x14ac:dyDescent="0.15">
      <c r="AC6290" s="6"/>
      <c r="AG6290" s="6"/>
    </row>
    <row r="6291" spans="29:33" x14ac:dyDescent="0.15">
      <c r="AC6291" s="6"/>
      <c r="AG6291" s="6"/>
    </row>
    <row r="6292" spans="29:33" x14ac:dyDescent="0.15">
      <c r="AC6292" s="6"/>
      <c r="AG6292" s="6"/>
    </row>
    <row r="6293" spans="29:33" x14ac:dyDescent="0.15">
      <c r="AC6293" s="6"/>
      <c r="AG6293" s="6"/>
    </row>
    <row r="6294" spans="29:33" x14ac:dyDescent="0.15">
      <c r="AC6294" s="6"/>
      <c r="AG6294" s="6"/>
    </row>
    <row r="6295" spans="29:33" x14ac:dyDescent="0.15">
      <c r="AC6295" s="6"/>
      <c r="AG6295" s="6"/>
    </row>
    <row r="6296" spans="29:33" x14ac:dyDescent="0.15">
      <c r="AC6296" s="6"/>
      <c r="AG6296" s="6"/>
    </row>
    <row r="6297" spans="29:33" x14ac:dyDescent="0.15">
      <c r="AC6297" s="6"/>
      <c r="AG6297" s="6"/>
    </row>
    <row r="6298" spans="29:33" x14ac:dyDescent="0.15">
      <c r="AC6298" s="6"/>
      <c r="AG6298" s="6"/>
    </row>
    <row r="6299" spans="29:33" x14ac:dyDescent="0.15">
      <c r="AC6299" s="6"/>
      <c r="AG6299" s="6"/>
    </row>
    <row r="6300" spans="29:33" x14ac:dyDescent="0.15">
      <c r="AC6300" s="6"/>
      <c r="AG6300" s="6"/>
    </row>
    <row r="6301" spans="29:33" x14ac:dyDescent="0.15">
      <c r="AC6301" s="6"/>
      <c r="AG6301" s="6"/>
    </row>
    <row r="6302" spans="29:33" x14ac:dyDescent="0.15">
      <c r="AC6302" s="6"/>
      <c r="AG6302" s="6"/>
    </row>
    <row r="6303" spans="29:33" x14ac:dyDescent="0.15">
      <c r="AC6303" s="6"/>
      <c r="AG6303" s="6"/>
    </row>
    <row r="6304" spans="29:33" x14ac:dyDescent="0.15">
      <c r="AC6304" s="6"/>
      <c r="AG6304" s="6"/>
    </row>
    <row r="6305" spans="29:33" x14ac:dyDescent="0.15">
      <c r="AC6305" s="6"/>
      <c r="AG6305" s="6"/>
    </row>
    <row r="6306" spans="29:33" x14ac:dyDescent="0.15">
      <c r="AC6306" s="6"/>
      <c r="AG6306" s="6"/>
    </row>
    <row r="6307" spans="29:33" x14ac:dyDescent="0.15">
      <c r="AC6307" s="6"/>
      <c r="AG6307" s="6"/>
    </row>
    <row r="6308" spans="29:33" x14ac:dyDescent="0.15">
      <c r="AC6308" s="6"/>
      <c r="AG6308" s="6"/>
    </row>
    <row r="6309" spans="29:33" x14ac:dyDescent="0.15">
      <c r="AC6309" s="6"/>
      <c r="AG6309" s="6"/>
    </row>
    <row r="6310" spans="29:33" x14ac:dyDescent="0.15">
      <c r="AC6310" s="6"/>
      <c r="AG6310" s="6"/>
    </row>
    <row r="6311" spans="29:33" x14ac:dyDescent="0.15">
      <c r="AC6311" s="6"/>
      <c r="AG6311" s="6"/>
    </row>
    <row r="6312" spans="29:33" x14ac:dyDescent="0.15">
      <c r="AC6312" s="6"/>
      <c r="AG6312" s="6"/>
    </row>
    <row r="6313" spans="29:33" x14ac:dyDescent="0.15">
      <c r="AC6313" s="6"/>
      <c r="AG6313" s="6"/>
    </row>
    <row r="6314" spans="29:33" x14ac:dyDescent="0.15">
      <c r="AC6314" s="6"/>
      <c r="AG6314" s="6"/>
    </row>
    <row r="6315" spans="29:33" x14ac:dyDescent="0.15">
      <c r="AC6315" s="6"/>
      <c r="AG6315" s="6"/>
    </row>
    <row r="6316" spans="29:33" x14ac:dyDescent="0.15">
      <c r="AC6316" s="6"/>
      <c r="AG6316" s="6"/>
    </row>
    <row r="6317" spans="29:33" x14ac:dyDescent="0.15">
      <c r="AC6317" s="6"/>
      <c r="AG6317" s="6"/>
    </row>
    <row r="6318" spans="29:33" x14ac:dyDescent="0.15">
      <c r="AC6318" s="6"/>
      <c r="AG6318" s="6"/>
    </row>
    <row r="6319" spans="29:33" x14ac:dyDescent="0.15">
      <c r="AC6319" s="6"/>
      <c r="AG6319" s="6"/>
    </row>
    <row r="6320" spans="29:33" x14ac:dyDescent="0.15">
      <c r="AC6320" s="6"/>
      <c r="AG6320" s="6"/>
    </row>
    <row r="6321" spans="29:33" x14ac:dyDescent="0.15">
      <c r="AC6321" s="6"/>
      <c r="AG6321" s="6"/>
    </row>
    <row r="6322" spans="29:33" x14ac:dyDescent="0.15">
      <c r="AC6322" s="6"/>
      <c r="AG6322" s="6"/>
    </row>
    <row r="6323" spans="29:33" x14ac:dyDescent="0.15">
      <c r="AC6323" s="6"/>
      <c r="AG6323" s="6"/>
    </row>
    <row r="6324" spans="29:33" x14ac:dyDescent="0.15">
      <c r="AC6324" s="6"/>
      <c r="AG6324" s="6"/>
    </row>
    <row r="6325" spans="29:33" x14ac:dyDescent="0.15">
      <c r="AC6325" s="6"/>
      <c r="AG6325" s="6"/>
    </row>
    <row r="6326" spans="29:33" x14ac:dyDescent="0.15">
      <c r="AC6326" s="6"/>
      <c r="AG6326" s="6"/>
    </row>
    <row r="6327" spans="29:33" x14ac:dyDescent="0.15">
      <c r="AC6327" s="6"/>
      <c r="AG6327" s="6"/>
    </row>
    <row r="6328" spans="29:33" x14ac:dyDescent="0.15">
      <c r="AC6328" s="6"/>
      <c r="AG6328" s="6"/>
    </row>
    <row r="6329" spans="29:33" x14ac:dyDescent="0.15">
      <c r="AC6329" s="6"/>
      <c r="AG6329" s="6"/>
    </row>
    <row r="6330" spans="29:33" x14ac:dyDescent="0.15">
      <c r="AC6330" s="6"/>
      <c r="AG6330" s="6"/>
    </row>
    <row r="6331" spans="29:33" x14ac:dyDescent="0.15">
      <c r="AC6331" s="6"/>
      <c r="AG6331" s="6"/>
    </row>
    <row r="6332" spans="29:33" x14ac:dyDescent="0.15">
      <c r="AC6332" s="6"/>
      <c r="AG6332" s="6"/>
    </row>
    <row r="6333" spans="29:33" x14ac:dyDescent="0.15">
      <c r="AC6333" s="6"/>
      <c r="AG6333" s="6"/>
    </row>
    <row r="6334" spans="29:33" x14ac:dyDescent="0.15">
      <c r="AC6334" s="6"/>
      <c r="AG6334" s="6"/>
    </row>
    <row r="6335" spans="29:33" x14ac:dyDescent="0.15">
      <c r="AC6335" s="6"/>
      <c r="AG6335" s="6"/>
    </row>
    <row r="6336" spans="29:33" x14ac:dyDescent="0.15">
      <c r="AC6336" s="6"/>
      <c r="AG6336" s="6"/>
    </row>
    <row r="6337" spans="29:33" x14ac:dyDescent="0.15">
      <c r="AC6337" s="6"/>
      <c r="AG6337" s="6"/>
    </row>
    <row r="6338" spans="29:33" x14ac:dyDescent="0.15">
      <c r="AC6338" s="6"/>
      <c r="AG6338" s="6"/>
    </row>
    <row r="6339" spans="29:33" x14ac:dyDescent="0.15">
      <c r="AC6339" s="6"/>
      <c r="AG6339" s="6"/>
    </row>
    <row r="6340" spans="29:33" x14ac:dyDescent="0.15">
      <c r="AC6340" s="6"/>
      <c r="AG6340" s="6"/>
    </row>
    <row r="6341" spans="29:33" x14ac:dyDescent="0.15">
      <c r="AC6341" s="6"/>
      <c r="AG6341" s="6"/>
    </row>
    <row r="6342" spans="29:33" x14ac:dyDescent="0.15">
      <c r="AC6342" s="6"/>
      <c r="AG6342" s="6"/>
    </row>
    <row r="6343" spans="29:33" x14ac:dyDescent="0.15">
      <c r="AC6343" s="6"/>
      <c r="AG6343" s="6"/>
    </row>
    <row r="6344" spans="29:33" x14ac:dyDescent="0.15">
      <c r="AC6344" s="6"/>
      <c r="AG6344" s="6"/>
    </row>
    <row r="6345" spans="29:33" x14ac:dyDescent="0.15">
      <c r="AC6345" s="6"/>
      <c r="AG6345" s="6"/>
    </row>
    <row r="6346" spans="29:33" x14ac:dyDescent="0.15">
      <c r="AC6346" s="6"/>
      <c r="AG6346" s="6"/>
    </row>
    <row r="6347" spans="29:33" x14ac:dyDescent="0.15">
      <c r="AC6347" s="6"/>
      <c r="AG6347" s="6"/>
    </row>
    <row r="6348" spans="29:33" x14ac:dyDescent="0.15">
      <c r="AC6348" s="6"/>
      <c r="AG6348" s="6"/>
    </row>
    <row r="6349" spans="29:33" x14ac:dyDescent="0.15">
      <c r="AC6349" s="6"/>
      <c r="AG6349" s="6"/>
    </row>
    <row r="6350" spans="29:33" x14ac:dyDescent="0.15">
      <c r="AC6350" s="6"/>
      <c r="AG6350" s="6"/>
    </row>
    <row r="6351" spans="29:33" x14ac:dyDescent="0.15">
      <c r="AC6351" s="6"/>
      <c r="AG6351" s="6"/>
    </row>
    <row r="6352" spans="29:33" x14ac:dyDescent="0.15">
      <c r="AC6352" s="6"/>
      <c r="AG6352" s="6"/>
    </row>
    <row r="6353" spans="29:33" x14ac:dyDescent="0.15">
      <c r="AC6353" s="6"/>
      <c r="AG6353" s="6"/>
    </row>
    <row r="6354" spans="29:33" x14ac:dyDescent="0.15">
      <c r="AC6354" s="6"/>
      <c r="AG6354" s="6"/>
    </row>
    <row r="6355" spans="29:33" x14ac:dyDescent="0.15">
      <c r="AC6355" s="6"/>
      <c r="AG6355" s="6"/>
    </row>
    <row r="6356" spans="29:33" x14ac:dyDescent="0.15">
      <c r="AC6356" s="6"/>
      <c r="AG6356" s="6"/>
    </row>
    <row r="6357" spans="29:33" x14ac:dyDescent="0.15">
      <c r="AC6357" s="6"/>
      <c r="AG6357" s="6"/>
    </row>
    <row r="6358" spans="29:33" x14ac:dyDescent="0.15">
      <c r="AC6358" s="6"/>
      <c r="AG6358" s="6"/>
    </row>
    <row r="6359" spans="29:33" x14ac:dyDescent="0.15">
      <c r="AC6359" s="6"/>
      <c r="AG6359" s="6"/>
    </row>
    <row r="6360" spans="29:33" x14ac:dyDescent="0.15">
      <c r="AC6360" s="6"/>
      <c r="AG6360" s="6"/>
    </row>
    <row r="6361" spans="29:33" x14ac:dyDescent="0.15">
      <c r="AC6361" s="6"/>
      <c r="AG6361" s="6"/>
    </row>
    <row r="6362" spans="29:33" x14ac:dyDescent="0.15">
      <c r="AC6362" s="6"/>
      <c r="AG6362" s="6"/>
    </row>
    <row r="6363" spans="29:33" x14ac:dyDescent="0.15">
      <c r="AC6363" s="6"/>
      <c r="AG6363" s="6"/>
    </row>
    <row r="6364" spans="29:33" x14ac:dyDescent="0.15">
      <c r="AC6364" s="6"/>
      <c r="AG6364" s="6"/>
    </row>
    <row r="6365" spans="29:33" x14ac:dyDescent="0.15">
      <c r="AC6365" s="6"/>
      <c r="AG6365" s="6"/>
    </row>
    <row r="6366" spans="29:33" x14ac:dyDescent="0.15">
      <c r="AC6366" s="6"/>
      <c r="AG6366" s="6"/>
    </row>
    <row r="6367" spans="29:33" x14ac:dyDescent="0.15">
      <c r="AC6367" s="6"/>
      <c r="AG6367" s="6"/>
    </row>
    <row r="6368" spans="29:33" x14ac:dyDescent="0.15">
      <c r="AC6368" s="6"/>
      <c r="AG6368" s="6"/>
    </row>
    <row r="6369" spans="29:33" x14ac:dyDescent="0.15">
      <c r="AC6369" s="6"/>
      <c r="AG6369" s="6"/>
    </row>
    <row r="6370" spans="29:33" x14ac:dyDescent="0.15">
      <c r="AC6370" s="6"/>
      <c r="AG6370" s="6"/>
    </row>
    <row r="6371" spans="29:33" x14ac:dyDescent="0.15">
      <c r="AC6371" s="6"/>
      <c r="AG6371" s="6"/>
    </row>
    <row r="6372" spans="29:33" x14ac:dyDescent="0.15">
      <c r="AC6372" s="6"/>
      <c r="AG6372" s="6"/>
    </row>
    <row r="6373" spans="29:33" x14ac:dyDescent="0.15">
      <c r="AC6373" s="6"/>
      <c r="AG6373" s="6"/>
    </row>
    <row r="6374" spans="29:33" x14ac:dyDescent="0.15">
      <c r="AC6374" s="6"/>
      <c r="AG6374" s="6"/>
    </row>
    <row r="6375" spans="29:33" x14ac:dyDescent="0.15">
      <c r="AC6375" s="6"/>
      <c r="AG6375" s="6"/>
    </row>
    <row r="6376" spans="29:33" x14ac:dyDescent="0.15">
      <c r="AC6376" s="6"/>
      <c r="AG6376" s="6"/>
    </row>
    <row r="6377" spans="29:33" x14ac:dyDescent="0.15">
      <c r="AC6377" s="6"/>
      <c r="AG6377" s="6"/>
    </row>
    <row r="6378" spans="29:33" x14ac:dyDescent="0.15">
      <c r="AC6378" s="6"/>
      <c r="AG6378" s="6"/>
    </row>
    <row r="6379" spans="29:33" x14ac:dyDescent="0.15">
      <c r="AC6379" s="6"/>
      <c r="AG6379" s="6"/>
    </row>
    <row r="6380" spans="29:33" x14ac:dyDescent="0.15">
      <c r="AC6380" s="6"/>
      <c r="AG6380" s="6"/>
    </row>
    <row r="6381" spans="29:33" x14ac:dyDescent="0.15">
      <c r="AC6381" s="6"/>
      <c r="AG6381" s="6"/>
    </row>
    <row r="6382" spans="29:33" x14ac:dyDescent="0.15">
      <c r="AC6382" s="6"/>
      <c r="AG6382" s="6"/>
    </row>
    <row r="6383" spans="29:33" x14ac:dyDescent="0.15">
      <c r="AC6383" s="6"/>
      <c r="AG6383" s="6"/>
    </row>
    <row r="6384" spans="29:33" x14ac:dyDescent="0.15">
      <c r="AC6384" s="6"/>
      <c r="AG6384" s="6"/>
    </row>
    <row r="6385" spans="29:33" x14ac:dyDescent="0.15">
      <c r="AC6385" s="6"/>
      <c r="AG6385" s="6"/>
    </row>
    <row r="6386" spans="29:33" x14ac:dyDescent="0.15">
      <c r="AC6386" s="6"/>
      <c r="AG6386" s="6"/>
    </row>
    <row r="6387" spans="29:33" x14ac:dyDescent="0.15">
      <c r="AC6387" s="6"/>
      <c r="AG6387" s="6"/>
    </row>
    <row r="6388" spans="29:33" x14ac:dyDescent="0.15">
      <c r="AC6388" s="6"/>
      <c r="AG6388" s="6"/>
    </row>
    <row r="6389" spans="29:33" x14ac:dyDescent="0.15">
      <c r="AC6389" s="6"/>
      <c r="AG6389" s="6"/>
    </row>
    <row r="6390" spans="29:33" x14ac:dyDescent="0.15">
      <c r="AC6390" s="6"/>
      <c r="AG6390" s="6"/>
    </row>
    <row r="6391" spans="29:33" x14ac:dyDescent="0.15">
      <c r="AC6391" s="6"/>
      <c r="AG6391" s="6"/>
    </row>
    <row r="6392" spans="29:33" x14ac:dyDescent="0.15">
      <c r="AC6392" s="6"/>
      <c r="AG6392" s="6"/>
    </row>
    <row r="6393" spans="29:33" x14ac:dyDescent="0.15">
      <c r="AC6393" s="6"/>
      <c r="AG6393" s="6"/>
    </row>
    <row r="6394" spans="29:33" x14ac:dyDescent="0.15">
      <c r="AC6394" s="6"/>
      <c r="AG6394" s="6"/>
    </row>
    <row r="6395" spans="29:33" x14ac:dyDescent="0.15">
      <c r="AC6395" s="6"/>
      <c r="AG6395" s="6"/>
    </row>
    <row r="6396" spans="29:33" x14ac:dyDescent="0.15">
      <c r="AC6396" s="6"/>
      <c r="AG6396" s="6"/>
    </row>
    <row r="6397" spans="29:33" x14ac:dyDescent="0.15">
      <c r="AC6397" s="6"/>
      <c r="AG6397" s="6"/>
    </row>
    <row r="6398" spans="29:33" x14ac:dyDescent="0.15">
      <c r="AC6398" s="6"/>
      <c r="AG6398" s="6"/>
    </row>
    <row r="6399" spans="29:33" x14ac:dyDescent="0.15">
      <c r="AC6399" s="6"/>
      <c r="AG6399" s="6"/>
    </row>
    <row r="6400" spans="29:33" x14ac:dyDescent="0.15">
      <c r="AC6400" s="6"/>
      <c r="AG6400" s="6"/>
    </row>
    <row r="6401" spans="29:33" x14ac:dyDescent="0.15">
      <c r="AC6401" s="6"/>
      <c r="AG6401" s="6"/>
    </row>
    <row r="6402" spans="29:33" x14ac:dyDescent="0.15">
      <c r="AC6402" s="6"/>
      <c r="AG6402" s="6"/>
    </row>
    <row r="6403" spans="29:33" x14ac:dyDescent="0.15">
      <c r="AC6403" s="6"/>
      <c r="AG6403" s="6"/>
    </row>
    <row r="6404" spans="29:33" x14ac:dyDescent="0.15">
      <c r="AC6404" s="6"/>
      <c r="AG6404" s="6"/>
    </row>
    <row r="6405" spans="29:33" x14ac:dyDescent="0.15">
      <c r="AC6405" s="6"/>
      <c r="AG6405" s="6"/>
    </row>
    <row r="6406" spans="29:33" x14ac:dyDescent="0.15">
      <c r="AC6406" s="6"/>
      <c r="AG6406" s="6"/>
    </row>
    <row r="6407" spans="29:33" x14ac:dyDescent="0.15">
      <c r="AC6407" s="6"/>
      <c r="AG6407" s="6"/>
    </row>
    <row r="6408" spans="29:33" x14ac:dyDescent="0.15">
      <c r="AC6408" s="6"/>
      <c r="AG6408" s="6"/>
    </row>
    <row r="6409" spans="29:33" x14ac:dyDescent="0.15">
      <c r="AC6409" s="6"/>
      <c r="AG6409" s="6"/>
    </row>
    <row r="6410" spans="29:33" x14ac:dyDescent="0.15">
      <c r="AC6410" s="6"/>
      <c r="AG6410" s="6"/>
    </row>
    <row r="6411" spans="29:33" x14ac:dyDescent="0.15">
      <c r="AC6411" s="6"/>
      <c r="AG6411" s="6"/>
    </row>
    <row r="6412" spans="29:33" x14ac:dyDescent="0.15">
      <c r="AC6412" s="6"/>
      <c r="AG6412" s="6"/>
    </row>
    <row r="6413" spans="29:33" x14ac:dyDescent="0.15">
      <c r="AC6413" s="6"/>
      <c r="AG6413" s="6"/>
    </row>
    <row r="6414" spans="29:33" x14ac:dyDescent="0.15">
      <c r="AC6414" s="6"/>
      <c r="AG6414" s="6"/>
    </row>
    <row r="6415" spans="29:33" x14ac:dyDescent="0.15">
      <c r="AC6415" s="6"/>
      <c r="AG6415" s="6"/>
    </row>
    <row r="6416" spans="29:33" x14ac:dyDescent="0.15">
      <c r="AC6416" s="6"/>
      <c r="AG6416" s="6"/>
    </row>
    <row r="6417" spans="29:33" x14ac:dyDescent="0.15">
      <c r="AC6417" s="6"/>
      <c r="AG6417" s="6"/>
    </row>
    <row r="6418" spans="29:33" x14ac:dyDescent="0.15">
      <c r="AC6418" s="6"/>
      <c r="AG6418" s="6"/>
    </row>
    <row r="6419" spans="29:33" x14ac:dyDescent="0.15">
      <c r="AC6419" s="6"/>
      <c r="AG6419" s="6"/>
    </row>
    <row r="6420" spans="29:33" x14ac:dyDescent="0.15">
      <c r="AC6420" s="6"/>
      <c r="AG6420" s="6"/>
    </row>
    <row r="6421" spans="29:33" x14ac:dyDescent="0.15">
      <c r="AC6421" s="6"/>
      <c r="AG6421" s="6"/>
    </row>
    <row r="6422" spans="29:33" x14ac:dyDescent="0.15">
      <c r="AC6422" s="6"/>
      <c r="AG6422" s="6"/>
    </row>
    <row r="6423" spans="29:33" x14ac:dyDescent="0.15">
      <c r="AC6423" s="6"/>
      <c r="AG6423" s="6"/>
    </row>
    <row r="6424" spans="29:33" x14ac:dyDescent="0.15">
      <c r="AC6424" s="6"/>
      <c r="AG6424" s="6"/>
    </row>
    <row r="6425" spans="29:33" x14ac:dyDescent="0.15">
      <c r="AC6425" s="6"/>
      <c r="AG6425" s="6"/>
    </row>
    <row r="6426" spans="29:33" x14ac:dyDescent="0.15">
      <c r="AC6426" s="6"/>
      <c r="AG6426" s="6"/>
    </row>
    <row r="6427" spans="29:33" x14ac:dyDescent="0.15">
      <c r="AC6427" s="6"/>
      <c r="AG6427" s="6"/>
    </row>
    <row r="6428" spans="29:33" x14ac:dyDescent="0.15">
      <c r="AC6428" s="6"/>
      <c r="AG6428" s="6"/>
    </row>
    <row r="6429" spans="29:33" x14ac:dyDescent="0.15">
      <c r="AC6429" s="6"/>
      <c r="AG6429" s="6"/>
    </row>
    <row r="6430" spans="29:33" x14ac:dyDescent="0.15">
      <c r="AC6430" s="6"/>
      <c r="AG6430" s="6"/>
    </row>
    <row r="6431" spans="29:33" x14ac:dyDescent="0.15">
      <c r="AC6431" s="6"/>
      <c r="AG6431" s="6"/>
    </row>
    <row r="6432" spans="29:33" x14ac:dyDescent="0.15">
      <c r="AC6432" s="6"/>
      <c r="AG6432" s="6"/>
    </row>
    <row r="6433" spans="29:33" x14ac:dyDescent="0.15">
      <c r="AC6433" s="6"/>
      <c r="AG6433" s="6"/>
    </row>
    <row r="6434" spans="29:33" x14ac:dyDescent="0.15">
      <c r="AC6434" s="6"/>
      <c r="AG6434" s="6"/>
    </row>
    <row r="6435" spans="29:33" x14ac:dyDescent="0.15">
      <c r="AC6435" s="6"/>
      <c r="AG6435" s="6"/>
    </row>
    <row r="6436" spans="29:33" x14ac:dyDescent="0.15">
      <c r="AC6436" s="6"/>
      <c r="AG6436" s="6"/>
    </row>
    <row r="6437" spans="29:33" x14ac:dyDescent="0.15">
      <c r="AC6437" s="6"/>
      <c r="AG6437" s="6"/>
    </row>
    <row r="6438" spans="29:33" x14ac:dyDescent="0.15">
      <c r="AC6438" s="6"/>
      <c r="AG6438" s="6"/>
    </row>
    <row r="6439" spans="29:33" x14ac:dyDescent="0.15">
      <c r="AC6439" s="6"/>
      <c r="AG6439" s="6"/>
    </row>
    <row r="6440" spans="29:33" x14ac:dyDescent="0.15">
      <c r="AC6440" s="6"/>
      <c r="AG6440" s="6"/>
    </row>
    <row r="6441" spans="29:33" x14ac:dyDescent="0.15">
      <c r="AC6441" s="6"/>
      <c r="AG6441" s="6"/>
    </row>
    <row r="6442" spans="29:33" x14ac:dyDescent="0.15">
      <c r="AC6442" s="6"/>
      <c r="AG6442" s="6"/>
    </row>
    <row r="6443" spans="29:33" x14ac:dyDescent="0.15">
      <c r="AC6443" s="6"/>
      <c r="AG6443" s="6"/>
    </row>
    <row r="6444" spans="29:33" x14ac:dyDescent="0.15">
      <c r="AC6444" s="6"/>
      <c r="AG6444" s="6"/>
    </row>
    <row r="6445" spans="29:33" x14ac:dyDescent="0.15">
      <c r="AC6445" s="6"/>
      <c r="AG6445" s="6"/>
    </row>
    <row r="6446" spans="29:33" x14ac:dyDescent="0.15">
      <c r="AC6446" s="6"/>
      <c r="AG6446" s="6"/>
    </row>
    <row r="6447" spans="29:33" x14ac:dyDescent="0.15">
      <c r="AC6447" s="6"/>
      <c r="AG6447" s="6"/>
    </row>
    <row r="6448" spans="29:33" x14ac:dyDescent="0.15">
      <c r="AC6448" s="6"/>
      <c r="AG6448" s="6"/>
    </row>
    <row r="6449" spans="29:33" x14ac:dyDescent="0.15">
      <c r="AC6449" s="6"/>
      <c r="AG6449" s="6"/>
    </row>
    <row r="6450" spans="29:33" x14ac:dyDescent="0.15">
      <c r="AC6450" s="6"/>
      <c r="AG6450" s="6"/>
    </row>
    <row r="6451" spans="29:33" x14ac:dyDescent="0.15">
      <c r="AC6451" s="6"/>
      <c r="AG6451" s="6"/>
    </row>
    <row r="6452" spans="29:33" x14ac:dyDescent="0.15">
      <c r="AC6452" s="6"/>
      <c r="AG6452" s="6"/>
    </row>
    <row r="6453" spans="29:33" x14ac:dyDescent="0.15">
      <c r="AC6453" s="6"/>
      <c r="AG6453" s="6"/>
    </row>
    <row r="6454" spans="29:33" x14ac:dyDescent="0.15">
      <c r="AC6454" s="6"/>
      <c r="AG6454" s="6"/>
    </row>
    <row r="6455" spans="29:33" x14ac:dyDescent="0.15">
      <c r="AC6455" s="6"/>
      <c r="AG6455" s="6"/>
    </row>
    <row r="6456" spans="29:33" x14ac:dyDescent="0.15">
      <c r="AC6456" s="6"/>
      <c r="AG6456" s="6"/>
    </row>
    <row r="6457" spans="29:33" x14ac:dyDescent="0.15">
      <c r="AC6457" s="6"/>
      <c r="AG6457" s="6"/>
    </row>
    <row r="6458" spans="29:33" x14ac:dyDescent="0.15">
      <c r="AC6458" s="6"/>
      <c r="AG6458" s="6"/>
    </row>
    <row r="6459" spans="29:33" x14ac:dyDescent="0.15">
      <c r="AC6459" s="6"/>
      <c r="AG6459" s="6"/>
    </row>
    <row r="6460" spans="29:33" x14ac:dyDescent="0.15">
      <c r="AC6460" s="6"/>
      <c r="AG6460" s="6"/>
    </row>
    <row r="6461" spans="29:33" x14ac:dyDescent="0.15">
      <c r="AC6461" s="6"/>
      <c r="AG6461" s="6"/>
    </row>
    <row r="6462" spans="29:33" x14ac:dyDescent="0.15">
      <c r="AC6462" s="6"/>
      <c r="AG6462" s="6"/>
    </row>
    <row r="6463" spans="29:33" x14ac:dyDescent="0.15">
      <c r="AC6463" s="6"/>
      <c r="AG6463" s="6"/>
    </row>
    <row r="6464" spans="29:33" x14ac:dyDescent="0.15">
      <c r="AC6464" s="6"/>
      <c r="AG6464" s="6"/>
    </row>
    <row r="6465" spans="29:33" x14ac:dyDescent="0.15">
      <c r="AC6465" s="6"/>
      <c r="AG6465" s="6"/>
    </row>
    <row r="6466" spans="29:33" x14ac:dyDescent="0.15">
      <c r="AC6466" s="6"/>
      <c r="AG6466" s="6"/>
    </row>
    <row r="6467" spans="29:33" x14ac:dyDescent="0.15">
      <c r="AC6467" s="6"/>
      <c r="AG6467" s="6"/>
    </row>
    <row r="6468" spans="29:33" x14ac:dyDescent="0.15">
      <c r="AC6468" s="6"/>
      <c r="AG6468" s="6"/>
    </row>
    <row r="6469" spans="29:33" x14ac:dyDescent="0.15">
      <c r="AC6469" s="6"/>
      <c r="AG6469" s="6"/>
    </row>
    <row r="6470" spans="29:33" x14ac:dyDescent="0.15">
      <c r="AC6470" s="6"/>
      <c r="AG6470" s="6"/>
    </row>
    <row r="6471" spans="29:33" x14ac:dyDescent="0.15">
      <c r="AC6471" s="6"/>
      <c r="AG6471" s="6"/>
    </row>
    <row r="6472" spans="29:33" x14ac:dyDescent="0.15">
      <c r="AC6472" s="6"/>
      <c r="AG6472" s="6"/>
    </row>
    <row r="6473" spans="29:33" x14ac:dyDescent="0.15">
      <c r="AC6473" s="6"/>
      <c r="AG6473" s="6"/>
    </row>
    <row r="6474" spans="29:33" x14ac:dyDescent="0.15">
      <c r="AC6474" s="6"/>
      <c r="AG6474" s="6"/>
    </row>
    <row r="6475" spans="29:33" x14ac:dyDescent="0.15">
      <c r="AC6475" s="6"/>
      <c r="AG6475" s="6"/>
    </row>
    <row r="6476" spans="29:33" x14ac:dyDescent="0.15">
      <c r="AC6476" s="6"/>
      <c r="AG6476" s="6"/>
    </row>
    <row r="6477" spans="29:33" x14ac:dyDescent="0.15">
      <c r="AC6477" s="6"/>
      <c r="AG6477" s="6"/>
    </row>
    <row r="6478" spans="29:33" x14ac:dyDescent="0.15">
      <c r="AC6478" s="6"/>
      <c r="AG6478" s="6"/>
    </row>
    <row r="6479" spans="29:33" x14ac:dyDescent="0.15">
      <c r="AC6479" s="6"/>
      <c r="AG6479" s="6"/>
    </row>
    <row r="6480" spans="29:33" x14ac:dyDescent="0.15">
      <c r="AC6480" s="6"/>
      <c r="AG6480" s="6"/>
    </row>
    <row r="6481" spans="29:33" x14ac:dyDescent="0.15">
      <c r="AC6481" s="6"/>
      <c r="AG6481" s="6"/>
    </row>
    <row r="6482" spans="29:33" x14ac:dyDescent="0.15">
      <c r="AC6482" s="6"/>
      <c r="AG6482" s="6"/>
    </row>
    <row r="6483" spans="29:33" x14ac:dyDescent="0.15">
      <c r="AC6483" s="6"/>
      <c r="AG6483" s="6"/>
    </row>
    <row r="6484" spans="29:33" x14ac:dyDescent="0.15">
      <c r="AC6484" s="6"/>
      <c r="AG6484" s="6"/>
    </row>
    <row r="6485" spans="29:33" x14ac:dyDescent="0.15">
      <c r="AC6485" s="6"/>
      <c r="AG6485" s="6"/>
    </row>
    <row r="6486" spans="29:33" x14ac:dyDescent="0.15">
      <c r="AC6486" s="6"/>
      <c r="AG6486" s="6"/>
    </row>
    <row r="6487" spans="29:33" x14ac:dyDescent="0.15">
      <c r="AC6487" s="6"/>
      <c r="AG6487" s="6"/>
    </row>
    <row r="6488" spans="29:33" x14ac:dyDescent="0.15">
      <c r="AC6488" s="6"/>
      <c r="AG6488" s="6"/>
    </row>
    <row r="6489" spans="29:33" x14ac:dyDescent="0.15">
      <c r="AC6489" s="6"/>
      <c r="AG6489" s="6"/>
    </row>
    <row r="6490" spans="29:33" x14ac:dyDescent="0.15">
      <c r="AC6490" s="6"/>
      <c r="AG6490" s="6"/>
    </row>
    <row r="6491" spans="29:33" x14ac:dyDescent="0.15">
      <c r="AC6491" s="6"/>
      <c r="AG6491" s="6"/>
    </row>
    <row r="6492" spans="29:33" x14ac:dyDescent="0.15">
      <c r="AC6492" s="6"/>
      <c r="AG6492" s="6"/>
    </row>
    <row r="6493" spans="29:33" x14ac:dyDescent="0.15">
      <c r="AC6493" s="6"/>
      <c r="AG6493" s="6"/>
    </row>
    <row r="6494" spans="29:33" x14ac:dyDescent="0.15">
      <c r="AC6494" s="6"/>
      <c r="AG6494" s="6"/>
    </row>
    <row r="6495" spans="29:33" x14ac:dyDescent="0.15">
      <c r="AC6495" s="6"/>
      <c r="AG6495" s="6"/>
    </row>
    <row r="6496" spans="29:33" x14ac:dyDescent="0.15">
      <c r="AC6496" s="6"/>
      <c r="AG6496" s="6"/>
    </row>
    <row r="6497" spans="29:33" x14ac:dyDescent="0.15">
      <c r="AC6497" s="6"/>
      <c r="AG6497" s="6"/>
    </row>
    <row r="6498" spans="29:33" x14ac:dyDescent="0.15">
      <c r="AC6498" s="6"/>
      <c r="AG6498" s="6"/>
    </row>
    <row r="6499" spans="29:33" x14ac:dyDescent="0.15">
      <c r="AC6499" s="6"/>
      <c r="AG6499" s="6"/>
    </row>
    <row r="6500" spans="29:33" x14ac:dyDescent="0.15">
      <c r="AC6500" s="6"/>
      <c r="AG6500" s="6"/>
    </row>
    <row r="6501" spans="29:33" x14ac:dyDescent="0.15">
      <c r="AC6501" s="6"/>
      <c r="AG6501" s="6"/>
    </row>
    <row r="6502" spans="29:33" x14ac:dyDescent="0.15">
      <c r="AC6502" s="6"/>
      <c r="AG6502" s="6"/>
    </row>
    <row r="6503" spans="29:33" x14ac:dyDescent="0.15">
      <c r="AC6503" s="6"/>
      <c r="AG6503" s="6"/>
    </row>
    <row r="6504" spans="29:33" x14ac:dyDescent="0.15">
      <c r="AC6504" s="6"/>
      <c r="AG6504" s="6"/>
    </row>
    <row r="6505" spans="29:33" x14ac:dyDescent="0.15">
      <c r="AC6505" s="6"/>
      <c r="AG6505" s="6"/>
    </row>
    <row r="6506" spans="29:33" x14ac:dyDescent="0.15">
      <c r="AC6506" s="6"/>
      <c r="AG6506" s="6"/>
    </row>
    <row r="6507" spans="29:33" x14ac:dyDescent="0.15">
      <c r="AC6507" s="6"/>
      <c r="AG6507" s="6"/>
    </row>
    <row r="6508" spans="29:33" x14ac:dyDescent="0.15">
      <c r="AC6508" s="6"/>
      <c r="AG6508" s="6"/>
    </row>
    <row r="6509" spans="29:33" x14ac:dyDescent="0.15">
      <c r="AC6509" s="6"/>
      <c r="AG6509" s="6"/>
    </row>
    <row r="6510" spans="29:33" x14ac:dyDescent="0.15">
      <c r="AC6510" s="6"/>
      <c r="AG6510" s="6"/>
    </row>
    <row r="6511" spans="29:33" x14ac:dyDescent="0.15">
      <c r="AC6511" s="6"/>
      <c r="AG6511" s="6"/>
    </row>
    <row r="6512" spans="29:33" x14ac:dyDescent="0.15">
      <c r="AC6512" s="6"/>
      <c r="AG6512" s="6"/>
    </row>
    <row r="6513" spans="29:33" x14ac:dyDescent="0.15">
      <c r="AC6513" s="6"/>
      <c r="AG6513" s="6"/>
    </row>
    <row r="6514" spans="29:33" x14ac:dyDescent="0.15">
      <c r="AC6514" s="6"/>
      <c r="AG6514" s="6"/>
    </row>
    <row r="6515" spans="29:33" x14ac:dyDescent="0.15">
      <c r="AC6515" s="6"/>
      <c r="AG6515" s="6"/>
    </row>
    <row r="6516" spans="29:33" x14ac:dyDescent="0.15">
      <c r="AC6516" s="6"/>
      <c r="AG6516" s="6"/>
    </row>
    <row r="6517" spans="29:33" x14ac:dyDescent="0.15">
      <c r="AC6517" s="6"/>
      <c r="AG6517" s="6"/>
    </row>
    <row r="6518" spans="29:33" x14ac:dyDescent="0.15">
      <c r="AC6518" s="6"/>
      <c r="AG6518" s="6"/>
    </row>
    <row r="6519" spans="29:33" x14ac:dyDescent="0.15">
      <c r="AC6519" s="6"/>
      <c r="AG6519" s="6"/>
    </row>
    <row r="6520" spans="29:33" x14ac:dyDescent="0.15">
      <c r="AC6520" s="6"/>
      <c r="AG6520" s="6"/>
    </row>
    <row r="6521" spans="29:33" x14ac:dyDescent="0.15">
      <c r="AC6521" s="6"/>
      <c r="AG6521" s="6"/>
    </row>
    <row r="6522" spans="29:33" x14ac:dyDescent="0.15">
      <c r="AC6522" s="6"/>
      <c r="AG6522" s="6"/>
    </row>
    <row r="6523" spans="29:33" x14ac:dyDescent="0.15">
      <c r="AC6523" s="6"/>
      <c r="AG6523" s="6"/>
    </row>
    <row r="6524" spans="29:33" x14ac:dyDescent="0.15">
      <c r="AC6524" s="6"/>
      <c r="AG6524" s="6"/>
    </row>
    <row r="6525" spans="29:33" x14ac:dyDescent="0.15">
      <c r="AC6525" s="6"/>
      <c r="AG6525" s="6"/>
    </row>
    <row r="6526" spans="29:33" x14ac:dyDescent="0.15">
      <c r="AC6526" s="6"/>
      <c r="AG6526" s="6"/>
    </row>
    <row r="6527" spans="29:33" x14ac:dyDescent="0.15">
      <c r="AC6527" s="6"/>
      <c r="AG6527" s="6"/>
    </row>
    <row r="6528" spans="29:33" x14ac:dyDescent="0.15">
      <c r="AC6528" s="6"/>
      <c r="AG6528" s="6"/>
    </row>
    <row r="6529" spans="29:33" x14ac:dyDescent="0.15">
      <c r="AC6529" s="6"/>
      <c r="AG6529" s="6"/>
    </row>
    <row r="6530" spans="29:33" x14ac:dyDescent="0.15">
      <c r="AC6530" s="6"/>
      <c r="AG6530" s="6"/>
    </row>
    <row r="6531" spans="29:33" x14ac:dyDescent="0.15">
      <c r="AC6531" s="6"/>
      <c r="AG6531" s="6"/>
    </row>
    <row r="6532" spans="29:33" x14ac:dyDescent="0.15">
      <c r="AC6532" s="6"/>
      <c r="AG6532" s="6"/>
    </row>
    <row r="6533" spans="29:33" x14ac:dyDescent="0.15">
      <c r="AC6533" s="6"/>
      <c r="AG6533" s="6"/>
    </row>
    <row r="6534" spans="29:33" x14ac:dyDescent="0.15">
      <c r="AC6534" s="6"/>
      <c r="AG6534" s="6"/>
    </row>
    <row r="6535" spans="29:33" x14ac:dyDescent="0.15">
      <c r="AC6535" s="6"/>
      <c r="AG6535" s="6"/>
    </row>
    <row r="6536" spans="29:33" x14ac:dyDescent="0.15">
      <c r="AC6536" s="6"/>
      <c r="AG6536" s="6"/>
    </row>
    <row r="6537" spans="29:33" x14ac:dyDescent="0.15">
      <c r="AC6537" s="6"/>
      <c r="AG6537" s="6"/>
    </row>
    <row r="6538" spans="29:33" x14ac:dyDescent="0.15">
      <c r="AC6538" s="6"/>
      <c r="AG6538" s="6"/>
    </row>
    <row r="6539" spans="29:33" x14ac:dyDescent="0.15">
      <c r="AC6539" s="6"/>
      <c r="AG6539" s="6"/>
    </row>
    <row r="6540" spans="29:33" x14ac:dyDescent="0.15">
      <c r="AC6540" s="6"/>
      <c r="AG6540" s="6"/>
    </row>
    <row r="6541" spans="29:33" x14ac:dyDescent="0.15">
      <c r="AC6541" s="6"/>
      <c r="AG6541" s="6"/>
    </row>
    <row r="6542" spans="29:33" x14ac:dyDescent="0.15">
      <c r="AC6542" s="6"/>
      <c r="AG6542" s="6"/>
    </row>
    <row r="6543" spans="29:33" x14ac:dyDescent="0.15">
      <c r="AC6543" s="6"/>
      <c r="AG6543" s="6"/>
    </row>
    <row r="6544" spans="29:33" x14ac:dyDescent="0.15">
      <c r="AC6544" s="6"/>
      <c r="AG6544" s="6"/>
    </row>
    <row r="6545" spans="29:33" x14ac:dyDescent="0.15">
      <c r="AC6545" s="6"/>
      <c r="AG6545" s="6"/>
    </row>
    <row r="6546" spans="29:33" x14ac:dyDescent="0.15">
      <c r="AC6546" s="6"/>
      <c r="AG6546" s="6"/>
    </row>
    <row r="6547" spans="29:33" x14ac:dyDescent="0.15">
      <c r="AC6547" s="6"/>
      <c r="AG6547" s="6"/>
    </row>
    <row r="6548" spans="29:33" x14ac:dyDescent="0.15">
      <c r="AC6548" s="6"/>
      <c r="AG6548" s="6"/>
    </row>
    <row r="6549" spans="29:33" x14ac:dyDescent="0.15">
      <c r="AC6549" s="6"/>
      <c r="AG6549" s="6"/>
    </row>
    <row r="6550" spans="29:33" x14ac:dyDescent="0.15">
      <c r="AC6550" s="6"/>
      <c r="AG6550" s="6"/>
    </row>
    <row r="6551" spans="29:33" x14ac:dyDescent="0.15">
      <c r="AC6551" s="6"/>
      <c r="AG6551" s="6"/>
    </row>
    <row r="6552" spans="29:33" x14ac:dyDescent="0.15">
      <c r="AC6552" s="6"/>
      <c r="AG6552" s="6"/>
    </row>
    <row r="6553" spans="29:33" x14ac:dyDescent="0.15">
      <c r="AC6553" s="6"/>
      <c r="AG6553" s="6"/>
    </row>
    <row r="6554" spans="29:33" x14ac:dyDescent="0.15">
      <c r="AC6554" s="6"/>
      <c r="AG6554" s="6"/>
    </row>
    <row r="6555" spans="29:33" x14ac:dyDescent="0.15">
      <c r="AC6555" s="6"/>
      <c r="AG6555" s="6"/>
    </row>
    <row r="6556" spans="29:33" x14ac:dyDescent="0.15">
      <c r="AC6556" s="6"/>
      <c r="AG6556" s="6"/>
    </row>
    <row r="6557" spans="29:33" x14ac:dyDescent="0.15">
      <c r="AC6557" s="6"/>
      <c r="AG6557" s="6"/>
    </row>
    <row r="6558" spans="29:33" x14ac:dyDescent="0.15">
      <c r="AC6558" s="6"/>
      <c r="AG6558" s="6"/>
    </row>
    <row r="6559" spans="29:33" x14ac:dyDescent="0.15">
      <c r="AC6559" s="6"/>
      <c r="AG6559" s="6"/>
    </row>
    <row r="6560" spans="29:33" x14ac:dyDescent="0.15">
      <c r="AC6560" s="6"/>
      <c r="AG6560" s="6"/>
    </row>
    <row r="6561" spans="29:33" x14ac:dyDescent="0.15">
      <c r="AC6561" s="6"/>
      <c r="AG6561" s="6"/>
    </row>
    <row r="6562" spans="29:33" x14ac:dyDescent="0.15">
      <c r="AC6562" s="6"/>
      <c r="AG6562" s="6"/>
    </row>
    <row r="6563" spans="29:33" x14ac:dyDescent="0.15">
      <c r="AC6563" s="6"/>
      <c r="AG6563" s="6"/>
    </row>
    <row r="6564" spans="29:33" x14ac:dyDescent="0.15">
      <c r="AC6564" s="6"/>
      <c r="AG6564" s="6"/>
    </row>
    <row r="6565" spans="29:33" x14ac:dyDescent="0.15">
      <c r="AC6565" s="6"/>
      <c r="AG6565" s="6"/>
    </row>
    <row r="6566" spans="29:33" x14ac:dyDescent="0.15">
      <c r="AC6566" s="6"/>
      <c r="AG6566" s="6"/>
    </row>
    <row r="6567" spans="29:33" x14ac:dyDescent="0.15">
      <c r="AC6567" s="6"/>
      <c r="AG6567" s="6"/>
    </row>
    <row r="6568" spans="29:33" x14ac:dyDescent="0.15">
      <c r="AC6568" s="6"/>
      <c r="AG6568" s="6"/>
    </row>
    <row r="6569" spans="29:33" x14ac:dyDescent="0.15">
      <c r="AC6569" s="6"/>
      <c r="AG6569" s="6"/>
    </row>
    <row r="6570" spans="29:33" x14ac:dyDescent="0.15">
      <c r="AC6570" s="6"/>
      <c r="AG6570" s="6"/>
    </row>
    <row r="6571" spans="29:33" x14ac:dyDescent="0.15">
      <c r="AC6571" s="6"/>
      <c r="AG6571" s="6"/>
    </row>
    <row r="6572" spans="29:33" x14ac:dyDescent="0.15">
      <c r="AC6572" s="6"/>
      <c r="AG6572" s="6"/>
    </row>
    <row r="6573" spans="29:33" x14ac:dyDescent="0.15">
      <c r="AC6573" s="6"/>
      <c r="AG6573" s="6"/>
    </row>
    <row r="6574" spans="29:33" x14ac:dyDescent="0.15">
      <c r="AC6574" s="6"/>
      <c r="AG6574" s="6"/>
    </row>
    <row r="6575" spans="29:33" x14ac:dyDescent="0.15">
      <c r="AC6575" s="6"/>
      <c r="AG6575" s="6"/>
    </row>
    <row r="6576" spans="29:33" x14ac:dyDescent="0.15">
      <c r="AC6576" s="6"/>
      <c r="AG6576" s="6"/>
    </row>
    <row r="6577" spans="29:33" x14ac:dyDescent="0.15">
      <c r="AC6577" s="6"/>
      <c r="AG6577" s="6"/>
    </row>
    <row r="6578" spans="29:33" x14ac:dyDescent="0.15">
      <c r="AC6578" s="6"/>
      <c r="AG6578" s="6"/>
    </row>
    <row r="6579" spans="29:33" x14ac:dyDescent="0.15">
      <c r="AC6579" s="6"/>
      <c r="AG6579" s="6"/>
    </row>
    <row r="6580" spans="29:33" x14ac:dyDescent="0.15">
      <c r="AC6580" s="6"/>
      <c r="AG6580" s="6"/>
    </row>
    <row r="6581" spans="29:33" x14ac:dyDescent="0.15">
      <c r="AC6581" s="6"/>
      <c r="AG6581" s="6"/>
    </row>
    <row r="6582" spans="29:33" x14ac:dyDescent="0.15">
      <c r="AC6582" s="6"/>
      <c r="AG6582" s="6"/>
    </row>
    <row r="6583" spans="29:33" x14ac:dyDescent="0.15">
      <c r="AC6583" s="6"/>
      <c r="AG6583" s="6"/>
    </row>
    <row r="6584" spans="29:33" x14ac:dyDescent="0.15">
      <c r="AC6584" s="6"/>
      <c r="AG6584" s="6"/>
    </row>
    <row r="6585" spans="29:33" x14ac:dyDescent="0.15">
      <c r="AC6585" s="6"/>
      <c r="AG6585" s="6"/>
    </row>
    <row r="6586" spans="29:33" x14ac:dyDescent="0.15">
      <c r="AC6586" s="6"/>
      <c r="AG6586" s="6"/>
    </row>
    <row r="6587" spans="29:33" x14ac:dyDescent="0.15">
      <c r="AC6587" s="6"/>
      <c r="AG6587" s="6"/>
    </row>
    <row r="6588" spans="29:33" x14ac:dyDescent="0.15">
      <c r="AC6588" s="6"/>
      <c r="AG6588" s="6"/>
    </row>
    <row r="6589" spans="29:33" x14ac:dyDescent="0.15">
      <c r="AC6589" s="6"/>
      <c r="AG6589" s="6"/>
    </row>
    <row r="6590" spans="29:33" x14ac:dyDescent="0.15">
      <c r="AC6590" s="6"/>
      <c r="AG6590" s="6"/>
    </row>
    <row r="6591" spans="29:33" x14ac:dyDescent="0.15">
      <c r="AC6591" s="6"/>
      <c r="AG6591" s="6"/>
    </row>
    <row r="6592" spans="29:33" x14ac:dyDescent="0.15">
      <c r="AC6592" s="6"/>
      <c r="AG6592" s="6"/>
    </row>
    <row r="6593" spans="29:33" x14ac:dyDescent="0.15">
      <c r="AC6593" s="6"/>
      <c r="AG6593" s="6"/>
    </row>
    <row r="6594" spans="29:33" x14ac:dyDescent="0.15">
      <c r="AC6594" s="6"/>
      <c r="AG6594" s="6"/>
    </row>
    <row r="6595" spans="29:33" x14ac:dyDescent="0.15">
      <c r="AC6595" s="6"/>
      <c r="AG6595" s="6"/>
    </row>
    <row r="6596" spans="29:33" x14ac:dyDescent="0.15">
      <c r="AC6596" s="6"/>
      <c r="AG6596" s="6"/>
    </row>
    <row r="6597" spans="29:33" x14ac:dyDescent="0.15">
      <c r="AC6597" s="6"/>
      <c r="AG6597" s="6"/>
    </row>
    <row r="6598" spans="29:33" x14ac:dyDescent="0.15">
      <c r="AC6598" s="6"/>
      <c r="AG6598" s="6"/>
    </row>
    <row r="6599" spans="29:33" x14ac:dyDescent="0.15">
      <c r="AC6599" s="6"/>
      <c r="AG6599" s="6"/>
    </row>
    <row r="6600" spans="29:33" x14ac:dyDescent="0.15">
      <c r="AC6600" s="6"/>
      <c r="AG6600" s="6"/>
    </row>
    <row r="6601" spans="29:33" x14ac:dyDescent="0.15">
      <c r="AC6601" s="6"/>
      <c r="AG6601" s="6"/>
    </row>
    <row r="6602" spans="29:33" x14ac:dyDescent="0.15">
      <c r="AC6602" s="6"/>
      <c r="AG6602" s="6"/>
    </row>
    <row r="6603" spans="29:33" x14ac:dyDescent="0.15">
      <c r="AC6603" s="6"/>
      <c r="AG6603" s="6"/>
    </row>
    <row r="6604" spans="29:33" x14ac:dyDescent="0.15">
      <c r="AC6604" s="6"/>
      <c r="AG6604" s="6"/>
    </row>
    <row r="6605" spans="29:33" x14ac:dyDescent="0.15">
      <c r="AC6605" s="6"/>
      <c r="AG6605" s="6"/>
    </row>
    <row r="6606" spans="29:33" x14ac:dyDescent="0.15">
      <c r="AC6606" s="6"/>
      <c r="AG6606" s="6"/>
    </row>
    <row r="6607" spans="29:33" x14ac:dyDescent="0.15">
      <c r="AC6607" s="6"/>
      <c r="AG6607" s="6"/>
    </row>
    <row r="6608" spans="29:33" x14ac:dyDescent="0.15">
      <c r="AC6608" s="6"/>
      <c r="AG6608" s="6"/>
    </row>
    <row r="6609" spans="29:33" x14ac:dyDescent="0.15">
      <c r="AC6609" s="6"/>
      <c r="AG6609" s="6"/>
    </row>
    <row r="6610" spans="29:33" x14ac:dyDescent="0.15">
      <c r="AC6610" s="6"/>
      <c r="AG6610" s="6"/>
    </row>
    <row r="6611" spans="29:33" x14ac:dyDescent="0.15">
      <c r="AC6611" s="6"/>
      <c r="AG6611" s="6"/>
    </row>
    <row r="6612" spans="29:33" x14ac:dyDescent="0.15">
      <c r="AC6612" s="6"/>
      <c r="AG6612" s="6"/>
    </row>
    <row r="6613" spans="29:33" x14ac:dyDescent="0.15">
      <c r="AC6613" s="6"/>
      <c r="AG6613" s="6"/>
    </row>
    <row r="6614" spans="29:33" x14ac:dyDescent="0.15">
      <c r="AC6614" s="6"/>
      <c r="AG6614" s="6"/>
    </row>
    <row r="6615" spans="29:33" x14ac:dyDescent="0.15">
      <c r="AC6615" s="6"/>
      <c r="AG6615" s="6"/>
    </row>
    <row r="6616" spans="29:33" x14ac:dyDescent="0.15">
      <c r="AC6616" s="6"/>
      <c r="AG6616" s="6"/>
    </row>
    <row r="6617" spans="29:33" x14ac:dyDescent="0.15">
      <c r="AC6617" s="6"/>
      <c r="AG6617" s="6"/>
    </row>
    <row r="6618" spans="29:33" x14ac:dyDescent="0.15">
      <c r="AC6618" s="6"/>
      <c r="AG6618" s="6"/>
    </row>
    <row r="6619" spans="29:33" x14ac:dyDescent="0.15">
      <c r="AC6619" s="6"/>
      <c r="AG6619" s="6"/>
    </row>
    <row r="6620" spans="29:33" x14ac:dyDescent="0.15">
      <c r="AC6620" s="6"/>
      <c r="AG6620" s="6"/>
    </row>
    <row r="6621" spans="29:33" x14ac:dyDescent="0.15">
      <c r="AC6621" s="6"/>
      <c r="AG6621" s="6"/>
    </row>
    <row r="6622" spans="29:33" x14ac:dyDescent="0.15">
      <c r="AC6622" s="6"/>
      <c r="AG6622" s="6"/>
    </row>
    <row r="6623" spans="29:33" x14ac:dyDescent="0.15">
      <c r="AC6623" s="6"/>
      <c r="AG6623" s="6"/>
    </row>
    <row r="6624" spans="29:33" x14ac:dyDescent="0.15">
      <c r="AC6624" s="6"/>
      <c r="AG6624" s="6"/>
    </row>
    <row r="6625" spans="29:33" x14ac:dyDescent="0.15">
      <c r="AC6625" s="6"/>
      <c r="AG6625" s="6"/>
    </row>
    <row r="6626" spans="29:33" x14ac:dyDescent="0.15">
      <c r="AC6626" s="6"/>
      <c r="AG6626" s="6"/>
    </row>
    <row r="6627" spans="29:33" x14ac:dyDescent="0.15">
      <c r="AC6627" s="6"/>
      <c r="AG6627" s="6"/>
    </row>
    <row r="6628" spans="29:33" x14ac:dyDescent="0.15">
      <c r="AC6628" s="6"/>
      <c r="AG6628" s="6"/>
    </row>
    <row r="6629" spans="29:33" x14ac:dyDescent="0.15">
      <c r="AC6629" s="6"/>
      <c r="AG6629" s="6"/>
    </row>
    <row r="6630" spans="29:33" x14ac:dyDescent="0.15">
      <c r="AC6630" s="6"/>
      <c r="AG6630" s="6"/>
    </row>
    <row r="6631" spans="29:33" x14ac:dyDescent="0.15">
      <c r="AC6631" s="6"/>
      <c r="AG6631" s="6"/>
    </row>
    <row r="6632" spans="29:33" x14ac:dyDescent="0.15">
      <c r="AC6632" s="6"/>
      <c r="AG6632" s="6"/>
    </row>
    <row r="6633" spans="29:33" x14ac:dyDescent="0.15">
      <c r="AC6633" s="6"/>
      <c r="AG6633" s="6"/>
    </row>
    <row r="6634" spans="29:33" x14ac:dyDescent="0.15">
      <c r="AC6634" s="6"/>
      <c r="AG6634" s="6"/>
    </row>
    <row r="6635" spans="29:33" x14ac:dyDescent="0.15">
      <c r="AC6635" s="6"/>
      <c r="AG6635" s="6"/>
    </row>
    <row r="6636" spans="29:33" x14ac:dyDescent="0.15">
      <c r="AC6636" s="6"/>
      <c r="AG6636" s="6"/>
    </row>
    <row r="6637" spans="29:33" x14ac:dyDescent="0.15">
      <c r="AC6637" s="6"/>
      <c r="AG6637" s="6"/>
    </row>
    <row r="6638" spans="29:33" x14ac:dyDescent="0.15">
      <c r="AC6638" s="6"/>
      <c r="AG6638" s="6"/>
    </row>
    <row r="6639" spans="29:33" x14ac:dyDescent="0.15">
      <c r="AC6639" s="6"/>
      <c r="AG6639" s="6"/>
    </row>
    <row r="6640" spans="29:33" x14ac:dyDescent="0.15">
      <c r="AC6640" s="6"/>
      <c r="AG6640" s="6"/>
    </row>
    <row r="6641" spans="29:33" x14ac:dyDescent="0.15">
      <c r="AC6641" s="6"/>
      <c r="AG6641" s="6"/>
    </row>
    <row r="6642" spans="29:33" x14ac:dyDescent="0.15">
      <c r="AC6642" s="6"/>
      <c r="AG6642" s="6"/>
    </row>
    <row r="6643" spans="29:33" x14ac:dyDescent="0.15">
      <c r="AC6643" s="6"/>
      <c r="AG6643" s="6"/>
    </row>
    <row r="6644" spans="29:33" x14ac:dyDescent="0.15">
      <c r="AC6644" s="6"/>
      <c r="AG6644" s="6"/>
    </row>
    <row r="6645" spans="29:33" x14ac:dyDescent="0.15">
      <c r="AC6645" s="6"/>
      <c r="AG6645" s="6"/>
    </row>
    <row r="6646" spans="29:33" x14ac:dyDescent="0.15">
      <c r="AC6646" s="6"/>
      <c r="AG6646" s="6"/>
    </row>
    <row r="6647" spans="29:33" x14ac:dyDescent="0.15">
      <c r="AC6647" s="6"/>
      <c r="AG6647" s="6"/>
    </row>
    <row r="6648" spans="29:33" x14ac:dyDescent="0.15">
      <c r="AC6648" s="6"/>
      <c r="AG6648" s="6"/>
    </row>
    <row r="6649" spans="29:33" x14ac:dyDescent="0.15">
      <c r="AC6649" s="6"/>
      <c r="AG6649" s="6"/>
    </row>
    <row r="6650" spans="29:33" x14ac:dyDescent="0.15">
      <c r="AC6650" s="6"/>
      <c r="AG6650" s="6"/>
    </row>
    <row r="6651" spans="29:33" x14ac:dyDescent="0.15">
      <c r="AC6651" s="6"/>
      <c r="AG6651" s="6"/>
    </row>
    <row r="6652" spans="29:33" x14ac:dyDescent="0.15">
      <c r="AC6652" s="6"/>
      <c r="AG6652" s="6"/>
    </row>
    <row r="6653" spans="29:33" x14ac:dyDescent="0.15">
      <c r="AC6653" s="6"/>
      <c r="AG6653" s="6"/>
    </row>
    <row r="6654" spans="29:33" x14ac:dyDescent="0.15">
      <c r="AC6654" s="6"/>
      <c r="AG6654" s="6"/>
    </row>
    <row r="6655" spans="29:33" x14ac:dyDescent="0.15">
      <c r="AC6655" s="6"/>
      <c r="AG6655" s="6"/>
    </row>
    <row r="6656" spans="29:33" x14ac:dyDescent="0.15">
      <c r="AC6656" s="6"/>
      <c r="AG6656" s="6"/>
    </row>
    <row r="6657" spans="29:33" x14ac:dyDescent="0.15">
      <c r="AC6657" s="6"/>
      <c r="AG6657" s="6"/>
    </row>
    <row r="6658" spans="29:33" x14ac:dyDescent="0.15">
      <c r="AC6658" s="6"/>
      <c r="AG6658" s="6"/>
    </row>
    <row r="6659" spans="29:33" x14ac:dyDescent="0.15">
      <c r="AC6659" s="6"/>
      <c r="AG6659" s="6"/>
    </row>
    <row r="6660" spans="29:33" x14ac:dyDescent="0.15">
      <c r="AC6660" s="6"/>
      <c r="AG6660" s="6"/>
    </row>
    <row r="6661" spans="29:33" x14ac:dyDescent="0.15">
      <c r="AC6661" s="6"/>
      <c r="AG6661" s="6"/>
    </row>
    <row r="6662" spans="29:33" x14ac:dyDescent="0.15">
      <c r="AC6662" s="6"/>
      <c r="AG6662" s="6"/>
    </row>
    <row r="6663" spans="29:33" x14ac:dyDescent="0.15">
      <c r="AC6663" s="6"/>
      <c r="AG6663" s="6"/>
    </row>
    <row r="6664" spans="29:33" x14ac:dyDescent="0.15">
      <c r="AC6664" s="6"/>
      <c r="AG6664" s="6"/>
    </row>
    <row r="6665" spans="29:33" x14ac:dyDescent="0.15">
      <c r="AC6665" s="6"/>
      <c r="AG6665" s="6"/>
    </row>
    <row r="6666" spans="29:33" x14ac:dyDescent="0.15">
      <c r="AC6666" s="6"/>
      <c r="AG6666" s="6"/>
    </row>
    <row r="6667" spans="29:33" x14ac:dyDescent="0.15">
      <c r="AC6667" s="6"/>
      <c r="AG6667" s="6"/>
    </row>
    <row r="6668" spans="29:33" x14ac:dyDescent="0.15">
      <c r="AC6668" s="6"/>
      <c r="AG6668" s="6"/>
    </row>
    <row r="6669" spans="29:33" x14ac:dyDescent="0.15">
      <c r="AC6669" s="6"/>
      <c r="AG6669" s="6"/>
    </row>
    <row r="6670" spans="29:33" x14ac:dyDescent="0.15">
      <c r="AC6670" s="6"/>
      <c r="AG6670" s="6"/>
    </row>
    <row r="6671" spans="29:33" x14ac:dyDescent="0.15">
      <c r="AC6671" s="6"/>
      <c r="AG6671" s="6"/>
    </row>
    <row r="6672" spans="29:33" x14ac:dyDescent="0.15">
      <c r="AC6672" s="6"/>
      <c r="AG6672" s="6"/>
    </row>
    <row r="6673" spans="29:33" x14ac:dyDescent="0.15">
      <c r="AC6673" s="6"/>
      <c r="AG6673" s="6"/>
    </row>
    <row r="6674" spans="29:33" x14ac:dyDescent="0.15">
      <c r="AC6674" s="6"/>
      <c r="AG6674" s="6"/>
    </row>
    <row r="6675" spans="29:33" x14ac:dyDescent="0.15">
      <c r="AC6675" s="6"/>
      <c r="AG6675" s="6"/>
    </row>
    <row r="6676" spans="29:33" x14ac:dyDescent="0.15">
      <c r="AC6676" s="6"/>
      <c r="AG6676" s="6"/>
    </row>
    <row r="6677" spans="29:33" x14ac:dyDescent="0.15">
      <c r="AC6677" s="6"/>
      <c r="AG6677" s="6"/>
    </row>
    <row r="6678" spans="29:33" x14ac:dyDescent="0.15">
      <c r="AC6678" s="6"/>
      <c r="AG6678" s="6"/>
    </row>
    <row r="6679" spans="29:33" x14ac:dyDescent="0.15">
      <c r="AC6679" s="6"/>
      <c r="AG6679" s="6"/>
    </row>
    <row r="6680" spans="29:33" x14ac:dyDescent="0.15">
      <c r="AC6680" s="6"/>
      <c r="AG6680" s="6"/>
    </row>
    <row r="6681" spans="29:33" x14ac:dyDescent="0.15">
      <c r="AC6681" s="6"/>
      <c r="AG6681" s="6"/>
    </row>
    <row r="6682" spans="29:33" x14ac:dyDescent="0.15">
      <c r="AC6682" s="6"/>
      <c r="AG6682" s="6"/>
    </row>
    <row r="6683" spans="29:33" x14ac:dyDescent="0.15">
      <c r="AC6683" s="6"/>
      <c r="AG6683" s="6"/>
    </row>
    <row r="6684" spans="29:33" x14ac:dyDescent="0.15">
      <c r="AC6684" s="6"/>
      <c r="AG6684" s="6"/>
    </row>
    <row r="6685" spans="29:33" x14ac:dyDescent="0.15">
      <c r="AC6685" s="6"/>
      <c r="AG6685" s="6"/>
    </row>
    <row r="6686" spans="29:33" x14ac:dyDescent="0.15">
      <c r="AC6686" s="6"/>
      <c r="AG6686" s="6"/>
    </row>
    <row r="6687" spans="29:33" x14ac:dyDescent="0.15">
      <c r="AC6687" s="6"/>
      <c r="AG6687" s="6"/>
    </row>
    <row r="6688" spans="29:33" x14ac:dyDescent="0.15">
      <c r="AC6688" s="6"/>
      <c r="AG6688" s="6"/>
    </row>
    <row r="6689" spans="29:33" x14ac:dyDescent="0.15">
      <c r="AC6689" s="6"/>
      <c r="AG6689" s="6"/>
    </row>
    <row r="6690" spans="29:33" x14ac:dyDescent="0.15">
      <c r="AC6690" s="6"/>
      <c r="AG6690" s="6"/>
    </row>
    <row r="6691" spans="29:33" x14ac:dyDescent="0.15">
      <c r="AC6691" s="6"/>
      <c r="AG6691" s="6"/>
    </row>
    <row r="6692" spans="29:33" x14ac:dyDescent="0.15">
      <c r="AC6692" s="6"/>
      <c r="AG6692" s="6"/>
    </row>
    <row r="6693" spans="29:33" x14ac:dyDescent="0.15">
      <c r="AC6693" s="6"/>
      <c r="AG6693" s="6"/>
    </row>
    <row r="6694" spans="29:33" x14ac:dyDescent="0.15">
      <c r="AC6694" s="6"/>
      <c r="AG6694" s="6"/>
    </row>
    <row r="6695" spans="29:33" x14ac:dyDescent="0.15">
      <c r="AC6695" s="6"/>
      <c r="AG6695" s="6"/>
    </row>
    <row r="6696" spans="29:33" x14ac:dyDescent="0.15">
      <c r="AC6696" s="6"/>
      <c r="AG6696" s="6"/>
    </row>
    <row r="6697" spans="29:33" x14ac:dyDescent="0.15">
      <c r="AC6697" s="6"/>
      <c r="AG6697" s="6"/>
    </row>
    <row r="6698" spans="29:33" x14ac:dyDescent="0.15">
      <c r="AC6698" s="6"/>
      <c r="AG6698" s="6"/>
    </row>
    <row r="6699" spans="29:33" x14ac:dyDescent="0.15">
      <c r="AC6699" s="6"/>
      <c r="AG6699" s="6"/>
    </row>
    <row r="6700" spans="29:33" x14ac:dyDescent="0.15">
      <c r="AC6700" s="6"/>
      <c r="AG6700" s="6"/>
    </row>
    <row r="6701" spans="29:33" x14ac:dyDescent="0.15">
      <c r="AC6701" s="6"/>
      <c r="AG6701" s="6"/>
    </row>
    <row r="6702" spans="29:33" x14ac:dyDescent="0.15">
      <c r="AC6702" s="6"/>
      <c r="AG6702" s="6"/>
    </row>
    <row r="6703" spans="29:33" x14ac:dyDescent="0.15">
      <c r="AC6703" s="6"/>
      <c r="AG6703" s="6"/>
    </row>
    <row r="6704" spans="29:33" x14ac:dyDescent="0.15">
      <c r="AC6704" s="6"/>
      <c r="AG6704" s="6"/>
    </row>
    <row r="6705" spans="29:33" x14ac:dyDescent="0.15">
      <c r="AC6705" s="6"/>
      <c r="AG6705" s="6"/>
    </row>
    <row r="6706" spans="29:33" x14ac:dyDescent="0.15">
      <c r="AC6706" s="6"/>
      <c r="AG6706" s="6"/>
    </row>
    <row r="6707" spans="29:33" x14ac:dyDescent="0.15">
      <c r="AC6707" s="6"/>
      <c r="AG6707" s="6"/>
    </row>
    <row r="6708" spans="29:33" x14ac:dyDescent="0.15">
      <c r="AC6708" s="6"/>
      <c r="AG6708" s="6"/>
    </row>
    <row r="6709" spans="29:33" x14ac:dyDescent="0.15">
      <c r="AC6709" s="6"/>
      <c r="AG6709" s="6"/>
    </row>
    <row r="6710" spans="29:33" x14ac:dyDescent="0.15">
      <c r="AC6710" s="6"/>
      <c r="AG6710" s="6"/>
    </row>
    <row r="6711" spans="29:33" x14ac:dyDescent="0.15">
      <c r="AC6711" s="6"/>
      <c r="AG6711" s="6"/>
    </row>
    <row r="6712" spans="29:33" x14ac:dyDescent="0.15">
      <c r="AC6712" s="6"/>
      <c r="AG6712" s="6"/>
    </row>
    <row r="6713" spans="29:33" x14ac:dyDescent="0.15">
      <c r="AC6713" s="6"/>
      <c r="AG6713" s="6"/>
    </row>
    <row r="6714" spans="29:33" x14ac:dyDescent="0.15">
      <c r="AC6714" s="6"/>
      <c r="AG6714" s="6"/>
    </row>
    <row r="6715" spans="29:33" x14ac:dyDescent="0.15">
      <c r="AC6715" s="6"/>
      <c r="AG6715" s="6"/>
    </row>
    <row r="6716" spans="29:33" x14ac:dyDescent="0.15">
      <c r="AC6716" s="6"/>
      <c r="AG6716" s="6"/>
    </row>
    <row r="6717" spans="29:33" x14ac:dyDescent="0.15">
      <c r="AC6717" s="6"/>
      <c r="AG6717" s="6"/>
    </row>
    <row r="6718" spans="29:33" x14ac:dyDescent="0.15">
      <c r="AC6718" s="6"/>
      <c r="AG6718" s="6"/>
    </row>
    <row r="6719" spans="29:33" x14ac:dyDescent="0.15">
      <c r="AC6719" s="6"/>
      <c r="AG6719" s="6"/>
    </row>
    <row r="6720" spans="29:33" x14ac:dyDescent="0.15">
      <c r="AC6720" s="6"/>
      <c r="AG6720" s="6"/>
    </row>
    <row r="6721" spans="29:33" x14ac:dyDescent="0.15">
      <c r="AC6721" s="6"/>
      <c r="AG6721" s="6"/>
    </row>
    <row r="6722" spans="29:33" x14ac:dyDescent="0.15">
      <c r="AC6722" s="6"/>
      <c r="AG6722" s="6"/>
    </row>
    <row r="6723" spans="29:33" x14ac:dyDescent="0.15">
      <c r="AC6723" s="6"/>
      <c r="AG6723" s="6"/>
    </row>
    <row r="6724" spans="29:33" x14ac:dyDescent="0.15">
      <c r="AC6724" s="6"/>
      <c r="AG6724" s="6"/>
    </row>
    <row r="6725" spans="29:33" x14ac:dyDescent="0.15">
      <c r="AC6725" s="6"/>
      <c r="AG6725" s="6"/>
    </row>
    <row r="6726" spans="29:33" x14ac:dyDescent="0.15">
      <c r="AC6726" s="6"/>
      <c r="AG6726" s="6"/>
    </row>
    <row r="6727" spans="29:33" x14ac:dyDescent="0.15">
      <c r="AC6727" s="6"/>
      <c r="AG6727" s="6"/>
    </row>
    <row r="6728" spans="29:33" x14ac:dyDescent="0.15">
      <c r="AC6728" s="6"/>
      <c r="AG6728" s="6"/>
    </row>
    <row r="6729" spans="29:33" x14ac:dyDescent="0.15">
      <c r="AC6729" s="6"/>
      <c r="AG6729" s="6"/>
    </row>
    <row r="6730" spans="29:33" x14ac:dyDescent="0.15">
      <c r="AC6730" s="6"/>
      <c r="AG6730" s="6"/>
    </row>
    <row r="6731" spans="29:33" x14ac:dyDescent="0.15">
      <c r="AC6731" s="6"/>
      <c r="AG6731" s="6"/>
    </row>
    <row r="6732" spans="29:33" x14ac:dyDescent="0.15">
      <c r="AC6732" s="6"/>
      <c r="AG6732" s="6"/>
    </row>
    <row r="6733" spans="29:33" x14ac:dyDescent="0.15">
      <c r="AC6733" s="6"/>
      <c r="AG6733" s="6"/>
    </row>
    <row r="6734" spans="29:33" x14ac:dyDescent="0.15">
      <c r="AC6734" s="6"/>
      <c r="AG6734" s="6"/>
    </row>
    <row r="6735" spans="29:33" x14ac:dyDescent="0.15">
      <c r="AC6735" s="6"/>
      <c r="AG6735" s="6"/>
    </row>
    <row r="6736" spans="29:33" x14ac:dyDescent="0.15">
      <c r="AC6736" s="6"/>
      <c r="AG6736" s="6"/>
    </row>
    <row r="6737" spans="29:33" x14ac:dyDescent="0.15">
      <c r="AC6737" s="6"/>
      <c r="AG6737" s="6"/>
    </row>
    <row r="6738" spans="29:33" x14ac:dyDescent="0.15">
      <c r="AC6738" s="6"/>
      <c r="AG6738" s="6"/>
    </row>
    <row r="6739" spans="29:33" x14ac:dyDescent="0.15">
      <c r="AC6739" s="6"/>
      <c r="AG6739" s="6"/>
    </row>
    <row r="6740" spans="29:33" x14ac:dyDescent="0.15">
      <c r="AC6740" s="6"/>
      <c r="AG6740" s="6"/>
    </row>
    <row r="6741" spans="29:33" x14ac:dyDescent="0.15">
      <c r="AC6741" s="6"/>
      <c r="AG6741" s="6"/>
    </row>
    <row r="6742" spans="29:33" x14ac:dyDescent="0.15">
      <c r="AC6742" s="6"/>
      <c r="AG6742" s="6"/>
    </row>
    <row r="6743" spans="29:33" x14ac:dyDescent="0.15">
      <c r="AC6743" s="6"/>
      <c r="AG6743" s="6"/>
    </row>
    <row r="6744" spans="29:33" x14ac:dyDescent="0.15">
      <c r="AC6744" s="6"/>
      <c r="AG6744" s="6"/>
    </row>
    <row r="6745" spans="29:33" x14ac:dyDescent="0.15">
      <c r="AC6745" s="6"/>
      <c r="AG6745" s="6"/>
    </row>
    <row r="6746" spans="29:33" x14ac:dyDescent="0.15">
      <c r="AC6746" s="6"/>
      <c r="AG6746" s="6"/>
    </row>
    <row r="6747" spans="29:33" x14ac:dyDescent="0.15">
      <c r="AC6747" s="6"/>
      <c r="AG6747" s="6"/>
    </row>
    <row r="6748" spans="29:33" x14ac:dyDescent="0.15">
      <c r="AC6748" s="6"/>
      <c r="AG6748" s="6"/>
    </row>
    <row r="6749" spans="29:33" x14ac:dyDescent="0.15">
      <c r="AC6749" s="6"/>
      <c r="AG6749" s="6"/>
    </row>
    <row r="6750" spans="29:33" x14ac:dyDescent="0.15">
      <c r="AC6750" s="6"/>
      <c r="AG6750" s="6"/>
    </row>
    <row r="6751" spans="29:33" x14ac:dyDescent="0.15">
      <c r="AC6751" s="6"/>
      <c r="AG6751" s="6"/>
    </row>
    <row r="6752" spans="29:33" x14ac:dyDescent="0.15">
      <c r="AC6752" s="6"/>
      <c r="AG6752" s="6"/>
    </row>
    <row r="6753" spans="29:33" x14ac:dyDescent="0.15">
      <c r="AC6753" s="6"/>
      <c r="AG6753" s="6"/>
    </row>
    <row r="6754" spans="29:33" x14ac:dyDescent="0.15">
      <c r="AC6754" s="6"/>
      <c r="AG6754" s="6"/>
    </row>
    <row r="6755" spans="29:33" x14ac:dyDescent="0.15">
      <c r="AC6755" s="6"/>
      <c r="AG6755" s="6"/>
    </row>
    <row r="6756" spans="29:33" x14ac:dyDescent="0.15">
      <c r="AC6756" s="6"/>
      <c r="AG6756" s="6"/>
    </row>
    <row r="6757" spans="29:33" x14ac:dyDescent="0.15">
      <c r="AC6757" s="6"/>
      <c r="AG6757" s="6"/>
    </row>
    <row r="6758" spans="29:33" x14ac:dyDescent="0.15">
      <c r="AC6758" s="6"/>
      <c r="AG6758" s="6"/>
    </row>
    <row r="6759" spans="29:33" x14ac:dyDescent="0.15">
      <c r="AC6759" s="6"/>
      <c r="AG6759" s="6"/>
    </row>
    <row r="6760" spans="29:33" x14ac:dyDescent="0.15">
      <c r="AC6760" s="6"/>
      <c r="AG6760" s="6"/>
    </row>
    <row r="6761" spans="29:33" x14ac:dyDescent="0.15">
      <c r="AC6761" s="6"/>
      <c r="AG6761" s="6"/>
    </row>
    <row r="6762" spans="29:33" x14ac:dyDescent="0.15">
      <c r="AC6762" s="6"/>
      <c r="AG6762" s="6"/>
    </row>
    <row r="6763" spans="29:33" x14ac:dyDescent="0.15">
      <c r="AC6763" s="6"/>
      <c r="AG6763" s="6"/>
    </row>
    <row r="6764" spans="29:33" x14ac:dyDescent="0.15">
      <c r="AC6764" s="6"/>
      <c r="AG6764" s="6"/>
    </row>
    <row r="6765" spans="29:33" x14ac:dyDescent="0.15">
      <c r="AC6765" s="6"/>
      <c r="AG6765" s="6"/>
    </row>
    <row r="6766" spans="29:33" x14ac:dyDescent="0.15">
      <c r="AC6766" s="6"/>
      <c r="AG6766" s="6"/>
    </row>
    <row r="6767" spans="29:33" x14ac:dyDescent="0.15">
      <c r="AC6767" s="6"/>
      <c r="AG6767" s="6"/>
    </row>
    <row r="6768" spans="29:33" x14ac:dyDescent="0.15">
      <c r="AC6768" s="6"/>
      <c r="AG6768" s="6"/>
    </row>
    <row r="6769" spans="29:33" x14ac:dyDescent="0.15">
      <c r="AC6769" s="6"/>
      <c r="AG6769" s="6"/>
    </row>
    <row r="6770" spans="29:33" x14ac:dyDescent="0.15">
      <c r="AC6770" s="6"/>
      <c r="AG6770" s="6"/>
    </row>
    <row r="6771" spans="29:33" x14ac:dyDescent="0.15">
      <c r="AC6771" s="6"/>
      <c r="AG6771" s="6"/>
    </row>
    <row r="6772" spans="29:33" x14ac:dyDescent="0.15">
      <c r="AC6772" s="6"/>
      <c r="AG6772" s="6"/>
    </row>
    <row r="6773" spans="29:33" x14ac:dyDescent="0.15">
      <c r="AC6773" s="6"/>
      <c r="AG6773" s="6"/>
    </row>
    <row r="6774" spans="29:33" x14ac:dyDescent="0.15">
      <c r="AC6774" s="6"/>
      <c r="AG6774" s="6"/>
    </row>
    <row r="6775" spans="29:33" x14ac:dyDescent="0.15">
      <c r="AC6775" s="6"/>
      <c r="AG6775" s="6"/>
    </row>
    <row r="6776" spans="29:33" x14ac:dyDescent="0.15">
      <c r="AC6776" s="6"/>
      <c r="AG6776" s="6"/>
    </row>
    <row r="6777" spans="29:33" x14ac:dyDescent="0.15">
      <c r="AC6777" s="6"/>
      <c r="AG6777" s="6"/>
    </row>
    <row r="6778" spans="29:33" x14ac:dyDescent="0.15">
      <c r="AC6778" s="6"/>
      <c r="AG6778" s="6"/>
    </row>
    <row r="6779" spans="29:33" x14ac:dyDescent="0.15">
      <c r="AC6779" s="6"/>
      <c r="AG6779" s="6"/>
    </row>
    <row r="6780" spans="29:33" x14ac:dyDescent="0.15">
      <c r="AC6780" s="6"/>
      <c r="AG6780" s="6"/>
    </row>
    <row r="6781" spans="29:33" x14ac:dyDescent="0.15">
      <c r="AC6781" s="6"/>
      <c r="AG6781" s="6"/>
    </row>
    <row r="6782" spans="29:33" x14ac:dyDescent="0.15">
      <c r="AC6782" s="6"/>
      <c r="AG6782" s="6"/>
    </row>
    <row r="6783" spans="29:33" x14ac:dyDescent="0.15">
      <c r="AC6783" s="6"/>
      <c r="AG6783" s="6"/>
    </row>
    <row r="6784" spans="29:33" x14ac:dyDescent="0.15">
      <c r="AC6784" s="6"/>
      <c r="AG6784" s="6"/>
    </row>
    <row r="6785" spans="29:33" x14ac:dyDescent="0.15">
      <c r="AC6785" s="6"/>
      <c r="AG6785" s="6"/>
    </row>
    <row r="6786" spans="29:33" x14ac:dyDescent="0.15">
      <c r="AC6786" s="6"/>
      <c r="AG6786" s="6"/>
    </row>
    <row r="6787" spans="29:33" x14ac:dyDescent="0.15">
      <c r="AC6787" s="6"/>
      <c r="AG6787" s="6"/>
    </row>
    <row r="6788" spans="29:33" x14ac:dyDescent="0.15">
      <c r="AC6788" s="6"/>
      <c r="AG6788" s="6"/>
    </row>
    <row r="6789" spans="29:33" x14ac:dyDescent="0.15">
      <c r="AC6789" s="6"/>
      <c r="AG6789" s="6"/>
    </row>
    <row r="6790" spans="29:33" x14ac:dyDescent="0.15">
      <c r="AC6790" s="6"/>
      <c r="AG6790" s="6"/>
    </row>
    <row r="6791" spans="29:33" x14ac:dyDescent="0.15">
      <c r="AC6791" s="6"/>
      <c r="AG6791" s="6"/>
    </row>
    <row r="6792" spans="29:33" x14ac:dyDescent="0.15">
      <c r="AC6792" s="6"/>
      <c r="AG6792" s="6"/>
    </row>
    <row r="6793" spans="29:33" x14ac:dyDescent="0.15">
      <c r="AC6793" s="6"/>
      <c r="AG6793" s="6"/>
    </row>
    <row r="6794" spans="29:33" x14ac:dyDescent="0.15">
      <c r="AC6794" s="6"/>
      <c r="AG6794" s="6"/>
    </row>
    <row r="6795" spans="29:33" x14ac:dyDescent="0.15">
      <c r="AC6795" s="6"/>
      <c r="AG6795" s="6"/>
    </row>
    <row r="6796" spans="29:33" x14ac:dyDescent="0.15">
      <c r="AC6796" s="6"/>
      <c r="AG6796" s="6"/>
    </row>
    <row r="6797" spans="29:33" x14ac:dyDescent="0.15">
      <c r="AC6797" s="6"/>
      <c r="AG6797" s="6"/>
    </row>
    <row r="6798" spans="29:33" x14ac:dyDescent="0.15">
      <c r="AC6798" s="6"/>
      <c r="AG6798" s="6"/>
    </row>
    <row r="6799" spans="29:33" x14ac:dyDescent="0.15">
      <c r="AC6799" s="6"/>
      <c r="AG6799" s="6"/>
    </row>
    <row r="6800" spans="29:33" x14ac:dyDescent="0.15">
      <c r="AC6800" s="6"/>
      <c r="AG6800" s="6"/>
    </row>
    <row r="6801" spans="29:33" x14ac:dyDescent="0.15">
      <c r="AC6801" s="6"/>
      <c r="AG6801" s="6"/>
    </row>
    <row r="6802" spans="29:33" x14ac:dyDescent="0.15">
      <c r="AC6802" s="6"/>
      <c r="AG6802" s="6"/>
    </row>
    <row r="6803" spans="29:33" x14ac:dyDescent="0.15">
      <c r="AC6803" s="6"/>
      <c r="AG6803" s="6"/>
    </row>
    <row r="6804" spans="29:33" x14ac:dyDescent="0.15">
      <c r="AC6804" s="6"/>
      <c r="AG6804" s="6"/>
    </row>
    <row r="6805" spans="29:33" x14ac:dyDescent="0.15">
      <c r="AC6805" s="6"/>
      <c r="AG6805" s="6"/>
    </row>
    <row r="6806" spans="29:33" x14ac:dyDescent="0.15">
      <c r="AC6806" s="6"/>
      <c r="AG6806" s="6"/>
    </row>
    <row r="6807" spans="29:33" x14ac:dyDescent="0.15">
      <c r="AC6807" s="6"/>
      <c r="AG6807" s="6"/>
    </row>
    <row r="6808" spans="29:33" x14ac:dyDescent="0.15">
      <c r="AC6808" s="6"/>
      <c r="AG6808" s="6"/>
    </row>
    <row r="6809" spans="29:33" x14ac:dyDescent="0.15">
      <c r="AC6809" s="6"/>
      <c r="AG6809" s="6"/>
    </row>
    <row r="6810" spans="29:33" x14ac:dyDescent="0.15">
      <c r="AC6810" s="6"/>
      <c r="AG6810" s="6"/>
    </row>
    <row r="6811" spans="29:33" x14ac:dyDescent="0.15">
      <c r="AC6811" s="6"/>
      <c r="AG6811" s="6"/>
    </row>
    <row r="6812" spans="29:33" x14ac:dyDescent="0.15">
      <c r="AC6812" s="6"/>
      <c r="AG6812" s="6"/>
    </row>
    <row r="6813" spans="29:33" x14ac:dyDescent="0.15">
      <c r="AC6813" s="6"/>
      <c r="AG6813" s="6"/>
    </row>
    <row r="6814" spans="29:33" x14ac:dyDescent="0.15">
      <c r="AC6814" s="6"/>
      <c r="AG6814" s="6"/>
    </row>
    <row r="6815" spans="29:33" x14ac:dyDescent="0.15">
      <c r="AC6815" s="6"/>
      <c r="AG6815" s="6"/>
    </row>
    <row r="6816" spans="29:33" x14ac:dyDescent="0.15">
      <c r="AC6816" s="6"/>
      <c r="AG6816" s="6"/>
    </row>
    <row r="6817" spans="29:33" x14ac:dyDescent="0.15">
      <c r="AC6817" s="6"/>
      <c r="AG6817" s="6"/>
    </row>
    <row r="6818" spans="29:33" x14ac:dyDescent="0.15">
      <c r="AC6818" s="6"/>
      <c r="AG6818" s="6"/>
    </row>
    <row r="6819" spans="29:33" x14ac:dyDescent="0.15">
      <c r="AC6819" s="6"/>
      <c r="AG6819" s="6"/>
    </row>
    <row r="6820" spans="29:33" x14ac:dyDescent="0.15">
      <c r="AC6820" s="6"/>
      <c r="AG6820" s="6"/>
    </row>
    <row r="6821" spans="29:33" x14ac:dyDescent="0.15">
      <c r="AC6821" s="6"/>
      <c r="AG6821" s="6"/>
    </row>
    <row r="6822" spans="29:33" x14ac:dyDescent="0.15">
      <c r="AC6822" s="6"/>
      <c r="AG6822" s="6"/>
    </row>
    <row r="6823" spans="29:33" x14ac:dyDescent="0.15">
      <c r="AC6823" s="6"/>
      <c r="AG6823" s="6"/>
    </row>
    <row r="6824" spans="29:33" x14ac:dyDescent="0.15">
      <c r="AC6824" s="6"/>
      <c r="AG6824" s="6"/>
    </row>
    <row r="6825" spans="29:33" x14ac:dyDescent="0.15">
      <c r="AC6825" s="6"/>
      <c r="AG6825" s="6"/>
    </row>
    <row r="6826" spans="29:33" x14ac:dyDescent="0.15">
      <c r="AC6826" s="6"/>
      <c r="AG6826" s="6"/>
    </row>
    <row r="6827" spans="29:33" x14ac:dyDescent="0.15">
      <c r="AC6827" s="6"/>
      <c r="AG6827" s="6"/>
    </row>
    <row r="6828" spans="29:33" x14ac:dyDescent="0.15">
      <c r="AC6828" s="6"/>
      <c r="AG6828" s="6"/>
    </row>
    <row r="6829" spans="29:33" x14ac:dyDescent="0.15">
      <c r="AC6829" s="6"/>
      <c r="AG6829" s="6"/>
    </row>
    <row r="6830" spans="29:33" x14ac:dyDescent="0.15">
      <c r="AC6830" s="6"/>
      <c r="AG6830" s="6"/>
    </row>
    <row r="6831" spans="29:33" x14ac:dyDescent="0.15">
      <c r="AC6831" s="6"/>
      <c r="AG6831" s="6"/>
    </row>
    <row r="6832" spans="29:33" x14ac:dyDescent="0.15">
      <c r="AC6832" s="6"/>
      <c r="AG6832" s="6"/>
    </row>
    <row r="6833" spans="29:33" x14ac:dyDescent="0.15">
      <c r="AC6833" s="6"/>
      <c r="AG6833" s="6"/>
    </row>
    <row r="6834" spans="29:33" x14ac:dyDescent="0.15">
      <c r="AC6834" s="6"/>
      <c r="AG6834" s="6"/>
    </row>
    <row r="6835" spans="29:33" x14ac:dyDescent="0.15">
      <c r="AC6835" s="6"/>
      <c r="AG6835" s="6"/>
    </row>
    <row r="6836" spans="29:33" x14ac:dyDescent="0.15">
      <c r="AC6836" s="6"/>
      <c r="AG6836" s="6"/>
    </row>
    <row r="6837" spans="29:33" x14ac:dyDescent="0.15">
      <c r="AC6837" s="6"/>
      <c r="AG6837" s="6"/>
    </row>
    <row r="6838" spans="29:33" x14ac:dyDescent="0.15">
      <c r="AC6838" s="6"/>
      <c r="AG6838" s="6"/>
    </row>
    <row r="6839" spans="29:33" x14ac:dyDescent="0.15">
      <c r="AC6839" s="6"/>
      <c r="AG6839" s="6"/>
    </row>
    <row r="6840" spans="29:33" x14ac:dyDescent="0.15">
      <c r="AC6840" s="6"/>
      <c r="AG6840" s="6"/>
    </row>
    <row r="6841" spans="29:33" x14ac:dyDescent="0.15">
      <c r="AC6841" s="6"/>
      <c r="AG6841" s="6"/>
    </row>
    <row r="6842" spans="29:33" x14ac:dyDescent="0.15">
      <c r="AC6842" s="6"/>
      <c r="AG6842" s="6"/>
    </row>
    <row r="6843" spans="29:33" x14ac:dyDescent="0.15">
      <c r="AC6843" s="6"/>
      <c r="AG6843" s="6"/>
    </row>
    <row r="6844" spans="29:33" x14ac:dyDescent="0.15">
      <c r="AC6844" s="6"/>
      <c r="AG6844" s="6"/>
    </row>
    <row r="6845" spans="29:33" x14ac:dyDescent="0.15">
      <c r="AC6845" s="6"/>
      <c r="AG6845" s="6"/>
    </row>
    <row r="6846" spans="29:33" x14ac:dyDescent="0.15">
      <c r="AC6846" s="6"/>
      <c r="AG6846" s="6"/>
    </row>
    <row r="6847" spans="29:33" x14ac:dyDescent="0.15">
      <c r="AC6847" s="6"/>
      <c r="AG6847" s="6"/>
    </row>
    <row r="6848" spans="29:33" x14ac:dyDescent="0.15">
      <c r="AC6848" s="6"/>
      <c r="AG6848" s="6"/>
    </row>
    <row r="6849" spans="29:33" x14ac:dyDescent="0.15">
      <c r="AC6849" s="6"/>
      <c r="AG6849" s="6"/>
    </row>
    <row r="6850" spans="29:33" x14ac:dyDescent="0.15">
      <c r="AC6850" s="6"/>
      <c r="AG6850" s="6"/>
    </row>
    <row r="6851" spans="29:33" x14ac:dyDescent="0.15">
      <c r="AC6851" s="6"/>
      <c r="AG6851" s="6"/>
    </row>
    <row r="6852" spans="29:33" x14ac:dyDescent="0.15">
      <c r="AC6852" s="6"/>
      <c r="AG6852" s="6"/>
    </row>
    <row r="6853" spans="29:33" x14ac:dyDescent="0.15">
      <c r="AC6853" s="6"/>
      <c r="AG6853" s="6"/>
    </row>
    <row r="6854" spans="29:33" x14ac:dyDescent="0.15">
      <c r="AC6854" s="6"/>
      <c r="AG6854" s="6"/>
    </row>
    <row r="6855" spans="29:33" x14ac:dyDescent="0.15">
      <c r="AC6855" s="6"/>
      <c r="AG6855" s="6"/>
    </row>
    <row r="6856" spans="29:33" x14ac:dyDescent="0.15">
      <c r="AC6856" s="6"/>
      <c r="AG6856" s="6"/>
    </row>
    <row r="6857" spans="29:33" x14ac:dyDescent="0.15">
      <c r="AC6857" s="6"/>
      <c r="AG6857" s="6"/>
    </row>
    <row r="6858" spans="29:33" x14ac:dyDescent="0.15">
      <c r="AC6858" s="6"/>
      <c r="AG6858" s="6"/>
    </row>
    <row r="6859" spans="29:33" x14ac:dyDescent="0.15">
      <c r="AC6859" s="6"/>
      <c r="AG6859" s="6"/>
    </row>
    <row r="6860" spans="29:33" x14ac:dyDescent="0.15">
      <c r="AC6860" s="6"/>
      <c r="AG6860" s="6"/>
    </row>
    <row r="6861" spans="29:33" x14ac:dyDescent="0.15">
      <c r="AC6861" s="6"/>
      <c r="AG6861" s="6"/>
    </row>
    <row r="6862" spans="29:33" x14ac:dyDescent="0.15">
      <c r="AC6862" s="6"/>
      <c r="AG6862" s="6"/>
    </row>
    <row r="6863" spans="29:33" x14ac:dyDescent="0.15">
      <c r="AC6863" s="6"/>
      <c r="AG6863" s="6"/>
    </row>
    <row r="6864" spans="29:33" x14ac:dyDescent="0.15">
      <c r="AC6864" s="6"/>
      <c r="AG6864" s="6"/>
    </row>
    <row r="6865" spans="29:33" x14ac:dyDescent="0.15">
      <c r="AC6865" s="6"/>
      <c r="AG6865" s="6"/>
    </row>
    <row r="6866" spans="29:33" x14ac:dyDescent="0.15">
      <c r="AC6866" s="6"/>
      <c r="AG6866" s="6"/>
    </row>
    <row r="6867" spans="29:33" x14ac:dyDescent="0.15">
      <c r="AC6867" s="6"/>
      <c r="AG6867" s="6"/>
    </row>
    <row r="6868" spans="29:33" x14ac:dyDescent="0.15">
      <c r="AC6868" s="6"/>
      <c r="AG6868" s="6"/>
    </row>
    <row r="6869" spans="29:33" x14ac:dyDescent="0.15">
      <c r="AC6869" s="6"/>
      <c r="AG6869" s="6"/>
    </row>
    <row r="6870" spans="29:33" x14ac:dyDescent="0.15">
      <c r="AC6870" s="6"/>
      <c r="AG6870" s="6"/>
    </row>
    <row r="6871" spans="29:33" x14ac:dyDescent="0.15">
      <c r="AC6871" s="6"/>
      <c r="AG6871" s="6"/>
    </row>
    <row r="6872" spans="29:33" x14ac:dyDescent="0.15">
      <c r="AC6872" s="6"/>
      <c r="AG6872" s="6"/>
    </row>
    <row r="6873" spans="29:33" x14ac:dyDescent="0.15">
      <c r="AC6873" s="6"/>
      <c r="AG6873" s="6"/>
    </row>
    <row r="6874" spans="29:33" x14ac:dyDescent="0.15">
      <c r="AC6874" s="6"/>
      <c r="AG6874" s="6"/>
    </row>
    <row r="6875" spans="29:33" x14ac:dyDescent="0.15">
      <c r="AC6875" s="6"/>
      <c r="AG6875" s="6"/>
    </row>
    <row r="6876" spans="29:33" x14ac:dyDescent="0.15">
      <c r="AC6876" s="6"/>
      <c r="AG6876" s="6"/>
    </row>
    <row r="6877" spans="29:33" x14ac:dyDescent="0.15">
      <c r="AC6877" s="6"/>
      <c r="AG6877" s="6"/>
    </row>
    <row r="6878" spans="29:33" x14ac:dyDescent="0.15">
      <c r="AC6878" s="6"/>
      <c r="AG6878" s="6"/>
    </row>
    <row r="6879" spans="29:33" x14ac:dyDescent="0.15">
      <c r="AC6879" s="6"/>
      <c r="AG6879" s="6"/>
    </row>
    <row r="6880" spans="29:33" x14ac:dyDescent="0.15">
      <c r="AC6880" s="6"/>
      <c r="AG6880" s="6"/>
    </row>
    <row r="6881" spans="29:33" x14ac:dyDescent="0.15">
      <c r="AC6881" s="6"/>
      <c r="AG6881" s="6"/>
    </row>
    <row r="6882" spans="29:33" x14ac:dyDescent="0.15">
      <c r="AC6882" s="6"/>
      <c r="AG6882" s="6"/>
    </row>
    <row r="6883" spans="29:33" x14ac:dyDescent="0.15">
      <c r="AC6883" s="6"/>
      <c r="AG6883" s="6"/>
    </row>
    <row r="6884" spans="29:33" x14ac:dyDescent="0.15">
      <c r="AC6884" s="6"/>
      <c r="AG6884" s="6"/>
    </row>
    <row r="6885" spans="29:33" x14ac:dyDescent="0.15">
      <c r="AC6885" s="6"/>
      <c r="AG6885" s="6"/>
    </row>
    <row r="6886" spans="29:33" x14ac:dyDescent="0.15">
      <c r="AC6886" s="6"/>
      <c r="AG6886" s="6"/>
    </row>
    <row r="6887" spans="29:33" x14ac:dyDescent="0.15">
      <c r="AC6887" s="6"/>
      <c r="AG6887" s="6"/>
    </row>
    <row r="6888" spans="29:33" x14ac:dyDescent="0.15">
      <c r="AC6888" s="6"/>
      <c r="AG6888" s="6"/>
    </row>
    <row r="6889" spans="29:33" x14ac:dyDescent="0.15">
      <c r="AC6889" s="6"/>
      <c r="AG6889" s="6"/>
    </row>
    <row r="6890" spans="29:33" x14ac:dyDescent="0.15">
      <c r="AC6890" s="6"/>
      <c r="AG6890" s="6"/>
    </row>
    <row r="6891" spans="29:33" x14ac:dyDescent="0.15">
      <c r="AC6891" s="6"/>
      <c r="AG6891" s="6"/>
    </row>
    <row r="6892" spans="29:33" x14ac:dyDescent="0.15">
      <c r="AC6892" s="6"/>
      <c r="AG6892" s="6"/>
    </row>
    <row r="6893" spans="29:33" x14ac:dyDescent="0.15">
      <c r="AC6893" s="6"/>
      <c r="AG6893" s="6"/>
    </row>
    <row r="6894" spans="29:33" x14ac:dyDescent="0.15">
      <c r="AC6894" s="6"/>
      <c r="AG6894" s="6"/>
    </row>
    <row r="6895" spans="29:33" x14ac:dyDescent="0.15">
      <c r="AC6895" s="6"/>
      <c r="AG6895" s="6"/>
    </row>
    <row r="6896" spans="29:33" x14ac:dyDescent="0.15">
      <c r="AC6896" s="6"/>
      <c r="AG6896" s="6"/>
    </row>
    <row r="6897" spans="29:33" x14ac:dyDescent="0.15">
      <c r="AC6897" s="6"/>
      <c r="AG6897" s="6"/>
    </row>
    <row r="6898" spans="29:33" x14ac:dyDescent="0.15">
      <c r="AC6898" s="6"/>
      <c r="AG6898" s="6"/>
    </row>
    <row r="6899" spans="29:33" x14ac:dyDescent="0.15">
      <c r="AC6899" s="6"/>
      <c r="AG6899" s="6"/>
    </row>
    <row r="6900" spans="29:33" x14ac:dyDescent="0.15">
      <c r="AC6900" s="6"/>
      <c r="AG6900" s="6"/>
    </row>
    <row r="6901" spans="29:33" x14ac:dyDescent="0.15">
      <c r="AC6901" s="6"/>
      <c r="AG6901" s="6"/>
    </row>
    <row r="6902" spans="29:33" x14ac:dyDescent="0.15">
      <c r="AC6902" s="6"/>
      <c r="AG6902" s="6"/>
    </row>
    <row r="6903" spans="29:33" x14ac:dyDescent="0.15">
      <c r="AC6903" s="6"/>
      <c r="AG6903" s="6"/>
    </row>
    <row r="6904" spans="29:33" x14ac:dyDescent="0.15">
      <c r="AC6904" s="6"/>
      <c r="AG6904" s="6"/>
    </row>
    <row r="6905" spans="29:33" x14ac:dyDescent="0.15">
      <c r="AC6905" s="6"/>
      <c r="AG6905" s="6"/>
    </row>
    <row r="6906" spans="29:33" x14ac:dyDescent="0.15">
      <c r="AC6906" s="6"/>
      <c r="AG6906" s="6"/>
    </row>
    <row r="6907" spans="29:33" x14ac:dyDescent="0.15">
      <c r="AC6907" s="6"/>
      <c r="AG6907" s="6"/>
    </row>
    <row r="6908" spans="29:33" x14ac:dyDescent="0.15">
      <c r="AC6908" s="6"/>
      <c r="AG6908" s="6"/>
    </row>
    <row r="6909" spans="29:33" x14ac:dyDescent="0.15">
      <c r="AC6909" s="6"/>
      <c r="AG6909" s="6"/>
    </row>
    <row r="6910" spans="29:33" x14ac:dyDescent="0.15">
      <c r="AC6910" s="6"/>
      <c r="AG6910" s="6"/>
    </row>
    <row r="6911" spans="29:33" x14ac:dyDescent="0.15">
      <c r="AC6911" s="6"/>
      <c r="AG6911" s="6"/>
    </row>
    <row r="6912" spans="29:33" x14ac:dyDescent="0.15">
      <c r="AC6912" s="6"/>
      <c r="AG6912" s="6"/>
    </row>
    <row r="6913" spans="29:33" x14ac:dyDescent="0.15">
      <c r="AC6913" s="6"/>
      <c r="AG6913" s="6"/>
    </row>
    <row r="6914" spans="29:33" x14ac:dyDescent="0.15">
      <c r="AC6914" s="6"/>
      <c r="AG6914" s="6"/>
    </row>
    <row r="6915" spans="29:33" x14ac:dyDescent="0.15">
      <c r="AC6915" s="6"/>
      <c r="AG6915" s="6"/>
    </row>
    <row r="6916" spans="29:33" x14ac:dyDescent="0.15">
      <c r="AC6916" s="6"/>
      <c r="AG6916" s="6"/>
    </row>
    <row r="6917" spans="29:33" x14ac:dyDescent="0.15">
      <c r="AC6917" s="6"/>
      <c r="AG6917" s="6"/>
    </row>
    <row r="6918" spans="29:33" x14ac:dyDescent="0.15">
      <c r="AC6918" s="6"/>
      <c r="AG6918" s="6"/>
    </row>
    <row r="6919" spans="29:33" x14ac:dyDescent="0.15">
      <c r="AC6919" s="6"/>
      <c r="AG6919" s="6"/>
    </row>
    <row r="6920" spans="29:33" x14ac:dyDescent="0.15">
      <c r="AC6920" s="6"/>
      <c r="AG6920" s="6"/>
    </row>
    <row r="6921" spans="29:33" x14ac:dyDescent="0.15">
      <c r="AC6921" s="6"/>
      <c r="AG6921" s="6"/>
    </row>
    <row r="6922" spans="29:33" x14ac:dyDescent="0.15">
      <c r="AC6922" s="6"/>
      <c r="AG6922" s="6"/>
    </row>
    <row r="6923" spans="29:33" x14ac:dyDescent="0.15">
      <c r="AC6923" s="6"/>
      <c r="AG6923" s="6"/>
    </row>
    <row r="6924" spans="29:33" x14ac:dyDescent="0.15">
      <c r="AC6924" s="6"/>
      <c r="AG6924" s="6"/>
    </row>
    <row r="6925" spans="29:33" x14ac:dyDescent="0.15">
      <c r="AC6925" s="6"/>
      <c r="AG6925" s="6"/>
    </row>
    <row r="6926" spans="29:33" x14ac:dyDescent="0.15">
      <c r="AC6926" s="6"/>
      <c r="AG6926" s="6"/>
    </row>
    <row r="6927" spans="29:33" x14ac:dyDescent="0.15">
      <c r="AC6927" s="6"/>
      <c r="AG6927" s="6"/>
    </row>
    <row r="6928" spans="29:33" x14ac:dyDescent="0.15">
      <c r="AC6928" s="6"/>
      <c r="AG6928" s="6"/>
    </row>
    <row r="6929" spans="29:33" x14ac:dyDescent="0.15">
      <c r="AC6929" s="6"/>
      <c r="AG6929" s="6"/>
    </row>
    <row r="6930" spans="29:33" x14ac:dyDescent="0.15">
      <c r="AC6930" s="6"/>
      <c r="AG6930" s="6"/>
    </row>
    <row r="6931" spans="29:33" x14ac:dyDescent="0.15">
      <c r="AC6931" s="6"/>
      <c r="AG6931" s="6"/>
    </row>
    <row r="6932" spans="29:33" x14ac:dyDescent="0.15">
      <c r="AC6932" s="6"/>
      <c r="AG6932" s="6"/>
    </row>
    <row r="6933" spans="29:33" x14ac:dyDescent="0.15">
      <c r="AC6933" s="6"/>
      <c r="AG6933" s="6"/>
    </row>
    <row r="6934" spans="29:33" x14ac:dyDescent="0.15">
      <c r="AC6934" s="6"/>
      <c r="AG6934" s="6"/>
    </row>
    <row r="6935" spans="29:33" x14ac:dyDescent="0.15">
      <c r="AC6935" s="6"/>
      <c r="AG6935" s="6"/>
    </row>
    <row r="6936" spans="29:33" x14ac:dyDescent="0.15">
      <c r="AC6936" s="6"/>
      <c r="AG6936" s="6"/>
    </row>
    <row r="6937" spans="29:33" x14ac:dyDescent="0.15">
      <c r="AC6937" s="6"/>
      <c r="AG6937" s="6"/>
    </row>
    <row r="6938" spans="29:33" x14ac:dyDescent="0.15">
      <c r="AC6938" s="6"/>
      <c r="AG6938" s="6"/>
    </row>
    <row r="6939" spans="29:33" x14ac:dyDescent="0.15">
      <c r="AC6939" s="6"/>
      <c r="AG6939" s="6"/>
    </row>
    <row r="6940" spans="29:33" x14ac:dyDescent="0.15">
      <c r="AC6940" s="6"/>
      <c r="AG6940" s="6"/>
    </row>
    <row r="6941" spans="29:33" x14ac:dyDescent="0.15">
      <c r="AC6941" s="6"/>
      <c r="AG6941" s="6"/>
    </row>
    <row r="6942" spans="29:33" x14ac:dyDescent="0.15">
      <c r="AC6942" s="6"/>
      <c r="AG6942" s="6"/>
    </row>
    <row r="6943" spans="29:33" x14ac:dyDescent="0.15">
      <c r="AC6943" s="6"/>
      <c r="AG6943" s="6"/>
    </row>
    <row r="6944" spans="29:33" x14ac:dyDescent="0.15">
      <c r="AC6944" s="6"/>
      <c r="AG6944" s="6"/>
    </row>
    <row r="6945" spans="29:33" x14ac:dyDescent="0.15">
      <c r="AC6945" s="6"/>
      <c r="AG6945" s="6"/>
    </row>
    <row r="6946" spans="29:33" x14ac:dyDescent="0.15">
      <c r="AC6946" s="6"/>
      <c r="AG6946" s="6"/>
    </row>
    <row r="6947" spans="29:33" x14ac:dyDescent="0.15">
      <c r="AC6947" s="6"/>
      <c r="AG6947" s="6"/>
    </row>
    <row r="6948" spans="29:33" x14ac:dyDescent="0.15">
      <c r="AC6948" s="6"/>
      <c r="AG6948" s="6"/>
    </row>
    <row r="6949" spans="29:33" x14ac:dyDescent="0.15">
      <c r="AC6949" s="6"/>
      <c r="AG6949" s="6"/>
    </row>
    <row r="6950" spans="29:33" x14ac:dyDescent="0.15">
      <c r="AC6950" s="6"/>
      <c r="AG6950" s="6"/>
    </row>
    <row r="6951" spans="29:33" x14ac:dyDescent="0.15">
      <c r="AC6951" s="6"/>
      <c r="AG6951" s="6"/>
    </row>
    <row r="6952" spans="29:33" x14ac:dyDescent="0.15">
      <c r="AC6952" s="6"/>
      <c r="AG6952" s="6"/>
    </row>
    <row r="6953" spans="29:33" x14ac:dyDescent="0.15">
      <c r="AC6953" s="6"/>
      <c r="AG6953" s="6"/>
    </row>
    <row r="6954" spans="29:33" x14ac:dyDescent="0.15">
      <c r="AC6954" s="6"/>
      <c r="AG6954" s="6"/>
    </row>
    <row r="6955" spans="29:33" x14ac:dyDescent="0.15">
      <c r="AC6955" s="6"/>
      <c r="AG6955" s="6"/>
    </row>
    <row r="6956" spans="29:33" x14ac:dyDescent="0.15">
      <c r="AC6956" s="6"/>
      <c r="AG6956" s="6"/>
    </row>
    <row r="6957" spans="29:33" x14ac:dyDescent="0.15">
      <c r="AC6957" s="6"/>
      <c r="AG6957" s="6"/>
    </row>
    <row r="6958" spans="29:33" x14ac:dyDescent="0.15">
      <c r="AC6958" s="6"/>
      <c r="AG6958" s="6"/>
    </row>
    <row r="6959" spans="29:33" x14ac:dyDescent="0.15">
      <c r="AC6959" s="6"/>
      <c r="AG6959" s="6"/>
    </row>
    <row r="6960" spans="29:33" x14ac:dyDescent="0.15">
      <c r="AC6960" s="6"/>
      <c r="AG6960" s="6"/>
    </row>
    <row r="6961" spans="29:33" x14ac:dyDescent="0.15">
      <c r="AC6961" s="6"/>
      <c r="AG6961" s="6"/>
    </row>
    <row r="6962" spans="29:33" x14ac:dyDescent="0.15">
      <c r="AC6962" s="6"/>
      <c r="AG6962" s="6"/>
    </row>
    <row r="6963" spans="29:33" x14ac:dyDescent="0.15">
      <c r="AC6963" s="6"/>
      <c r="AG6963" s="6"/>
    </row>
    <row r="6964" spans="29:33" x14ac:dyDescent="0.15">
      <c r="AC6964" s="6"/>
      <c r="AG6964" s="6"/>
    </row>
    <row r="6965" spans="29:33" x14ac:dyDescent="0.15">
      <c r="AC6965" s="6"/>
      <c r="AG6965" s="6"/>
    </row>
    <row r="6966" spans="29:33" x14ac:dyDescent="0.15">
      <c r="AC6966" s="6"/>
      <c r="AG6966" s="6"/>
    </row>
    <row r="6967" spans="29:33" x14ac:dyDescent="0.15">
      <c r="AC6967" s="6"/>
      <c r="AG6967" s="6"/>
    </row>
    <row r="6968" spans="29:33" x14ac:dyDescent="0.15">
      <c r="AC6968" s="6"/>
      <c r="AG6968" s="6"/>
    </row>
    <row r="6969" spans="29:33" x14ac:dyDescent="0.15">
      <c r="AC6969" s="6"/>
      <c r="AG6969" s="6"/>
    </row>
    <row r="6970" spans="29:33" x14ac:dyDescent="0.15">
      <c r="AC6970" s="6"/>
      <c r="AG6970" s="6"/>
    </row>
    <row r="6971" spans="29:33" x14ac:dyDescent="0.15">
      <c r="AC6971" s="6"/>
      <c r="AG6971" s="6"/>
    </row>
    <row r="6972" spans="29:33" x14ac:dyDescent="0.15">
      <c r="AC6972" s="6"/>
      <c r="AG6972" s="6"/>
    </row>
    <row r="6973" spans="29:33" x14ac:dyDescent="0.15">
      <c r="AC6973" s="6"/>
      <c r="AG6973" s="6"/>
    </row>
    <row r="6974" spans="29:33" x14ac:dyDescent="0.15">
      <c r="AC6974" s="6"/>
      <c r="AG6974" s="6"/>
    </row>
    <row r="6975" spans="29:33" x14ac:dyDescent="0.15">
      <c r="AC6975" s="6"/>
      <c r="AG6975" s="6"/>
    </row>
    <row r="6976" spans="29:33" x14ac:dyDescent="0.15">
      <c r="AC6976" s="6"/>
      <c r="AG6976" s="6"/>
    </row>
    <row r="6977" spans="29:33" x14ac:dyDescent="0.15">
      <c r="AC6977" s="6"/>
      <c r="AG6977" s="6"/>
    </row>
    <row r="6978" spans="29:33" x14ac:dyDescent="0.15">
      <c r="AC6978" s="6"/>
      <c r="AG6978" s="6"/>
    </row>
    <row r="6979" spans="29:33" x14ac:dyDescent="0.15">
      <c r="AC6979" s="6"/>
      <c r="AG6979" s="6"/>
    </row>
    <row r="6980" spans="29:33" x14ac:dyDescent="0.15">
      <c r="AC6980" s="6"/>
      <c r="AG6980" s="6"/>
    </row>
    <row r="6981" spans="29:33" x14ac:dyDescent="0.15">
      <c r="AC6981" s="6"/>
      <c r="AG6981" s="6"/>
    </row>
    <row r="6982" spans="29:33" x14ac:dyDescent="0.15">
      <c r="AC6982" s="6"/>
      <c r="AG6982" s="6"/>
    </row>
    <row r="6983" spans="29:33" x14ac:dyDescent="0.15">
      <c r="AC6983" s="6"/>
      <c r="AG6983" s="6"/>
    </row>
    <row r="6984" spans="29:33" x14ac:dyDescent="0.15">
      <c r="AC6984" s="6"/>
      <c r="AG6984" s="6"/>
    </row>
    <row r="6985" spans="29:33" x14ac:dyDescent="0.15">
      <c r="AC6985" s="6"/>
      <c r="AG6985" s="6"/>
    </row>
    <row r="6986" spans="29:33" x14ac:dyDescent="0.15">
      <c r="AC6986" s="6"/>
      <c r="AG6986" s="6"/>
    </row>
    <row r="6987" spans="29:33" x14ac:dyDescent="0.15">
      <c r="AC6987" s="6"/>
      <c r="AG6987" s="6"/>
    </row>
    <row r="6988" spans="29:33" x14ac:dyDescent="0.15">
      <c r="AC6988" s="6"/>
      <c r="AG6988" s="6"/>
    </row>
    <row r="6989" spans="29:33" x14ac:dyDescent="0.15">
      <c r="AC6989" s="6"/>
      <c r="AG6989" s="6"/>
    </row>
    <row r="6990" spans="29:33" x14ac:dyDescent="0.15">
      <c r="AC6990" s="6"/>
      <c r="AG6990" s="6"/>
    </row>
    <row r="6991" spans="29:33" x14ac:dyDescent="0.15">
      <c r="AC6991" s="6"/>
      <c r="AG6991" s="6"/>
    </row>
    <row r="6992" spans="29:33" x14ac:dyDescent="0.15">
      <c r="AC6992" s="6"/>
      <c r="AG6992" s="6"/>
    </row>
    <row r="6993" spans="29:33" x14ac:dyDescent="0.15">
      <c r="AC6993" s="6"/>
      <c r="AG6993" s="6"/>
    </row>
    <row r="6994" spans="29:33" x14ac:dyDescent="0.15">
      <c r="AC6994" s="6"/>
      <c r="AG6994" s="6"/>
    </row>
    <row r="6995" spans="29:33" x14ac:dyDescent="0.15">
      <c r="AC6995" s="6"/>
      <c r="AG6995" s="6"/>
    </row>
    <row r="6996" spans="29:33" x14ac:dyDescent="0.15">
      <c r="AC6996" s="6"/>
      <c r="AG6996" s="6"/>
    </row>
    <row r="6997" spans="29:33" x14ac:dyDescent="0.15">
      <c r="AC6997" s="6"/>
      <c r="AG6997" s="6"/>
    </row>
    <row r="6998" spans="29:33" x14ac:dyDescent="0.15">
      <c r="AC6998" s="6"/>
      <c r="AG6998" s="6"/>
    </row>
    <row r="6999" spans="29:33" x14ac:dyDescent="0.15">
      <c r="AC6999" s="6"/>
      <c r="AG6999" s="6"/>
    </row>
    <row r="7000" spans="29:33" x14ac:dyDescent="0.15">
      <c r="AC7000" s="6"/>
      <c r="AG7000" s="6"/>
    </row>
    <row r="7001" spans="29:33" x14ac:dyDescent="0.15">
      <c r="AC7001" s="6"/>
      <c r="AG7001" s="6"/>
    </row>
    <row r="7002" spans="29:33" x14ac:dyDescent="0.15">
      <c r="AC7002" s="6"/>
      <c r="AG7002" s="6"/>
    </row>
    <row r="7003" spans="29:33" x14ac:dyDescent="0.15">
      <c r="AC7003" s="6"/>
      <c r="AG7003" s="6"/>
    </row>
    <row r="7004" spans="29:33" x14ac:dyDescent="0.15">
      <c r="AC7004" s="6"/>
      <c r="AG7004" s="6"/>
    </row>
    <row r="7005" spans="29:33" x14ac:dyDescent="0.15">
      <c r="AC7005" s="6"/>
      <c r="AG7005" s="6"/>
    </row>
    <row r="7006" spans="29:33" x14ac:dyDescent="0.15">
      <c r="AC7006" s="6"/>
      <c r="AG7006" s="6"/>
    </row>
    <row r="7007" spans="29:33" x14ac:dyDescent="0.15">
      <c r="AC7007" s="6"/>
      <c r="AG7007" s="6"/>
    </row>
    <row r="7008" spans="29:33" x14ac:dyDescent="0.15">
      <c r="AC7008" s="6"/>
      <c r="AG7008" s="6"/>
    </row>
    <row r="7009" spans="29:33" x14ac:dyDescent="0.15">
      <c r="AC7009" s="6"/>
      <c r="AG7009" s="6"/>
    </row>
    <row r="7010" spans="29:33" x14ac:dyDescent="0.15">
      <c r="AC7010" s="6"/>
      <c r="AG7010" s="6"/>
    </row>
    <row r="7011" spans="29:33" x14ac:dyDescent="0.15">
      <c r="AC7011" s="6"/>
      <c r="AG7011" s="6"/>
    </row>
    <row r="7012" spans="29:33" x14ac:dyDescent="0.15">
      <c r="AC7012" s="6"/>
      <c r="AG7012" s="6"/>
    </row>
    <row r="7013" spans="29:33" x14ac:dyDescent="0.15">
      <c r="AC7013" s="6"/>
      <c r="AG7013" s="6"/>
    </row>
    <row r="7014" spans="29:33" x14ac:dyDescent="0.15">
      <c r="AC7014" s="6"/>
      <c r="AG7014" s="6"/>
    </row>
    <row r="7015" spans="29:33" x14ac:dyDescent="0.15">
      <c r="AC7015" s="6"/>
      <c r="AG7015" s="6"/>
    </row>
    <row r="7016" spans="29:33" x14ac:dyDescent="0.15">
      <c r="AC7016" s="6"/>
      <c r="AG7016" s="6"/>
    </row>
    <row r="7017" spans="29:33" x14ac:dyDescent="0.15">
      <c r="AC7017" s="6"/>
      <c r="AG7017" s="6"/>
    </row>
    <row r="7018" spans="29:33" x14ac:dyDescent="0.15">
      <c r="AC7018" s="6"/>
      <c r="AG7018" s="6"/>
    </row>
    <row r="7019" spans="29:33" x14ac:dyDescent="0.15">
      <c r="AC7019" s="6"/>
      <c r="AG7019" s="6"/>
    </row>
    <row r="7020" spans="29:33" x14ac:dyDescent="0.15">
      <c r="AC7020" s="6"/>
      <c r="AG7020" s="6"/>
    </row>
    <row r="7021" spans="29:33" x14ac:dyDescent="0.15">
      <c r="AC7021" s="6"/>
      <c r="AG7021" s="6"/>
    </row>
    <row r="7022" spans="29:33" x14ac:dyDescent="0.15">
      <c r="AC7022" s="6"/>
      <c r="AG7022" s="6"/>
    </row>
    <row r="7023" spans="29:33" x14ac:dyDescent="0.15">
      <c r="AC7023" s="6"/>
      <c r="AG7023" s="6"/>
    </row>
    <row r="7024" spans="29:33" x14ac:dyDescent="0.15">
      <c r="AC7024" s="6"/>
      <c r="AG7024" s="6"/>
    </row>
    <row r="7025" spans="29:33" x14ac:dyDescent="0.15">
      <c r="AC7025" s="6"/>
      <c r="AG7025" s="6"/>
    </row>
    <row r="7026" spans="29:33" x14ac:dyDescent="0.15">
      <c r="AC7026" s="6"/>
      <c r="AG7026" s="6"/>
    </row>
    <row r="7027" spans="29:33" x14ac:dyDescent="0.15">
      <c r="AC7027" s="6"/>
      <c r="AG7027" s="6"/>
    </row>
    <row r="7028" spans="29:33" x14ac:dyDescent="0.15">
      <c r="AC7028" s="6"/>
      <c r="AG7028" s="6"/>
    </row>
    <row r="7029" spans="29:33" x14ac:dyDescent="0.15">
      <c r="AC7029" s="6"/>
      <c r="AG7029" s="6"/>
    </row>
    <row r="7030" spans="29:33" x14ac:dyDescent="0.15">
      <c r="AC7030" s="6"/>
      <c r="AG7030" s="6"/>
    </row>
    <row r="7031" spans="29:33" x14ac:dyDescent="0.15">
      <c r="AC7031" s="6"/>
      <c r="AG7031" s="6"/>
    </row>
    <row r="7032" spans="29:33" x14ac:dyDescent="0.15">
      <c r="AC7032" s="6"/>
      <c r="AG7032" s="6"/>
    </row>
    <row r="7033" spans="29:33" x14ac:dyDescent="0.15">
      <c r="AC7033" s="6"/>
      <c r="AG7033" s="6"/>
    </row>
    <row r="7034" spans="29:33" x14ac:dyDescent="0.15">
      <c r="AC7034" s="6"/>
      <c r="AG7034" s="6"/>
    </row>
    <row r="7035" spans="29:33" x14ac:dyDescent="0.15">
      <c r="AC7035" s="6"/>
      <c r="AG7035" s="6"/>
    </row>
    <row r="7036" spans="29:33" x14ac:dyDescent="0.15">
      <c r="AC7036" s="6"/>
      <c r="AG7036" s="6"/>
    </row>
    <row r="7037" spans="29:33" x14ac:dyDescent="0.15">
      <c r="AC7037" s="6"/>
      <c r="AG7037" s="6"/>
    </row>
    <row r="7038" spans="29:33" x14ac:dyDescent="0.15">
      <c r="AC7038" s="6"/>
      <c r="AG7038" s="6"/>
    </row>
    <row r="7039" spans="29:33" x14ac:dyDescent="0.15">
      <c r="AC7039" s="6"/>
      <c r="AG7039" s="6"/>
    </row>
    <row r="7040" spans="29:33" x14ac:dyDescent="0.15">
      <c r="AC7040" s="6"/>
      <c r="AG7040" s="6"/>
    </row>
    <row r="7041" spans="29:33" x14ac:dyDescent="0.15">
      <c r="AC7041" s="6"/>
      <c r="AG7041" s="6"/>
    </row>
    <row r="7042" spans="29:33" x14ac:dyDescent="0.15">
      <c r="AC7042" s="6"/>
      <c r="AG7042" s="6"/>
    </row>
    <row r="7043" spans="29:33" x14ac:dyDescent="0.15">
      <c r="AC7043" s="6"/>
      <c r="AG7043" s="6"/>
    </row>
    <row r="7044" spans="29:33" x14ac:dyDescent="0.15">
      <c r="AC7044" s="6"/>
      <c r="AG7044" s="6"/>
    </row>
    <row r="7045" spans="29:33" x14ac:dyDescent="0.15">
      <c r="AC7045" s="6"/>
      <c r="AG7045" s="6"/>
    </row>
    <row r="7046" spans="29:33" x14ac:dyDescent="0.15">
      <c r="AC7046" s="6"/>
      <c r="AG7046" s="6"/>
    </row>
    <row r="7047" spans="29:33" x14ac:dyDescent="0.15">
      <c r="AC7047" s="6"/>
      <c r="AG7047" s="6"/>
    </row>
    <row r="7048" spans="29:33" x14ac:dyDescent="0.15">
      <c r="AC7048" s="6"/>
      <c r="AG7048" s="6"/>
    </row>
    <row r="7049" spans="29:33" x14ac:dyDescent="0.15">
      <c r="AC7049" s="6"/>
      <c r="AG7049" s="6"/>
    </row>
    <row r="7050" spans="29:33" x14ac:dyDescent="0.15">
      <c r="AC7050" s="6"/>
      <c r="AG7050" s="6"/>
    </row>
    <row r="7051" spans="29:33" x14ac:dyDescent="0.15">
      <c r="AC7051" s="6"/>
      <c r="AG7051" s="6"/>
    </row>
    <row r="7052" spans="29:33" x14ac:dyDescent="0.15">
      <c r="AC7052" s="6"/>
      <c r="AG7052" s="6"/>
    </row>
    <row r="7053" spans="29:33" x14ac:dyDescent="0.15">
      <c r="AC7053" s="6"/>
      <c r="AG7053" s="6"/>
    </row>
    <row r="7054" spans="29:33" x14ac:dyDescent="0.15">
      <c r="AC7054" s="6"/>
      <c r="AG7054" s="6"/>
    </row>
    <row r="7055" spans="29:33" x14ac:dyDescent="0.15">
      <c r="AC7055" s="6"/>
      <c r="AG7055" s="6"/>
    </row>
    <row r="7056" spans="29:33" x14ac:dyDescent="0.15">
      <c r="AC7056" s="6"/>
      <c r="AG7056" s="6"/>
    </row>
    <row r="7057" spans="29:33" x14ac:dyDescent="0.15">
      <c r="AC7057" s="6"/>
      <c r="AG7057" s="6"/>
    </row>
    <row r="7058" spans="29:33" x14ac:dyDescent="0.15">
      <c r="AC7058" s="6"/>
      <c r="AG7058" s="6"/>
    </row>
    <row r="7059" spans="29:33" x14ac:dyDescent="0.15">
      <c r="AC7059" s="6"/>
      <c r="AG7059" s="6"/>
    </row>
    <row r="7060" spans="29:33" x14ac:dyDescent="0.15">
      <c r="AC7060" s="6"/>
      <c r="AG7060" s="6"/>
    </row>
    <row r="7061" spans="29:33" x14ac:dyDescent="0.15">
      <c r="AC7061" s="6"/>
      <c r="AG7061" s="6"/>
    </row>
    <row r="7062" spans="29:33" x14ac:dyDescent="0.15">
      <c r="AC7062" s="6"/>
      <c r="AG7062" s="6"/>
    </row>
    <row r="7063" spans="29:33" x14ac:dyDescent="0.15">
      <c r="AC7063" s="6"/>
      <c r="AG7063" s="6"/>
    </row>
    <row r="7064" spans="29:33" x14ac:dyDescent="0.15">
      <c r="AC7064" s="6"/>
      <c r="AG7064" s="6"/>
    </row>
    <row r="7065" spans="29:33" x14ac:dyDescent="0.15">
      <c r="AC7065" s="6"/>
      <c r="AG7065" s="6"/>
    </row>
    <row r="7066" spans="29:33" x14ac:dyDescent="0.15">
      <c r="AC7066" s="6"/>
      <c r="AG7066" s="6"/>
    </row>
    <row r="7067" spans="29:33" x14ac:dyDescent="0.15">
      <c r="AC7067" s="6"/>
      <c r="AG7067" s="6"/>
    </row>
    <row r="7068" spans="29:33" x14ac:dyDescent="0.15">
      <c r="AC7068" s="6"/>
      <c r="AG7068" s="6"/>
    </row>
    <row r="7069" spans="29:33" x14ac:dyDescent="0.15">
      <c r="AC7069" s="6"/>
      <c r="AG7069" s="6"/>
    </row>
    <row r="7070" spans="29:33" x14ac:dyDescent="0.15">
      <c r="AC7070" s="6"/>
      <c r="AG7070" s="6"/>
    </row>
    <row r="7071" spans="29:33" x14ac:dyDescent="0.15">
      <c r="AC7071" s="6"/>
      <c r="AG7071" s="6"/>
    </row>
    <row r="7072" spans="29:33" x14ac:dyDescent="0.15">
      <c r="AC7072" s="6"/>
      <c r="AG7072" s="6"/>
    </row>
    <row r="7073" spans="29:33" x14ac:dyDescent="0.15">
      <c r="AC7073" s="6"/>
      <c r="AG7073" s="6"/>
    </row>
    <row r="7074" spans="29:33" x14ac:dyDescent="0.15">
      <c r="AC7074" s="6"/>
      <c r="AG7074" s="6"/>
    </row>
    <row r="7075" spans="29:33" x14ac:dyDescent="0.15">
      <c r="AC7075" s="6"/>
      <c r="AG7075" s="6"/>
    </row>
    <row r="7076" spans="29:33" x14ac:dyDescent="0.15">
      <c r="AC7076" s="6"/>
      <c r="AG7076" s="6"/>
    </row>
    <row r="7077" spans="29:33" x14ac:dyDescent="0.15">
      <c r="AC7077" s="6"/>
      <c r="AG7077" s="6"/>
    </row>
    <row r="7078" spans="29:33" x14ac:dyDescent="0.15">
      <c r="AC7078" s="6"/>
      <c r="AG7078" s="6"/>
    </row>
    <row r="7079" spans="29:33" x14ac:dyDescent="0.15">
      <c r="AC7079" s="6"/>
      <c r="AG7079" s="6"/>
    </row>
    <row r="7080" spans="29:33" x14ac:dyDescent="0.15">
      <c r="AC7080" s="6"/>
      <c r="AG7080" s="6"/>
    </row>
    <row r="7081" spans="29:33" x14ac:dyDescent="0.15">
      <c r="AC7081" s="6"/>
      <c r="AG7081" s="6"/>
    </row>
    <row r="7082" spans="29:33" x14ac:dyDescent="0.15">
      <c r="AC7082" s="6"/>
      <c r="AG7082" s="6"/>
    </row>
    <row r="7083" spans="29:33" x14ac:dyDescent="0.15">
      <c r="AC7083" s="6"/>
      <c r="AG7083" s="6"/>
    </row>
    <row r="7084" spans="29:33" x14ac:dyDescent="0.15">
      <c r="AC7084" s="6"/>
      <c r="AG7084" s="6"/>
    </row>
    <row r="7085" spans="29:33" x14ac:dyDescent="0.15">
      <c r="AC7085" s="6"/>
      <c r="AG7085" s="6"/>
    </row>
    <row r="7086" spans="29:33" x14ac:dyDescent="0.15">
      <c r="AC7086" s="6"/>
      <c r="AG7086" s="6"/>
    </row>
    <row r="7087" spans="29:33" x14ac:dyDescent="0.15">
      <c r="AC7087" s="6"/>
      <c r="AG7087" s="6"/>
    </row>
    <row r="7088" spans="29:33" x14ac:dyDescent="0.15">
      <c r="AC7088" s="6"/>
      <c r="AG7088" s="6"/>
    </row>
    <row r="7089" spans="29:33" x14ac:dyDescent="0.15">
      <c r="AC7089" s="6"/>
      <c r="AG7089" s="6"/>
    </row>
    <row r="7090" spans="29:33" x14ac:dyDescent="0.15">
      <c r="AC7090" s="6"/>
      <c r="AG7090" s="6"/>
    </row>
    <row r="7091" spans="29:33" x14ac:dyDescent="0.15">
      <c r="AC7091" s="6"/>
      <c r="AG7091" s="6"/>
    </row>
    <row r="7092" spans="29:33" x14ac:dyDescent="0.15">
      <c r="AC7092" s="6"/>
      <c r="AG7092" s="6"/>
    </row>
    <row r="7093" spans="29:33" x14ac:dyDescent="0.15">
      <c r="AC7093" s="6"/>
      <c r="AG7093" s="6"/>
    </row>
    <row r="7094" spans="29:33" x14ac:dyDescent="0.15">
      <c r="AC7094" s="6"/>
      <c r="AG7094" s="6"/>
    </row>
    <row r="7095" spans="29:33" x14ac:dyDescent="0.15">
      <c r="AC7095" s="6"/>
      <c r="AG7095" s="6"/>
    </row>
    <row r="7096" spans="29:33" x14ac:dyDescent="0.15">
      <c r="AC7096" s="6"/>
      <c r="AG7096" s="6"/>
    </row>
    <row r="7097" spans="29:33" x14ac:dyDescent="0.15">
      <c r="AC7097" s="6"/>
      <c r="AG7097" s="6"/>
    </row>
    <row r="7098" spans="29:33" x14ac:dyDescent="0.15">
      <c r="AC7098" s="6"/>
      <c r="AG7098" s="6"/>
    </row>
    <row r="7099" spans="29:33" x14ac:dyDescent="0.15">
      <c r="AC7099" s="6"/>
      <c r="AG7099" s="6"/>
    </row>
    <row r="7100" spans="29:33" x14ac:dyDescent="0.15">
      <c r="AC7100" s="6"/>
      <c r="AG7100" s="6"/>
    </row>
    <row r="7101" spans="29:33" x14ac:dyDescent="0.15">
      <c r="AC7101" s="6"/>
      <c r="AG7101" s="6"/>
    </row>
    <row r="7102" spans="29:33" x14ac:dyDescent="0.15">
      <c r="AC7102" s="6"/>
      <c r="AG7102" s="6"/>
    </row>
    <row r="7103" spans="29:33" x14ac:dyDescent="0.15">
      <c r="AC7103" s="6"/>
      <c r="AG7103" s="6"/>
    </row>
    <row r="7104" spans="29:33" x14ac:dyDescent="0.15">
      <c r="AC7104" s="6"/>
      <c r="AG7104" s="6"/>
    </row>
    <row r="7105" spans="29:33" x14ac:dyDescent="0.15">
      <c r="AC7105" s="6"/>
      <c r="AG7105" s="6"/>
    </row>
    <row r="7106" spans="29:33" x14ac:dyDescent="0.15">
      <c r="AC7106" s="6"/>
      <c r="AG7106" s="6"/>
    </row>
    <row r="7107" spans="29:33" x14ac:dyDescent="0.15">
      <c r="AC7107" s="6"/>
      <c r="AG7107" s="6"/>
    </row>
    <row r="7108" spans="29:33" x14ac:dyDescent="0.15">
      <c r="AC7108" s="6"/>
      <c r="AG7108" s="6"/>
    </row>
    <row r="7109" spans="29:33" x14ac:dyDescent="0.15">
      <c r="AC7109" s="6"/>
      <c r="AG7109" s="6"/>
    </row>
    <row r="7110" spans="29:33" x14ac:dyDescent="0.15">
      <c r="AC7110" s="6"/>
      <c r="AG7110" s="6"/>
    </row>
    <row r="7111" spans="29:33" x14ac:dyDescent="0.15">
      <c r="AC7111" s="6"/>
      <c r="AG7111" s="6"/>
    </row>
    <row r="7112" spans="29:33" x14ac:dyDescent="0.15">
      <c r="AC7112" s="6"/>
      <c r="AG7112" s="6"/>
    </row>
    <row r="7113" spans="29:33" x14ac:dyDescent="0.15">
      <c r="AC7113" s="6"/>
      <c r="AG7113" s="6"/>
    </row>
    <row r="7114" spans="29:33" x14ac:dyDescent="0.15">
      <c r="AC7114" s="6"/>
      <c r="AG7114" s="6"/>
    </row>
    <row r="7115" spans="29:33" x14ac:dyDescent="0.15">
      <c r="AC7115" s="6"/>
      <c r="AG7115" s="6"/>
    </row>
    <row r="7116" spans="29:33" x14ac:dyDescent="0.15">
      <c r="AC7116" s="6"/>
      <c r="AG7116" s="6"/>
    </row>
    <row r="7117" spans="29:33" x14ac:dyDescent="0.15">
      <c r="AC7117" s="6"/>
      <c r="AG7117" s="6"/>
    </row>
    <row r="7118" spans="29:33" x14ac:dyDescent="0.15">
      <c r="AC7118" s="6"/>
      <c r="AG7118" s="6"/>
    </row>
    <row r="7119" spans="29:33" x14ac:dyDescent="0.15">
      <c r="AC7119" s="6"/>
      <c r="AG7119" s="6"/>
    </row>
    <row r="7120" spans="29:33" x14ac:dyDescent="0.15">
      <c r="AC7120" s="6"/>
      <c r="AG7120" s="6"/>
    </row>
    <row r="7121" spans="29:33" x14ac:dyDescent="0.15">
      <c r="AC7121" s="6"/>
      <c r="AG7121" s="6"/>
    </row>
    <row r="7122" spans="29:33" x14ac:dyDescent="0.15">
      <c r="AC7122" s="6"/>
      <c r="AG7122" s="6"/>
    </row>
    <row r="7123" spans="29:33" x14ac:dyDescent="0.15">
      <c r="AC7123" s="6"/>
      <c r="AG7123" s="6"/>
    </row>
    <row r="7124" spans="29:33" x14ac:dyDescent="0.15">
      <c r="AC7124" s="6"/>
      <c r="AG7124" s="6"/>
    </row>
    <row r="7125" spans="29:33" x14ac:dyDescent="0.15">
      <c r="AC7125" s="6"/>
      <c r="AG7125" s="6"/>
    </row>
    <row r="7126" spans="29:33" x14ac:dyDescent="0.15">
      <c r="AC7126" s="6"/>
      <c r="AG7126" s="6"/>
    </row>
    <row r="7127" spans="29:33" x14ac:dyDescent="0.15">
      <c r="AC7127" s="6"/>
      <c r="AG7127" s="6"/>
    </row>
    <row r="7128" spans="29:33" x14ac:dyDescent="0.15">
      <c r="AC7128" s="6"/>
      <c r="AG7128" s="6"/>
    </row>
    <row r="7129" spans="29:33" x14ac:dyDescent="0.15">
      <c r="AC7129" s="6"/>
      <c r="AG7129" s="6"/>
    </row>
    <row r="7130" spans="29:33" x14ac:dyDescent="0.15">
      <c r="AC7130" s="6"/>
      <c r="AG7130" s="6"/>
    </row>
    <row r="7131" spans="29:33" x14ac:dyDescent="0.15">
      <c r="AC7131" s="6"/>
      <c r="AG7131" s="6"/>
    </row>
    <row r="7132" spans="29:33" x14ac:dyDescent="0.15">
      <c r="AC7132" s="6"/>
      <c r="AG7132" s="6"/>
    </row>
    <row r="7133" spans="29:33" x14ac:dyDescent="0.15">
      <c r="AC7133" s="6"/>
      <c r="AG7133" s="6"/>
    </row>
    <row r="7134" spans="29:33" x14ac:dyDescent="0.15">
      <c r="AC7134" s="6"/>
      <c r="AG7134" s="6"/>
    </row>
    <row r="7135" spans="29:33" x14ac:dyDescent="0.15">
      <c r="AC7135" s="6"/>
      <c r="AG7135" s="6"/>
    </row>
    <row r="7136" spans="29:33" x14ac:dyDescent="0.15">
      <c r="AC7136" s="6"/>
      <c r="AG7136" s="6"/>
    </row>
    <row r="7137" spans="29:33" x14ac:dyDescent="0.15">
      <c r="AC7137" s="6"/>
      <c r="AG7137" s="6"/>
    </row>
    <row r="7138" spans="29:33" x14ac:dyDescent="0.15">
      <c r="AC7138" s="6"/>
      <c r="AG7138" s="6"/>
    </row>
    <row r="7139" spans="29:33" x14ac:dyDescent="0.15">
      <c r="AC7139" s="6"/>
      <c r="AG7139" s="6"/>
    </row>
    <row r="7140" spans="29:33" x14ac:dyDescent="0.15">
      <c r="AC7140" s="6"/>
      <c r="AG7140" s="6"/>
    </row>
    <row r="7141" spans="29:33" x14ac:dyDescent="0.15">
      <c r="AC7141" s="6"/>
      <c r="AG7141" s="6"/>
    </row>
    <row r="7142" spans="29:33" x14ac:dyDescent="0.15">
      <c r="AC7142" s="6"/>
      <c r="AG7142" s="6"/>
    </row>
    <row r="7143" spans="29:33" x14ac:dyDescent="0.15">
      <c r="AC7143" s="6"/>
      <c r="AG7143" s="6"/>
    </row>
    <row r="7144" spans="29:33" x14ac:dyDescent="0.15">
      <c r="AC7144" s="6"/>
      <c r="AG7144" s="6"/>
    </row>
    <row r="7145" spans="29:33" x14ac:dyDescent="0.15">
      <c r="AC7145" s="6"/>
      <c r="AG7145" s="6"/>
    </row>
    <row r="7146" spans="29:33" x14ac:dyDescent="0.15">
      <c r="AC7146" s="6"/>
      <c r="AG7146" s="6"/>
    </row>
    <row r="7147" spans="29:33" x14ac:dyDescent="0.15">
      <c r="AC7147" s="6"/>
      <c r="AG7147" s="6"/>
    </row>
    <row r="7148" spans="29:33" x14ac:dyDescent="0.15">
      <c r="AC7148" s="6"/>
      <c r="AG7148" s="6"/>
    </row>
    <row r="7149" spans="29:33" x14ac:dyDescent="0.15">
      <c r="AC7149" s="6"/>
      <c r="AG7149" s="6"/>
    </row>
    <row r="7150" spans="29:33" x14ac:dyDescent="0.15">
      <c r="AC7150" s="6"/>
      <c r="AG7150" s="6"/>
    </row>
    <row r="7151" spans="29:33" x14ac:dyDescent="0.15">
      <c r="AC7151" s="6"/>
      <c r="AG7151" s="6"/>
    </row>
    <row r="7152" spans="29:33" x14ac:dyDescent="0.15">
      <c r="AC7152" s="6"/>
      <c r="AG7152" s="6"/>
    </row>
    <row r="7153" spans="29:33" x14ac:dyDescent="0.15">
      <c r="AC7153" s="6"/>
      <c r="AG7153" s="6"/>
    </row>
    <row r="7154" spans="29:33" x14ac:dyDescent="0.15">
      <c r="AC7154" s="6"/>
      <c r="AG7154" s="6"/>
    </row>
    <row r="7155" spans="29:33" x14ac:dyDescent="0.15">
      <c r="AC7155" s="6"/>
      <c r="AG7155" s="6"/>
    </row>
    <row r="7156" spans="29:33" x14ac:dyDescent="0.15">
      <c r="AC7156" s="6"/>
      <c r="AG7156" s="6"/>
    </row>
    <row r="7157" spans="29:33" x14ac:dyDescent="0.15">
      <c r="AC7157" s="6"/>
      <c r="AG7157" s="6"/>
    </row>
    <row r="7158" spans="29:33" x14ac:dyDescent="0.15">
      <c r="AC7158" s="6"/>
      <c r="AG7158" s="6"/>
    </row>
    <row r="7159" spans="29:33" x14ac:dyDescent="0.15">
      <c r="AC7159" s="6"/>
      <c r="AG7159" s="6"/>
    </row>
    <row r="7160" spans="29:33" x14ac:dyDescent="0.15">
      <c r="AC7160" s="6"/>
      <c r="AG7160" s="6"/>
    </row>
    <row r="7161" spans="29:33" x14ac:dyDescent="0.15">
      <c r="AC7161" s="6"/>
      <c r="AG7161" s="6"/>
    </row>
    <row r="7162" spans="29:33" x14ac:dyDescent="0.15">
      <c r="AC7162" s="6"/>
      <c r="AG7162" s="6"/>
    </row>
    <row r="7163" spans="29:33" x14ac:dyDescent="0.15">
      <c r="AC7163" s="6"/>
      <c r="AG7163" s="6"/>
    </row>
    <row r="7164" spans="29:33" x14ac:dyDescent="0.15">
      <c r="AC7164" s="6"/>
      <c r="AG7164" s="6"/>
    </row>
    <row r="7165" spans="29:33" x14ac:dyDescent="0.15">
      <c r="AC7165" s="6"/>
      <c r="AG7165" s="6"/>
    </row>
    <row r="7166" spans="29:33" x14ac:dyDescent="0.15">
      <c r="AC7166" s="6"/>
      <c r="AG7166" s="6"/>
    </row>
    <row r="7167" spans="29:33" x14ac:dyDescent="0.15">
      <c r="AC7167" s="6"/>
      <c r="AG7167" s="6"/>
    </row>
    <row r="7168" spans="29:33" x14ac:dyDescent="0.15">
      <c r="AC7168" s="6"/>
      <c r="AG7168" s="6"/>
    </row>
    <row r="7169" spans="29:33" x14ac:dyDescent="0.15">
      <c r="AC7169" s="6"/>
      <c r="AG7169" s="6"/>
    </row>
    <row r="7170" spans="29:33" x14ac:dyDescent="0.15">
      <c r="AC7170" s="6"/>
      <c r="AG7170" s="6"/>
    </row>
    <row r="7171" spans="29:33" x14ac:dyDescent="0.15">
      <c r="AC7171" s="6"/>
      <c r="AG7171" s="6"/>
    </row>
    <row r="7172" spans="29:33" x14ac:dyDescent="0.15">
      <c r="AC7172" s="6"/>
      <c r="AG7172" s="6"/>
    </row>
    <row r="7173" spans="29:33" x14ac:dyDescent="0.15">
      <c r="AC7173" s="6"/>
      <c r="AG7173" s="6"/>
    </row>
    <row r="7174" spans="29:33" x14ac:dyDescent="0.15">
      <c r="AC7174" s="6"/>
      <c r="AG7174" s="6"/>
    </row>
    <row r="7175" spans="29:33" x14ac:dyDescent="0.15">
      <c r="AC7175" s="6"/>
      <c r="AG7175" s="6"/>
    </row>
    <row r="7176" spans="29:33" x14ac:dyDescent="0.15">
      <c r="AC7176" s="6"/>
      <c r="AG7176" s="6"/>
    </row>
    <row r="7177" spans="29:33" x14ac:dyDescent="0.15">
      <c r="AC7177" s="6"/>
      <c r="AG7177" s="6"/>
    </row>
    <row r="7178" spans="29:33" x14ac:dyDescent="0.15">
      <c r="AC7178" s="6"/>
      <c r="AG7178" s="6"/>
    </row>
    <row r="7179" spans="29:33" x14ac:dyDescent="0.15">
      <c r="AC7179" s="6"/>
      <c r="AG7179" s="6"/>
    </row>
    <row r="7180" spans="29:33" x14ac:dyDescent="0.15">
      <c r="AC7180" s="6"/>
      <c r="AG7180" s="6"/>
    </row>
    <row r="7181" spans="29:33" x14ac:dyDescent="0.15">
      <c r="AC7181" s="6"/>
      <c r="AG7181" s="6"/>
    </row>
    <row r="7182" spans="29:33" x14ac:dyDescent="0.15">
      <c r="AC7182" s="6"/>
      <c r="AG7182" s="6"/>
    </row>
    <row r="7183" spans="29:33" x14ac:dyDescent="0.15">
      <c r="AC7183" s="6"/>
      <c r="AG7183" s="6"/>
    </row>
    <row r="7184" spans="29:33" x14ac:dyDescent="0.15">
      <c r="AC7184" s="6"/>
      <c r="AG7184" s="6"/>
    </row>
    <row r="7185" spans="29:33" x14ac:dyDescent="0.15">
      <c r="AC7185" s="6"/>
      <c r="AG7185" s="6"/>
    </row>
    <row r="7186" spans="29:33" x14ac:dyDescent="0.15">
      <c r="AC7186" s="6"/>
      <c r="AG7186" s="6"/>
    </row>
    <row r="7187" spans="29:33" x14ac:dyDescent="0.15">
      <c r="AC7187" s="6"/>
      <c r="AG7187" s="6"/>
    </row>
    <row r="7188" spans="29:33" x14ac:dyDescent="0.15">
      <c r="AC7188" s="6"/>
      <c r="AG7188" s="6"/>
    </row>
    <row r="7189" spans="29:33" x14ac:dyDescent="0.15">
      <c r="AC7189" s="6"/>
      <c r="AG7189" s="6"/>
    </row>
    <row r="7190" spans="29:33" x14ac:dyDescent="0.15">
      <c r="AC7190" s="6"/>
      <c r="AG7190" s="6"/>
    </row>
    <row r="7191" spans="29:33" x14ac:dyDescent="0.15">
      <c r="AC7191" s="6"/>
      <c r="AG7191" s="6"/>
    </row>
    <row r="7192" spans="29:33" x14ac:dyDescent="0.15">
      <c r="AC7192" s="6"/>
      <c r="AG7192" s="6"/>
    </row>
    <row r="7193" spans="29:33" x14ac:dyDescent="0.15">
      <c r="AC7193" s="6"/>
      <c r="AG7193" s="6"/>
    </row>
    <row r="7194" spans="29:33" x14ac:dyDescent="0.15">
      <c r="AC7194" s="6"/>
      <c r="AG7194" s="6"/>
    </row>
    <row r="7195" spans="29:33" x14ac:dyDescent="0.15">
      <c r="AC7195" s="6"/>
      <c r="AG7195" s="6"/>
    </row>
    <row r="7196" spans="29:33" x14ac:dyDescent="0.15">
      <c r="AC7196" s="6"/>
      <c r="AG7196" s="6"/>
    </row>
    <row r="7197" spans="29:33" x14ac:dyDescent="0.15">
      <c r="AC7197" s="6"/>
      <c r="AG7197" s="6"/>
    </row>
    <row r="7198" spans="29:33" x14ac:dyDescent="0.15">
      <c r="AC7198" s="6"/>
      <c r="AG7198" s="6"/>
    </row>
    <row r="7199" spans="29:33" x14ac:dyDescent="0.15">
      <c r="AC7199" s="6"/>
      <c r="AG7199" s="6"/>
    </row>
    <row r="7200" spans="29:33" x14ac:dyDescent="0.15">
      <c r="AC7200" s="6"/>
      <c r="AG7200" s="6"/>
    </row>
    <row r="7201" spans="29:33" x14ac:dyDescent="0.15">
      <c r="AC7201" s="6"/>
      <c r="AG7201" s="6"/>
    </row>
    <row r="7202" spans="29:33" x14ac:dyDescent="0.15">
      <c r="AC7202" s="6"/>
      <c r="AG7202" s="6"/>
    </row>
    <row r="7203" spans="29:33" x14ac:dyDescent="0.15">
      <c r="AC7203" s="6"/>
      <c r="AG7203" s="6"/>
    </row>
    <row r="7204" spans="29:33" x14ac:dyDescent="0.15">
      <c r="AC7204" s="6"/>
      <c r="AG7204" s="6"/>
    </row>
    <row r="7205" spans="29:33" x14ac:dyDescent="0.15">
      <c r="AC7205" s="6"/>
      <c r="AG7205" s="6"/>
    </row>
    <row r="7206" spans="29:33" x14ac:dyDescent="0.15">
      <c r="AC7206" s="6"/>
      <c r="AG7206" s="6"/>
    </row>
    <row r="7207" spans="29:33" x14ac:dyDescent="0.15">
      <c r="AC7207" s="6"/>
      <c r="AG7207" s="6"/>
    </row>
    <row r="7208" spans="29:33" x14ac:dyDescent="0.15">
      <c r="AC7208" s="6"/>
      <c r="AG7208" s="6"/>
    </row>
    <row r="7209" spans="29:33" x14ac:dyDescent="0.15">
      <c r="AC7209" s="6"/>
      <c r="AG7209" s="6"/>
    </row>
    <row r="7210" spans="29:33" x14ac:dyDescent="0.15">
      <c r="AC7210" s="6"/>
      <c r="AG7210" s="6"/>
    </row>
    <row r="7211" spans="29:33" x14ac:dyDescent="0.15">
      <c r="AC7211" s="6"/>
      <c r="AG7211" s="6"/>
    </row>
    <row r="7212" spans="29:33" x14ac:dyDescent="0.15">
      <c r="AC7212" s="6"/>
      <c r="AG7212" s="6"/>
    </row>
    <row r="7213" spans="29:33" x14ac:dyDescent="0.15">
      <c r="AC7213" s="6"/>
      <c r="AG7213" s="6"/>
    </row>
    <row r="7214" spans="29:33" x14ac:dyDescent="0.15">
      <c r="AC7214" s="6"/>
      <c r="AG7214" s="6"/>
    </row>
    <row r="7215" spans="29:33" x14ac:dyDescent="0.15">
      <c r="AC7215" s="6"/>
      <c r="AG7215" s="6"/>
    </row>
    <row r="7216" spans="29:33" x14ac:dyDescent="0.15">
      <c r="AC7216" s="6"/>
      <c r="AG7216" s="6"/>
    </row>
    <row r="7217" spans="29:33" x14ac:dyDescent="0.15">
      <c r="AC7217" s="6"/>
      <c r="AG7217" s="6"/>
    </row>
    <row r="7218" spans="29:33" x14ac:dyDescent="0.15">
      <c r="AC7218" s="6"/>
      <c r="AG7218" s="6"/>
    </row>
    <row r="7219" spans="29:33" x14ac:dyDescent="0.15">
      <c r="AC7219" s="6"/>
      <c r="AG7219" s="6"/>
    </row>
    <row r="7220" spans="29:33" x14ac:dyDescent="0.15">
      <c r="AC7220" s="6"/>
      <c r="AG7220" s="6"/>
    </row>
    <row r="7221" spans="29:33" x14ac:dyDescent="0.15">
      <c r="AC7221" s="6"/>
      <c r="AG7221" s="6"/>
    </row>
    <row r="7222" spans="29:33" x14ac:dyDescent="0.15">
      <c r="AC7222" s="6"/>
      <c r="AG7222" s="6"/>
    </row>
    <row r="7223" spans="29:33" x14ac:dyDescent="0.15">
      <c r="AC7223" s="6"/>
      <c r="AG7223" s="6"/>
    </row>
    <row r="7224" spans="29:33" x14ac:dyDescent="0.15">
      <c r="AC7224" s="6"/>
      <c r="AG7224" s="6"/>
    </row>
    <row r="7225" spans="29:33" x14ac:dyDescent="0.15">
      <c r="AC7225" s="6"/>
      <c r="AG7225" s="6"/>
    </row>
    <row r="7226" spans="29:33" x14ac:dyDescent="0.15">
      <c r="AC7226" s="6"/>
      <c r="AG7226" s="6"/>
    </row>
    <row r="7227" spans="29:33" x14ac:dyDescent="0.15">
      <c r="AC7227" s="6"/>
      <c r="AG7227" s="6"/>
    </row>
    <row r="7228" spans="29:33" x14ac:dyDescent="0.15">
      <c r="AC7228" s="6"/>
      <c r="AG7228" s="6"/>
    </row>
    <row r="7229" spans="29:33" x14ac:dyDescent="0.15">
      <c r="AC7229" s="6"/>
      <c r="AG7229" s="6"/>
    </row>
    <row r="7230" spans="29:33" x14ac:dyDescent="0.15">
      <c r="AC7230" s="6"/>
      <c r="AG7230" s="6"/>
    </row>
    <row r="7231" spans="29:33" x14ac:dyDescent="0.15">
      <c r="AC7231" s="6"/>
      <c r="AG7231" s="6"/>
    </row>
    <row r="7232" spans="29:33" x14ac:dyDescent="0.15">
      <c r="AC7232" s="6"/>
      <c r="AG7232" s="6"/>
    </row>
    <row r="7233" spans="29:33" x14ac:dyDescent="0.15">
      <c r="AC7233" s="6"/>
      <c r="AG7233" s="6"/>
    </row>
    <row r="7234" spans="29:33" x14ac:dyDescent="0.15">
      <c r="AC7234" s="6"/>
      <c r="AG7234" s="6"/>
    </row>
    <row r="7235" spans="29:33" x14ac:dyDescent="0.15">
      <c r="AC7235" s="6"/>
      <c r="AG7235" s="6"/>
    </row>
    <row r="7236" spans="29:33" x14ac:dyDescent="0.15">
      <c r="AC7236" s="6"/>
      <c r="AG7236" s="6"/>
    </row>
    <row r="7237" spans="29:33" x14ac:dyDescent="0.15">
      <c r="AC7237" s="6"/>
      <c r="AG7237" s="6"/>
    </row>
    <row r="7238" spans="29:33" x14ac:dyDescent="0.15">
      <c r="AC7238" s="6"/>
      <c r="AG7238" s="6"/>
    </row>
    <row r="7239" spans="29:33" x14ac:dyDescent="0.15">
      <c r="AC7239" s="6"/>
      <c r="AG7239" s="6"/>
    </row>
    <row r="7240" spans="29:33" x14ac:dyDescent="0.15">
      <c r="AC7240" s="6"/>
      <c r="AG7240" s="6"/>
    </row>
    <row r="7241" spans="29:33" x14ac:dyDescent="0.15">
      <c r="AC7241" s="6"/>
      <c r="AG7241" s="6"/>
    </row>
    <row r="7242" spans="29:33" x14ac:dyDescent="0.15">
      <c r="AC7242" s="6"/>
      <c r="AG7242" s="6"/>
    </row>
    <row r="7243" spans="29:33" x14ac:dyDescent="0.15">
      <c r="AC7243" s="6"/>
      <c r="AG7243" s="6"/>
    </row>
    <row r="7244" spans="29:33" x14ac:dyDescent="0.15">
      <c r="AC7244" s="6"/>
      <c r="AG7244" s="6"/>
    </row>
    <row r="7245" spans="29:33" x14ac:dyDescent="0.15">
      <c r="AC7245" s="6"/>
      <c r="AG7245" s="6"/>
    </row>
    <row r="7246" spans="29:33" x14ac:dyDescent="0.15">
      <c r="AC7246" s="6"/>
      <c r="AG7246" s="6"/>
    </row>
    <row r="7247" spans="29:33" x14ac:dyDescent="0.15">
      <c r="AC7247" s="6"/>
      <c r="AG7247" s="6"/>
    </row>
    <row r="7248" spans="29:33" x14ac:dyDescent="0.15">
      <c r="AC7248" s="6"/>
      <c r="AG7248" s="6"/>
    </row>
    <row r="7249" spans="29:33" x14ac:dyDescent="0.15">
      <c r="AC7249" s="6"/>
      <c r="AG7249" s="6"/>
    </row>
    <row r="7250" spans="29:33" x14ac:dyDescent="0.15">
      <c r="AC7250" s="6"/>
      <c r="AG7250" s="6"/>
    </row>
    <row r="7251" spans="29:33" x14ac:dyDescent="0.15">
      <c r="AC7251" s="6"/>
      <c r="AG7251" s="6"/>
    </row>
    <row r="7252" spans="29:33" x14ac:dyDescent="0.15">
      <c r="AC7252" s="6"/>
      <c r="AG7252" s="6"/>
    </row>
    <row r="7253" spans="29:33" x14ac:dyDescent="0.15">
      <c r="AC7253" s="6"/>
      <c r="AG7253" s="6"/>
    </row>
    <row r="7254" spans="29:33" x14ac:dyDescent="0.15">
      <c r="AC7254" s="6"/>
      <c r="AG7254" s="6"/>
    </row>
    <row r="7255" spans="29:33" x14ac:dyDescent="0.15">
      <c r="AC7255" s="6"/>
      <c r="AG7255" s="6"/>
    </row>
    <row r="7256" spans="29:33" x14ac:dyDescent="0.15">
      <c r="AC7256" s="6"/>
      <c r="AG7256" s="6"/>
    </row>
    <row r="7257" spans="29:33" x14ac:dyDescent="0.15">
      <c r="AC7257" s="6"/>
      <c r="AG7257" s="6"/>
    </row>
    <row r="7258" spans="29:33" x14ac:dyDescent="0.15">
      <c r="AC7258" s="6"/>
      <c r="AG7258" s="6"/>
    </row>
    <row r="7259" spans="29:33" x14ac:dyDescent="0.15">
      <c r="AC7259" s="6"/>
      <c r="AG7259" s="6"/>
    </row>
    <row r="7260" spans="29:33" x14ac:dyDescent="0.15">
      <c r="AC7260" s="6"/>
      <c r="AG7260" s="6"/>
    </row>
    <row r="7261" spans="29:33" x14ac:dyDescent="0.15">
      <c r="AC7261" s="6"/>
      <c r="AG7261" s="6"/>
    </row>
    <row r="7262" spans="29:33" x14ac:dyDescent="0.15">
      <c r="AC7262" s="6"/>
      <c r="AG7262" s="6"/>
    </row>
    <row r="7263" spans="29:33" x14ac:dyDescent="0.15">
      <c r="AC7263" s="6"/>
      <c r="AG7263" s="6"/>
    </row>
    <row r="7264" spans="29:33" x14ac:dyDescent="0.15">
      <c r="AC7264" s="6"/>
      <c r="AG7264" s="6"/>
    </row>
    <row r="7265" spans="29:33" x14ac:dyDescent="0.15">
      <c r="AC7265" s="6"/>
      <c r="AG7265" s="6"/>
    </row>
    <row r="7266" spans="29:33" x14ac:dyDescent="0.15">
      <c r="AC7266" s="6"/>
      <c r="AG7266" s="6"/>
    </row>
    <row r="7267" spans="29:33" x14ac:dyDescent="0.15">
      <c r="AC7267" s="6"/>
      <c r="AG7267" s="6"/>
    </row>
    <row r="7268" spans="29:33" x14ac:dyDescent="0.15">
      <c r="AC7268" s="6"/>
      <c r="AG7268" s="6"/>
    </row>
    <row r="7269" spans="29:33" x14ac:dyDescent="0.15">
      <c r="AC7269" s="6"/>
      <c r="AG7269" s="6"/>
    </row>
    <row r="7270" spans="29:33" x14ac:dyDescent="0.15">
      <c r="AC7270" s="6"/>
      <c r="AG7270" s="6"/>
    </row>
    <row r="7271" spans="29:33" x14ac:dyDescent="0.15">
      <c r="AC7271" s="6"/>
      <c r="AG7271" s="6"/>
    </row>
    <row r="7272" spans="29:33" x14ac:dyDescent="0.15">
      <c r="AC7272" s="6"/>
      <c r="AG7272" s="6"/>
    </row>
    <row r="7273" spans="29:33" x14ac:dyDescent="0.15">
      <c r="AC7273" s="6"/>
      <c r="AG7273" s="6"/>
    </row>
    <row r="7274" spans="29:33" x14ac:dyDescent="0.15">
      <c r="AC7274" s="6"/>
      <c r="AG7274" s="6"/>
    </row>
    <row r="7275" spans="29:33" x14ac:dyDescent="0.15">
      <c r="AC7275" s="6"/>
      <c r="AG7275" s="6"/>
    </row>
    <row r="7276" spans="29:33" x14ac:dyDescent="0.15">
      <c r="AC7276" s="6"/>
      <c r="AG7276" s="6"/>
    </row>
    <row r="7277" spans="29:33" x14ac:dyDescent="0.15">
      <c r="AC7277" s="6"/>
      <c r="AG7277" s="6"/>
    </row>
    <row r="7278" spans="29:33" x14ac:dyDescent="0.15">
      <c r="AC7278" s="6"/>
      <c r="AG7278" s="6"/>
    </row>
    <row r="7279" spans="29:33" x14ac:dyDescent="0.15">
      <c r="AC7279" s="6"/>
      <c r="AG7279" s="6"/>
    </row>
    <row r="7280" spans="29:33" x14ac:dyDescent="0.15">
      <c r="AC7280" s="6"/>
      <c r="AG7280" s="6"/>
    </row>
    <row r="7281" spans="29:33" x14ac:dyDescent="0.15">
      <c r="AC7281" s="6"/>
      <c r="AG7281" s="6"/>
    </row>
    <row r="7282" spans="29:33" x14ac:dyDescent="0.15">
      <c r="AC7282" s="6"/>
      <c r="AG7282" s="6"/>
    </row>
    <row r="7283" spans="29:33" x14ac:dyDescent="0.15">
      <c r="AC7283" s="6"/>
      <c r="AG7283" s="6"/>
    </row>
    <row r="7284" spans="29:33" x14ac:dyDescent="0.15">
      <c r="AC7284" s="6"/>
      <c r="AG7284" s="6"/>
    </row>
    <row r="7285" spans="29:33" x14ac:dyDescent="0.15">
      <c r="AC7285" s="6"/>
      <c r="AG7285" s="6"/>
    </row>
    <row r="7286" spans="29:33" x14ac:dyDescent="0.15">
      <c r="AC7286" s="6"/>
      <c r="AG7286" s="6"/>
    </row>
    <row r="7287" spans="29:33" x14ac:dyDescent="0.15">
      <c r="AC7287" s="6"/>
      <c r="AG7287" s="6"/>
    </row>
    <row r="7288" spans="29:33" x14ac:dyDescent="0.15">
      <c r="AC7288" s="6"/>
      <c r="AG7288" s="6"/>
    </row>
    <row r="7289" spans="29:33" x14ac:dyDescent="0.15">
      <c r="AC7289" s="6"/>
      <c r="AG7289" s="6"/>
    </row>
    <row r="7290" spans="29:33" x14ac:dyDescent="0.15">
      <c r="AC7290" s="6"/>
      <c r="AG7290" s="6"/>
    </row>
    <row r="7291" spans="29:33" x14ac:dyDescent="0.15">
      <c r="AC7291" s="6"/>
      <c r="AG7291" s="6"/>
    </row>
    <row r="7292" spans="29:33" x14ac:dyDescent="0.15">
      <c r="AC7292" s="6"/>
      <c r="AG7292" s="6"/>
    </row>
    <row r="7293" spans="29:33" x14ac:dyDescent="0.15">
      <c r="AC7293" s="6"/>
      <c r="AG7293" s="6"/>
    </row>
    <row r="7294" spans="29:33" x14ac:dyDescent="0.15">
      <c r="AC7294" s="6"/>
      <c r="AG7294" s="6"/>
    </row>
    <row r="7295" spans="29:33" x14ac:dyDescent="0.15">
      <c r="AC7295" s="6"/>
      <c r="AG7295" s="6"/>
    </row>
    <row r="7296" spans="29:33" x14ac:dyDescent="0.15">
      <c r="AC7296" s="6"/>
      <c r="AG7296" s="6"/>
    </row>
    <row r="7297" spans="29:33" x14ac:dyDescent="0.15">
      <c r="AC7297" s="6"/>
      <c r="AG7297" s="6"/>
    </row>
    <row r="7298" spans="29:33" x14ac:dyDescent="0.15">
      <c r="AC7298" s="6"/>
      <c r="AG7298" s="6"/>
    </row>
    <row r="7299" spans="29:33" x14ac:dyDescent="0.15">
      <c r="AC7299" s="6"/>
      <c r="AG7299" s="6"/>
    </row>
    <row r="7300" spans="29:33" x14ac:dyDescent="0.15">
      <c r="AC7300" s="6"/>
      <c r="AG7300" s="6"/>
    </row>
    <row r="7301" spans="29:33" x14ac:dyDescent="0.15">
      <c r="AC7301" s="6"/>
      <c r="AG7301" s="6"/>
    </row>
    <row r="7302" spans="29:33" x14ac:dyDescent="0.15">
      <c r="AC7302" s="6"/>
      <c r="AG7302" s="6"/>
    </row>
    <row r="7303" spans="29:33" x14ac:dyDescent="0.15">
      <c r="AC7303" s="6"/>
      <c r="AG7303" s="6"/>
    </row>
    <row r="7304" spans="29:33" x14ac:dyDescent="0.15">
      <c r="AC7304" s="6"/>
      <c r="AG7304" s="6"/>
    </row>
    <row r="7305" spans="29:33" x14ac:dyDescent="0.15">
      <c r="AC7305" s="6"/>
      <c r="AG7305" s="6"/>
    </row>
    <row r="7306" spans="29:33" x14ac:dyDescent="0.15">
      <c r="AC7306" s="6"/>
      <c r="AG7306" s="6"/>
    </row>
    <row r="7307" spans="29:33" x14ac:dyDescent="0.15">
      <c r="AC7307" s="6"/>
      <c r="AG7307" s="6"/>
    </row>
    <row r="7308" spans="29:33" x14ac:dyDescent="0.15">
      <c r="AC7308" s="6"/>
      <c r="AG7308" s="6"/>
    </row>
    <row r="7309" spans="29:33" x14ac:dyDescent="0.15">
      <c r="AC7309" s="6"/>
      <c r="AG7309" s="6"/>
    </row>
    <row r="7310" spans="29:33" x14ac:dyDescent="0.15">
      <c r="AC7310" s="6"/>
      <c r="AG7310" s="6"/>
    </row>
    <row r="7311" spans="29:33" x14ac:dyDescent="0.15">
      <c r="AC7311" s="6"/>
      <c r="AG7311" s="6"/>
    </row>
    <row r="7312" spans="29:33" x14ac:dyDescent="0.15">
      <c r="AC7312" s="6"/>
      <c r="AG7312" s="6"/>
    </row>
    <row r="7313" spans="29:33" x14ac:dyDescent="0.15">
      <c r="AC7313" s="6"/>
      <c r="AG7313" s="6"/>
    </row>
    <row r="7314" spans="29:33" x14ac:dyDescent="0.15">
      <c r="AC7314" s="6"/>
      <c r="AG7314" s="6"/>
    </row>
    <row r="7315" spans="29:33" x14ac:dyDescent="0.15">
      <c r="AC7315" s="6"/>
      <c r="AG7315" s="6"/>
    </row>
    <row r="7316" spans="29:33" x14ac:dyDescent="0.15">
      <c r="AC7316" s="6"/>
      <c r="AG7316" s="6"/>
    </row>
    <row r="7317" spans="29:33" x14ac:dyDescent="0.15">
      <c r="AC7317" s="6"/>
      <c r="AG7317" s="6"/>
    </row>
    <row r="7318" spans="29:33" x14ac:dyDescent="0.15">
      <c r="AC7318" s="6"/>
      <c r="AG7318" s="6"/>
    </row>
    <row r="7319" spans="29:33" x14ac:dyDescent="0.15">
      <c r="AC7319" s="6"/>
      <c r="AG7319" s="6"/>
    </row>
    <row r="7320" spans="29:33" x14ac:dyDescent="0.15">
      <c r="AC7320" s="6"/>
      <c r="AG7320" s="6"/>
    </row>
    <row r="7321" spans="29:33" x14ac:dyDescent="0.15">
      <c r="AC7321" s="6"/>
      <c r="AG7321" s="6"/>
    </row>
    <row r="7322" spans="29:33" x14ac:dyDescent="0.15">
      <c r="AC7322" s="6"/>
      <c r="AG7322" s="6"/>
    </row>
    <row r="7323" spans="29:33" x14ac:dyDescent="0.15">
      <c r="AC7323" s="6"/>
      <c r="AG7323" s="6"/>
    </row>
    <row r="7324" spans="29:33" x14ac:dyDescent="0.15">
      <c r="AC7324" s="6"/>
      <c r="AG7324" s="6"/>
    </row>
    <row r="7325" spans="29:33" x14ac:dyDescent="0.15">
      <c r="AC7325" s="6"/>
      <c r="AG7325" s="6"/>
    </row>
    <row r="7326" spans="29:33" x14ac:dyDescent="0.15">
      <c r="AC7326" s="6"/>
      <c r="AG7326" s="6"/>
    </row>
    <row r="7327" spans="29:33" x14ac:dyDescent="0.15">
      <c r="AC7327" s="6"/>
      <c r="AG7327" s="6"/>
    </row>
    <row r="7328" spans="29:33" x14ac:dyDescent="0.15">
      <c r="AC7328" s="6"/>
      <c r="AG7328" s="6"/>
    </row>
    <row r="7329" spans="29:33" x14ac:dyDescent="0.15">
      <c r="AC7329" s="6"/>
      <c r="AG7329" s="6"/>
    </row>
    <row r="7330" spans="29:33" x14ac:dyDescent="0.15">
      <c r="AC7330" s="6"/>
      <c r="AG7330" s="6"/>
    </row>
    <row r="7331" spans="29:33" x14ac:dyDescent="0.15">
      <c r="AC7331" s="6"/>
      <c r="AG7331" s="6"/>
    </row>
    <row r="7332" spans="29:33" x14ac:dyDescent="0.15">
      <c r="AC7332" s="6"/>
      <c r="AG7332" s="6"/>
    </row>
    <row r="7333" spans="29:33" x14ac:dyDescent="0.15">
      <c r="AC7333" s="6"/>
      <c r="AG7333" s="6"/>
    </row>
    <row r="7334" spans="29:33" x14ac:dyDescent="0.15">
      <c r="AC7334" s="6"/>
      <c r="AG7334" s="6"/>
    </row>
    <row r="7335" spans="29:33" x14ac:dyDescent="0.15">
      <c r="AC7335" s="6"/>
      <c r="AG7335" s="6"/>
    </row>
    <row r="7336" spans="29:33" x14ac:dyDescent="0.15">
      <c r="AC7336" s="6"/>
      <c r="AG7336" s="6"/>
    </row>
    <row r="7337" spans="29:33" x14ac:dyDescent="0.15">
      <c r="AC7337" s="6"/>
      <c r="AG7337" s="6"/>
    </row>
    <row r="7338" spans="29:33" x14ac:dyDescent="0.15">
      <c r="AC7338" s="6"/>
      <c r="AG7338" s="6"/>
    </row>
    <row r="7339" spans="29:33" x14ac:dyDescent="0.15">
      <c r="AC7339" s="6"/>
      <c r="AG7339" s="6"/>
    </row>
    <row r="7340" spans="29:33" x14ac:dyDescent="0.15">
      <c r="AC7340" s="6"/>
      <c r="AG7340" s="6"/>
    </row>
    <row r="7341" spans="29:33" x14ac:dyDescent="0.15">
      <c r="AC7341" s="6"/>
      <c r="AG7341" s="6"/>
    </row>
    <row r="7342" spans="29:33" x14ac:dyDescent="0.15">
      <c r="AC7342" s="6"/>
      <c r="AG7342" s="6"/>
    </row>
    <row r="7343" spans="29:33" x14ac:dyDescent="0.15">
      <c r="AC7343" s="6"/>
      <c r="AG7343" s="6"/>
    </row>
    <row r="7344" spans="29:33" x14ac:dyDescent="0.15">
      <c r="AC7344" s="6"/>
      <c r="AG7344" s="6"/>
    </row>
    <row r="7345" spans="29:33" x14ac:dyDescent="0.15">
      <c r="AC7345" s="6"/>
      <c r="AG7345" s="6"/>
    </row>
    <row r="7346" spans="29:33" x14ac:dyDescent="0.15">
      <c r="AC7346" s="6"/>
      <c r="AG7346" s="6"/>
    </row>
    <row r="7347" spans="29:33" x14ac:dyDescent="0.15">
      <c r="AC7347" s="6"/>
      <c r="AG7347" s="6"/>
    </row>
    <row r="7348" spans="29:33" x14ac:dyDescent="0.15">
      <c r="AC7348" s="6"/>
      <c r="AG7348" s="6"/>
    </row>
    <row r="7349" spans="29:33" x14ac:dyDescent="0.15">
      <c r="AC7349" s="6"/>
      <c r="AG7349" s="6"/>
    </row>
    <row r="7350" spans="29:33" x14ac:dyDescent="0.15">
      <c r="AC7350" s="6"/>
      <c r="AG7350" s="6"/>
    </row>
    <row r="7351" spans="29:33" x14ac:dyDescent="0.15">
      <c r="AC7351" s="6"/>
      <c r="AG7351" s="6"/>
    </row>
    <row r="7352" spans="29:33" x14ac:dyDescent="0.15">
      <c r="AC7352" s="6"/>
      <c r="AG7352" s="6"/>
    </row>
    <row r="7353" spans="29:33" x14ac:dyDescent="0.15">
      <c r="AC7353" s="6"/>
      <c r="AG7353" s="6"/>
    </row>
    <row r="7354" spans="29:33" x14ac:dyDescent="0.15">
      <c r="AC7354" s="6"/>
      <c r="AG7354" s="6"/>
    </row>
    <row r="7355" spans="29:33" x14ac:dyDescent="0.15">
      <c r="AC7355" s="6"/>
      <c r="AG7355" s="6"/>
    </row>
    <row r="7356" spans="29:33" x14ac:dyDescent="0.15">
      <c r="AC7356" s="6"/>
      <c r="AG7356" s="6"/>
    </row>
    <row r="7357" spans="29:33" x14ac:dyDescent="0.15">
      <c r="AC7357" s="6"/>
      <c r="AG7357" s="6"/>
    </row>
    <row r="7358" spans="29:33" x14ac:dyDescent="0.15">
      <c r="AC7358" s="6"/>
      <c r="AG7358" s="6"/>
    </row>
    <row r="7359" spans="29:33" x14ac:dyDescent="0.15">
      <c r="AC7359" s="6"/>
      <c r="AG7359" s="6"/>
    </row>
    <row r="7360" spans="29:33" x14ac:dyDescent="0.15">
      <c r="AC7360" s="6"/>
      <c r="AG7360" s="6"/>
    </row>
    <row r="7361" spans="29:33" x14ac:dyDescent="0.15">
      <c r="AC7361" s="6"/>
      <c r="AG7361" s="6"/>
    </row>
    <row r="7362" spans="29:33" x14ac:dyDescent="0.15">
      <c r="AC7362" s="6"/>
      <c r="AG7362" s="6"/>
    </row>
    <row r="7363" spans="29:33" x14ac:dyDescent="0.15">
      <c r="AC7363" s="6"/>
      <c r="AG7363" s="6"/>
    </row>
    <row r="7364" spans="29:33" x14ac:dyDescent="0.15">
      <c r="AC7364" s="6"/>
      <c r="AG7364" s="6"/>
    </row>
    <row r="7365" spans="29:33" x14ac:dyDescent="0.15">
      <c r="AC7365" s="6"/>
      <c r="AG7365" s="6"/>
    </row>
    <row r="7366" spans="29:33" x14ac:dyDescent="0.15">
      <c r="AC7366" s="6"/>
      <c r="AG7366" s="6"/>
    </row>
    <row r="7367" spans="29:33" x14ac:dyDescent="0.15">
      <c r="AC7367" s="6"/>
      <c r="AG7367" s="6"/>
    </row>
    <row r="7368" spans="29:33" x14ac:dyDescent="0.15">
      <c r="AC7368" s="6"/>
      <c r="AG7368" s="6"/>
    </row>
    <row r="7369" spans="29:33" x14ac:dyDescent="0.15">
      <c r="AC7369" s="6"/>
      <c r="AG7369" s="6"/>
    </row>
    <row r="7370" spans="29:33" x14ac:dyDescent="0.15">
      <c r="AC7370" s="6"/>
      <c r="AG7370" s="6"/>
    </row>
    <row r="7371" spans="29:33" x14ac:dyDescent="0.15">
      <c r="AC7371" s="6"/>
      <c r="AG7371" s="6"/>
    </row>
    <row r="7372" spans="29:33" x14ac:dyDescent="0.15">
      <c r="AC7372" s="6"/>
      <c r="AG7372" s="6"/>
    </row>
    <row r="7373" spans="29:33" x14ac:dyDescent="0.15">
      <c r="AC7373" s="6"/>
      <c r="AG7373" s="6"/>
    </row>
    <row r="7374" spans="29:33" x14ac:dyDescent="0.15">
      <c r="AC7374" s="6"/>
      <c r="AG7374" s="6"/>
    </row>
    <row r="7375" spans="29:33" x14ac:dyDescent="0.15">
      <c r="AC7375" s="6"/>
      <c r="AG7375" s="6"/>
    </row>
    <row r="7376" spans="29:33" x14ac:dyDescent="0.15">
      <c r="AC7376" s="6"/>
      <c r="AG7376" s="6"/>
    </row>
    <row r="7377" spans="29:33" x14ac:dyDescent="0.15">
      <c r="AC7377" s="6"/>
      <c r="AG7377" s="6"/>
    </row>
    <row r="7378" spans="29:33" x14ac:dyDescent="0.15">
      <c r="AC7378" s="6"/>
      <c r="AG7378" s="6"/>
    </row>
    <row r="7379" spans="29:33" x14ac:dyDescent="0.15">
      <c r="AC7379" s="6"/>
      <c r="AG7379" s="6"/>
    </row>
    <row r="7380" spans="29:33" x14ac:dyDescent="0.15">
      <c r="AC7380" s="6"/>
      <c r="AG7380" s="6"/>
    </row>
    <row r="7381" spans="29:33" x14ac:dyDescent="0.15">
      <c r="AC7381" s="6"/>
      <c r="AG7381" s="6"/>
    </row>
    <row r="7382" spans="29:33" x14ac:dyDescent="0.15">
      <c r="AC7382" s="6"/>
      <c r="AG7382" s="6"/>
    </row>
    <row r="7383" spans="29:33" x14ac:dyDescent="0.15">
      <c r="AC7383" s="6"/>
      <c r="AG7383" s="6"/>
    </row>
    <row r="7384" spans="29:33" x14ac:dyDescent="0.15">
      <c r="AC7384" s="6"/>
      <c r="AG7384" s="6"/>
    </row>
    <row r="7385" spans="29:33" x14ac:dyDescent="0.15">
      <c r="AC7385" s="6"/>
      <c r="AG7385" s="6"/>
    </row>
    <row r="7386" spans="29:33" x14ac:dyDescent="0.15">
      <c r="AC7386" s="6"/>
      <c r="AG7386" s="6"/>
    </row>
    <row r="7387" spans="29:33" x14ac:dyDescent="0.15">
      <c r="AC7387" s="6"/>
      <c r="AG7387" s="6"/>
    </row>
    <row r="7388" spans="29:33" x14ac:dyDescent="0.15">
      <c r="AC7388" s="6"/>
      <c r="AG7388" s="6"/>
    </row>
    <row r="7389" spans="29:33" x14ac:dyDescent="0.15">
      <c r="AC7389" s="6"/>
      <c r="AG7389" s="6"/>
    </row>
    <row r="7390" spans="29:33" x14ac:dyDescent="0.15">
      <c r="AC7390" s="6"/>
      <c r="AG7390" s="6"/>
    </row>
    <row r="7391" spans="29:33" x14ac:dyDescent="0.15">
      <c r="AC7391" s="6"/>
      <c r="AG7391" s="6"/>
    </row>
    <row r="7392" spans="29:33" x14ac:dyDescent="0.15">
      <c r="AC7392" s="6"/>
      <c r="AG7392" s="6"/>
    </row>
    <row r="7393" spans="29:33" x14ac:dyDescent="0.15">
      <c r="AC7393" s="6"/>
      <c r="AG7393" s="6"/>
    </row>
    <row r="7394" spans="29:33" x14ac:dyDescent="0.15">
      <c r="AC7394" s="6"/>
      <c r="AG7394" s="6"/>
    </row>
    <row r="7395" spans="29:33" x14ac:dyDescent="0.15">
      <c r="AC7395" s="6"/>
      <c r="AG7395" s="6"/>
    </row>
    <row r="7396" spans="29:33" x14ac:dyDescent="0.15">
      <c r="AC7396" s="6"/>
      <c r="AG7396" s="6"/>
    </row>
    <row r="7397" spans="29:33" x14ac:dyDescent="0.15">
      <c r="AC7397" s="6"/>
      <c r="AG7397" s="6"/>
    </row>
    <row r="7398" spans="29:33" x14ac:dyDescent="0.15">
      <c r="AC7398" s="6"/>
      <c r="AG7398" s="6"/>
    </row>
    <row r="7399" spans="29:33" x14ac:dyDescent="0.15">
      <c r="AC7399" s="6"/>
      <c r="AG7399" s="6"/>
    </row>
    <row r="7400" spans="29:33" x14ac:dyDescent="0.15">
      <c r="AC7400" s="6"/>
      <c r="AG7400" s="6"/>
    </row>
    <row r="7401" spans="29:33" x14ac:dyDescent="0.15">
      <c r="AC7401" s="6"/>
      <c r="AG7401" s="6"/>
    </row>
    <row r="7402" spans="29:33" x14ac:dyDescent="0.15">
      <c r="AC7402" s="6"/>
      <c r="AG7402" s="6"/>
    </row>
    <row r="7403" spans="29:33" x14ac:dyDescent="0.15">
      <c r="AC7403" s="6"/>
      <c r="AG7403" s="6"/>
    </row>
    <row r="7404" spans="29:33" x14ac:dyDescent="0.15">
      <c r="AC7404" s="6"/>
      <c r="AG7404" s="6"/>
    </row>
    <row r="7405" spans="29:33" x14ac:dyDescent="0.15">
      <c r="AC7405" s="6"/>
      <c r="AG7405" s="6"/>
    </row>
    <row r="7406" spans="29:33" x14ac:dyDescent="0.15">
      <c r="AC7406" s="6"/>
      <c r="AG7406" s="6"/>
    </row>
    <row r="7407" spans="29:33" x14ac:dyDescent="0.15">
      <c r="AC7407" s="6"/>
      <c r="AG7407" s="6"/>
    </row>
    <row r="7408" spans="29:33" x14ac:dyDescent="0.15">
      <c r="AC7408" s="6"/>
      <c r="AG7408" s="6"/>
    </row>
    <row r="7409" spans="29:33" x14ac:dyDescent="0.15">
      <c r="AC7409" s="6"/>
      <c r="AG7409" s="6"/>
    </row>
    <row r="7410" spans="29:33" x14ac:dyDescent="0.15">
      <c r="AC7410" s="6"/>
      <c r="AG7410" s="6"/>
    </row>
    <row r="7411" spans="29:33" x14ac:dyDescent="0.15">
      <c r="AC7411" s="6"/>
      <c r="AG7411" s="6"/>
    </row>
    <row r="7412" spans="29:33" x14ac:dyDescent="0.15">
      <c r="AC7412" s="6"/>
      <c r="AG7412" s="6"/>
    </row>
    <row r="7413" spans="29:33" x14ac:dyDescent="0.15">
      <c r="AC7413" s="6"/>
      <c r="AG7413" s="6"/>
    </row>
    <row r="7414" spans="29:33" x14ac:dyDescent="0.15">
      <c r="AC7414" s="6"/>
      <c r="AG7414" s="6"/>
    </row>
    <row r="7415" spans="29:33" x14ac:dyDescent="0.15">
      <c r="AC7415" s="6"/>
      <c r="AG7415" s="6"/>
    </row>
    <row r="7416" spans="29:33" x14ac:dyDescent="0.15">
      <c r="AC7416" s="6"/>
      <c r="AG7416" s="6"/>
    </row>
    <row r="7417" spans="29:33" x14ac:dyDescent="0.15">
      <c r="AC7417" s="6"/>
      <c r="AG7417" s="6"/>
    </row>
    <row r="7418" spans="29:33" x14ac:dyDescent="0.15">
      <c r="AC7418" s="6"/>
      <c r="AG7418" s="6"/>
    </row>
    <row r="7419" spans="29:33" x14ac:dyDescent="0.15">
      <c r="AC7419" s="6"/>
      <c r="AG7419" s="6"/>
    </row>
    <row r="7420" spans="29:33" x14ac:dyDescent="0.15">
      <c r="AC7420" s="6"/>
      <c r="AG7420" s="6"/>
    </row>
    <row r="7421" spans="29:33" x14ac:dyDescent="0.15">
      <c r="AC7421" s="6"/>
      <c r="AG7421" s="6"/>
    </row>
    <row r="7422" spans="29:33" x14ac:dyDescent="0.15">
      <c r="AC7422" s="6"/>
      <c r="AG7422" s="6"/>
    </row>
    <row r="7423" spans="29:33" x14ac:dyDescent="0.15">
      <c r="AC7423" s="6"/>
      <c r="AG7423" s="6"/>
    </row>
    <row r="7424" spans="29:33" x14ac:dyDescent="0.15">
      <c r="AC7424" s="6"/>
      <c r="AG7424" s="6"/>
    </row>
    <row r="7425" spans="29:33" x14ac:dyDescent="0.15">
      <c r="AC7425" s="6"/>
      <c r="AG7425" s="6"/>
    </row>
    <row r="7426" spans="29:33" x14ac:dyDescent="0.15">
      <c r="AC7426" s="6"/>
      <c r="AG7426" s="6"/>
    </row>
    <row r="7427" spans="29:33" x14ac:dyDescent="0.15">
      <c r="AC7427" s="6"/>
      <c r="AG7427" s="6"/>
    </row>
    <row r="7428" spans="29:33" x14ac:dyDescent="0.15">
      <c r="AC7428" s="6"/>
      <c r="AG7428" s="6"/>
    </row>
    <row r="7429" spans="29:33" x14ac:dyDescent="0.15">
      <c r="AC7429" s="6"/>
      <c r="AG7429" s="6"/>
    </row>
    <row r="7430" spans="29:33" x14ac:dyDescent="0.15">
      <c r="AC7430" s="6"/>
      <c r="AG7430" s="6"/>
    </row>
    <row r="7431" spans="29:33" x14ac:dyDescent="0.15">
      <c r="AC7431" s="6"/>
      <c r="AG7431" s="6"/>
    </row>
    <row r="7432" spans="29:33" x14ac:dyDescent="0.15">
      <c r="AC7432" s="6"/>
      <c r="AG7432" s="6"/>
    </row>
    <row r="7433" spans="29:33" x14ac:dyDescent="0.15">
      <c r="AC7433" s="6"/>
      <c r="AG7433" s="6"/>
    </row>
    <row r="7434" spans="29:33" x14ac:dyDescent="0.15">
      <c r="AC7434" s="6"/>
      <c r="AG7434" s="6"/>
    </row>
    <row r="7435" spans="29:33" x14ac:dyDescent="0.15">
      <c r="AC7435" s="6"/>
      <c r="AG7435" s="6"/>
    </row>
    <row r="7436" spans="29:33" x14ac:dyDescent="0.15">
      <c r="AC7436" s="6"/>
      <c r="AG7436" s="6"/>
    </row>
    <row r="7437" spans="29:33" x14ac:dyDescent="0.15">
      <c r="AC7437" s="6"/>
      <c r="AG7437" s="6"/>
    </row>
    <row r="7438" spans="29:33" x14ac:dyDescent="0.15">
      <c r="AC7438" s="6"/>
      <c r="AG7438" s="6"/>
    </row>
    <row r="7439" spans="29:33" x14ac:dyDescent="0.15">
      <c r="AC7439" s="6"/>
      <c r="AG7439" s="6"/>
    </row>
    <row r="7440" spans="29:33" x14ac:dyDescent="0.15">
      <c r="AC7440" s="6"/>
      <c r="AG7440" s="6"/>
    </row>
    <row r="7441" spans="29:33" x14ac:dyDescent="0.15">
      <c r="AC7441" s="6"/>
      <c r="AG7441" s="6"/>
    </row>
    <row r="7442" spans="29:33" x14ac:dyDescent="0.15">
      <c r="AC7442" s="6"/>
      <c r="AG7442" s="6"/>
    </row>
    <row r="7443" spans="29:33" x14ac:dyDescent="0.15">
      <c r="AC7443" s="6"/>
      <c r="AG7443" s="6"/>
    </row>
    <row r="7444" spans="29:33" x14ac:dyDescent="0.15">
      <c r="AC7444" s="6"/>
      <c r="AG7444" s="6"/>
    </row>
    <row r="7445" spans="29:33" x14ac:dyDescent="0.15">
      <c r="AC7445" s="6"/>
      <c r="AG7445" s="6"/>
    </row>
    <row r="7446" spans="29:33" x14ac:dyDescent="0.15">
      <c r="AC7446" s="6"/>
      <c r="AG7446" s="6"/>
    </row>
    <row r="7447" spans="29:33" x14ac:dyDescent="0.15">
      <c r="AC7447" s="6"/>
      <c r="AG7447" s="6"/>
    </row>
    <row r="7448" spans="29:33" x14ac:dyDescent="0.15">
      <c r="AC7448" s="6"/>
      <c r="AG7448" s="6"/>
    </row>
    <row r="7449" spans="29:33" x14ac:dyDescent="0.15">
      <c r="AC7449" s="6"/>
      <c r="AG7449" s="6"/>
    </row>
    <row r="7450" spans="29:33" x14ac:dyDescent="0.15">
      <c r="AC7450" s="6"/>
      <c r="AG7450" s="6"/>
    </row>
    <row r="7451" spans="29:33" x14ac:dyDescent="0.15">
      <c r="AC7451" s="6"/>
      <c r="AG7451" s="6"/>
    </row>
    <row r="7452" spans="29:33" x14ac:dyDescent="0.15">
      <c r="AC7452" s="6"/>
      <c r="AG7452" s="6"/>
    </row>
    <row r="7453" spans="29:33" x14ac:dyDescent="0.15">
      <c r="AC7453" s="6"/>
      <c r="AG7453" s="6"/>
    </row>
    <row r="7454" spans="29:33" x14ac:dyDescent="0.15">
      <c r="AC7454" s="6"/>
      <c r="AG7454" s="6"/>
    </row>
    <row r="7455" spans="29:33" x14ac:dyDescent="0.15">
      <c r="AC7455" s="6"/>
      <c r="AG7455" s="6"/>
    </row>
    <row r="7456" spans="29:33" x14ac:dyDescent="0.15">
      <c r="AC7456" s="6"/>
      <c r="AG7456" s="6"/>
    </row>
    <row r="7457" spans="29:33" x14ac:dyDescent="0.15">
      <c r="AC7457" s="6"/>
      <c r="AG7457" s="6"/>
    </row>
    <row r="7458" spans="29:33" x14ac:dyDescent="0.15">
      <c r="AC7458" s="6"/>
      <c r="AG7458" s="6"/>
    </row>
    <row r="7459" spans="29:33" x14ac:dyDescent="0.15">
      <c r="AC7459" s="6"/>
      <c r="AG7459" s="6"/>
    </row>
    <row r="7460" spans="29:33" x14ac:dyDescent="0.15">
      <c r="AC7460" s="6"/>
      <c r="AG7460" s="6"/>
    </row>
    <row r="7461" spans="29:33" x14ac:dyDescent="0.15">
      <c r="AC7461" s="6"/>
      <c r="AG7461" s="6"/>
    </row>
    <row r="7462" spans="29:33" x14ac:dyDescent="0.15">
      <c r="AC7462" s="6"/>
      <c r="AG7462" s="6"/>
    </row>
    <row r="7463" spans="29:33" x14ac:dyDescent="0.15">
      <c r="AC7463" s="6"/>
      <c r="AG7463" s="6"/>
    </row>
    <row r="7464" spans="29:33" x14ac:dyDescent="0.15">
      <c r="AC7464" s="6"/>
      <c r="AG7464" s="6"/>
    </row>
    <row r="7465" spans="29:33" x14ac:dyDescent="0.15">
      <c r="AC7465" s="6"/>
      <c r="AG7465" s="6"/>
    </row>
    <row r="7466" spans="29:33" x14ac:dyDescent="0.15">
      <c r="AC7466" s="6"/>
      <c r="AG7466" s="6"/>
    </row>
    <row r="7467" spans="29:33" x14ac:dyDescent="0.15">
      <c r="AC7467" s="6"/>
      <c r="AG7467" s="6"/>
    </row>
    <row r="7468" spans="29:33" x14ac:dyDescent="0.15">
      <c r="AC7468" s="6"/>
      <c r="AG7468" s="6"/>
    </row>
    <row r="7469" spans="29:33" x14ac:dyDescent="0.15">
      <c r="AC7469" s="6"/>
      <c r="AG7469" s="6"/>
    </row>
    <row r="7470" spans="29:33" x14ac:dyDescent="0.15">
      <c r="AC7470" s="6"/>
      <c r="AG7470" s="6"/>
    </row>
    <row r="7471" spans="29:33" x14ac:dyDescent="0.15">
      <c r="AC7471" s="6"/>
      <c r="AG7471" s="6"/>
    </row>
    <row r="7472" spans="29:33" x14ac:dyDescent="0.15">
      <c r="AC7472" s="6"/>
      <c r="AG7472" s="6"/>
    </row>
    <row r="7473" spans="29:33" x14ac:dyDescent="0.15">
      <c r="AC7473" s="6"/>
      <c r="AG7473" s="6"/>
    </row>
    <row r="7474" spans="29:33" x14ac:dyDescent="0.15">
      <c r="AC7474" s="6"/>
      <c r="AG7474" s="6"/>
    </row>
    <row r="7475" spans="29:33" x14ac:dyDescent="0.15">
      <c r="AC7475" s="6"/>
      <c r="AG7475" s="6"/>
    </row>
    <row r="7476" spans="29:33" x14ac:dyDescent="0.15">
      <c r="AC7476" s="6"/>
      <c r="AG7476" s="6"/>
    </row>
    <row r="7477" spans="29:33" x14ac:dyDescent="0.15">
      <c r="AC7477" s="6"/>
      <c r="AG7477" s="6"/>
    </row>
    <row r="7478" spans="29:33" x14ac:dyDescent="0.15">
      <c r="AC7478" s="6"/>
      <c r="AG7478" s="6"/>
    </row>
    <row r="7479" spans="29:33" x14ac:dyDescent="0.15">
      <c r="AC7479" s="6"/>
      <c r="AG7479" s="6"/>
    </row>
    <row r="7480" spans="29:33" x14ac:dyDescent="0.15">
      <c r="AC7480" s="6"/>
      <c r="AG7480" s="6"/>
    </row>
    <row r="7481" spans="29:33" x14ac:dyDescent="0.15">
      <c r="AC7481" s="6"/>
      <c r="AG7481" s="6"/>
    </row>
    <row r="7482" spans="29:33" x14ac:dyDescent="0.15">
      <c r="AC7482" s="6"/>
      <c r="AG7482" s="6"/>
    </row>
    <row r="7483" spans="29:33" x14ac:dyDescent="0.15">
      <c r="AC7483" s="6"/>
      <c r="AG7483" s="6"/>
    </row>
    <row r="7484" spans="29:33" x14ac:dyDescent="0.15">
      <c r="AC7484" s="6"/>
      <c r="AG7484" s="6"/>
    </row>
    <row r="7485" spans="29:33" x14ac:dyDescent="0.15">
      <c r="AC7485" s="6"/>
      <c r="AG7485" s="6"/>
    </row>
    <row r="7486" spans="29:33" x14ac:dyDescent="0.15">
      <c r="AC7486" s="6"/>
      <c r="AG7486" s="6"/>
    </row>
    <row r="7487" spans="29:33" x14ac:dyDescent="0.15">
      <c r="AC7487" s="6"/>
      <c r="AG7487" s="6"/>
    </row>
    <row r="7488" spans="29:33" x14ac:dyDescent="0.15">
      <c r="AC7488" s="6"/>
      <c r="AG7488" s="6"/>
    </row>
    <row r="7489" spans="29:33" x14ac:dyDescent="0.15">
      <c r="AC7489" s="6"/>
      <c r="AG7489" s="6"/>
    </row>
    <row r="7490" spans="29:33" x14ac:dyDescent="0.15">
      <c r="AC7490" s="6"/>
      <c r="AG7490" s="6"/>
    </row>
    <row r="7491" spans="29:33" x14ac:dyDescent="0.15">
      <c r="AC7491" s="6"/>
      <c r="AG7491" s="6"/>
    </row>
    <row r="7492" spans="29:33" x14ac:dyDescent="0.15">
      <c r="AC7492" s="6"/>
      <c r="AG7492" s="6"/>
    </row>
    <row r="7493" spans="29:33" x14ac:dyDescent="0.15">
      <c r="AC7493" s="6"/>
      <c r="AG7493" s="6"/>
    </row>
    <row r="7494" spans="29:33" x14ac:dyDescent="0.15">
      <c r="AC7494" s="6"/>
      <c r="AG7494" s="6"/>
    </row>
    <row r="7495" spans="29:33" x14ac:dyDescent="0.15">
      <c r="AC7495" s="6"/>
      <c r="AG7495" s="6"/>
    </row>
    <row r="7496" spans="29:33" x14ac:dyDescent="0.15">
      <c r="AC7496" s="6"/>
      <c r="AG7496" s="6"/>
    </row>
    <row r="7497" spans="29:33" x14ac:dyDescent="0.15">
      <c r="AC7497" s="6"/>
      <c r="AG7497" s="6"/>
    </row>
    <row r="7498" spans="29:33" x14ac:dyDescent="0.15">
      <c r="AC7498" s="6"/>
      <c r="AG7498" s="6"/>
    </row>
    <row r="7499" spans="29:33" x14ac:dyDescent="0.15">
      <c r="AC7499" s="6"/>
      <c r="AG7499" s="6"/>
    </row>
    <row r="7500" spans="29:33" x14ac:dyDescent="0.15">
      <c r="AC7500" s="6"/>
      <c r="AG7500" s="6"/>
    </row>
    <row r="7501" spans="29:33" x14ac:dyDescent="0.15">
      <c r="AC7501" s="6"/>
      <c r="AG7501" s="6"/>
    </row>
    <row r="7502" spans="29:33" x14ac:dyDescent="0.15">
      <c r="AC7502" s="6"/>
      <c r="AG7502" s="6"/>
    </row>
    <row r="7503" spans="29:33" x14ac:dyDescent="0.15">
      <c r="AC7503" s="6"/>
      <c r="AG7503" s="6"/>
    </row>
    <row r="7504" spans="29:33" x14ac:dyDescent="0.15">
      <c r="AC7504" s="6"/>
      <c r="AG7504" s="6"/>
    </row>
    <row r="7505" spans="29:33" x14ac:dyDescent="0.15">
      <c r="AC7505" s="6"/>
      <c r="AG7505" s="6"/>
    </row>
    <row r="7506" spans="29:33" x14ac:dyDescent="0.15">
      <c r="AC7506" s="6"/>
      <c r="AG7506" s="6"/>
    </row>
    <row r="7507" spans="29:33" x14ac:dyDescent="0.15">
      <c r="AC7507" s="6"/>
      <c r="AG7507" s="6"/>
    </row>
    <row r="7508" spans="29:33" x14ac:dyDescent="0.15">
      <c r="AC7508" s="6"/>
      <c r="AG7508" s="6"/>
    </row>
    <row r="7509" spans="29:33" x14ac:dyDescent="0.15">
      <c r="AC7509" s="6"/>
      <c r="AG7509" s="6"/>
    </row>
    <row r="7510" spans="29:33" x14ac:dyDescent="0.15">
      <c r="AC7510" s="6"/>
      <c r="AG7510" s="6"/>
    </row>
    <row r="7511" spans="29:33" x14ac:dyDescent="0.15">
      <c r="AC7511" s="6"/>
      <c r="AG7511" s="6"/>
    </row>
    <row r="7512" spans="29:33" x14ac:dyDescent="0.15">
      <c r="AC7512" s="6"/>
      <c r="AG7512" s="6"/>
    </row>
    <row r="7513" spans="29:33" x14ac:dyDescent="0.15">
      <c r="AC7513" s="6"/>
      <c r="AG7513" s="6"/>
    </row>
    <row r="7514" spans="29:33" x14ac:dyDescent="0.15">
      <c r="AC7514" s="6"/>
      <c r="AG7514" s="6"/>
    </row>
    <row r="7515" spans="29:33" x14ac:dyDescent="0.15">
      <c r="AC7515" s="6"/>
      <c r="AG7515" s="6"/>
    </row>
    <row r="7516" spans="29:33" x14ac:dyDescent="0.15">
      <c r="AC7516" s="6"/>
      <c r="AG7516" s="6"/>
    </row>
    <row r="7517" spans="29:33" x14ac:dyDescent="0.15">
      <c r="AC7517" s="6"/>
      <c r="AG7517" s="6"/>
    </row>
    <row r="7518" spans="29:33" x14ac:dyDescent="0.15">
      <c r="AC7518" s="6"/>
      <c r="AG7518" s="6"/>
    </row>
    <row r="7519" spans="29:33" x14ac:dyDescent="0.15">
      <c r="AC7519" s="6"/>
      <c r="AG7519" s="6"/>
    </row>
    <row r="7520" spans="29:33" x14ac:dyDescent="0.15">
      <c r="AC7520" s="6"/>
      <c r="AG7520" s="6"/>
    </row>
    <row r="7521" spans="29:33" x14ac:dyDescent="0.15">
      <c r="AC7521" s="6"/>
      <c r="AG7521" s="6"/>
    </row>
    <row r="7522" spans="29:33" x14ac:dyDescent="0.15">
      <c r="AC7522" s="6"/>
      <c r="AG7522" s="6"/>
    </row>
    <row r="7523" spans="29:33" x14ac:dyDescent="0.15">
      <c r="AC7523" s="6"/>
      <c r="AG7523" s="6"/>
    </row>
    <row r="7524" spans="29:33" x14ac:dyDescent="0.15">
      <c r="AC7524" s="6"/>
      <c r="AG7524" s="6"/>
    </row>
    <row r="7525" spans="29:33" x14ac:dyDescent="0.15">
      <c r="AC7525" s="6"/>
      <c r="AG7525" s="6"/>
    </row>
    <row r="7526" spans="29:33" x14ac:dyDescent="0.15">
      <c r="AC7526" s="6"/>
      <c r="AG7526" s="6"/>
    </row>
    <row r="7527" spans="29:33" x14ac:dyDescent="0.15">
      <c r="AC7527" s="6"/>
      <c r="AG7527" s="6"/>
    </row>
    <row r="7528" spans="29:33" x14ac:dyDescent="0.15">
      <c r="AC7528" s="6"/>
      <c r="AG7528" s="6"/>
    </row>
    <row r="7529" spans="29:33" x14ac:dyDescent="0.15">
      <c r="AC7529" s="6"/>
      <c r="AG7529" s="6"/>
    </row>
    <row r="7530" spans="29:33" x14ac:dyDescent="0.15">
      <c r="AC7530" s="6"/>
      <c r="AG7530" s="6"/>
    </row>
    <row r="7531" spans="29:33" x14ac:dyDescent="0.15">
      <c r="AC7531" s="6"/>
      <c r="AG7531" s="6"/>
    </row>
    <row r="7532" spans="29:33" x14ac:dyDescent="0.15">
      <c r="AC7532" s="6"/>
      <c r="AG7532" s="6"/>
    </row>
    <row r="7533" spans="29:33" x14ac:dyDescent="0.15">
      <c r="AC7533" s="6"/>
      <c r="AG7533" s="6"/>
    </row>
    <row r="7534" spans="29:33" x14ac:dyDescent="0.15">
      <c r="AC7534" s="6"/>
      <c r="AG7534" s="6"/>
    </row>
    <row r="7535" spans="29:33" x14ac:dyDescent="0.15">
      <c r="AC7535" s="6"/>
      <c r="AG7535" s="6"/>
    </row>
    <row r="7536" spans="29:33" x14ac:dyDescent="0.15">
      <c r="AC7536" s="6"/>
      <c r="AG7536" s="6"/>
    </row>
    <row r="7537" spans="29:33" x14ac:dyDescent="0.15">
      <c r="AC7537" s="6"/>
      <c r="AG7537" s="6"/>
    </row>
    <row r="7538" spans="29:33" x14ac:dyDescent="0.15">
      <c r="AC7538" s="6"/>
      <c r="AG7538" s="6"/>
    </row>
    <row r="7539" spans="29:33" x14ac:dyDescent="0.15">
      <c r="AC7539" s="6"/>
      <c r="AG7539" s="6"/>
    </row>
    <row r="7540" spans="29:33" x14ac:dyDescent="0.15">
      <c r="AC7540" s="6"/>
      <c r="AG7540" s="6"/>
    </row>
    <row r="7541" spans="29:33" x14ac:dyDescent="0.15">
      <c r="AC7541" s="6"/>
      <c r="AG7541" s="6"/>
    </row>
    <row r="7542" spans="29:33" x14ac:dyDescent="0.15">
      <c r="AC7542" s="6"/>
      <c r="AG7542" s="6"/>
    </row>
    <row r="7543" spans="29:33" x14ac:dyDescent="0.15">
      <c r="AC7543" s="6"/>
      <c r="AG7543" s="6"/>
    </row>
    <row r="7544" spans="29:33" x14ac:dyDescent="0.15">
      <c r="AC7544" s="6"/>
      <c r="AG7544" s="6"/>
    </row>
    <row r="7545" spans="29:33" x14ac:dyDescent="0.15">
      <c r="AC7545" s="6"/>
      <c r="AG7545" s="6"/>
    </row>
    <row r="7546" spans="29:33" x14ac:dyDescent="0.15">
      <c r="AC7546" s="6"/>
      <c r="AG7546" s="6"/>
    </row>
    <row r="7547" spans="29:33" x14ac:dyDescent="0.15">
      <c r="AC7547" s="6"/>
      <c r="AG7547" s="6"/>
    </row>
    <row r="7548" spans="29:33" x14ac:dyDescent="0.15">
      <c r="AC7548" s="6"/>
      <c r="AG7548" s="6"/>
    </row>
    <row r="7549" spans="29:33" x14ac:dyDescent="0.15">
      <c r="AC7549" s="6"/>
      <c r="AG7549" s="6"/>
    </row>
    <row r="7550" spans="29:33" x14ac:dyDescent="0.15">
      <c r="AC7550" s="6"/>
      <c r="AG7550" s="6"/>
    </row>
    <row r="7551" spans="29:33" x14ac:dyDescent="0.15">
      <c r="AC7551" s="6"/>
      <c r="AG7551" s="6"/>
    </row>
    <row r="7552" spans="29:33" x14ac:dyDescent="0.15">
      <c r="AC7552" s="6"/>
      <c r="AG7552" s="6"/>
    </row>
    <row r="7553" spans="29:33" x14ac:dyDescent="0.15">
      <c r="AC7553" s="6"/>
      <c r="AG7553" s="6"/>
    </row>
    <row r="7554" spans="29:33" x14ac:dyDescent="0.15">
      <c r="AC7554" s="6"/>
      <c r="AG7554" s="6"/>
    </row>
    <row r="7555" spans="29:33" x14ac:dyDescent="0.15">
      <c r="AC7555" s="6"/>
      <c r="AG7555" s="6"/>
    </row>
    <row r="7556" spans="29:33" x14ac:dyDescent="0.15">
      <c r="AC7556" s="6"/>
      <c r="AG7556" s="6"/>
    </row>
    <row r="7557" spans="29:33" x14ac:dyDescent="0.15">
      <c r="AC7557" s="6"/>
      <c r="AG7557" s="6"/>
    </row>
    <row r="7558" spans="29:33" x14ac:dyDescent="0.15">
      <c r="AC7558" s="6"/>
      <c r="AG7558" s="6"/>
    </row>
    <row r="7559" spans="29:33" x14ac:dyDescent="0.15">
      <c r="AC7559" s="6"/>
      <c r="AG7559" s="6"/>
    </row>
    <row r="7560" spans="29:33" x14ac:dyDescent="0.15">
      <c r="AC7560" s="6"/>
      <c r="AG7560" s="6"/>
    </row>
    <row r="7561" spans="29:33" x14ac:dyDescent="0.15">
      <c r="AC7561" s="6"/>
      <c r="AG7561" s="6"/>
    </row>
    <row r="7562" spans="29:33" x14ac:dyDescent="0.15">
      <c r="AC7562" s="6"/>
      <c r="AG7562" s="6"/>
    </row>
    <row r="7563" spans="29:33" x14ac:dyDescent="0.15">
      <c r="AC7563" s="6"/>
      <c r="AG7563" s="6"/>
    </row>
    <row r="7564" spans="29:33" x14ac:dyDescent="0.15">
      <c r="AC7564" s="6"/>
      <c r="AG7564" s="6"/>
    </row>
    <row r="7565" spans="29:33" x14ac:dyDescent="0.15">
      <c r="AC7565" s="6"/>
      <c r="AG7565" s="6"/>
    </row>
    <row r="7566" spans="29:33" x14ac:dyDescent="0.15">
      <c r="AC7566" s="6"/>
      <c r="AG7566" s="6"/>
    </row>
    <row r="7567" spans="29:33" x14ac:dyDescent="0.15">
      <c r="AC7567" s="6"/>
      <c r="AG7567" s="6"/>
    </row>
    <row r="7568" spans="29:33" x14ac:dyDescent="0.15">
      <c r="AC7568" s="6"/>
      <c r="AG7568" s="6"/>
    </row>
    <row r="7569" spans="29:33" x14ac:dyDescent="0.15">
      <c r="AC7569" s="6"/>
      <c r="AG7569" s="6"/>
    </row>
    <row r="7570" spans="29:33" x14ac:dyDescent="0.15">
      <c r="AC7570" s="6"/>
      <c r="AG7570" s="6"/>
    </row>
    <row r="7571" spans="29:33" x14ac:dyDescent="0.15">
      <c r="AC7571" s="6"/>
      <c r="AG7571" s="6"/>
    </row>
    <row r="7572" spans="29:33" x14ac:dyDescent="0.15">
      <c r="AC7572" s="6"/>
      <c r="AG7572" s="6"/>
    </row>
    <row r="7573" spans="29:33" x14ac:dyDescent="0.15">
      <c r="AC7573" s="6"/>
      <c r="AG7573" s="6"/>
    </row>
    <row r="7574" spans="29:33" x14ac:dyDescent="0.15">
      <c r="AC7574" s="6"/>
      <c r="AG7574" s="6"/>
    </row>
    <row r="7575" spans="29:33" x14ac:dyDescent="0.15">
      <c r="AC7575" s="6"/>
      <c r="AG7575" s="6"/>
    </row>
    <row r="7576" spans="29:33" x14ac:dyDescent="0.15">
      <c r="AC7576" s="6"/>
      <c r="AG7576" s="6"/>
    </row>
    <row r="7577" spans="29:33" x14ac:dyDescent="0.15">
      <c r="AC7577" s="6"/>
      <c r="AG7577" s="6"/>
    </row>
    <row r="7578" spans="29:33" x14ac:dyDescent="0.15">
      <c r="AC7578" s="6"/>
      <c r="AG7578" s="6"/>
    </row>
    <row r="7579" spans="29:33" x14ac:dyDescent="0.15">
      <c r="AC7579" s="6"/>
      <c r="AG7579" s="6"/>
    </row>
    <row r="7580" spans="29:33" x14ac:dyDescent="0.15">
      <c r="AC7580" s="6"/>
      <c r="AG7580" s="6"/>
    </row>
    <row r="7581" spans="29:33" x14ac:dyDescent="0.15">
      <c r="AC7581" s="6"/>
      <c r="AG7581" s="6"/>
    </row>
    <row r="7582" spans="29:33" x14ac:dyDescent="0.15">
      <c r="AC7582" s="6"/>
      <c r="AG7582" s="6"/>
    </row>
    <row r="7583" spans="29:33" x14ac:dyDescent="0.15">
      <c r="AC7583" s="6"/>
      <c r="AG7583" s="6"/>
    </row>
    <row r="7584" spans="29:33" x14ac:dyDescent="0.15">
      <c r="AC7584" s="6"/>
      <c r="AG7584" s="6"/>
    </row>
    <row r="7585" spans="29:33" x14ac:dyDescent="0.15">
      <c r="AC7585" s="6"/>
      <c r="AG7585" s="6"/>
    </row>
    <row r="7586" spans="29:33" x14ac:dyDescent="0.15">
      <c r="AC7586" s="6"/>
      <c r="AG7586" s="6"/>
    </row>
    <row r="7587" spans="29:33" x14ac:dyDescent="0.15">
      <c r="AC7587" s="6"/>
      <c r="AG7587" s="6"/>
    </row>
    <row r="7588" spans="29:33" x14ac:dyDescent="0.15">
      <c r="AC7588" s="6"/>
      <c r="AG7588" s="6"/>
    </row>
    <row r="7589" spans="29:33" x14ac:dyDescent="0.15">
      <c r="AC7589" s="6"/>
      <c r="AG7589" s="6"/>
    </row>
    <row r="7590" spans="29:33" x14ac:dyDescent="0.15">
      <c r="AC7590" s="6"/>
      <c r="AG7590" s="6"/>
    </row>
    <row r="7591" spans="29:33" x14ac:dyDescent="0.15">
      <c r="AC7591" s="6"/>
      <c r="AG7591" s="6"/>
    </row>
    <row r="7592" spans="29:33" x14ac:dyDescent="0.15">
      <c r="AC7592" s="6"/>
      <c r="AG7592" s="6"/>
    </row>
    <row r="7593" spans="29:33" x14ac:dyDescent="0.15">
      <c r="AC7593" s="6"/>
      <c r="AG7593" s="6"/>
    </row>
    <row r="7594" spans="29:33" x14ac:dyDescent="0.15">
      <c r="AC7594" s="6"/>
      <c r="AG7594" s="6"/>
    </row>
    <row r="7595" spans="29:33" x14ac:dyDescent="0.15">
      <c r="AC7595" s="6"/>
      <c r="AG7595" s="6"/>
    </row>
    <row r="7596" spans="29:33" x14ac:dyDescent="0.15">
      <c r="AC7596" s="6"/>
      <c r="AG7596" s="6"/>
    </row>
    <row r="7597" spans="29:33" x14ac:dyDescent="0.15">
      <c r="AC7597" s="6"/>
      <c r="AG7597" s="6"/>
    </row>
    <row r="7598" spans="29:33" x14ac:dyDescent="0.15">
      <c r="AC7598" s="6"/>
      <c r="AG7598" s="6"/>
    </row>
    <row r="7599" spans="29:33" x14ac:dyDescent="0.15">
      <c r="AC7599" s="6"/>
      <c r="AG7599" s="6"/>
    </row>
    <row r="7600" spans="29:33" x14ac:dyDescent="0.15">
      <c r="AC7600" s="6"/>
      <c r="AG7600" s="6"/>
    </row>
    <row r="7601" spans="29:33" x14ac:dyDescent="0.15">
      <c r="AC7601" s="6"/>
      <c r="AG7601" s="6"/>
    </row>
    <row r="7602" spans="29:33" x14ac:dyDescent="0.15">
      <c r="AC7602" s="6"/>
      <c r="AG7602" s="6"/>
    </row>
    <row r="7603" spans="29:33" x14ac:dyDescent="0.15">
      <c r="AC7603" s="6"/>
      <c r="AG7603" s="6"/>
    </row>
    <row r="7604" spans="29:33" x14ac:dyDescent="0.15">
      <c r="AC7604" s="6"/>
      <c r="AG7604" s="6"/>
    </row>
    <row r="7605" spans="29:33" x14ac:dyDescent="0.15">
      <c r="AC7605" s="6"/>
      <c r="AG7605" s="6"/>
    </row>
    <row r="7606" spans="29:33" x14ac:dyDescent="0.15">
      <c r="AC7606" s="6"/>
      <c r="AG7606" s="6"/>
    </row>
    <row r="7607" spans="29:33" x14ac:dyDescent="0.15">
      <c r="AC7607" s="6"/>
      <c r="AG7607" s="6"/>
    </row>
    <row r="7608" spans="29:33" x14ac:dyDescent="0.15">
      <c r="AC7608" s="6"/>
      <c r="AG7608" s="6"/>
    </row>
    <row r="7609" spans="29:33" x14ac:dyDescent="0.15">
      <c r="AC7609" s="6"/>
      <c r="AG7609" s="6"/>
    </row>
    <row r="7610" spans="29:33" x14ac:dyDescent="0.15">
      <c r="AC7610" s="6"/>
      <c r="AG7610" s="6"/>
    </row>
    <row r="7611" spans="29:33" x14ac:dyDescent="0.15">
      <c r="AC7611" s="6"/>
      <c r="AG7611" s="6"/>
    </row>
    <row r="7612" spans="29:33" x14ac:dyDescent="0.15">
      <c r="AC7612" s="6"/>
      <c r="AG7612" s="6"/>
    </row>
    <row r="7613" spans="29:33" x14ac:dyDescent="0.15">
      <c r="AC7613" s="6"/>
      <c r="AG7613" s="6"/>
    </row>
    <row r="7614" spans="29:33" x14ac:dyDescent="0.15">
      <c r="AC7614" s="6"/>
      <c r="AG7614" s="6"/>
    </row>
    <row r="7615" spans="29:33" x14ac:dyDescent="0.15">
      <c r="AC7615" s="6"/>
      <c r="AG7615" s="6"/>
    </row>
    <row r="7616" spans="29:33" x14ac:dyDescent="0.15">
      <c r="AC7616" s="6"/>
      <c r="AG7616" s="6"/>
    </row>
    <row r="7617" spans="29:33" x14ac:dyDescent="0.15">
      <c r="AC7617" s="6"/>
      <c r="AG7617" s="6"/>
    </row>
    <row r="7618" spans="29:33" x14ac:dyDescent="0.15">
      <c r="AC7618" s="6"/>
      <c r="AG7618" s="6"/>
    </row>
    <row r="7619" spans="29:33" x14ac:dyDescent="0.15">
      <c r="AC7619" s="6"/>
      <c r="AG7619" s="6"/>
    </row>
    <row r="7620" spans="29:33" x14ac:dyDescent="0.15">
      <c r="AC7620" s="6"/>
      <c r="AG7620" s="6"/>
    </row>
    <row r="7621" spans="29:33" x14ac:dyDescent="0.15">
      <c r="AC7621" s="6"/>
      <c r="AG7621" s="6"/>
    </row>
    <row r="7622" spans="29:33" x14ac:dyDescent="0.15">
      <c r="AC7622" s="6"/>
      <c r="AG7622" s="6"/>
    </row>
    <row r="7623" spans="29:33" x14ac:dyDescent="0.15">
      <c r="AC7623" s="6"/>
      <c r="AG7623" s="6"/>
    </row>
    <row r="7624" spans="29:33" x14ac:dyDescent="0.15">
      <c r="AC7624" s="6"/>
      <c r="AG7624" s="6"/>
    </row>
    <row r="7625" spans="29:33" x14ac:dyDescent="0.15">
      <c r="AC7625" s="6"/>
      <c r="AG7625" s="6"/>
    </row>
    <row r="7626" spans="29:33" x14ac:dyDescent="0.15">
      <c r="AC7626" s="6"/>
      <c r="AG7626" s="6"/>
    </row>
    <row r="7627" spans="29:33" x14ac:dyDescent="0.15">
      <c r="AC7627" s="6"/>
      <c r="AG7627" s="6"/>
    </row>
    <row r="7628" spans="29:33" x14ac:dyDescent="0.15">
      <c r="AC7628" s="6"/>
      <c r="AG7628" s="6"/>
    </row>
    <row r="7629" spans="29:33" x14ac:dyDescent="0.15">
      <c r="AC7629" s="6"/>
      <c r="AG7629" s="6"/>
    </row>
    <row r="7630" spans="29:33" x14ac:dyDescent="0.15">
      <c r="AC7630" s="6"/>
      <c r="AG7630" s="6"/>
    </row>
    <row r="7631" spans="29:33" x14ac:dyDescent="0.15">
      <c r="AC7631" s="6"/>
      <c r="AG7631" s="6"/>
    </row>
    <row r="7632" spans="29:33" x14ac:dyDescent="0.15">
      <c r="AC7632" s="6"/>
      <c r="AG7632" s="6"/>
    </row>
    <row r="7633" spans="29:33" x14ac:dyDescent="0.15">
      <c r="AC7633" s="6"/>
      <c r="AG7633" s="6"/>
    </row>
    <row r="7634" spans="29:33" x14ac:dyDescent="0.15">
      <c r="AC7634" s="6"/>
      <c r="AG7634" s="6"/>
    </row>
    <row r="7635" spans="29:33" x14ac:dyDescent="0.15">
      <c r="AC7635" s="6"/>
      <c r="AG7635" s="6"/>
    </row>
    <row r="7636" spans="29:33" x14ac:dyDescent="0.15">
      <c r="AC7636" s="6"/>
      <c r="AG7636" s="6"/>
    </row>
    <row r="7637" spans="29:33" x14ac:dyDescent="0.15">
      <c r="AC7637" s="6"/>
      <c r="AG7637" s="6"/>
    </row>
    <row r="7638" spans="29:33" x14ac:dyDescent="0.15">
      <c r="AC7638" s="6"/>
      <c r="AG7638" s="6"/>
    </row>
    <row r="7639" spans="29:33" x14ac:dyDescent="0.15">
      <c r="AC7639" s="6"/>
      <c r="AG7639" s="6"/>
    </row>
    <row r="7640" spans="29:33" x14ac:dyDescent="0.15">
      <c r="AC7640" s="6"/>
      <c r="AG7640" s="6"/>
    </row>
    <row r="7641" spans="29:33" x14ac:dyDescent="0.15">
      <c r="AC7641" s="6"/>
      <c r="AG7641" s="6"/>
    </row>
    <row r="7642" spans="29:33" x14ac:dyDescent="0.15">
      <c r="AC7642" s="6"/>
      <c r="AG7642" s="6"/>
    </row>
    <row r="7643" spans="29:33" x14ac:dyDescent="0.15">
      <c r="AC7643" s="6"/>
      <c r="AG7643" s="6"/>
    </row>
    <row r="7644" spans="29:33" x14ac:dyDescent="0.15">
      <c r="AC7644" s="6"/>
      <c r="AG7644" s="6"/>
    </row>
    <row r="7645" spans="29:33" x14ac:dyDescent="0.15">
      <c r="AC7645" s="6"/>
      <c r="AG7645" s="6"/>
    </row>
    <row r="7646" spans="29:33" x14ac:dyDescent="0.15">
      <c r="AC7646" s="6"/>
      <c r="AG7646" s="6"/>
    </row>
    <row r="7647" spans="29:33" x14ac:dyDescent="0.15">
      <c r="AC7647" s="6"/>
      <c r="AG7647" s="6"/>
    </row>
    <row r="7648" spans="29:33" x14ac:dyDescent="0.15">
      <c r="AC7648" s="6"/>
      <c r="AG7648" s="6"/>
    </row>
    <row r="7649" spans="29:33" x14ac:dyDescent="0.15">
      <c r="AC7649" s="6"/>
      <c r="AG7649" s="6"/>
    </row>
    <row r="7650" spans="29:33" x14ac:dyDescent="0.15">
      <c r="AC7650" s="6"/>
      <c r="AG7650" s="6"/>
    </row>
    <row r="7651" spans="29:33" x14ac:dyDescent="0.15">
      <c r="AC7651" s="6"/>
      <c r="AG7651" s="6"/>
    </row>
    <row r="7652" spans="29:33" x14ac:dyDescent="0.15">
      <c r="AC7652" s="6"/>
      <c r="AG7652" s="6"/>
    </row>
    <row r="7653" spans="29:33" x14ac:dyDescent="0.15">
      <c r="AC7653" s="6"/>
      <c r="AG7653" s="6"/>
    </row>
    <row r="7654" spans="29:33" x14ac:dyDescent="0.15">
      <c r="AC7654" s="6"/>
      <c r="AG7654" s="6"/>
    </row>
    <row r="7655" spans="29:33" x14ac:dyDescent="0.15">
      <c r="AC7655" s="6"/>
      <c r="AG7655" s="6"/>
    </row>
    <row r="7656" spans="29:33" x14ac:dyDescent="0.15">
      <c r="AC7656" s="6"/>
      <c r="AG7656" s="6"/>
    </row>
    <row r="7657" spans="29:33" x14ac:dyDescent="0.15">
      <c r="AC7657" s="6"/>
      <c r="AG7657" s="6"/>
    </row>
    <row r="7658" spans="29:33" x14ac:dyDescent="0.15">
      <c r="AC7658" s="6"/>
      <c r="AG7658" s="6"/>
    </row>
    <row r="7659" spans="29:33" x14ac:dyDescent="0.15">
      <c r="AC7659" s="6"/>
      <c r="AG7659" s="6"/>
    </row>
    <row r="7660" spans="29:33" x14ac:dyDescent="0.15">
      <c r="AC7660" s="6"/>
      <c r="AG7660" s="6"/>
    </row>
    <row r="7661" spans="29:33" x14ac:dyDescent="0.15">
      <c r="AC7661" s="6"/>
      <c r="AG7661" s="6"/>
    </row>
    <row r="7662" spans="29:33" x14ac:dyDescent="0.15">
      <c r="AC7662" s="6"/>
      <c r="AG7662" s="6"/>
    </row>
    <row r="7663" spans="29:33" x14ac:dyDescent="0.15">
      <c r="AC7663" s="6"/>
      <c r="AG7663" s="6"/>
    </row>
    <row r="7664" spans="29:33" x14ac:dyDescent="0.15">
      <c r="AC7664" s="6"/>
      <c r="AG7664" s="6"/>
    </row>
    <row r="7665" spans="29:33" x14ac:dyDescent="0.15">
      <c r="AC7665" s="6"/>
      <c r="AG7665" s="6"/>
    </row>
    <row r="7666" spans="29:33" x14ac:dyDescent="0.15">
      <c r="AC7666" s="6"/>
      <c r="AG7666" s="6"/>
    </row>
    <row r="7667" spans="29:33" x14ac:dyDescent="0.15">
      <c r="AC7667" s="6"/>
      <c r="AG7667" s="6"/>
    </row>
    <row r="7668" spans="29:33" x14ac:dyDescent="0.15">
      <c r="AC7668" s="6"/>
      <c r="AG7668" s="6"/>
    </row>
    <row r="7669" spans="29:33" x14ac:dyDescent="0.15">
      <c r="AC7669" s="6"/>
      <c r="AG7669" s="6"/>
    </row>
    <row r="7670" spans="29:33" x14ac:dyDescent="0.15">
      <c r="AC7670" s="6"/>
      <c r="AG7670" s="6"/>
    </row>
    <row r="7671" spans="29:33" x14ac:dyDescent="0.15">
      <c r="AC7671" s="6"/>
      <c r="AG7671" s="6"/>
    </row>
    <row r="7672" spans="29:33" x14ac:dyDescent="0.15">
      <c r="AC7672" s="6"/>
      <c r="AG7672" s="6"/>
    </row>
    <row r="7673" spans="29:33" x14ac:dyDescent="0.15">
      <c r="AC7673" s="6"/>
      <c r="AG7673" s="6"/>
    </row>
    <row r="7674" spans="29:33" x14ac:dyDescent="0.15">
      <c r="AC7674" s="6"/>
      <c r="AG7674" s="6"/>
    </row>
    <row r="7675" spans="29:33" x14ac:dyDescent="0.15">
      <c r="AC7675" s="6"/>
      <c r="AG7675" s="6"/>
    </row>
    <row r="7676" spans="29:33" x14ac:dyDescent="0.15">
      <c r="AC7676" s="6"/>
      <c r="AG7676" s="6"/>
    </row>
    <row r="7677" spans="29:33" x14ac:dyDescent="0.15">
      <c r="AC7677" s="6"/>
      <c r="AG7677" s="6"/>
    </row>
    <row r="7678" spans="29:33" x14ac:dyDescent="0.15">
      <c r="AC7678" s="6"/>
      <c r="AG7678" s="6"/>
    </row>
    <row r="7679" spans="29:33" x14ac:dyDescent="0.15">
      <c r="AC7679" s="6"/>
      <c r="AG7679" s="6"/>
    </row>
    <row r="7680" spans="29:33" x14ac:dyDescent="0.15">
      <c r="AC7680" s="6"/>
      <c r="AG7680" s="6"/>
    </row>
    <row r="7681" spans="29:33" x14ac:dyDescent="0.15">
      <c r="AC7681" s="6"/>
      <c r="AG7681" s="6"/>
    </row>
    <row r="7682" spans="29:33" x14ac:dyDescent="0.15">
      <c r="AC7682" s="6"/>
      <c r="AG7682" s="6"/>
    </row>
    <row r="7683" spans="29:33" x14ac:dyDescent="0.15">
      <c r="AC7683" s="6"/>
      <c r="AG7683" s="6"/>
    </row>
    <row r="7684" spans="29:33" x14ac:dyDescent="0.15">
      <c r="AC7684" s="6"/>
      <c r="AG7684" s="6"/>
    </row>
    <row r="7685" spans="29:33" x14ac:dyDescent="0.15">
      <c r="AC7685" s="6"/>
      <c r="AG7685" s="6"/>
    </row>
    <row r="7686" spans="29:33" x14ac:dyDescent="0.15">
      <c r="AC7686" s="6"/>
      <c r="AG7686" s="6"/>
    </row>
    <row r="7687" spans="29:33" x14ac:dyDescent="0.15">
      <c r="AC7687" s="6"/>
      <c r="AG7687" s="6"/>
    </row>
    <row r="7688" spans="29:33" x14ac:dyDescent="0.15">
      <c r="AC7688" s="6"/>
      <c r="AG7688" s="6"/>
    </row>
    <row r="7689" spans="29:33" x14ac:dyDescent="0.15">
      <c r="AC7689" s="6"/>
      <c r="AG7689" s="6"/>
    </row>
    <row r="7690" spans="29:33" x14ac:dyDescent="0.15">
      <c r="AC7690" s="6"/>
      <c r="AG7690" s="6"/>
    </row>
    <row r="7691" spans="29:33" x14ac:dyDescent="0.15">
      <c r="AC7691" s="6"/>
      <c r="AG7691" s="6"/>
    </row>
    <row r="7692" spans="29:33" x14ac:dyDescent="0.15">
      <c r="AC7692" s="6"/>
      <c r="AG7692" s="6"/>
    </row>
    <row r="7693" spans="29:33" x14ac:dyDescent="0.15">
      <c r="AC7693" s="6"/>
      <c r="AG7693" s="6"/>
    </row>
    <row r="7694" spans="29:33" x14ac:dyDescent="0.15">
      <c r="AC7694" s="6"/>
      <c r="AG7694" s="6"/>
    </row>
    <row r="7695" spans="29:33" x14ac:dyDescent="0.15">
      <c r="AC7695" s="6"/>
      <c r="AG7695" s="6"/>
    </row>
    <row r="7696" spans="29:33" x14ac:dyDescent="0.15">
      <c r="AC7696" s="6"/>
      <c r="AG7696" s="6"/>
    </row>
    <row r="7697" spans="29:33" x14ac:dyDescent="0.15">
      <c r="AC7697" s="6"/>
      <c r="AG7697" s="6"/>
    </row>
    <row r="7698" spans="29:33" x14ac:dyDescent="0.15">
      <c r="AC7698" s="6"/>
      <c r="AG7698" s="6"/>
    </row>
    <row r="7699" spans="29:33" x14ac:dyDescent="0.15">
      <c r="AC7699" s="6"/>
      <c r="AG7699" s="6"/>
    </row>
    <row r="7700" spans="29:33" x14ac:dyDescent="0.15">
      <c r="AC7700" s="6"/>
      <c r="AG7700" s="6"/>
    </row>
    <row r="7701" spans="29:33" x14ac:dyDescent="0.15">
      <c r="AC7701" s="6"/>
      <c r="AG7701" s="6"/>
    </row>
    <row r="7702" spans="29:33" x14ac:dyDescent="0.15">
      <c r="AC7702" s="6"/>
      <c r="AG7702" s="6"/>
    </row>
    <row r="7703" spans="29:33" x14ac:dyDescent="0.15">
      <c r="AC7703" s="6"/>
      <c r="AG7703" s="6"/>
    </row>
    <row r="7704" spans="29:33" x14ac:dyDescent="0.15">
      <c r="AC7704" s="6"/>
      <c r="AG7704" s="6"/>
    </row>
    <row r="7705" spans="29:33" x14ac:dyDescent="0.15">
      <c r="AC7705" s="6"/>
      <c r="AG7705" s="6"/>
    </row>
    <row r="7706" spans="29:33" x14ac:dyDescent="0.15">
      <c r="AC7706" s="6"/>
      <c r="AG7706" s="6"/>
    </row>
    <row r="7707" spans="29:33" x14ac:dyDescent="0.15">
      <c r="AC7707" s="6"/>
      <c r="AG7707" s="6"/>
    </row>
    <row r="7708" spans="29:33" x14ac:dyDescent="0.15">
      <c r="AC7708" s="6"/>
      <c r="AG7708" s="6"/>
    </row>
    <row r="7709" spans="29:33" x14ac:dyDescent="0.15">
      <c r="AC7709" s="6"/>
      <c r="AG7709" s="6"/>
    </row>
    <row r="7710" spans="29:33" x14ac:dyDescent="0.15">
      <c r="AC7710" s="6"/>
      <c r="AG7710" s="6"/>
    </row>
    <row r="7711" spans="29:33" x14ac:dyDescent="0.15">
      <c r="AC7711" s="6"/>
      <c r="AG7711" s="6"/>
    </row>
    <row r="7712" spans="29:33" x14ac:dyDescent="0.15">
      <c r="AC7712" s="6"/>
      <c r="AG7712" s="6"/>
    </row>
    <row r="7713" spans="29:33" x14ac:dyDescent="0.15">
      <c r="AC7713" s="6"/>
      <c r="AG7713" s="6"/>
    </row>
    <row r="7714" spans="29:33" x14ac:dyDescent="0.15">
      <c r="AC7714" s="6"/>
      <c r="AG7714" s="6"/>
    </row>
    <row r="7715" spans="29:33" x14ac:dyDescent="0.15">
      <c r="AC7715" s="6"/>
      <c r="AG7715" s="6"/>
    </row>
    <row r="7716" spans="29:33" x14ac:dyDescent="0.15">
      <c r="AC7716" s="6"/>
      <c r="AG7716" s="6"/>
    </row>
    <row r="7717" spans="29:33" x14ac:dyDescent="0.15">
      <c r="AC7717" s="6"/>
      <c r="AG7717" s="6"/>
    </row>
    <row r="7718" spans="29:33" x14ac:dyDescent="0.15">
      <c r="AC7718" s="6"/>
      <c r="AG7718" s="6"/>
    </row>
    <row r="7719" spans="29:33" x14ac:dyDescent="0.15">
      <c r="AC7719" s="6"/>
      <c r="AG7719" s="6"/>
    </row>
    <row r="7720" spans="29:33" x14ac:dyDescent="0.15">
      <c r="AC7720" s="6"/>
      <c r="AG7720" s="6"/>
    </row>
    <row r="7721" spans="29:33" x14ac:dyDescent="0.15">
      <c r="AC7721" s="6"/>
      <c r="AG7721" s="6"/>
    </row>
    <row r="7722" spans="29:33" x14ac:dyDescent="0.15">
      <c r="AC7722" s="6"/>
      <c r="AG7722" s="6"/>
    </row>
    <row r="7723" spans="29:33" x14ac:dyDescent="0.15">
      <c r="AC7723" s="6"/>
      <c r="AG7723" s="6"/>
    </row>
    <row r="7724" spans="29:33" x14ac:dyDescent="0.15">
      <c r="AC7724" s="6"/>
      <c r="AG7724" s="6"/>
    </row>
    <row r="7725" spans="29:33" x14ac:dyDescent="0.15">
      <c r="AC7725" s="6"/>
      <c r="AG7725" s="6"/>
    </row>
    <row r="7726" spans="29:33" x14ac:dyDescent="0.15">
      <c r="AC7726" s="6"/>
      <c r="AG7726" s="6"/>
    </row>
    <row r="7727" spans="29:33" x14ac:dyDescent="0.15">
      <c r="AC7727" s="6"/>
      <c r="AG7727" s="6"/>
    </row>
    <row r="7728" spans="29:33" x14ac:dyDescent="0.15">
      <c r="AC7728" s="6"/>
      <c r="AG7728" s="6"/>
    </row>
    <row r="7729" spans="29:33" x14ac:dyDescent="0.15">
      <c r="AC7729" s="6"/>
      <c r="AG7729" s="6"/>
    </row>
    <row r="7730" spans="29:33" x14ac:dyDescent="0.15">
      <c r="AC7730" s="6"/>
      <c r="AG7730" s="6"/>
    </row>
    <row r="7731" spans="29:33" x14ac:dyDescent="0.15">
      <c r="AC7731" s="6"/>
      <c r="AG7731" s="6"/>
    </row>
    <row r="7732" spans="29:33" x14ac:dyDescent="0.15">
      <c r="AC7732" s="6"/>
      <c r="AG7732" s="6"/>
    </row>
    <row r="7733" spans="29:33" x14ac:dyDescent="0.15">
      <c r="AC7733" s="6"/>
      <c r="AG7733" s="6"/>
    </row>
    <row r="7734" spans="29:33" x14ac:dyDescent="0.15">
      <c r="AC7734" s="6"/>
      <c r="AG7734" s="6"/>
    </row>
    <row r="7735" spans="29:33" x14ac:dyDescent="0.15">
      <c r="AC7735" s="6"/>
      <c r="AG7735" s="6"/>
    </row>
    <row r="7736" spans="29:33" x14ac:dyDescent="0.15">
      <c r="AC7736" s="6"/>
      <c r="AG7736" s="6"/>
    </row>
    <row r="7737" spans="29:33" x14ac:dyDescent="0.15">
      <c r="AC7737" s="6"/>
      <c r="AG7737" s="6"/>
    </row>
    <row r="7738" spans="29:33" x14ac:dyDescent="0.15">
      <c r="AC7738" s="6"/>
      <c r="AG7738" s="6"/>
    </row>
    <row r="7739" spans="29:33" x14ac:dyDescent="0.15">
      <c r="AC7739" s="6"/>
      <c r="AG7739" s="6"/>
    </row>
    <row r="7740" spans="29:33" x14ac:dyDescent="0.15">
      <c r="AC7740" s="6"/>
      <c r="AG7740" s="6"/>
    </row>
    <row r="7741" spans="29:33" x14ac:dyDescent="0.15">
      <c r="AC7741" s="6"/>
      <c r="AG7741" s="6"/>
    </row>
    <row r="7742" spans="29:33" x14ac:dyDescent="0.15">
      <c r="AC7742" s="6"/>
      <c r="AG7742" s="6"/>
    </row>
    <row r="7743" spans="29:33" x14ac:dyDescent="0.15">
      <c r="AC7743" s="6"/>
      <c r="AG7743" s="6"/>
    </row>
    <row r="7744" spans="29:33" x14ac:dyDescent="0.15">
      <c r="AC7744" s="6"/>
      <c r="AG7744" s="6"/>
    </row>
    <row r="7745" spans="29:33" x14ac:dyDescent="0.15">
      <c r="AC7745" s="6"/>
      <c r="AG7745" s="6"/>
    </row>
    <row r="7746" spans="29:33" x14ac:dyDescent="0.15">
      <c r="AC7746" s="6"/>
      <c r="AG7746" s="6"/>
    </row>
    <row r="7747" spans="29:33" x14ac:dyDescent="0.15">
      <c r="AC7747" s="6"/>
      <c r="AG7747" s="6"/>
    </row>
    <row r="7748" spans="29:33" x14ac:dyDescent="0.15">
      <c r="AC7748" s="6"/>
      <c r="AG7748" s="6"/>
    </row>
    <row r="7749" spans="29:33" x14ac:dyDescent="0.15">
      <c r="AC7749" s="6"/>
      <c r="AG7749" s="6"/>
    </row>
    <row r="7750" spans="29:33" x14ac:dyDescent="0.15">
      <c r="AC7750" s="6"/>
      <c r="AG7750" s="6"/>
    </row>
    <row r="7751" spans="29:33" x14ac:dyDescent="0.15">
      <c r="AC7751" s="6"/>
      <c r="AG7751" s="6"/>
    </row>
    <row r="7752" spans="29:33" x14ac:dyDescent="0.15">
      <c r="AC7752" s="6"/>
      <c r="AG7752" s="6"/>
    </row>
    <row r="7753" spans="29:33" x14ac:dyDescent="0.15">
      <c r="AC7753" s="6"/>
      <c r="AG7753" s="6"/>
    </row>
    <row r="7754" spans="29:33" x14ac:dyDescent="0.15">
      <c r="AC7754" s="6"/>
      <c r="AG7754" s="6"/>
    </row>
    <row r="7755" spans="29:33" x14ac:dyDescent="0.15">
      <c r="AC7755" s="6"/>
      <c r="AG7755" s="6"/>
    </row>
    <row r="7756" spans="29:33" x14ac:dyDescent="0.15">
      <c r="AC7756" s="6"/>
      <c r="AG7756" s="6"/>
    </row>
    <row r="7757" spans="29:33" x14ac:dyDescent="0.15">
      <c r="AC7757" s="6"/>
      <c r="AG7757" s="6"/>
    </row>
    <row r="7758" spans="29:33" x14ac:dyDescent="0.15">
      <c r="AC7758" s="6"/>
      <c r="AG7758" s="6"/>
    </row>
    <row r="7759" spans="29:33" x14ac:dyDescent="0.15">
      <c r="AC7759" s="6"/>
      <c r="AG7759" s="6"/>
    </row>
    <row r="7760" spans="29:33" x14ac:dyDescent="0.15">
      <c r="AC7760" s="6"/>
      <c r="AG7760" s="6"/>
    </row>
    <row r="7761" spans="29:33" x14ac:dyDescent="0.15">
      <c r="AC7761" s="6"/>
      <c r="AG7761" s="6"/>
    </row>
    <row r="7762" spans="29:33" x14ac:dyDescent="0.15">
      <c r="AC7762" s="6"/>
      <c r="AG7762" s="6"/>
    </row>
    <row r="7763" spans="29:33" x14ac:dyDescent="0.15">
      <c r="AC7763" s="6"/>
      <c r="AG7763" s="6"/>
    </row>
    <row r="7764" spans="29:33" x14ac:dyDescent="0.15">
      <c r="AC7764" s="6"/>
      <c r="AG7764" s="6"/>
    </row>
    <row r="7765" spans="29:33" x14ac:dyDescent="0.15">
      <c r="AC7765" s="6"/>
      <c r="AG7765" s="6"/>
    </row>
    <row r="7766" spans="29:33" x14ac:dyDescent="0.15">
      <c r="AC7766" s="6"/>
      <c r="AG7766" s="6"/>
    </row>
    <row r="7767" spans="29:33" x14ac:dyDescent="0.15">
      <c r="AC7767" s="6"/>
      <c r="AG7767" s="6"/>
    </row>
    <row r="7768" spans="29:33" x14ac:dyDescent="0.15">
      <c r="AC7768" s="6"/>
      <c r="AG7768" s="6"/>
    </row>
    <row r="7769" spans="29:33" x14ac:dyDescent="0.15">
      <c r="AC7769" s="6"/>
      <c r="AG7769" s="6"/>
    </row>
    <row r="7770" spans="29:33" x14ac:dyDescent="0.15">
      <c r="AC7770" s="6"/>
      <c r="AG7770" s="6"/>
    </row>
    <row r="7771" spans="29:33" x14ac:dyDescent="0.15">
      <c r="AC7771" s="6"/>
      <c r="AG7771" s="6"/>
    </row>
    <row r="7772" spans="29:33" x14ac:dyDescent="0.15">
      <c r="AC7772" s="6"/>
      <c r="AG7772" s="6"/>
    </row>
    <row r="7773" spans="29:33" x14ac:dyDescent="0.15">
      <c r="AC7773" s="6"/>
      <c r="AG7773" s="6"/>
    </row>
    <row r="7774" spans="29:33" x14ac:dyDescent="0.15">
      <c r="AC7774" s="6"/>
      <c r="AG7774" s="6"/>
    </row>
    <row r="7775" spans="29:33" x14ac:dyDescent="0.15">
      <c r="AC7775" s="6"/>
      <c r="AG7775" s="6"/>
    </row>
    <row r="7776" spans="29:33" x14ac:dyDescent="0.15">
      <c r="AC7776" s="6"/>
      <c r="AG7776" s="6"/>
    </row>
    <row r="7777" spans="29:33" x14ac:dyDescent="0.15">
      <c r="AC7777" s="6"/>
      <c r="AG7777" s="6"/>
    </row>
    <row r="7778" spans="29:33" x14ac:dyDescent="0.15">
      <c r="AC7778" s="6"/>
      <c r="AG7778" s="6"/>
    </row>
    <row r="7779" spans="29:33" x14ac:dyDescent="0.15">
      <c r="AC7779" s="6"/>
      <c r="AG7779" s="6"/>
    </row>
    <row r="7780" spans="29:33" x14ac:dyDescent="0.15">
      <c r="AC7780" s="6"/>
      <c r="AG7780" s="6"/>
    </row>
    <row r="7781" spans="29:33" x14ac:dyDescent="0.15">
      <c r="AC7781" s="6"/>
      <c r="AG7781" s="6"/>
    </row>
    <row r="7782" spans="29:33" x14ac:dyDescent="0.15">
      <c r="AC7782" s="6"/>
      <c r="AG7782" s="6"/>
    </row>
    <row r="7783" spans="29:33" x14ac:dyDescent="0.15">
      <c r="AC7783" s="6"/>
      <c r="AG7783" s="6"/>
    </row>
    <row r="7784" spans="29:33" x14ac:dyDescent="0.15">
      <c r="AC7784" s="6"/>
      <c r="AG7784" s="6"/>
    </row>
    <row r="7785" spans="29:33" x14ac:dyDescent="0.15">
      <c r="AC7785" s="6"/>
      <c r="AG7785" s="6"/>
    </row>
    <row r="7786" spans="29:33" x14ac:dyDescent="0.15">
      <c r="AC7786" s="6"/>
      <c r="AG7786" s="6"/>
    </row>
    <row r="7787" spans="29:33" x14ac:dyDescent="0.15">
      <c r="AC7787" s="6"/>
      <c r="AG7787" s="6"/>
    </row>
    <row r="7788" spans="29:33" x14ac:dyDescent="0.15">
      <c r="AC7788" s="6"/>
      <c r="AG7788" s="6"/>
    </row>
    <row r="7789" spans="29:33" x14ac:dyDescent="0.15">
      <c r="AC7789" s="6"/>
      <c r="AG7789" s="6"/>
    </row>
    <row r="7790" spans="29:33" x14ac:dyDescent="0.15">
      <c r="AC7790" s="6"/>
      <c r="AG7790" s="6"/>
    </row>
    <row r="7791" spans="29:33" x14ac:dyDescent="0.15">
      <c r="AC7791" s="6"/>
      <c r="AG7791" s="6"/>
    </row>
    <row r="7792" spans="29:33" x14ac:dyDescent="0.15">
      <c r="AC7792" s="6"/>
      <c r="AG7792" s="6"/>
    </row>
    <row r="7793" spans="29:33" x14ac:dyDescent="0.15">
      <c r="AC7793" s="6"/>
      <c r="AG7793" s="6"/>
    </row>
    <row r="7794" spans="29:33" x14ac:dyDescent="0.15">
      <c r="AC7794" s="6"/>
      <c r="AG7794" s="6"/>
    </row>
    <row r="7795" spans="29:33" x14ac:dyDescent="0.15">
      <c r="AC7795" s="6"/>
      <c r="AG7795" s="6"/>
    </row>
    <row r="7796" spans="29:33" x14ac:dyDescent="0.15">
      <c r="AC7796" s="6"/>
      <c r="AG7796" s="6"/>
    </row>
    <row r="7797" spans="29:33" x14ac:dyDescent="0.15">
      <c r="AC7797" s="6"/>
      <c r="AG7797" s="6"/>
    </row>
    <row r="7798" spans="29:33" x14ac:dyDescent="0.15">
      <c r="AC7798" s="6"/>
      <c r="AG7798" s="6"/>
    </row>
    <row r="7799" spans="29:33" x14ac:dyDescent="0.15">
      <c r="AC7799" s="6"/>
      <c r="AG7799" s="6"/>
    </row>
    <row r="7800" spans="29:33" x14ac:dyDescent="0.15">
      <c r="AC7800" s="6"/>
      <c r="AG7800" s="6"/>
    </row>
    <row r="7801" spans="29:33" x14ac:dyDescent="0.15">
      <c r="AC7801" s="6"/>
      <c r="AG7801" s="6"/>
    </row>
    <row r="7802" spans="29:33" x14ac:dyDescent="0.15">
      <c r="AC7802" s="6"/>
      <c r="AG7802" s="6"/>
    </row>
    <row r="7803" spans="29:33" x14ac:dyDescent="0.15">
      <c r="AC7803" s="6"/>
      <c r="AG7803" s="6"/>
    </row>
    <row r="7804" spans="29:33" x14ac:dyDescent="0.15">
      <c r="AC7804" s="6"/>
      <c r="AG7804" s="6"/>
    </row>
    <row r="7805" spans="29:33" x14ac:dyDescent="0.15">
      <c r="AC7805" s="6"/>
      <c r="AG7805" s="6"/>
    </row>
    <row r="7806" spans="29:33" x14ac:dyDescent="0.15">
      <c r="AC7806" s="6"/>
      <c r="AG7806" s="6"/>
    </row>
    <row r="7807" spans="29:33" x14ac:dyDescent="0.15">
      <c r="AC7807" s="6"/>
      <c r="AG7807" s="6"/>
    </row>
    <row r="7808" spans="29:33" x14ac:dyDescent="0.15">
      <c r="AC7808" s="6"/>
      <c r="AG7808" s="6"/>
    </row>
    <row r="7809" spans="29:33" x14ac:dyDescent="0.15">
      <c r="AC7809" s="6"/>
      <c r="AG7809" s="6"/>
    </row>
    <row r="7810" spans="29:33" x14ac:dyDescent="0.15">
      <c r="AC7810" s="6"/>
      <c r="AG7810" s="6"/>
    </row>
    <row r="7811" spans="29:33" x14ac:dyDescent="0.15">
      <c r="AC7811" s="6"/>
      <c r="AG7811" s="6"/>
    </row>
    <row r="7812" spans="29:33" x14ac:dyDescent="0.15">
      <c r="AC7812" s="6"/>
      <c r="AG7812" s="6"/>
    </row>
    <row r="7813" spans="29:33" x14ac:dyDescent="0.15">
      <c r="AC7813" s="6"/>
      <c r="AG7813" s="6"/>
    </row>
    <row r="7814" spans="29:33" x14ac:dyDescent="0.15">
      <c r="AC7814" s="6"/>
      <c r="AG7814" s="6"/>
    </row>
    <row r="7815" spans="29:33" x14ac:dyDescent="0.15">
      <c r="AC7815" s="6"/>
      <c r="AG7815" s="6"/>
    </row>
    <row r="7816" spans="29:33" x14ac:dyDescent="0.15">
      <c r="AC7816" s="6"/>
      <c r="AG7816" s="6"/>
    </row>
    <row r="7817" spans="29:33" x14ac:dyDescent="0.15">
      <c r="AC7817" s="6"/>
      <c r="AG7817" s="6"/>
    </row>
    <row r="7818" spans="29:33" x14ac:dyDescent="0.15">
      <c r="AC7818" s="6"/>
      <c r="AG7818" s="6"/>
    </row>
    <row r="7819" spans="29:33" x14ac:dyDescent="0.15">
      <c r="AC7819" s="6"/>
      <c r="AG7819" s="6"/>
    </row>
    <row r="7820" spans="29:33" x14ac:dyDescent="0.15">
      <c r="AC7820" s="6"/>
      <c r="AG7820" s="6"/>
    </row>
    <row r="7821" spans="29:33" x14ac:dyDescent="0.15">
      <c r="AC7821" s="6"/>
      <c r="AG7821" s="6"/>
    </row>
    <row r="7822" spans="29:33" x14ac:dyDescent="0.15">
      <c r="AC7822" s="6"/>
      <c r="AG7822" s="6"/>
    </row>
    <row r="7823" spans="29:33" x14ac:dyDescent="0.15">
      <c r="AC7823" s="6"/>
      <c r="AG7823" s="6"/>
    </row>
    <row r="7824" spans="29:33" x14ac:dyDescent="0.15">
      <c r="AC7824" s="6"/>
      <c r="AG7824" s="6"/>
    </row>
    <row r="7825" spans="29:33" x14ac:dyDescent="0.15">
      <c r="AC7825" s="6"/>
      <c r="AG7825" s="6"/>
    </row>
    <row r="7826" spans="29:33" x14ac:dyDescent="0.15">
      <c r="AC7826" s="6"/>
      <c r="AG7826" s="6"/>
    </row>
    <row r="7827" spans="29:33" x14ac:dyDescent="0.15">
      <c r="AC7827" s="6"/>
      <c r="AG7827" s="6"/>
    </row>
    <row r="7828" spans="29:33" x14ac:dyDescent="0.15">
      <c r="AC7828" s="6"/>
      <c r="AG7828" s="6"/>
    </row>
    <row r="7829" spans="29:33" x14ac:dyDescent="0.15">
      <c r="AC7829" s="6"/>
      <c r="AG7829" s="6"/>
    </row>
    <row r="7830" spans="29:33" x14ac:dyDescent="0.15">
      <c r="AC7830" s="6"/>
      <c r="AG7830" s="6"/>
    </row>
    <row r="7831" spans="29:33" x14ac:dyDescent="0.15">
      <c r="AC7831" s="6"/>
      <c r="AG7831" s="6"/>
    </row>
    <row r="7832" spans="29:33" x14ac:dyDescent="0.15">
      <c r="AC7832" s="6"/>
      <c r="AG7832" s="6"/>
    </row>
    <row r="7833" spans="29:33" x14ac:dyDescent="0.15">
      <c r="AC7833" s="6"/>
      <c r="AG7833" s="6"/>
    </row>
    <row r="7834" spans="29:33" x14ac:dyDescent="0.15">
      <c r="AC7834" s="6"/>
      <c r="AG7834" s="6"/>
    </row>
    <row r="7835" spans="29:33" x14ac:dyDescent="0.15">
      <c r="AC7835" s="6"/>
      <c r="AG7835" s="6"/>
    </row>
    <row r="7836" spans="29:33" x14ac:dyDescent="0.15">
      <c r="AC7836" s="6"/>
      <c r="AG7836" s="6"/>
    </row>
    <row r="7837" spans="29:33" x14ac:dyDescent="0.15">
      <c r="AC7837" s="6"/>
      <c r="AG7837" s="6"/>
    </row>
    <row r="7838" spans="29:33" x14ac:dyDescent="0.15">
      <c r="AC7838" s="6"/>
      <c r="AG7838" s="6"/>
    </row>
    <row r="7839" spans="29:33" x14ac:dyDescent="0.15">
      <c r="AC7839" s="6"/>
      <c r="AG7839" s="6"/>
    </row>
    <row r="7840" spans="29:33" x14ac:dyDescent="0.15">
      <c r="AC7840" s="6"/>
      <c r="AG7840" s="6"/>
    </row>
    <row r="7841" spans="29:33" x14ac:dyDescent="0.15">
      <c r="AC7841" s="6"/>
      <c r="AG7841" s="6"/>
    </row>
    <row r="7842" spans="29:33" x14ac:dyDescent="0.15">
      <c r="AC7842" s="6"/>
      <c r="AG7842" s="6"/>
    </row>
    <row r="7843" spans="29:33" x14ac:dyDescent="0.15">
      <c r="AC7843" s="6"/>
      <c r="AG7843" s="6"/>
    </row>
    <row r="7844" spans="29:33" x14ac:dyDescent="0.15">
      <c r="AC7844" s="6"/>
      <c r="AG7844" s="6"/>
    </row>
    <row r="7845" spans="29:33" x14ac:dyDescent="0.15">
      <c r="AC7845" s="6"/>
      <c r="AG7845" s="6"/>
    </row>
    <row r="7846" spans="29:33" x14ac:dyDescent="0.15">
      <c r="AC7846" s="6"/>
      <c r="AG7846" s="6"/>
    </row>
    <row r="7847" spans="29:33" x14ac:dyDescent="0.15">
      <c r="AC7847" s="6"/>
      <c r="AG7847" s="6"/>
    </row>
    <row r="7848" spans="29:33" x14ac:dyDescent="0.15">
      <c r="AC7848" s="6"/>
      <c r="AG7848" s="6"/>
    </row>
    <row r="7849" spans="29:33" x14ac:dyDescent="0.15">
      <c r="AC7849" s="6"/>
      <c r="AG7849" s="6"/>
    </row>
    <row r="7850" spans="29:33" x14ac:dyDescent="0.15">
      <c r="AC7850" s="6"/>
      <c r="AG7850" s="6"/>
    </row>
    <row r="7851" spans="29:33" x14ac:dyDescent="0.15">
      <c r="AC7851" s="6"/>
      <c r="AG7851" s="6"/>
    </row>
    <row r="7852" spans="29:33" x14ac:dyDescent="0.15">
      <c r="AC7852" s="6"/>
      <c r="AG7852" s="6"/>
    </row>
    <row r="7853" spans="29:33" x14ac:dyDescent="0.15">
      <c r="AC7853" s="6"/>
      <c r="AG7853" s="6"/>
    </row>
    <row r="7854" spans="29:33" x14ac:dyDescent="0.15">
      <c r="AC7854" s="6"/>
      <c r="AG7854" s="6"/>
    </row>
    <row r="7855" spans="29:33" x14ac:dyDescent="0.15">
      <c r="AC7855" s="6"/>
      <c r="AG7855" s="6"/>
    </row>
    <row r="7856" spans="29:33" x14ac:dyDescent="0.15">
      <c r="AC7856" s="6"/>
      <c r="AG7856" s="6"/>
    </row>
    <row r="7857" spans="29:33" x14ac:dyDescent="0.15">
      <c r="AC7857" s="6"/>
      <c r="AG7857" s="6"/>
    </row>
    <row r="7858" spans="29:33" x14ac:dyDescent="0.15">
      <c r="AC7858" s="6"/>
      <c r="AG7858" s="6"/>
    </row>
    <row r="7859" spans="29:33" x14ac:dyDescent="0.15">
      <c r="AC7859" s="6"/>
      <c r="AG7859" s="6"/>
    </row>
    <row r="7860" spans="29:33" x14ac:dyDescent="0.15">
      <c r="AC7860" s="6"/>
      <c r="AG7860" s="6"/>
    </row>
    <row r="7861" spans="29:33" x14ac:dyDescent="0.15">
      <c r="AC7861" s="6"/>
      <c r="AG7861" s="6"/>
    </row>
    <row r="7862" spans="29:33" x14ac:dyDescent="0.15">
      <c r="AC7862" s="6"/>
      <c r="AG7862" s="6"/>
    </row>
    <row r="7863" spans="29:33" x14ac:dyDescent="0.15">
      <c r="AC7863" s="6"/>
      <c r="AG7863" s="6"/>
    </row>
    <row r="7864" spans="29:33" x14ac:dyDescent="0.15">
      <c r="AC7864" s="6"/>
      <c r="AG7864" s="6"/>
    </row>
    <row r="7865" spans="29:33" x14ac:dyDescent="0.15">
      <c r="AC7865" s="6"/>
      <c r="AG7865" s="6"/>
    </row>
    <row r="7866" spans="29:33" x14ac:dyDescent="0.15">
      <c r="AC7866" s="6"/>
      <c r="AG7866" s="6"/>
    </row>
    <row r="7867" spans="29:33" x14ac:dyDescent="0.15">
      <c r="AC7867" s="6"/>
      <c r="AG7867" s="6"/>
    </row>
    <row r="7868" spans="29:33" x14ac:dyDescent="0.15">
      <c r="AC7868" s="6"/>
      <c r="AG7868" s="6"/>
    </row>
    <row r="7869" spans="29:33" x14ac:dyDescent="0.15">
      <c r="AC7869" s="6"/>
      <c r="AG7869" s="6"/>
    </row>
    <row r="7870" spans="29:33" x14ac:dyDescent="0.15">
      <c r="AC7870" s="6"/>
      <c r="AG7870" s="6"/>
    </row>
    <row r="7871" spans="29:33" x14ac:dyDescent="0.15">
      <c r="AC7871" s="6"/>
      <c r="AG7871" s="6"/>
    </row>
    <row r="7872" spans="29:33" x14ac:dyDescent="0.15">
      <c r="AC7872" s="6"/>
      <c r="AG7872" s="6"/>
    </row>
    <row r="7873" spans="29:33" x14ac:dyDescent="0.15">
      <c r="AC7873" s="6"/>
      <c r="AG7873" s="6"/>
    </row>
    <row r="7874" spans="29:33" x14ac:dyDescent="0.15">
      <c r="AC7874" s="6"/>
      <c r="AG7874" s="6"/>
    </row>
    <row r="7875" spans="29:33" x14ac:dyDescent="0.15">
      <c r="AC7875" s="6"/>
      <c r="AG7875" s="6"/>
    </row>
    <row r="7876" spans="29:33" x14ac:dyDescent="0.15">
      <c r="AC7876" s="6"/>
      <c r="AG7876" s="6"/>
    </row>
    <row r="7877" spans="29:33" x14ac:dyDescent="0.15">
      <c r="AC7877" s="6"/>
      <c r="AG7877" s="6"/>
    </row>
    <row r="7878" spans="29:33" x14ac:dyDescent="0.15">
      <c r="AC7878" s="6"/>
      <c r="AG7878" s="6"/>
    </row>
    <row r="7879" spans="29:33" x14ac:dyDescent="0.15">
      <c r="AC7879" s="6"/>
      <c r="AG7879" s="6"/>
    </row>
    <row r="7880" spans="29:33" x14ac:dyDescent="0.15">
      <c r="AC7880" s="6"/>
      <c r="AG7880" s="6"/>
    </row>
    <row r="7881" spans="29:33" x14ac:dyDescent="0.15">
      <c r="AC7881" s="6"/>
      <c r="AG7881" s="6"/>
    </row>
    <row r="7882" spans="29:33" x14ac:dyDescent="0.15">
      <c r="AC7882" s="6"/>
      <c r="AG7882" s="6"/>
    </row>
    <row r="7883" spans="29:33" x14ac:dyDescent="0.15">
      <c r="AC7883" s="6"/>
      <c r="AG7883" s="6"/>
    </row>
    <row r="7884" spans="29:33" x14ac:dyDescent="0.15">
      <c r="AC7884" s="6"/>
      <c r="AG7884" s="6"/>
    </row>
    <row r="7885" spans="29:33" x14ac:dyDescent="0.15">
      <c r="AC7885" s="6"/>
      <c r="AG7885" s="6"/>
    </row>
    <row r="7886" spans="29:33" x14ac:dyDescent="0.15">
      <c r="AC7886" s="6"/>
      <c r="AG7886" s="6"/>
    </row>
    <row r="7887" spans="29:33" x14ac:dyDescent="0.15">
      <c r="AC7887" s="6"/>
      <c r="AG7887" s="6"/>
    </row>
    <row r="7888" spans="29:33" x14ac:dyDescent="0.15">
      <c r="AC7888" s="6"/>
      <c r="AG7888" s="6"/>
    </row>
    <row r="7889" spans="29:33" x14ac:dyDescent="0.15">
      <c r="AC7889" s="6"/>
      <c r="AG7889" s="6"/>
    </row>
    <row r="7890" spans="29:33" x14ac:dyDescent="0.15">
      <c r="AC7890" s="6"/>
      <c r="AG7890" s="6"/>
    </row>
    <row r="7891" spans="29:33" x14ac:dyDescent="0.15">
      <c r="AC7891" s="6"/>
      <c r="AG7891" s="6"/>
    </row>
    <row r="7892" spans="29:33" x14ac:dyDescent="0.15">
      <c r="AC7892" s="6"/>
      <c r="AG7892" s="6"/>
    </row>
    <row r="7893" spans="29:33" x14ac:dyDescent="0.15">
      <c r="AC7893" s="6"/>
      <c r="AG7893" s="6"/>
    </row>
    <row r="7894" spans="29:33" x14ac:dyDescent="0.15">
      <c r="AC7894" s="6"/>
      <c r="AG7894" s="6"/>
    </row>
    <row r="7895" spans="29:33" x14ac:dyDescent="0.15">
      <c r="AC7895" s="6"/>
      <c r="AG7895" s="6"/>
    </row>
    <row r="7896" spans="29:33" x14ac:dyDescent="0.15">
      <c r="AC7896" s="6"/>
      <c r="AG7896" s="6"/>
    </row>
    <row r="7897" spans="29:33" x14ac:dyDescent="0.15">
      <c r="AC7897" s="6"/>
      <c r="AG7897" s="6"/>
    </row>
    <row r="7898" spans="29:33" x14ac:dyDescent="0.15">
      <c r="AC7898" s="6"/>
      <c r="AG7898" s="6"/>
    </row>
    <row r="7899" spans="29:33" x14ac:dyDescent="0.15">
      <c r="AC7899" s="6"/>
      <c r="AG7899" s="6"/>
    </row>
    <row r="7900" spans="29:33" x14ac:dyDescent="0.15">
      <c r="AC7900" s="6"/>
      <c r="AG7900" s="6"/>
    </row>
    <row r="7901" spans="29:33" x14ac:dyDescent="0.15">
      <c r="AC7901" s="6"/>
      <c r="AG7901" s="6"/>
    </row>
    <row r="7902" spans="29:33" x14ac:dyDescent="0.15">
      <c r="AC7902" s="6"/>
      <c r="AG7902" s="6"/>
    </row>
    <row r="7903" spans="29:33" x14ac:dyDescent="0.15">
      <c r="AC7903" s="6"/>
      <c r="AG7903" s="6"/>
    </row>
    <row r="7904" spans="29:33" x14ac:dyDescent="0.15">
      <c r="AC7904" s="6"/>
      <c r="AG7904" s="6"/>
    </row>
    <row r="7905" spans="29:33" x14ac:dyDescent="0.15">
      <c r="AC7905" s="6"/>
      <c r="AG7905" s="6"/>
    </row>
    <row r="7906" spans="29:33" x14ac:dyDescent="0.15">
      <c r="AC7906" s="6"/>
      <c r="AG7906" s="6"/>
    </row>
    <row r="7907" spans="29:33" x14ac:dyDescent="0.15">
      <c r="AC7907" s="6"/>
      <c r="AG7907" s="6"/>
    </row>
    <row r="7908" spans="29:33" x14ac:dyDescent="0.15">
      <c r="AC7908" s="6"/>
      <c r="AG7908" s="6"/>
    </row>
    <row r="7909" spans="29:33" x14ac:dyDescent="0.15">
      <c r="AC7909" s="6"/>
      <c r="AG7909" s="6"/>
    </row>
    <row r="7910" spans="29:33" x14ac:dyDescent="0.15">
      <c r="AC7910" s="6"/>
      <c r="AG7910" s="6"/>
    </row>
    <row r="7911" spans="29:33" x14ac:dyDescent="0.15">
      <c r="AC7911" s="6"/>
      <c r="AG7911" s="6"/>
    </row>
    <row r="7912" spans="29:33" x14ac:dyDescent="0.15">
      <c r="AC7912" s="6"/>
      <c r="AG7912" s="6"/>
    </row>
    <row r="7913" spans="29:33" x14ac:dyDescent="0.15">
      <c r="AC7913" s="6"/>
      <c r="AG7913" s="6"/>
    </row>
    <row r="7914" spans="29:33" x14ac:dyDescent="0.15">
      <c r="AC7914" s="6"/>
      <c r="AG7914" s="6"/>
    </row>
    <row r="7915" spans="29:33" x14ac:dyDescent="0.15">
      <c r="AC7915" s="6"/>
      <c r="AG7915" s="6"/>
    </row>
    <row r="7916" spans="29:33" x14ac:dyDescent="0.15">
      <c r="AC7916" s="6"/>
      <c r="AG7916" s="6"/>
    </row>
    <row r="7917" spans="29:33" x14ac:dyDescent="0.15">
      <c r="AC7917" s="6"/>
      <c r="AG7917" s="6"/>
    </row>
    <row r="7918" spans="29:33" x14ac:dyDescent="0.15">
      <c r="AC7918" s="6"/>
      <c r="AG7918" s="6"/>
    </row>
    <row r="7919" spans="29:33" x14ac:dyDescent="0.15">
      <c r="AC7919" s="6"/>
      <c r="AG7919" s="6"/>
    </row>
    <row r="7920" spans="29:33" x14ac:dyDescent="0.15">
      <c r="AC7920" s="6"/>
      <c r="AG7920" s="6"/>
    </row>
    <row r="7921" spans="29:33" x14ac:dyDescent="0.15">
      <c r="AC7921" s="6"/>
      <c r="AG7921" s="6"/>
    </row>
    <row r="7922" spans="29:33" x14ac:dyDescent="0.15">
      <c r="AC7922" s="6"/>
      <c r="AG7922" s="6"/>
    </row>
    <row r="7923" spans="29:33" x14ac:dyDescent="0.15">
      <c r="AC7923" s="6"/>
      <c r="AG7923" s="6"/>
    </row>
    <row r="7924" spans="29:33" x14ac:dyDescent="0.15">
      <c r="AC7924" s="6"/>
      <c r="AG7924" s="6"/>
    </row>
    <row r="7925" spans="29:33" x14ac:dyDescent="0.15">
      <c r="AC7925" s="6"/>
      <c r="AG7925" s="6"/>
    </row>
    <row r="7926" spans="29:33" x14ac:dyDescent="0.15">
      <c r="AC7926" s="6"/>
      <c r="AG7926" s="6"/>
    </row>
    <row r="7927" spans="29:33" x14ac:dyDescent="0.15">
      <c r="AC7927" s="6"/>
      <c r="AG7927" s="6"/>
    </row>
    <row r="7928" spans="29:33" x14ac:dyDescent="0.15">
      <c r="AC7928" s="6"/>
      <c r="AG7928" s="6"/>
    </row>
    <row r="7929" spans="29:33" x14ac:dyDescent="0.15">
      <c r="AC7929" s="6"/>
      <c r="AG7929" s="6"/>
    </row>
    <row r="7930" spans="29:33" x14ac:dyDescent="0.15">
      <c r="AC7930" s="6"/>
      <c r="AG7930" s="6"/>
    </row>
    <row r="7931" spans="29:33" x14ac:dyDescent="0.15">
      <c r="AC7931" s="6"/>
      <c r="AG7931" s="6"/>
    </row>
    <row r="7932" spans="29:33" x14ac:dyDescent="0.15">
      <c r="AC7932" s="6"/>
      <c r="AG7932" s="6"/>
    </row>
    <row r="7933" spans="29:33" x14ac:dyDescent="0.15">
      <c r="AC7933" s="6"/>
      <c r="AG7933" s="6"/>
    </row>
    <row r="7934" spans="29:33" x14ac:dyDescent="0.15">
      <c r="AC7934" s="6"/>
      <c r="AG7934" s="6"/>
    </row>
    <row r="7935" spans="29:33" x14ac:dyDescent="0.15">
      <c r="AC7935" s="6"/>
      <c r="AG7935" s="6"/>
    </row>
    <row r="7936" spans="29:33" x14ac:dyDescent="0.15">
      <c r="AC7936" s="6"/>
      <c r="AG7936" s="6"/>
    </row>
    <row r="7937" spans="29:33" x14ac:dyDescent="0.15">
      <c r="AC7937" s="6"/>
      <c r="AG7937" s="6"/>
    </row>
    <row r="7938" spans="29:33" x14ac:dyDescent="0.15">
      <c r="AC7938" s="6"/>
      <c r="AG7938" s="6"/>
    </row>
    <row r="7939" spans="29:33" x14ac:dyDescent="0.15">
      <c r="AC7939" s="6"/>
      <c r="AG7939" s="6"/>
    </row>
    <row r="7940" spans="29:33" x14ac:dyDescent="0.15">
      <c r="AC7940" s="6"/>
      <c r="AG7940" s="6"/>
    </row>
    <row r="7941" spans="29:33" x14ac:dyDescent="0.15">
      <c r="AC7941" s="6"/>
      <c r="AG7941" s="6"/>
    </row>
    <row r="7942" spans="29:33" x14ac:dyDescent="0.15">
      <c r="AC7942" s="6"/>
      <c r="AG7942" s="6"/>
    </row>
    <row r="7943" spans="29:33" x14ac:dyDescent="0.15">
      <c r="AC7943" s="6"/>
      <c r="AG7943" s="6"/>
    </row>
    <row r="7944" spans="29:33" x14ac:dyDescent="0.15">
      <c r="AC7944" s="6"/>
      <c r="AG7944" s="6"/>
    </row>
    <row r="7945" spans="29:33" x14ac:dyDescent="0.15">
      <c r="AC7945" s="6"/>
      <c r="AG7945" s="6"/>
    </row>
    <row r="7946" spans="29:33" x14ac:dyDescent="0.15">
      <c r="AC7946" s="6"/>
      <c r="AG7946" s="6"/>
    </row>
    <row r="7947" spans="29:33" x14ac:dyDescent="0.15">
      <c r="AC7947" s="6"/>
      <c r="AG7947" s="6"/>
    </row>
    <row r="7948" spans="29:33" x14ac:dyDescent="0.15">
      <c r="AC7948" s="6"/>
      <c r="AG7948" s="6"/>
    </row>
    <row r="7949" spans="29:33" x14ac:dyDescent="0.15">
      <c r="AC7949" s="6"/>
      <c r="AG7949" s="6"/>
    </row>
    <row r="7950" spans="29:33" x14ac:dyDescent="0.15">
      <c r="AC7950" s="6"/>
      <c r="AG7950" s="6"/>
    </row>
    <row r="7951" spans="29:33" x14ac:dyDescent="0.15">
      <c r="AC7951" s="6"/>
      <c r="AG7951" s="6"/>
    </row>
    <row r="7952" spans="29:33" x14ac:dyDescent="0.15">
      <c r="AC7952" s="6"/>
      <c r="AG7952" s="6"/>
    </row>
    <row r="7953" spans="29:33" x14ac:dyDescent="0.15">
      <c r="AC7953" s="6"/>
      <c r="AG7953" s="6"/>
    </row>
    <row r="7954" spans="29:33" x14ac:dyDescent="0.15">
      <c r="AC7954" s="6"/>
      <c r="AG7954" s="6"/>
    </row>
    <row r="7955" spans="29:33" x14ac:dyDescent="0.15">
      <c r="AC7955" s="6"/>
      <c r="AG7955" s="6"/>
    </row>
    <row r="7956" spans="29:33" x14ac:dyDescent="0.15">
      <c r="AC7956" s="6"/>
      <c r="AG7956" s="6"/>
    </row>
    <row r="7957" spans="29:33" x14ac:dyDescent="0.15">
      <c r="AC7957" s="6"/>
      <c r="AG7957" s="6"/>
    </row>
    <row r="7958" spans="29:33" x14ac:dyDescent="0.15">
      <c r="AC7958" s="6"/>
      <c r="AG7958" s="6"/>
    </row>
    <row r="7959" spans="29:33" x14ac:dyDescent="0.15">
      <c r="AC7959" s="6"/>
      <c r="AG7959" s="6"/>
    </row>
    <row r="7960" spans="29:33" x14ac:dyDescent="0.15">
      <c r="AC7960" s="6"/>
      <c r="AG7960" s="6"/>
    </row>
    <row r="7961" spans="29:33" x14ac:dyDescent="0.15">
      <c r="AC7961" s="6"/>
      <c r="AG7961" s="6"/>
    </row>
    <row r="7962" spans="29:33" x14ac:dyDescent="0.15">
      <c r="AC7962" s="6"/>
      <c r="AG7962" s="6"/>
    </row>
    <row r="7963" spans="29:33" x14ac:dyDescent="0.15">
      <c r="AC7963" s="6"/>
      <c r="AG7963" s="6"/>
    </row>
    <row r="7964" spans="29:33" x14ac:dyDescent="0.15">
      <c r="AC7964" s="6"/>
      <c r="AG7964" s="6"/>
    </row>
    <row r="7965" spans="29:33" x14ac:dyDescent="0.15">
      <c r="AC7965" s="6"/>
      <c r="AG7965" s="6"/>
    </row>
    <row r="7966" spans="29:33" x14ac:dyDescent="0.15">
      <c r="AC7966" s="6"/>
      <c r="AG7966" s="6"/>
    </row>
    <row r="7967" spans="29:33" x14ac:dyDescent="0.15">
      <c r="AC7967" s="6"/>
      <c r="AG7967" s="6"/>
    </row>
    <row r="7968" spans="29:33" x14ac:dyDescent="0.15">
      <c r="AC7968" s="6"/>
      <c r="AG7968" s="6"/>
    </row>
    <row r="7969" spans="29:33" x14ac:dyDescent="0.15">
      <c r="AC7969" s="6"/>
      <c r="AG7969" s="6"/>
    </row>
    <row r="7970" spans="29:33" x14ac:dyDescent="0.15">
      <c r="AC7970" s="6"/>
      <c r="AG7970" s="6"/>
    </row>
    <row r="7971" spans="29:33" x14ac:dyDescent="0.15">
      <c r="AC7971" s="6"/>
      <c r="AG7971" s="6"/>
    </row>
    <row r="7972" spans="29:33" x14ac:dyDescent="0.15">
      <c r="AC7972" s="6"/>
      <c r="AG7972" s="6"/>
    </row>
    <row r="7973" spans="29:33" x14ac:dyDescent="0.15">
      <c r="AC7973" s="6"/>
      <c r="AG7973" s="6"/>
    </row>
    <row r="7974" spans="29:33" x14ac:dyDescent="0.15">
      <c r="AC7974" s="6"/>
      <c r="AG7974" s="6"/>
    </row>
    <row r="7975" spans="29:33" x14ac:dyDescent="0.15">
      <c r="AC7975" s="6"/>
      <c r="AG7975" s="6"/>
    </row>
    <row r="7976" spans="29:33" x14ac:dyDescent="0.15">
      <c r="AC7976" s="6"/>
      <c r="AG7976" s="6"/>
    </row>
    <row r="7977" spans="29:33" x14ac:dyDescent="0.15">
      <c r="AC7977" s="6"/>
      <c r="AG7977" s="6"/>
    </row>
    <row r="7978" spans="29:33" x14ac:dyDescent="0.15">
      <c r="AC7978" s="6"/>
      <c r="AG7978" s="6"/>
    </row>
    <row r="7979" spans="29:33" x14ac:dyDescent="0.15">
      <c r="AC7979" s="6"/>
      <c r="AG7979" s="6"/>
    </row>
    <row r="7980" spans="29:33" x14ac:dyDescent="0.15">
      <c r="AC7980" s="6"/>
      <c r="AG7980" s="6"/>
    </row>
    <row r="7981" spans="29:33" x14ac:dyDescent="0.15">
      <c r="AC7981" s="6"/>
      <c r="AG7981" s="6"/>
    </row>
    <row r="7982" spans="29:33" x14ac:dyDescent="0.15">
      <c r="AC7982" s="6"/>
      <c r="AG7982" s="6"/>
    </row>
    <row r="7983" spans="29:33" x14ac:dyDescent="0.15">
      <c r="AC7983" s="6"/>
      <c r="AG7983" s="6"/>
    </row>
    <row r="7984" spans="29:33" x14ac:dyDescent="0.15">
      <c r="AC7984" s="6"/>
      <c r="AG7984" s="6"/>
    </row>
    <row r="7985" spans="29:33" x14ac:dyDescent="0.15">
      <c r="AC7985" s="6"/>
      <c r="AG7985" s="6"/>
    </row>
    <row r="7986" spans="29:33" x14ac:dyDescent="0.15">
      <c r="AC7986" s="6"/>
      <c r="AG7986" s="6"/>
    </row>
    <row r="7987" spans="29:33" x14ac:dyDescent="0.15">
      <c r="AC7987" s="6"/>
      <c r="AG7987" s="6"/>
    </row>
    <row r="7988" spans="29:33" x14ac:dyDescent="0.15">
      <c r="AC7988" s="6"/>
      <c r="AG7988" s="6"/>
    </row>
    <row r="7989" spans="29:33" x14ac:dyDescent="0.15">
      <c r="AC7989" s="6"/>
      <c r="AG7989" s="6"/>
    </row>
    <row r="7990" spans="29:33" x14ac:dyDescent="0.15">
      <c r="AC7990" s="6"/>
      <c r="AG7990" s="6"/>
    </row>
    <row r="7991" spans="29:33" x14ac:dyDescent="0.15">
      <c r="AC7991" s="6"/>
      <c r="AG7991" s="6"/>
    </row>
    <row r="7992" spans="29:33" x14ac:dyDescent="0.15">
      <c r="AC7992" s="6"/>
      <c r="AG7992" s="6"/>
    </row>
    <row r="7993" spans="29:33" x14ac:dyDescent="0.15">
      <c r="AC7993" s="6"/>
      <c r="AG7993" s="6"/>
    </row>
    <row r="7994" spans="29:33" x14ac:dyDescent="0.15">
      <c r="AC7994" s="6"/>
      <c r="AG7994" s="6"/>
    </row>
    <row r="7995" spans="29:33" x14ac:dyDescent="0.15">
      <c r="AC7995" s="6"/>
      <c r="AG7995" s="6"/>
    </row>
    <row r="7996" spans="29:33" x14ac:dyDescent="0.15">
      <c r="AC7996" s="6"/>
      <c r="AG7996" s="6"/>
    </row>
    <row r="7997" spans="29:33" x14ac:dyDescent="0.15">
      <c r="AC7997" s="6"/>
      <c r="AG7997" s="6"/>
    </row>
    <row r="7998" spans="29:33" x14ac:dyDescent="0.15">
      <c r="AC7998" s="6"/>
      <c r="AG7998" s="6"/>
    </row>
    <row r="7999" spans="29:33" x14ac:dyDescent="0.15">
      <c r="AC7999" s="6"/>
      <c r="AG7999" s="6"/>
    </row>
    <row r="8000" spans="29:33" x14ac:dyDescent="0.15">
      <c r="AC8000" s="6"/>
      <c r="AG8000" s="6"/>
    </row>
    <row r="8001" spans="29:33" x14ac:dyDescent="0.15">
      <c r="AC8001" s="6"/>
      <c r="AG8001" s="6"/>
    </row>
    <row r="8002" spans="29:33" x14ac:dyDescent="0.15">
      <c r="AC8002" s="6"/>
      <c r="AG8002" s="6"/>
    </row>
    <row r="8003" spans="29:33" x14ac:dyDescent="0.15">
      <c r="AC8003" s="6"/>
      <c r="AG8003" s="6"/>
    </row>
    <row r="8004" spans="29:33" x14ac:dyDescent="0.15">
      <c r="AC8004" s="6"/>
      <c r="AG8004" s="6"/>
    </row>
    <row r="8005" spans="29:33" x14ac:dyDescent="0.15">
      <c r="AC8005" s="6"/>
      <c r="AG8005" s="6"/>
    </row>
    <row r="8006" spans="29:33" x14ac:dyDescent="0.15">
      <c r="AC8006" s="6"/>
      <c r="AG8006" s="6"/>
    </row>
    <row r="8007" spans="29:33" x14ac:dyDescent="0.15">
      <c r="AC8007" s="6"/>
      <c r="AG8007" s="6"/>
    </row>
    <row r="8008" spans="29:33" x14ac:dyDescent="0.15">
      <c r="AC8008" s="6"/>
      <c r="AG8008" s="6"/>
    </row>
    <row r="8009" spans="29:33" x14ac:dyDescent="0.15">
      <c r="AC8009" s="6"/>
      <c r="AG8009" s="6"/>
    </row>
    <row r="8010" spans="29:33" x14ac:dyDescent="0.15">
      <c r="AC8010" s="6"/>
      <c r="AG8010" s="6"/>
    </row>
    <row r="8011" spans="29:33" x14ac:dyDescent="0.15">
      <c r="AC8011" s="6"/>
      <c r="AG8011" s="6"/>
    </row>
    <row r="8012" spans="29:33" x14ac:dyDescent="0.15">
      <c r="AC8012" s="6"/>
      <c r="AG8012" s="6"/>
    </row>
    <row r="8013" spans="29:33" x14ac:dyDescent="0.15">
      <c r="AC8013" s="6"/>
      <c r="AG8013" s="6"/>
    </row>
    <row r="8014" spans="29:33" x14ac:dyDescent="0.15">
      <c r="AC8014" s="6"/>
      <c r="AG8014" s="6"/>
    </row>
    <row r="8015" spans="29:33" x14ac:dyDescent="0.15">
      <c r="AC8015" s="6"/>
      <c r="AG8015" s="6"/>
    </row>
    <row r="8016" spans="29:33" x14ac:dyDescent="0.15">
      <c r="AC8016" s="6"/>
      <c r="AG8016" s="6"/>
    </row>
    <row r="8017" spans="29:33" x14ac:dyDescent="0.15">
      <c r="AC8017" s="6"/>
      <c r="AG8017" s="6"/>
    </row>
    <row r="8018" spans="29:33" x14ac:dyDescent="0.15">
      <c r="AC8018" s="6"/>
      <c r="AG8018" s="6"/>
    </row>
    <row r="8019" spans="29:33" x14ac:dyDescent="0.15">
      <c r="AC8019" s="6"/>
      <c r="AG8019" s="6"/>
    </row>
    <row r="8020" spans="29:33" x14ac:dyDescent="0.15">
      <c r="AC8020" s="6"/>
      <c r="AG8020" s="6"/>
    </row>
    <row r="8021" spans="29:33" x14ac:dyDescent="0.15">
      <c r="AC8021" s="6"/>
      <c r="AG8021" s="6"/>
    </row>
    <row r="8022" spans="29:33" x14ac:dyDescent="0.15">
      <c r="AC8022" s="6"/>
      <c r="AG8022" s="6"/>
    </row>
    <row r="8023" spans="29:33" x14ac:dyDescent="0.15">
      <c r="AC8023" s="6"/>
      <c r="AG8023" s="6"/>
    </row>
    <row r="8024" spans="29:33" x14ac:dyDescent="0.15">
      <c r="AC8024" s="6"/>
      <c r="AG8024" s="6"/>
    </row>
    <row r="8025" spans="29:33" x14ac:dyDescent="0.15">
      <c r="AC8025" s="6"/>
      <c r="AG8025" s="6"/>
    </row>
    <row r="8026" spans="29:33" x14ac:dyDescent="0.15">
      <c r="AC8026" s="6"/>
      <c r="AG8026" s="6"/>
    </row>
    <row r="8027" spans="29:33" x14ac:dyDescent="0.15">
      <c r="AC8027" s="6"/>
      <c r="AG8027" s="6"/>
    </row>
    <row r="8028" spans="29:33" x14ac:dyDescent="0.15">
      <c r="AC8028" s="6"/>
      <c r="AG8028" s="6"/>
    </row>
    <row r="8029" spans="29:33" x14ac:dyDescent="0.15">
      <c r="AC8029" s="6"/>
      <c r="AG8029" s="6"/>
    </row>
    <row r="8030" spans="29:33" x14ac:dyDescent="0.15">
      <c r="AC8030" s="6"/>
      <c r="AG8030" s="6"/>
    </row>
    <row r="8031" spans="29:33" x14ac:dyDescent="0.15">
      <c r="AC8031" s="6"/>
      <c r="AG8031" s="6"/>
    </row>
    <row r="8032" spans="29:33" x14ac:dyDescent="0.15">
      <c r="AC8032" s="6"/>
      <c r="AG8032" s="6"/>
    </row>
    <row r="8033" spans="29:33" x14ac:dyDescent="0.15">
      <c r="AC8033" s="6"/>
      <c r="AG8033" s="6"/>
    </row>
    <row r="8034" spans="29:33" x14ac:dyDescent="0.15">
      <c r="AC8034" s="6"/>
      <c r="AG8034" s="6"/>
    </row>
    <row r="8035" spans="29:33" x14ac:dyDescent="0.15">
      <c r="AC8035" s="6"/>
      <c r="AG8035" s="6"/>
    </row>
    <row r="8036" spans="29:33" x14ac:dyDescent="0.15">
      <c r="AC8036" s="6"/>
      <c r="AG8036" s="6"/>
    </row>
    <row r="8037" spans="29:33" x14ac:dyDescent="0.15">
      <c r="AC8037" s="6"/>
      <c r="AG8037" s="6"/>
    </row>
    <row r="8038" spans="29:33" x14ac:dyDescent="0.15">
      <c r="AC8038" s="6"/>
      <c r="AG8038" s="6"/>
    </row>
    <row r="8039" spans="29:33" x14ac:dyDescent="0.15">
      <c r="AC8039" s="6"/>
      <c r="AG8039" s="6"/>
    </row>
    <row r="8040" spans="29:33" x14ac:dyDescent="0.15">
      <c r="AC8040" s="6"/>
      <c r="AG8040" s="6"/>
    </row>
    <row r="8041" spans="29:33" x14ac:dyDescent="0.15">
      <c r="AC8041" s="6"/>
      <c r="AG8041" s="6"/>
    </row>
    <row r="8042" spans="29:33" x14ac:dyDescent="0.15">
      <c r="AC8042" s="6"/>
      <c r="AG8042" s="6"/>
    </row>
    <row r="8043" spans="29:33" x14ac:dyDescent="0.15">
      <c r="AC8043" s="6"/>
      <c r="AG8043" s="6"/>
    </row>
    <row r="8044" spans="29:33" x14ac:dyDescent="0.15">
      <c r="AC8044" s="6"/>
      <c r="AG8044" s="6"/>
    </row>
    <row r="8045" spans="29:33" x14ac:dyDescent="0.15">
      <c r="AC8045" s="6"/>
      <c r="AG8045" s="6"/>
    </row>
    <row r="8046" spans="29:33" x14ac:dyDescent="0.15">
      <c r="AC8046" s="6"/>
      <c r="AG8046" s="6"/>
    </row>
    <row r="8047" spans="29:33" x14ac:dyDescent="0.15">
      <c r="AC8047" s="6"/>
      <c r="AG8047" s="6"/>
    </row>
    <row r="8048" spans="29:33" x14ac:dyDescent="0.15">
      <c r="AC8048" s="6"/>
      <c r="AG8048" s="6"/>
    </row>
    <row r="8049" spans="29:33" x14ac:dyDescent="0.15">
      <c r="AC8049" s="6"/>
      <c r="AG8049" s="6"/>
    </row>
    <row r="8050" spans="29:33" x14ac:dyDescent="0.15">
      <c r="AC8050" s="6"/>
      <c r="AG8050" s="6"/>
    </row>
    <row r="8051" spans="29:33" x14ac:dyDescent="0.15">
      <c r="AC8051" s="6"/>
      <c r="AG8051" s="6"/>
    </row>
    <row r="8052" spans="29:33" x14ac:dyDescent="0.15">
      <c r="AC8052" s="6"/>
      <c r="AG8052" s="6"/>
    </row>
    <row r="8053" spans="29:33" x14ac:dyDescent="0.15">
      <c r="AC8053" s="6"/>
      <c r="AG8053" s="6"/>
    </row>
    <row r="8054" spans="29:33" x14ac:dyDescent="0.15">
      <c r="AC8054" s="6"/>
      <c r="AG8054" s="6"/>
    </row>
    <row r="8055" spans="29:33" x14ac:dyDescent="0.15">
      <c r="AC8055" s="6"/>
      <c r="AG8055" s="6"/>
    </row>
    <row r="8056" spans="29:33" x14ac:dyDescent="0.15">
      <c r="AC8056" s="6"/>
      <c r="AG8056" s="6"/>
    </row>
    <row r="8057" spans="29:33" x14ac:dyDescent="0.15">
      <c r="AC8057" s="6"/>
      <c r="AG8057" s="6"/>
    </row>
    <row r="8058" spans="29:33" x14ac:dyDescent="0.15">
      <c r="AC8058" s="6"/>
      <c r="AG8058" s="6"/>
    </row>
    <row r="8059" spans="29:33" x14ac:dyDescent="0.15">
      <c r="AC8059" s="6"/>
      <c r="AG8059" s="6"/>
    </row>
    <row r="8060" spans="29:33" x14ac:dyDescent="0.15">
      <c r="AC8060" s="6"/>
      <c r="AG8060" s="6"/>
    </row>
    <row r="8061" spans="29:33" x14ac:dyDescent="0.15">
      <c r="AC8061" s="6"/>
      <c r="AG8061" s="6"/>
    </row>
    <row r="8062" spans="29:33" x14ac:dyDescent="0.15">
      <c r="AC8062" s="6"/>
      <c r="AG8062" s="6"/>
    </row>
    <row r="8063" spans="29:33" x14ac:dyDescent="0.15">
      <c r="AC8063" s="6"/>
      <c r="AG8063" s="6"/>
    </row>
    <row r="8064" spans="29:33" x14ac:dyDescent="0.15">
      <c r="AC8064" s="6"/>
      <c r="AG8064" s="6"/>
    </row>
    <row r="8065" spans="29:33" x14ac:dyDescent="0.15">
      <c r="AC8065" s="6"/>
      <c r="AG8065" s="6"/>
    </row>
    <row r="8066" spans="29:33" x14ac:dyDescent="0.15">
      <c r="AC8066" s="6"/>
      <c r="AG8066" s="6"/>
    </row>
    <row r="8067" spans="29:33" x14ac:dyDescent="0.15">
      <c r="AC8067" s="6"/>
      <c r="AG8067" s="6"/>
    </row>
    <row r="8068" spans="29:33" x14ac:dyDescent="0.15">
      <c r="AC8068" s="6"/>
      <c r="AG8068" s="6"/>
    </row>
    <row r="8069" spans="29:33" x14ac:dyDescent="0.15">
      <c r="AC8069" s="6"/>
      <c r="AG8069" s="6"/>
    </row>
    <row r="8070" spans="29:33" x14ac:dyDescent="0.15">
      <c r="AC8070" s="6"/>
      <c r="AG8070" s="6"/>
    </row>
    <row r="8071" spans="29:33" x14ac:dyDescent="0.15">
      <c r="AC8071" s="6"/>
      <c r="AG8071" s="6"/>
    </row>
    <row r="8072" spans="29:33" x14ac:dyDescent="0.15">
      <c r="AC8072" s="6"/>
      <c r="AG8072" s="6"/>
    </row>
    <row r="8073" spans="29:33" x14ac:dyDescent="0.15">
      <c r="AC8073" s="6"/>
      <c r="AG8073" s="6"/>
    </row>
    <row r="8074" spans="29:33" x14ac:dyDescent="0.15">
      <c r="AC8074" s="6"/>
      <c r="AG8074" s="6"/>
    </row>
    <row r="8075" spans="29:33" x14ac:dyDescent="0.15">
      <c r="AC8075" s="6"/>
      <c r="AG8075" s="6"/>
    </row>
    <row r="8076" spans="29:33" x14ac:dyDescent="0.15">
      <c r="AC8076" s="6"/>
      <c r="AG8076" s="6"/>
    </row>
    <row r="8077" spans="29:33" x14ac:dyDescent="0.15">
      <c r="AC8077" s="6"/>
      <c r="AG8077" s="6"/>
    </row>
    <row r="8078" spans="29:33" x14ac:dyDescent="0.15">
      <c r="AC8078" s="6"/>
      <c r="AG8078" s="6"/>
    </row>
    <row r="8079" spans="29:33" x14ac:dyDescent="0.15">
      <c r="AC8079" s="6"/>
      <c r="AG8079" s="6"/>
    </row>
    <row r="8080" spans="29:33" x14ac:dyDescent="0.15">
      <c r="AC8080" s="6"/>
      <c r="AG8080" s="6"/>
    </row>
    <row r="8081" spans="29:33" x14ac:dyDescent="0.15">
      <c r="AC8081" s="6"/>
      <c r="AG8081" s="6"/>
    </row>
    <row r="8082" spans="29:33" x14ac:dyDescent="0.15">
      <c r="AC8082" s="6"/>
      <c r="AG8082" s="6"/>
    </row>
    <row r="8083" spans="29:33" x14ac:dyDescent="0.15">
      <c r="AC8083" s="6"/>
      <c r="AG8083" s="6"/>
    </row>
    <row r="8084" spans="29:33" x14ac:dyDescent="0.15">
      <c r="AC8084" s="6"/>
      <c r="AG8084" s="6"/>
    </row>
    <row r="8085" spans="29:33" x14ac:dyDescent="0.15">
      <c r="AC8085" s="6"/>
      <c r="AG8085" s="6"/>
    </row>
    <row r="8086" spans="29:33" x14ac:dyDescent="0.15">
      <c r="AC8086" s="6"/>
      <c r="AG8086" s="6"/>
    </row>
    <row r="8087" spans="29:33" x14ac:dyDescent="0.15">
      <c r="AC8087" s="6"/>
      <c r="AG8087" s="6"/>
    </row>
    <row r="8088" spans="29:33" x14ac:dyDescent="0.15">
      <c r="AC8088" s="6"/>
      <c r="AG8088" s="6"/>
    </row>
    <row r="8089" spans="29:33" x14ac:dyDescent="0.15">
      <c r="AC8089" s="6"/>
      <c r="AG8089" s="6"/>
    </row>
    <row r="8090" spans="29:33" x14ac:dyDescent="0.15">
      <c r="AC8090" s="6"/>
      <c r="AG8090" s="6"/>
    </row>
    <row r="8091" spans="29:33" x14ac:dyDescent="0.15">
      <c r="AC8091" s="6"/>
      <c r="AG8091" s="6"/>
    </row>
    <row r="8092" spans="29:33" x14ac:dyDescent="0.15">
      <c r="AC8092" s="6"/>
      <c r="AG8092" s="6"/>
    </row>
    <row r="8093" spans="29:33" x14ac:dyDescent="0.15">
      <c r="AC8093" s="6"/>
      <c r="AG8093" s="6"/>
    </row>
    <row r="8094" spans="29:33" x14ac:dyDescent="0.15">
      <c r="AC8094" s="6"/>
      <c r="AG8094" s="6"/>
    </row>
    <row r="8095" spans="29:33" x14ac:dyDescent="0.15">
      <c r="AC8095" s="6"/>
      <c r="AG8095" s="6"/>
    </row>
    <row r="8096" spans="29:33" x14ac:dyDescent="0.15">
      <c r="AC8096" s="6"/>
      <c r="AG8096" s="6"/>
    </row>
    <row r="8097" spans="29:33" x14ac:dyDescent="0.15">
      <c r="AC8097" s="6"/>
      <c r="AG8097" s="6"/>
    </row>
    <row r="8098" spans="29:33" x14ac:dyDescent="0.15">
      <c r="AC8098" s="6"/>
      <c r="AG8098" s="6"/>
    </row>
    <row r="8099" spans="29:33" x14ac:dyDescent="0.15">
      <c r="AC8099" s="6"/>
      <c r="AG8099" s="6"/>
    </row>
    <row r="8100" spans="29:33" x14ac:dyDescent="0.15">
      <c r="AC8100" s="6"/>
      <c r="AG8100" s="6"/>
    </row>
    <row r="8101" spans="29:33" x14ac:dyDescent="0.15">
      <c r="AC8101" s="6"/>
      <c r="AG8101" s="6"/>
    </row>
    <row r="8102" spans="29:33" x14ac:dyDescent="0.15">
      <c r="AC8102" s="6"/>
      <c r="AG8102" s="6"/>
    </row>
    <row r="8103" spans="29:33" x14ac:dyDescent="0.15">
      <c r="AC8103" s="6"/>
      <c r="AG8103" s="6"/>
    </row>
    <row r="8104" spans="29:33" x14ac:dyDescent="0.15">
      <c r="AC8104" s="6"/>
      <c r="AG8104" s="6"/>
    </row>
    <row r="8105" spans="29:33" x14ac:dyDescent="0.15">
      <c r="AC8105" s="6"/>
      <c r="AG8105" s="6"/>
    </row>
    <row r="8106" spans="29:33" x14ac:dyDescent="0.15">
      <c r="AC8106" s="6"/>
      <c r="AG8106" s="6"/>
    </row>
    <row r="8107" spans="29:33" x14ac:dyDescent="0.15">
      <c r="AC8107" s="6"/>
      <c r="AG8107" s="6"/>
    </row>
    <row r="8108" spans="29:33" x14ac:dyDescent="0.15">
      <c r="AC8108" s="6"/>
      <c r="AG8108" s="6"/>
    </row>
    <row r="8109" spans="29:33" x14ac:dyDescent="0.15">
      <c r="AC8109" s="6"/>
      <c r="AG8109" s="6"/>
    </row>
    <row r="8110" spans="29:33" x14ac:dyDescent="0.15">
      <c r="AC8110" s="6"/>
      <c r="AG8110" s="6"/>
    </row>
    <row r="8111" spans="29:33" x14ac:dyDescent="0.15">
      <c r="AC8111" s="6"/>
      <c r="AG8111" s="6"/>
    </row>
    <row r="8112" spans="29:33" x14ac:dyDescent="0.15">
      <c r="AC8112" s="6"/>
      <c r="AG8112" s="6"/>
    </row>
    <row r="8113" spans="29:33" x14ac:dyDescent="0.15">
      <c r="AC8113" s="6"/>
      <c r="AG8113" s="6"/>
    </row>
    <row r="8114" spans="29:33" x14ac:dyDescent="0.15">
      <c r="AC8114" s="6"/>
      <c r="AG8114" s="6"/>
    </row>
    <row r="8115" spans="29:33" x14ac:dyDescent="0.15">
      <c r="AC8115" s="6"/>
      <c r="AG8115" s="6"/>
    </row>
    <row r="8116" spans="29:33" x14ac:dyDescent="0.15">
      <c r="AC8116" s="6"/>
      <c r="AG8116" s="6"/>
    </row>
    <row r="8117" spans="29:33" x14ac:dyDescent="0.15">
      <c r="AC8117" s="6"/>
      <c r="AG8117" s="6"/>
    </row>
    <row r="8118" spans="29:33" x14ac:dyDescent="0.15">
      <c r="AC8118" s="6"/>
      <c r="AG8118" s="6"/>
    </row>
    <row r="8119" spans="29:33" x14ac:dyDescent="0.15">
      <c r="AC8119" s="6"/>
      <c r="AG8119" s="6"/>
    </row>
    <row r="8120" spans="29:33" x14ac:dyDescent="0.15">
      <c r="AC8120" s="6"/>
      <c r="AG8120" s="6"/>
    </row>
    <row r="8121" spans="29:33" x14ac:dyDescent="0.15">
      <c r="AC8121" s="6"/>
      <c r="AG8121" s="6"/>
    </row>
    <row r="8122" spans="29:33" x14ac:dyDescent="0.15">
      <c r="AC8122" s="6"/>
      <c r="AG8122" s="6"/>
    </row>
    <row r="8123" spans="29:33" x14ac:dyDescent="0.15">
      <c r="AC8123" s="6"/>
      <c r="AG8123" s="6"/>
    </row>
    <row r="8124" spans="29:33" x14ac:dyDescent="0.15">
      <c r="AC8124" s="6"/>
      <c r="AG8124" s="6"/>
    </row>
    <row r="8125" spans="29:33" x14ac:dyDescent="0.15">
      <c r="AC8125" s="6"/>
      <c r="AG8125" s="6"/>
    </row>
    <row r="8126" spans="29:33" x14ac:dyDescent="0.15">
      <c r="AC8126" s="6"/>
      <c r="AG8126" s="6"/>
    </row>
    <row r="8127" spans="29:33" x14ac:dyDescent="0.15">
      <c r="AC8127" s="6"/>
      <c r="AG8127" s="6"/>
    </row>
    <row r="8128" spans="29:33" x14ac:dyDescent="0.15">
      <c r="AC8128" s="6"/>
      <c r="AG8128" s="6"/>
    </row>
    <row r="8129" spans="29:33" x14ac:dyDescent="0.15">
      <c r="AC8129" s="6"/>
      <c r="AG8129" s="6"/>
    </row>
    <row r="8130" spans="29:33" x14ac:dyDescent="0.15">
      <c r="AC8130" s="6"/>
      <c r="AG8130" s="6"/>
    </row>
    <row r="8131" spans="29:33" x14ac:dyDescent="0.15">
      <c r="AC8131" s="6"/>
      <c r="AG8131" s="6"/>
    </row>
    <row r="8132" spans="29:33" x14ac:dyDescent="0.15">
      <c r="AC8132" s="6"/>
      <c r="AG8132" s="6"/>
    </row>
    <row r="8133" spans="29:33" x14ac:dyDescent="0.15">
      <c r="AC8133" s="6"/>
      <c r="AG8133" s="6"/>
    </row>
    <row r="8134" spans="29:33" x14ac:dyDescent="0.15">
      <c r="AC8134" s="6"/>
      <c r="AG8134" s="6"/>
    </row>
    <row r="8135" spans="29:33" x14ac:dyDescent="0.15">
      <c r="AC8135" s="6"/>
      <c r="AG8135" s="6"/>
    </row>
    <row r="8136" spans="29:33" x14ac:dyDescent="0.15">
      <c r="AC8136" s="6"/>
      <c r="AG8136" s="6"/>
    </row>
    <row r="8137" spans="29:33" x14ac:dyDescent="0.15">
      <c r="AC8137" s="6"/>
      <c r="AG8137" s="6"/>
    </row>
    <row r="8138" spans="29:33" x14ac:dyDescent="0.15">
      <c r="AC8138" s="6"/>
      <c r="AG8138" s="6"/>
    </row>
    <row r="8139" spans="29:33" x14ac:dyDescent="0.15">
      <c r="AC8139" s="6"/>
      <c r="AG8139" s="6"/>
    </row>
    <row r="8140" spans="29:33" x14ac:dyDescent="0.15">
      <c r="AC8140" s="6"/>
      <c r="AG8140" s="6"/>
    </row>
    <row r="8141" spans="29:33" x14ac:dyDescent="0.15">
      <c r="AC8141" s="6"/>
      <c r="AG8141" s="6"/>
    </row>
    <row r="8142" spans="29:33" x14ac:dyDescent="0.15">
      <c r="AC8142" s="6"/>
      <c r="AG8142" s="6"/>
    </row>
    <row r="8143" spans="29:33" x14ac:dyDescent="0.15">
      <c r="AC8143" s="6"/>
      <c r="AG8143" s="6"/>
    </row>
    <row r="8144" spans="29:33" x14ac:dyDescent="0.15">
      <c r="AC8144" s="6"/>
      <c r="AG8144" s="6"/>
    </row>
    <row r="8145" spans="29:33" x14ac:dyDescent="0.15">
      <c r="AC8145" s="6"/>
      <c r="AG8145" s="6"/>
    </row>
    <row r="8146" spans="29:33" x14ac:dyDescent="0.15">
      <c r="AC8146" s="6"/>
      <c r="AG8146" s="6"/>
    </row>
    <row r="8147" spans="29:33" x14ac:dyDescent="0.15">
      <c r="AC8147" s="6"/>
      <c r="AG8147" s="6"/>
    </row>
    <row r="8148" spans="29:33" x14ac:dyDescent="0.15">
      <c r="AC8148" s="6"/>
      <c r="AG8148" s="6"/>
    </row>
    <row r="8149" spans="29:33" x14ac:dyDescent="0.15">
      <c r="AC8149" s="6"/>
      <c r="AG8149" s="6"/>
    </row>
    <row r="8150" spans="29:33" x14ac:dyDescent="0.15">
      <c r="AC8150" s="6"/>
      <c r="AG8150" s="6"/>
    </row>
    <row r="8151" spans="29:33" x14ac:dyDescent="0.15">
      <c r="AC8151" s="6"/>
      <c r="AG8151" s="6"/>
    </row>
    <row r="8152" spans="29:33" x14ac:dyDescent="0.15">
      <c r="AC8152" s="6"/>
      <c r="AG8152" s="6"/>
    </row>
    <row r="8153" spans="29:33" x14ac:dyDescent="0.15">
      <c r="AC8153" s="6"/>
      <c r="AG8153" s="6"/>
    </row>
    <row r="8154" spans="29:33" x14ac:dyDescent="0.15">
      <c r="AC8154" s="6"/>
      <c r="AG8154" s="6"/>
    </row>
    <row r="8155" spans="29:33" x14ac:dyDescent="0.15">
      <c r="AC8155" s="6"/>
      <c r="AG8155" s="6"/>
    </row>
    <row r="8156" spans="29:33" x14ac:dyDescent="0.15">
      <c r="AC8156" s="6"/>
      <c r="AG8156" s="6"/>
    </row>
    <row r="8157" spans="29:33" x14ac:dyDescent="0.15">
      <c r="AC8157" s="6"/>
      <c r="AG8157" s="6"/>
    </row>
    <row r="8158" spans="29:33" x14ac:dyDescent="0.15">
      <c r="AC8158" s="6"/>
      <c r="AG8158" s="6"/>
    </row>
    <row r="8159" spans="29:33" x14ac:dyDescent="0.15">
      <c r="AC8159" s="6"/>
      <c r="AG8159" s="6"/>
    </row>
    <row r="8160" spans="29:33" x14ac:dyDescent="0.15">
      <c r="AC8160" s="6"/>
      <c r="AG8160" s="6"/>
    </row>
    <row r="8161" spans="29:33" x14ac:dyDescent="0.15">
      <c r="AC8161" s="6"/>
      <c r="AG8161" s="6"/>
    </row>
    <row r="8162" spans="29:33" x14ac:dyDescent="0.15">
      <c r="AC8162" s="6"/>
      <c r="AG8162" s="6"/>
    </row>
    <row r="8163" spans="29:33" x14ac:dyDescent="0.15">
      <c r="AC8163" s="6"/>
      <c r="AG8163" s="6"/>
    </row>
    <row r="8164" spans="29:33" x14ac:dyDescent="0.15">
      <c r="AC8164" s="6"/>
      <c r="AG8164" s="6"/>
    </row>
    <row r="8165" spans="29:33" x14ac:dyDescent="0.15">
      <c r="AC8165" s="6"/>
      <c r="AG8165" s="6"/>
    </row>
    <row r="8166" spans="29:33" x14ac:dyDescent="0.15">
      <c r="AC8166" s="6"/>
      <c r="AG8166" s="6"/>
    </row>
    <row r="8167" spans="29:33" x14ac:dyDescent="0.15">
      <c r="AC8167" s="6"/>
      <c r="AG8167" s="6"/>
    </row>
    <row r="8168" spans="29:33" x14ac:dyDescent="0.15">
      <c r="AC8168" s="6"/>
      <c r="AG8168" s="6"/>
    </row>
    <row r="8169" spans="29:33" x14ac:dyDescent="0.15">
      <c r="AC8169" s="6"/>
      <c r="AG8169" s="6"/>
    </row>
    <row r="8170" spans="29:33" x14ac:dyDescent="0.15">
      <c r="AC8170" s="6"/>
      <c r="AG8170" s="6"/>
    </row>
    <row r="8171" spans="29:33" x14ac:dyDescent="0.15">
      <c r="AC8171" s="6"/>
      <c r="AG8171" s="6"/>
    </row>
    <row r="8172" spans="29:33" x14ac:dyDescent="0.15">
      <c r="AC8172" s="6"/>
      <c r="AG8172" s="6"/>
    </row>
    <row r="8173" spans="29:33" x14ac:dyDescent="0.15">
      <c r="AC8173" s="6"/>
      <c r="AG8173" s="6"/>
    </row>
    <row r="8174" spans="29:33" x14ac:dyDescent="0.15">
      <c r="AC8174" s="6"/>
      <c r="AG8174" s="6"/>
    </row>
    <row r="8175" spans="29:33" x14ac:dyDescent="0.15">
      <c r="AC8175" s="6"/>
      <c r="AG8175" s="6"/>
    </row>
    <row r="8176" spans="29:33" x14ac:dyDescent="0.15">
      <c r="AC8176" s="6"/>
      <c r="AG8176" s="6"/>
    </row>
    <row r="8177" spans="29:33" x14ac:dyDescent="0.15">
      <c r="AC8177" s="6"/>
      <c r="AG8177" s="6"/>
    </row>
    <row r="8178" spans="29:33" x14ac:dyDescent="0.15">
      <c r="AC8178" s="6"/>
      <c r="AG8178" s="6"/>
    </row>
    <row r="8179" spans="29:33" x14ac:dyDescent="0.15">
      <c r="AC8179" s="6"/>
      <c r="AG8179" s="6"/>
    </row>
    <row r="8180" spans="29:33" x14ac:dyDescent="0.15">
      <c r="AC8180" s="6"/>
      <c r="AG8180" s="6"/>
    </row>
    <row r="8181" spans="29:33" x14ac:dyDescent="0.15">
      <c r="AC8181" s="6"/>
      <c r="AG8181" s="6"/>
    </row>
    <row r="8182" spans="29:33" x14ac:dyDescent="0.15">
      <c r="AC8182" s="6"/>
      <c r="AG8182" s="6"/>
    </row>
    <row r="8183" spans="29:33" x14ac:dyDescent="0.15">
      <c r="AC8183" s="6"/>
      <c r="AG8183" s="6"/>
    </row>
    <row r="8184" spans="29:33" x14ac:dyDescent="0.15">
      <c r="AC8184" s="6"/>
      <c r="AG8184" s="6"/>
    </row>
    <row r="8185" spans="29:33" x14ac:dyDescent="0.15">
      <c r="AC8185" s="6"/>
      <c r="AG8185" s="6"/>
    </row>
    <row r="8186" spans="29:33" x14ac:dyDescent="0.15">
      <c r="AC8186" s="6"/>
      <c r="AG8186" s="6"/>
    </row>
    <row r="8187" spans="29:33" x14ac:dyDescent="0.15">
      <c r="AC8187" s="6"/>
      <c r="AG8187" s="6"/>
    </row>
    <row r="8188" spans="29:33" x14ac:dyDescent="0.15">
      <c r="AC8188" s="6"/>
      <c r="AG8188" s="6"/>
    </row>
    <row r="8189" spans="29:33" x14ac:dyDescent="0.15">
      <c r="AC8189" s="6"/>
      <c r="AG8189" s="6"/>
    </row>
    <row r="8190" spans="29:33" x14ac:dyDescent="0.15">
      <c r="AC8190" s="6"/>
      <c r="AG8190" s="6"/>
    </row>
    <row r="8191" spans="29:33" x14ac:dyDescent="0.15">
      <c r="AC8191" s="6"/>
      <c r="AG8191" s="6"/>
    </row>
    <row r="8192" spans="29:33" x14ac:dyDescent="0.15">
      <c r="AC8192" s="6"/>
      <c r="AG8192" s="6"/>
    </row>
    <row r="8193" spans="29:33" x14ac:dyDescent="0.15">
      <c r="AC8193" s="6"/>
      <c r="AG8193" s="6"/>
    </row>
    <row r="8194" spans="29:33" x14ac:dyDescent="0.15">
      <c r="AC8194" s="6"/>
      <c r="AG8194" s="6"/>
    </row>
    <row r="8195" spans="29:33" x14ac:dyDescent="0.15">
      <c r="AC8195" s="6"/>
      <c r="AG8195" s="6"/>
    </row>
    <row r="8196" spans="29:33" x14ac:dyDescent="0.15">
      <c r="AC8196" s="6"/>
      <c r="AG8196" s="6"/>
    </row>
    <row r="8197" spans="29:33" x14ac:dyDescent="0.15">
      <c r="AC8197" s="6"/>
      <c r="AG8197" s="6"/>
    </row>
    <row r="8198" spans="29:33" x14ac:dyDescent="0.15">
      <c r="AC8198" s="6"/>
      <c r="AG8198" s="6"/>
    </row>
    <row r="8199" spans="29:33" x14ac:dyDescent="0.15">
      <c r="AC8199" s="6"/>
      <c r="AG8199" s="6"/>
    </row>
    <row r="8200" spans="29:33" x14ac:dyDescent="0.15">
      <c r="AC8200" s="6"/>
      <c r="AG8200" s="6"/>
    </row>
    <row r="8201" spans="29:33" x14ac:dyDescent="0.15">
      <c r="AC8201" s="6"/>
      <c r="AG8201" s="6"/>
    </row>
    <row r="8202" spans="29:33" x14ac:dyDescent="0.15">
      <c r="AC8202" s="6"/>
      <c r="AG8202" s="6"/>
    </row>
    <row r="8203" spans="29:33" x14ac:dyDescent="0.15">
      <c r="AC8203" s="6"/>
      <c r="AG8203" s="6"/>
    </row>
    <row r="8204" spans="29:33" x14ac:dyDescent="0.15">
      <c r="AC8204" s="6"/>
      <c r="AG8204" s="6"/>
    </row>
    <row r="8205" spans="29:33" x14ac:dyDescent="0.15">
      <c r="AC8205" s="6"/>
      <c r="AG8205" s="6"/>
    </row>
    <row r="8206" spans="29:33" x14ac:dyDescent="0.15">
      <c r="AC8206" s="6"/>
      <c r="AG8206" s="6"/>
    </row>
    <row r="8207" spans="29:33" x14ac:dyDescent="0.15">
      <c r="AC8207" s="6"/>
      <c r="AG8207" s="6"/>
    </row>
    <row r="8208" spans="29:33" x14ac:dyDescent="0.15">
      <c r="AC8208" s="6"/>
      <c r="AG8208" s="6"/>
    </row>
    <row r="8209" spans="29:33" x14ac:dyDescent="0.15">
      <c r="AC8209" s="6"/>
      <c r="AG8209" s="6"/>
    </row>
    <row r="8210" spans="29:33" x14ac:dyDescent="0.15">
      <c r="AC8210" s="6"/>
      <c r="AG8210" s="6"/>
    </row>
    <row r="8211" spans="29:33" x14ac:dyDescent="0.15">
      <c r="AC8211" s="6"/>
      <c r="AG8211" s="6"/>
    </row>
    <row r="8212" spans="29:33" x14ac:dyDescent="0.15">
      <c r="AC8212" s="6"/>
      <c r="AG8212" s="6"/>
    </row>
    <row r="8213" spans="29:33" x14ac:dyDescent="0.15">
      <c r="AC8213" s="6"/>
      <c r="AG8213" s="6"/>
    </row>
    <row r="8214" spans="29:33" x14ac:dyDescent="0.15">
      <c r="AC8214" s="6"/>
      <c r="AG8214" s="6"/>
    </row>
    <row r="8215" spans="29:33" x14ac:dyDescent="0.15">
      <c r="AC8215" s="6"/>
      <c r="AG8215" s="6"/>
    </row>
    <row r="8216" spans="29:33" x14ac:dyDescent="0.15">
      <c r="AC8216" s="6"/>
      <c r="AG8216" s="6"/>
    </row>
    <row r="8217" spans="29:33" x14ac:dyDescent="0.15">
      <c r="AC8217" s="6"/>
      <c r="AG8217" s="6"/>
    </row>
    <row r="8218" spans="29:33" x14ac:dyDescent="0.15">
      <c r="AC8218" s="6"/>
      <c r="AG8218" s="6"/>
    </row>
    <row r="8219" spans="29:33" x14ac:dyDescent="0.15">
      <c r="AC8219" s="6"/>
      <c r="AG8219" s="6"/>
    </row>
    <row r="8220" spans="29:33" x14ac:dyDescent="0.15">
      <c r="AC8220" s="6"/>
      <c r="AG8220" s="6"/>
    </row>
    <row r="8221" spans="29:33" x14ac:dyDescent="0.15">
      <c r="AC8221" s="6"/>
      <c r="AG8221" s="6"/>
    </row>
    <row r="8222" spans="29:33" x14ac:dyDescent="0.15">
      <c r="AC8222" s="6"/>
      <c r="AG8222" s="6"/>
    </row>
    <row r="8223" spans="29:33" x14ac:dyDescent="0.15">
      <c r="AC8223" s="6"/>
      <c r="AG8223" s="6"/>
    </row>
    <row r="8224" spans="29:33" x14ac:dyDescent="0.15">
      <c r="AC8224" s="6"/>
      <c r="AG8224" s="6"/>
    </row>
    <row r="8225" spans="29:33" x14ac:dyDescent="0.15">
      <c r="AC8225" s="6"/>
      <c r="AG8225" s="6"/>
    </row>
    <row r="8226" spans="29:33" x14ac:dyDescent="0.15">
      <c r="AC8226" s="6"/>
      <c r="AG8226" s="6"/>
    </row>
    <row r="8227" spans="29:33" x14ac:dyDescent="0.15">
      <c r="AC8227" s="6"/>
      <c r="AG8227" s="6"/>
    </row>
    <row r="8228" spans="29:33" x14ac:dyDescent="0.15">
      <c r="AC8228" s="6"/>
      <c r="AG8228" s="6"/>
    </row>
    <row r="8229" spans="29:33" x14ac:dyDescent="0.15">
      <c r="AC8229" s="6"/>
      <c r="AG8229" s="6"/>
    </row>
    <row r="8230" spans="29:33" x14ac:dyDescent="0.15">
      <c r="AC8230" s="6"/>
      <c r="AG8230" s="6"/>
    </row>
    <row r="8231" spans="29:33" x14ac:dyDescent="0.15">
      <c r="AC8231" s="6"/>
      <c r="AG8231" s="6"/>
    </row>
    <row r="8232" spans="29:33" x14ac:dyDescent="0.15">
      <c r="AC8232" s="6"/>
      <c r="AG8232" s="6"/>
    </row>
    <row r="8233" spans="29:33" x14ac:dyDescent="0.15">
      <c r="AC8233" s="6"/>
      <c r="AG8233" s="6"/>
    </row>
    <row r="8234" spans="29:33" x14ac:dyDescent="0.15">
      <c r="AC8234" s="6"/>
      <c r="AG8234" s="6"/>
    </row>
    <row r="8235" spans="29:33" x14ac:dyDescent="0.15">
      <c r="AC8235" s="6"/>
      <c r="AG8235" s="6"/>
    </row>
    <row r="8236" spans="29:33" x14ac:dyDescent="0.15">
      <c r="AC8236" s="6"/>
      <c r="AG8236" s="6"/>
    </row>
    <row r="8237" spans="29:33" x14ac:dyDescent="0.15">
      <c r="AC8237" s="6"/>
      <c r="AG8237" s="6"/>
    </row>
    <row r="8238" spans="29:33" x14ac:dyDescent="0.15">
      <c r="AC8238" s="6"/>
      <c r="AG8238" s="6"/>
    </row>
    <row r="8239" spans="29:33" x14ac:dyDescent="0.15">
      <c r="AC8239" s="6"/>
      <c r="AG8239" s="6"/>
    </row>
    <row r="8240" spans="29:33" x14ac:dyDescent="0.15">
      <c r="AC8240" s="6"/>
      <c r="AG8240" s="6"/>
    </row>
    <row r="8241" spans="29:33" x14ac:dyDescent="0.15">
      <c r="AC8241" s="6"/>
      <c r="AG8241" s="6"/>
    </row>
    <row r="8242" spans="29:33" x14ac:dyDescent="0.15">
      <c r="AC8242" s="6"/>
      <c r="AG8242" s="6"/>
    </row>
    <row r="8243" spans="29:33" x14ac:dyDescent="0.15">
      <c r="AC8243" s="6"/>
      <c r="AG8243" s="6"/>
    </row>
    <row r="8244" spans="29:33" x14ac:dyDescent="0.15">
      <c r="AC8244" s="6"/>
      <c r="AG8244" s="6"/>
    </row>
    <row r="8245" spans="29:33" x14ac:dyDescent="0.15">
      <c r="AC8245" s="6"/>
      <c r="AG8245" s="6"/>
    </row>
    <row r="8246" spans="29:33" x14ac:dyDescent="0.15">
      <c r="AC8246" s="6"/>
      <c r="AG8246" s="6"/>
    </row>
    <row r="8247" spans="29:33" x14ac:dyDescent="0.15">
      <c r="AC8247" s="6"/>
      <c r="AG8247" s="6"/>
    </row>
    <row r="8248" spans="29:33" x14ac:dyDescent="0.15">
      <c r="AC8248" s="6"/>
      <c r="AG8248" s="6"/>
    </row>
    <row r="8249" spans="29:33" x14ac:dyDescent="0.15">
      <c r="AC8249" s="6"/>
      <c r="AG8249" s="6"/>
    </row>
    <row r="8250" spans="29:33" x14ac:dyDescent="0.15">
      <c r="AC8250" s="6"/>
      <c r="AG8250" s="6"/>
    </row>
    <row r="8251" spans="29:33" x14ac:dyDescent="0.15">
      <c r="AC8251" s="6"/>
      <c r="AG8251" s="6"/>
    </row>
    <row r="8252" spans="29:33" x14ac:dyDescent="0.15">
      <c r="AC8252" s="6"/>
      <c r="AG8252" s="6"/>
    </row>
    <row r="8253" spans="29:33" x14ac:dyDescent="0.15">
      <c r="AC8253" s="6"/>
      <c r="AG8253" s="6"/>
    </row>
    <row r="8254" spans="29:33" x14ac:dyDescent="0.15">
      <c r="AC8254" s="6"/>
      <c r="AG8254" s="6"/>
    </row>
    <row r="8255" spans="29:33" x14ac:dyDescent="0.15">
      <c r="AC8255" s="6"/>
      <c r="AG8255" s="6"/>
    </row>
    <row r="8256" spans="29:33" x14ac:dyDescent="0.15">
      <c r="AC8256" s="6"/>
      <c r="AG8256" s="6"/>
    </row>
    <row r="8257" spans="29:33" x14ac:dyDescent="0.15">
      <c r="AC8257" s="6"/>
      <c r="AG8257" s="6"/>
    </row>
    <row r="8258" spans="29:33" x14ac:dyDescent="0.15">
      <c r="AC8258" s="6"/>
      <c r="AG8258" s="6"/>
    </row>
    <row r="8259" spans="29:33" x14ac:dyDescent="0.15">
      <c r="AC8259" s="6"/>
      <c r="AG8259" s="6"/>
    </row>
    <row r="8260" spans="29:33" x14ac:dyDescent="0.15">
      <c r="AC8260" s="6"/>
      <c r="AG8260" s="6"/>
    </row>
    <row r="8261" spans="29:33" x14ac:dyDescent="0.15">
      <c r="AC8261" s="6"/>
      <c r="AG8261" s="6"/>
    </row>
    <row r="8262" spans="29:33" x14ac:dyDescent="0.15">
      <c r="AC8262" s="6"/>
      <c r="AG8262" s="6"/>
    </row>
    <row r="8263" spans="29:33" x14ac:dyDescent="0.15">
      <c r="AC8263" s="6"/>
      <c r="AG8263" s="6"/>
    </row>
    <row r="8264" spans="29:33" x14ac:dyDescent="0.15">
      <c r="AC8264" s="6"/>
      <c r="AG8264" s="6"/>
    </row>
    <row r="8265" spans="29:33" x14ac:dyDescent="0.15">
      <c r="AC8265" s="6"/>
      <c r="AG8265" s="6"/>
    </row>
    <row r="8266" spans="29:33" x14ac:dyDescent="0.15">
      <c r="AC8266" s="6"/>
      <c r="AG8266" s="6"/>
    </row>
    <row r="8267" spans="29:33" x14ac:dyDescent="0.15">
      <c r="AC8267" s="6"/>
      <c r="AG8267" s="6"/>
    </row>
    <row r="8268" spans="29:33" x14ac:dyDescent="0.15">
      <c r="AC8268" s="6"/>
      <c r="AG8268" s="6"/>
    </row>
    <row r="8269" spans="29:33" x14ac:dyDescent="0.15">
      <c r="AC8269" s="6"/>
      <c r="AG8269" s="6"/>
    </row>
    <row r="8270" spans="29:33" x14ac:dyDescent="0.15">
      <c r="AC8270" s="6"/>
      <c r="AG8270" s="6"/>
    </row>
    <row r="8271" spans="29:33" x14ac:dyDescent="0.15">
      <c r="AC8271" s="6"/>
      <c r="AG8271" s="6"/>
    </row>
    <row r="8272" spans="29:33" x14ac:dyDescent="0.15">
      <c r="AC8272" s="6"/>
      <c r="AG8272" s="6"/>
    </row>
    <row r="8273" spans="29:33" x14ac:dyDescent="0.15">
      <c r="AC8273" s="6"/>
      <c r="AG8273" s="6"/>
    </row>
    <row r="8274" spans="29:33" x14ac:dyDescent="0.15">
      <c r="AC8274" s="6"/>
      <c r="AG8274" s="6"/>
    </row>
    <row r="8275" spans="29:33" x14ac:dyDescent="0.15">
      <c r="AC8275" s="6"/>
      <c r="AG8275" s="6"/>
    </row>
    <row r="8276" spans="29:33" x14ac:dyDescent="0.15">
      <c r="AC8276" s="6"/>
      <c r="AG8276" s="6"/>
    </row>
    <row r="8277" spans="29:33" x14ac:dyDescent="0.15">
      <c r="AC8277" s="6"/>
      <c r="AG8277" s="6"/>
    </row>
    <row r="8278" spans="29:33" x14ac:dyDescent="0.15">
      <c r="AC8278" s="6"/>
      <c r="AG8278" s="6"/>
    </row>
    <row r="8279" spans="29:33" x14ac:dyDescent="0.15">
      <c r="AC8279" s="6"/>
      <c r="AG8279" s="6"/>
    </row>
    <row r="8280" spans="29:33" x14ac:dyDescent="0.15">
      <c r="AC8280" s="6"/>
      <c r="AG8280" s="6"/>
    </row>
    <row r="8281" spans="29:33" x14ac:dyDescent="0.15">
      <c r="AC8281" s="6"/>
      <c r="AG8281" s="6"/>
    </row>
    <row r="8282" spans="29:33" x14ac:dyDescent="0.15">
      <c r="AC8282" s="6"/>
      <c r="AG8282" s="6"/>
    </row>
    <row r="8283" spans="29:33" x14ac:dyDescent="0.15">
      <c r="AC8283" s="6"/>
      <c r="AG8283" s="6"/>
    </row>
    <row r="8284" spans="29:33" x14ac:dyDescent="0.15">
      <c r="AC8284" s="6"/>
      <c r="AG8284" s="6"/>
    </row>
    <row r="8285" spans="29:33" x14ac:dyDescent="0.15">
      <c r="AC8285" s="6"/>
      <c r="AG8285" s="6"/>
    </row>
    <row r="8286" spans="29:33" x14ac:dyDescent="0.15">
      <c r="AC8286" s="6"/>
      <c r="AG8286" s="6"/>
    </row>
    <row r="8287" spans="29:33" x14ac:dyDescent="0.15">
      <c r="AC8287" s="6"/>
      <c r="AG8287" s="6"/>
    </row>
    <row r="8288" spans="29:33" x14ac:dyDescent="0.15">
      <c r="AC8288" s="6"/>
      <c r="AG8288" s="6"/>
    </row>
    <row r="8289" spans="29:33" x14ac:dyDescent="0.15">
      <c r="AC8289" s="6"/>
      <c r="AG8289" s="6"/>
    </row>
    <row r="8290" spans="29:33" x14ac:dyDescent="0.15">
      <c r="AC8290" s="6"/>
      <c r="AG8290" s="6"/>
    </row>
    <row r="8291" spans="29:33" x14ac:dyDescent="0.15">
      <c r="AC8291" s="6"/>
      <c r="AG8291" s="6"/>
    </row>
    <row r="8292" spans="29:33" x14ac:dyDescent="0.15">
      <c r="AC8292" s="6"/>
      <c r="AG8292" s="6"/>
    </row>
    <row r="8293" spans="29:33" x14ac:dyDescent="0.15">
      <c r="AC8293" s="6"/>
      <c r="AG8293" s="6"/>
    </row>
    <row r="8294" spans="29:33" x14ac:dyDescent="0.15">
      <c r="AC8294" s="6"/>
      <c r="AG8294" s="6"/>
    </row>
    <row r="8295" spans="29:33" x14ac:dyDescent="0.15">
      <c r="AC8295" s="6"/>
      <c r="AG8295" s="6"/>
    </row>
    <row r="8296" spans="29:33" x14ac:dyDescent="0.15">
      <c r="AC8296" s="6"/>
      <c r="AG8296" s="6"/>
    </row>
    <row r="8297" spans="29:33" x14ac:dyDescent="0.15">
      <c r="AC8297" s="6"/>
      <c r="AG8297" s="6"/>
    </row>
    <row r="8298" spans="29:33" x14ac:dyDescent="0.15">
      <c r="AC8298" s="6"/>
      <c r="AG8298" s="6"/>
    </row>
    <row r="8299" spans="29:33" x14ac:dyDescent="0.15">
      <c r="AC8299" s="6"/>
      <c r="AG8299" s="6"/>
    </row>
    <row r="8300" spans="29:33" x14ac:dyDescent="0.15">
      <c r="AC8300" s="6"/>
      <c r="AG8300" s="6"/>
    </row>
    <row r="8301" spans="29:33" x14ac:dyDescent="0.15">
      <c r="AC8301" s="6"/>
      <c r="AG8301" s="6"/>
    </row>
    <row r="8302" spans="29:33" x14ac:dyDescent="0.15">
      <c r="AC8302" s="6"/>
      <c r="AG8302" s="6"/>
    </row>
    <row r="8303" spans="29:33" x14ac:dyDescent="0.15">
      <c r="AC8303" s="6"/>
      <c r="AG8303" s="6"/>
    </row>
    <row r="8304" spans="29:33" x14ac:dyDescent="0.15">
      <c r="AC8304" s="6"/>
      <c r="AG8304" s="6"/>
    </row>
    <row r="8305" spans="29:33" x14ac:dyDescent="0.15">
      <c r="AC8305" s="6"/>
      <c r="AG8305" s="6"/>
    </row>
    <row r="8306" spans="29:33" x14ac:dyDescent="0.15">
      <c r="AC8306" s="6"/>
      <c r="AG8306" s="6"/>
    </row>
    <row r="8307" spans="29:33" x14ac:dyDescent="0.15">
      <c r="AC8307" s="6"/>
      <c r="AG8307" s="6"/>
    </row>
    <row r="8308" spans="29:33" x14ac:dyDescent="0.15">
      <c r="AC8308" s="6"/>
      <c r="AG8308" s="6"/>
    </row>
    <row r="8309" spans="29:33" x14ac:dyDescent="0.15">
      <c r="AC8309" s="6"/>
      <c r="AG8309" s="6"/>
    </row>
    <row r="8310" spans="29:33" x14ac:dyDescent="0.15">
      <c r="AC8310" s="6"/>
      <c r="AG8310" s="6"/>
    </row>
    <row r="8311" spans="29:33" x14ac:dyDescent="0.15">
      <c r="AC8311" s="6"/>
      <c r="AG8311" s="6"/>
    </row>
    <row r="8312" spans="29:33" x14ac:dyDescent="0.15">
      <c r="AC8312" s="6"/>
      <c r="AG8312" s="6"/>
    </row>
    <row r="8313" spans="29:33" x14ac:dyDescent="0.15">
      <c r="AC8313" s="6"/>
      <c r="AG8313" s="6"/>
    </row>
    <row r="8314" spans="29:33" x14ac:dyDescent="0.15">
      <c r="AC8314" s="6"/>
      <c r="AG8314" s="6"/>
    </row>
    <row r="8315" spans="29:33" x14ac:dyDescent="0.15">
      <c r="AC8315" s="6"/>
      <c r="AG8315" s="6"/>
    </row>
    <row r="8316" spans="29:33" x14ac:dyDescent="0.15">
      <c r="AC8316" s="6"/>
      <c r="AG8316" s="6"/>
    </row>
    <row r="8317" spans="29:33" x14ac:dyDescent="0.15">
      <c r="AC8317" s="6"/>
      <c r="AG8317" s="6"/>
    </row>
    <row r="8318" spans="29:33" x14ac:dyDescent="0.15">
      <c r="AC8318" s="6"/>
      <c r="AG8318" s="6"/>
    </row>
    <row r="8319" spans="29:33" x14ac:dyDescent="0.15">
      <c r="AC8319" s="6"/>
      <c r="AG8319" s="6"/>
    </row>
    <row r="8320" spans="29:33" x14ac:dyDescent="0.15">
      <c r="AC8320" s="6"/>
      <c r="AG8320" s="6"/>
    </row>
    <row r="8321" spans="29:33" x14ac:dyDescent="0.15">
      <c r="AC8321" s="6"/>
      <c r="AG8321" s="6"/>
    </row>
    <row r="8322" spans="29:33" x14ac:dyDescent="0.15">
      <c r="AC8322" s="6"/>
      <c r="AG8322" s="6"/>
    </row>
    <row r="8323" spans="29:33" x14ac:dyDescent="0.15">
      <c r="AC8323" s="6"/>
      <c r="AG8323" s="6"/>
    </row>
    <row r="8324" spans="29:33" x14ac:dyDescent="0.15">
      <c r="AC8324" s="6"/>
      <c r="AG8324" s="6"/>
    </row>
    <row r="8325" spans="29:33" x14ac:dyDescent="0.15">
      <c r="AC8325" s="6"/>
      <c r="AG8325" s="6"/>
    </row>
    <row r="8326" spans="29:33" x14ac:dyDescent="0.15">
      <c r="AC8326" s="6"/>
      <c r="AG8326" s="6"/>
    </row>
    <row r="8327" spans="29:33" x14ac:dyDescent="0.15">
      <c r="AC8327" s="6"/>
      <c r="AG8327" s="6"/>
    </row>
    <row r="8328" spans="29:33" x14ac:dyDescent="0.15">
      <c r="AC8328" s="6"/>
      <c r="AG8328" s="6"/>
    </row>
    <row r="8329" spans="29:33" x14ac:dyDescent="0.15">
      <c r="AC8329" s="6"/>
      <c r="AG8329" s="6"/>
    </row>
    <row r="8330" spans="29:33" x14ac:dyDescent="0.15">
      <c r="AC8330" s="6"/>
      <c r="AG8330" s="6"/>
    </row>
    <row r="8331" spans="29:33" x14ac:dyDescent="0.15">
      <c r="AC8331" s="6"/>
      <c r="AG8331" s="6"/>
    </row>
    <row r="8332" spans="29:33" x14ac:dyDescent="0.15">
      <c r="AC8332" s="6"/>
      <c r="AG8332" s="6"/>
    </row>
    <row r="8333" spans="29:33" x14ac:dyDescent="0.15">
      <c r="AC8333" s="6"/>
      <c r="AG8333" s="6"/>
    </row>
    <row r="8334" spans="29:33" x14ac:dyDescent="0.15">
      <c r="AC8334" s="6"/>
      <c r="AG8334" s="6"/>
    </row>
    <row r="8335" spans="29:33" x14ac:dyDescent="0.15">
      <c r="AC8335" s="6"/>
      <c r="AG8335" s="6"/>
    </row>
    <row r="8336" spans="29:33" x14ac:dyDescent="0.15">
      <c r="AC8336" s="6"/>
      <c r="AG8336" s="6"/>
    </row>
    <row r="8337" spans="29:33" x14ac:dyDescent="0.15">
      <c r="AC8337" s="6"/>
      <c r="AG8337" s="6"/>
    </row>
    <row r="8338" spans="29:33" x14ac:dyDescent="0.15">
      <c r="AC8338" s="6"/>
      <c r="AG8338" s="6"/>
    </row>
    <row r="8339" spans="29:33" x14ac:dyDescent="0.15">
      <c r="AC8339" s="6"/>
      <c r="AG8339" s="6"/>
    </row>
    <row r="8340" spans="29:33" x14ac:dyDescent="0.15">
      <c r="AC8340" s="6"/>
      <c r="AG8340" s="6"/>
    </row>
    <row r="8341" spans="29:33" x14ac:dyDescent="0.15">
      <c r="AC8341" s="6"/>
      <c r="AG8341" s="6"/>
    </row>
    <row r="8342" spans="29:33" x14ac:dyDescent="0.15">
      <c r="AC8342" s="6"/>
      <c r="AG8342" s="6"/>
    </row>
    <row r="8343" spans="29:33" x14ac:dyDescent="0.15">
      <c r="AC8343" s="6"/>
      <c r="AG8343" s="6"/>
    </row>
    <row r="8344" spans="29:33" x14ac:dyDescent="0.15">
      <c r="AC8344" s="6"/>
      <c r="AG8344" s="6"/>
    </row>
    <row r="8345" spans="29:33" x14ac:dyDescent="0.15">
      <c r="AC8345" s="6"/>
      <c r="AG8345" s="6"/>
    </row>
    <row r="8346" spans="29:33" x14ac:dyDescent="0.15">
      <c r="AC8346" s="6"/>
      <c r="AG8346" s="6"/>
    </row>
    <row r="8347" spans="29:33" x14ac:dyDescent="0.15">
      <c r="AC8347" s="6"/>
      <c r="AG8347" s="6"/>
    </row>
    <row r="8348" spans="29:33" x14ac:dyDescent="0.15">
      <c r="AC8348" s="6"/>
      <c r="AG8348" s="6"/>
    </row>
    <row r="8349" spans="29:33" x14ac:dyDescent="0.15">
      <c r="AC8349" s="6"/>
      <c r="AG8349" s="6"/>
    </row>
    <row r="8350" spans="29:33" x14ac:dyDescent="0.15">
      <c r="AC8350" s="6"/>
      <c r="AG8350" s="6"/>
    </row>
    <row r="8351" spans="29:33" x14ac:dyDescent="0.15">
      <c r="AC8351" s="6"/>
      <c r="AG8351" s="6"/>
    </row>
    <row r="8352" spans="29:33" x14ac:dyDescent="0.15">
      <c r="AC8352" s="6"/>
      <c r="AG8352" s="6"/>
    </row>
    <row r="8353" spans="29:33" x14ac:dyDescent="0.15">
      <c r="AC8353" s="6"/>
      <c r="AG8353" s="6"/>
    </row>
    <row r="8354" spans="29:33" x14ac:dyDescent="0.15">
      <c r="AC8354" s="6"/>
      <c r="AG8354" s="6"/>
    </row>
    <row r="8355" spans="29:33" x14ac:dyDescent="0.15">
      <c r="AC8355" s="6"/>
      <c r="AG8355" s="6"/>
    </row>
    <row r="8356" spans="29:33" x14ac:dyDescent="0.15">
      <c r="AC8356" s="6"/>
      <c r="AG8356" s="6"/>
    </row>
    <row r="8357" spans="29:33" x14ac:dyDescent="0.15">
      <c r="AC8357" s="6"/>
      <c r="AG8357" s="6"/>
    </row>
    <row r="8358" spans="29:33" x14ac:dyDescent="0.15">
      <c r="AC8358" s="6"/>
      <c r="AG8358" s="6"/>
    </row>
    <row r="8359" spans="29:33" x14ac:dyDescent="0.15">
      <c r="AC8359" s="6"/>
      <c r="AG8359" s="6"/>
    </row>
    <row r="8360" spans="29:33" x14ac:dyDescent="0.15">
      <c r="AC8360" s="6"/>
      <c r="AG8360" s="6"/>
    </row>
    <row r="8361" spans="29:33" x14ac:dyDescent="0.15">
      <c r="AC8361" s="6"/>
      <c r="AG8361" s="6"/>
    </row>
    <row r="8362" spans="29:33" x14ac:dyDescent="0.15">
      <c r="AC8362" s="6"/>
      <c r="AG8362" s="6"/>
    </row>
    <row r="8363" spans="29:33" x14ac:dyDescent="0.15">
      <c r="AC8363" s="6"/>
      <c r="AG8363" s="6"/>
    </row>
    <row r="8364" spans="29:33" x14ac:dyDescent="0.15">
      <c r="AC8364" s="6"/>
      <c r="AG8364" s="6"/>
    </row>
    <row r="8365" spans="29:33" x14ac:dyDescent="0.15">
      <c r="AC8365" s="6"/>
      <c r="AG8365" s="6"/>
    </row>
    <row r="8366" spans="29:33" x14ac:dyDescent="0.15">
      <c r="AC8366" s="6"/>
      <c r="AG8366" s="6"/>
    </row>
    <row r="8367" spans="29:33" x14ac:dyDescent="0.15">
      <c r="AC8367" s="6"/>
      <c r="AG8367" s="6"/>
    </row>
    <row r="8368" spans="29:33" x14ac:dyDescent="0.15">
      <c r="AC8368" s="6"/>
      <c r="AG8368" s="6"/>
    </row>
    <row r="8369" spans="29:33" x14ac:dyDescent="0.15">
      <c r="AC8369" s="6"/>
      <c r="AG8369" s="6"/>
    </row>
    <row r="8370" spans="29:33" x14ac:dyDescent="0.15">
      <c r="AC8370" s="6"/>
      <c r="AG8370" s="6"/>
    </row>
    <row r="8371" spans="29:33" x14ac:dyDescent="0.15">
      <c r="AC8371" s="6"/>
      <c r="AG8371" s="6"/>
    </row>
    <row r="8372" spans="29:33" x14ac:dyDescent="0.15">
      <c r="AC8372" s="6"/>
      <c r="AG8372" s="6"/>
    </row>
    <row r="8373" spans="29:33" x14ac:dyDescent="0.15">
      <c r="AC8373" s="6"/>
      <c r="AG8373" s="6"/>
    </row>
    <row r="8374" spans="29:33" x14ac:dyDescent="0.15">
      <c r="AC8374" s="6"/>
      <c r="AG8374" s="6"/>
    </row>
    <row r="8375" spans="29:33" x14ac:dyDescent="0.15">
      <c r="AC8375" s="6"/>
      <c r="AG8375" s="6"/>
    </row>
    <row r="8376" spans="29:33" x14ac:dyDescent="0.15">
      <c r="AC8376" s="6"/>
      <c r="AG8376" s="6"/>
    </row>
    <row r="8377" spans="29:33" x14ac:dyDescent="0.15">
      <c r="AC8377" s="6"/>
      <c r="AG8377" s="6"/>
    </row>
    <row r="8378" spans="29:33" x14ac:dyDescent="0.15">
      <c r="AC8378" s="6"/>
      <c r="AG8378" s="6"/>
    </row>
    <row r="8379" spans="29:33" x14ac:dyDescent="0.15">
      <c r="AC8379" s="6"/>
      <c r="AG8379" s="6"/>
    </row>
    <row r="8380" spans="29:33" x14ac:dyDescent="0.15">
      <c r="AC8380" s="6"/>
      <c r="AG8380" s="6"/>
    </row>
    <row r="8381" spans="29:33" x14ac:dyDescent="0.15">
      <c r="AC8381" s="6"/>
      <c r="AG8381" s="6"/>
    </row>
    <row r="8382" spans="29:33" x14ac:dyDescent="0.15">
      <c r="AC8382" s="6"/>
      <c r="AG8382" s="6"/>
    </row>
    <row r="8383" spans="29:33" x14ac:dyDescent="0.15">
      <c r="AC8383" s="6"/>
      <c r="AG8383" s="6"/>
    </row>
    <row r="8384" spans="29:33" x14ac:dyDescent="0.15">
      <c r="AC8384" s="6"/>
      <c r="AG8384" s="6"/>
    </row>
    <row r="8385" spans="29:33" x14ac:dyDescent="0.15">
      <c r="AC8385" s="6"/>
      <c r="AG8385" s="6"/>
    </row>
    <row r="8386" spans="29:33" x14ac:dyDescent="0.15">
      <c r="AC8386" s="6"/>
      <c r="AG8386" s="6"/>
    </row>
    <row r="8387" spans="29:33" x14ac:dyDescent="0.15">
      <c r="AC8387" s="6"/>
      <c r="AG8387" s="6"/>
    </row>
    <row r="8388" spans="29:33" x14ac:dyDescent="0.15">
      <c r="AC8388" s="6"/>
      <c r="AG8388" s="6"/>
    </row>
    <row r="8389" spans="29:33" x14ac:dyDescent="0.15">
      <c r="AC8389" s="6"/>
      <c r="AG8389" s="6"/>
    </row>
    <row r="8390" spans="29:33" x14ac:dyDescent="0.15">
      <c r="AC8390" s="6"/>
      <c r="AG8390" s="6"/>
    </row>
    <row r="8391" spans="29:33" x14ac:dyDescent="0.15">
      <c r="AC8391" s="6"/>
      <c r="AG8391" s="6"/>
    </row>
    <row r="8392" spans="29:33" x14ac:dyDescent="0.15">
      <c r="AC8392" s="6"/>
      <c r="AG8392" s="6"/>
    </row>
    <row r="8393" spans="29:33" x14ac:dyDescent="0.15">
      <c r="AC8393" s="6"/>
      <c r="AG8393" s="6"/>
    </row>
    <row r="8394" spans="29:33" x14ac:dyDescent="0.15">
      <c r="AC8394" s="6"/>
      <c r="AG8394" s="6"/>
    </row>
    <row r="8395" spans="29:33" x14ac:dyDescent="0.15">
      <c r="AC8395" s="6"/>
      <c r="AG8395" s="6"/>
    </row>
    <row r="8396" spans="29:33" x14ac:dyDescent="0.15">
      <c r="AC8396" s="6"/>
      <c r="AG8396" s="6"/>
    </row>
    <row r="8397" spans="29:33" x14ac:dyDescent="0.15">
      <c r="AC8397" s="6"/>
      <c r="AG8397" s="6"/>
    </row>
    <row r="8398" spans="29:33" x14ac:dyDescent="0.15">
      <c r="AC8398" s="6"/>
      <c r="AG8398" s="6"/>
    </row>
    <row r="8399" spans="29:33" x14ac:dyDescent="0.15">
      <c r="AC8399" s="6"/>
      <c r="AG8399" s="6"/>
    </row>
    <row r="8400" spans="29:33" x14ac:dyDescent="0.15">
      <c r="AC8400" s="6"/>
      <c r="AG8400" s="6"/>
    </row>
    <row r="8401" spans="29:33" x14ac:dyDescent="0.15">
      <c r="AC8401" s="6"/>
      <c r="AG8401" s="6"/>
    </row>
    <row r="8402" spans="29:33" x14ac:dyDescent="0.15">
      <c r="AC8402" s="6"/>
      <c r="AG8402" s="6"/>
    </row>
    <row r="8403" spans="29:33" x14ac:dyDescent="0.15">
      <c r="AC8403" s="6"/>
      <c r="AG8403" s="6"/>
    </row>
    <row r="8404" spans="29:33" x14ac:dyDescent="0.15">
      <c r="AC8404" s="6"/>
      <c r="AG8404" s="6"/>
    </row>
    <row r="8405" spans="29:33" x14ac:dyDescent="0.15">
      <c r="AC8405" s="6"/>
      <c r="AG8405" s="6"/>
    </row>
    <row r="8406" spans="29:33" x14ac:dyDescent="0.15">
      <c r="AC8406" s="6"/>
      <c r="AG8406" s="6"/>
    </row>
    <row r="8407" spans="29:33" x14ac:dyDescent="0.15">
      <c r="AC8407" s="6"/>
      <c r="AG8407" s="6"/>
    </row>
    <row r="8408" spans="29:33" x14ac:dyDescent="0.15">
      <c r="AC8408" s="6"/>
      <c r="AG8408" s="6"/>
    </row>
    <row r="8409" spans="29:33" x14ac:dyDescent="0.15">
      <c r="AC8409" s="6"/>
      <c r="AG8409" s="6"/>
    </row>
    <row r="8410" spans="29:33" x14ac:dyDescent="0.15">
      <c r="AC8410" s="6"/>
      <c r="AG8410" s="6"/>
    </row>
    <row r="8411" spans="29:33" x14ac:dyDescent="0.15">
      <c r="AC8411" s="6"/>
      <c r="AG8411" s="6"/>
    </row>
    <row r="8412" spans="29:33" x14ac:dyDescent="0.15">
      <c r="AC8412" s="6"/>
      <c r="AG8412" s="6"/>
    </row>
    <row r="8413" spans="29:33" x14ac:dyDescent="0.15">
      <c r="AC8413" s="6"/>
      <c r="AG8413" s="6"/>
    </row>
    <row r="8414" spans="29:33" x14ac:dyDescent="0.15">
      <c r="AC8414" s="6"/>
      <c r="AG8414" s="6"/>
    </row>
    <row r="8415" spans="29:33" x14ac:dyDescent="0.15">
      <c r="AC8415" s="6"/>
      <c r="AG8415" s="6"/>
    </row>
    <row r="8416" spans="29:33" x14ac:dyDescent="0.15">
      <c r="AC8416" s="6"/>
      <c r="AG8416" s="6"/>
    </row>
    <row r="8417" spans="29:33" x14ac:dyDescent="0.15">
      <c r="AC8417" s="6"/>
      <c r="AG8417" s="6"/>
    </row>
    <row r="8418" spans="29:33" x14ac:dyDescent="0.15">
      <c r="AC8418" s="6"/>
      <c r="AG8418" s="6"/>
    </row>
    <row r="8419" spans="29:33" x14ac:dyDescent="0.15">
      <c r="AC8419" s="6"/>
      <c r="AG8419" s="6"/>
    </row>
    <row r="8420" spans="29:33" x14ac:dyDescent="0.15">
      <c r="AC8420" s="6"/>
      <c r="AG8420" s="6"/>
    </row>
    <row r="8421" spans="29:33" x14ac:dyDescent="0.15">
      <c r="AC8421" s="6"/>
      <c r="AG8421" s="6"/>
    </row>
    <row r="8422" spans="29:33" x14ac:dyDescent="0.15">
      <c r="AC8422" s="6"/>
      <c r="AG8422" s="6"/>
    </row>
    <row r="8423" spans="29:33" x14ac:dyDescent="0.15">
      <c r="AC8423" s="6"/>
      <c r="AG8423" s="6"/>
    </row>
    <row r="8424" spans="29:33" x14ac:dyDescent="0.15">
      <c r="AC8424" s="6"/>
      <c r="AG8424" s="6"/>
    </row>
    <row r="8425" spans="29:33" x14ac:dyDescent="0.15">
      <c r="AC8425" s="6"/>
      <c r="AG8425" s="6"/>
    </row>
    <row r="8426" spans="29:33" x14ac:dyDescent="0.15">
      <c r="AC8426" s="6"/>
      <c r="AG8426" s="6"/>
    </row>
    <row r="8427" spans="29:33" x14ac:dyDescent="0.15">
      <c r="AC8427" s="6"/>
      <c r="AG8427" s="6"/>
    </row>
    <row r="8428" spans="29:33" x14ac:dyDescent="0.15">
      <c r="AC8428" s="6"/>
      <c r="AG8428" s="6"/>
    </row>
    <row r="8429" spans="29:33" x14ac:dyDescent="0.15">
      <c r="AC8429" s="6"/>
      <c r="AG8429" s="6"/>
    </row>
    <row r="8430" spans="29:33" x14ac:dyDescent="0.15">
      <c r="AC8430" s="6"/>
      <c r="AG8430" s="6"/>
    </row>
    <row r="8431" spans="29:33" x14ac:dyDescent="0.15">
      <c r="AC8431" s="6"/>
      <c r="AG8431" s="6"/>
    </row>
    <row r="8432" spans="29:33" x14ac:dyDescent="0.15">
      <c r="AC8432" s="6"/>
      <c r="AG8432" s="6"/>
    </row>
    <row r="8433" spans="29:33" x14ac:dyDescent="0.15">
      <c r="AC8433" s="6"/>
      <c r="AG8433" s="6"/>
    </row>
    <row r="8434" spans="29:33" x14ac:dyDescent="0.15">
      <c r="AC8434" s="6"/>
      <c r="AG8434" s="6"/>
    </row>
    <row r="8435" spans="29:33" x14ac:dyDescent="0.15">
      <c r="AC8435" s="6"/>
      <c r="AG8435" s="6"/>
    </row>
    <row r="8436" spans="29:33" x14ac:dyDescent="0.15">
      <c r="AC8436" s="6"/>
      <c r="AG8436" s="6"/>
    </row>
    <row r="8437" spans="29:33" x14ac:dyDescent="0.15">
      <c r="AC8437" s="6"/>
      <c r="AG8437" s="6"/>
    </row>
    <row r="8438" spans="29:33" x14ac:dyDescent="0.15">
      <c r="AC8438" s="6"/>
      <c r="AG8438" s="6"/>
    </row>
    <row r="8439" spans="29:33" x14ac:dyDescent="0.15">
      <c r="AC8439" s="6"/>
      <c r="AG8439" s="6"/>
    </row>
    <row r="8440" spans="29:33" x14ac:dyDescent="0.15">
      <c r="AC8440" s="6"/>
      <c r="AG8440" s="6"/>
    </row>
    <row r="8441" spans="29:33" x14ac:dyDescent="0.15">
      <c r="AC8441" s="6"/>
      <c r="AG8441" s="6"/>
    </row>
    <row r="8442" spans="29:33" x14ac:dyDescent="0.15">
      <c r="AC8442" s="6"/>
      <c r="AG8442" s="6"/>
    </row>
    <row r="8443" spans="29:33" x14ac:dyDescent="0.15">
      <c r="AC8443" s="6"/>
      <c r="AG8443" s="6"/>
    </row>
    <row r="8444" spans="29:33" x14ac:dyDescent="0.15">
      <c r="AC8444" s="6"/>
      <c r="AG8444" s="6"/>
    </row>
    <row r="8445" spans="29:33" x14ac:dyDescent="0.15">
      <c r="AC8445" s="6"/>
      <c r="AG8445" s="6"/>
    </row>
    <row r="8446" spans="29:33" x14ac:dyDescent="0.15">
      <c r="AC8446" s="6"/>
      <c r="AG8446" s="6"/>
    </row>
    <row r="8447" spans="29:33" x14ac:dyDescent="0.15">
      <c r="AC8447" s="6"/>
      <c r="AG8447" s="6"/>
    </row>
    <row r="8448" spans="29:33" x14ac:dyDescent="0.15">
      <c r="AC8448" s="6"/>
      <c r="AG8448" s="6"/>
    </row>
    <row r="8449" spans="29:33" x14ac:dyDescent="0.15">
      <c r="AC8449" s="6"/>
      <c r="AG8449" s="6"/>
    </row>
    <row r="8450" spans="29:33" x14ac:dyDescent="0.15">
      <c r="AC8450" s="6"/>
      <c r="AG8450" s="6"/>
    </row>
    <row r="8451" spans="29:33" x14ac:dyDescent="0.15">
      <c r="AC8451" s="6"/>
      <c r="AG8451" s="6"/>
    </row>
    <row r="8452" spans="29:33" x14ac:dyDescent="0.15">
      <c r="AC8452" s="6"/>
      <c r="AG8452" s="6"/>
    </row>
    <row r="8453" spans="29:33" x14ac:dyDescent="0.15">
      <c r="AC8453" s="6"/>
      <c r="AG8453" s="6"/>
    </row>
    <row r="8454" spans="29:33" x14ac:dyDescent="0.15">
      <c r="AC8454" s="6"/>
      <c r="AG8454" s="6"/>
    </row>
    <row r="8455" spans="29:33" x14ac:dyDescent="0.15">
      <c r="AC8455" s="6"/>
      <c r="AG8455" s="6"/>
    </row>
    <row r="8456" spans="29:33" x14ac:dyDescent="0.15">
      <c r="AC8456" s="6"/>
      <c r="AG8456" s="6"/>
    </row>
    <row r="8457" spans="29:33" x14ac:dyDescent="0.15">
      <c r="AC8457" s="6"/>
      <c r="AG8457" s="6"/>
    </row>
    <row r="8458" spans="29:33" x14ac:dyDescent="0.15">
      <c r="AC8458" s="6"/>
      <c r="AG8458" s="6"/>
    </row>
    <row r="8459" spans="29:33" x14ac:dyDescent="0.15">
      <c r="AC8459" s="6"/>
      <c r="AG8459" s="6"/>
    </row>
    <row r="8460" spans="29:33" x14ac:dyDescent="0.15">
      <c r="AC8460" s="6"/>
      <c r="AG8460" s="6"/>
    </row>
    <row r="8461" spans="29:33" x14ac:dyDescent="0.15">
      <c r="AC8461" s="6"/>
      <c r="AG8461" s="6"/>
    </row>
    <row r="8462" spans="29:33" x14ac:dyDescent="0.15">
      <c r="AC8462" s="6"/>
      <c r="AG8462" s="6"/>
    </row>
    <row r="8463" spans="29:33" x14ac:dyDescent="0.15">
      <c r="AC8463" s="6"/>
      <c r="AG8463" s="6"/>
    </row>
    <row r="8464" spans="29:33" x14ac:dyDescent="0.15">
      <c r="AC8464" s="6"/>
      <c r="AG8464" s="6"/>
    </row>
    <row r="8465" spans="29:33" x14ac:dyDescent="0.15">
      <c r="AC8465" s="6"/>
      <c r="AG8465" s="6"/>
    </row>
    <row r="8466" spans="29:33" x14ac:dyDescent="0.15">
      <c r="AC8466" s="6"/>
      <c r="AG8466" s="6"/>
    </row>
    <row r="8467" spans="29:33" x14ac:dyDescent="0.15">
      <c r="AC8467" s="6"/>
      <c r="AG8467" s="6"/>
    </row>
    <row r="8468" spans="29:33" x14ac:dyDescent="0.15">
      <c r="AC8468" s="6"/>
      <c r="AG8468" s="6"/>
    </row>
    <row r="8469" spans="29:33" x14ac:dyDescent="0.15">
      <c r="AC8469" s="6"/>
      <c r="AG8469" s="6"/>
    </row>
    <row r="8470" spans="29:33" x14ac:dyDescent="0.15">
      <c r="AC8470" s="6"/>
      <c r="AG8470" s="6"/>
    </row>
    <row r="8471" spans="29:33" x14ac:dyDescent="0.15">
      <c r="AC8471" s="6"/>
      <c r="AG8471" s="6"/>
    </row>
    <row r="8472" spans="29:33" x14ac:dyDescent="0.15">
      <c r="AC8472" s="6"/>
      <c r="AG8472" s="6"/>
    </row>
    <row r="8473" spans="29:33" x14ac:dyDescent="0.15">
      <c r="AC8473" s="6"/>
      <c r="AG8473" s="6"/>
    </row>
    <row r="8474" spans="29:33" x14ac:dyDescent="0.15">
      <c r="AC8474" s="6"/>
      <c r="AG8474" s="6"/>
    </row>
    <row r="8475" spans="29:33" x14ac:dyDescent="0.15">
      <c r="AC8475" s="6"/>
      <c r="AG8475" s="6"/>
    </row>
    <row r="8476" spans="29:33" x14ac:dyDescent="0.15">
      <c r="AC8476" s="6"/>
      <c r="AG8476" s="6"/>
    </row>
    <row r="8477" spans="29:33" x14ac:dyDescent="0.15">
      <c r="AC8477" s="6"/>
      <c r="AG8477" s="6"/>
    </row>
    <row r="8478" spans="29:33" x14ac:dyDescent="0.15">
      <c r="AC8478" s="6"/>
      <c r="AG8478" s="6"/>
    </row>
    <row r="8479" spans="29:33" x14ac:dyDescent="0.15">
      <c r="AC8479" s="6"/>
      <c r="AG8479" s="6"/>
    </row>
    <row r="8480" spans="29:33" x14ac:dyDescent="0.15">
      <c r="AC8480" s="6"/>
      <c r="AG8480" s="6"/>
    </row>
    <row r="8481" spans="29:33" x14ac:dyDescent="0.15">
      <c r="AC8481" s="6"/>
      <c r="AG8481" s="6"/>
    </row>
    <row r="8482" spans="29:33" x14ac:dyDescent="0.15">
      <c r="AC8482" s="6"/>
      <c r="AG8482" s="6"/>
    </row>
    <row r="8483" spans="29:33" x14ac:dyDescent="0.15">
      <c r="AC8483" s="6"/>
      <c r="AG8483" s="6"/>
    </row>
    <row r="8484" spans="29:33" x14ac:dyDescent="0.15">
      <c r="AC8484" s="6"/>
      <c r="AG8484" s="6"/>
    </row>
    <row r="8485" spans="29:33" x14ac:dyDescent="0.15">
      <c r="AC8485" s="6"/>
      <c r="AG8485" s="6"/>
    </row>
    <row r="8486" spans="29:33" x14ac:dyDescent="0.15">
      <c r="AC8486" s="6"/>
      <c r="AG8486" s="6"/>
    </row>
    <row r="8487" spans="29:33" x14ac:dyDescent="0.15">
      <c r="AC8487" s="6"/>
      <c r="AG8487" s="6"/>
    </row>
    <row r="8488" spans="29:33" x14ac:dyDescent="0.15">
      <c r="AC8488" s="6"/>
      <c r="AG8488" s="6"/>
    </row>
    <row r="8489" spans="29:33" x14ac:dyDescent="0.15">
      <c r="AC8489" s="6"/>
      <c r="AG8489" s="6"/>
    </row>
    <row r="8490" spans="29:33" x14ac:dyDescent="0.15">
      <c r="AC8490" s="6"/>
      <c r="AG8490" s="6"/>
    </row>
    <row r="8491" spans="29:33" x14ac:dyDescent="0.15">
      <c r="AC8491" s="6"/>
      <c r="AG8491" s="6"/>
    </row>
    <row r="8492" spans="29:33" x14ac:dyDescent="0.15">
      <c r="AC8492" s="6"/>
      <c r="AG8492" s="6"/>
    </row>
    <row r="8493" spans="29:33" x14ac:dyDescent="0.15">
      <c r="AC8493" s="6"/>
      <c r="AG8493" s="6"/>
    </row>
    <row r="8494" spans="29:33" x14ac:dyDescent="0.15">
      <c r="AC8494" s="6"/>
      <c r="AG8494" s="6"/>
    </row>
    <row r="8495" spans="29:33" x14ac:dyDescent="0.15">
      <c r="AC8495" s="6"/>
      <c r="AG8495" s="6"/>
    </row>
    <row r="8496" spans="29:33" x14ac:dyDescent="0.15">
      <c r="AC8496" s="6"/>
      <c r="AG8496" s="6"/>
    </row>
    <row r="8497" spans="29:33" x14ac:dyDescent="0.15">
      <c r="AC8497" s="6"/>
      <c r="AG8497" s="6"/>
    </row>
    <row r="8498" spans="29:33" x14ac:dyDescent="0.15">
      <c r="AC8498" s="6"/>
      <c r="AG8498" s="6"/>
    </row>
    <row r="8499" spans="29:33" x14ac:dyDescent="0.15">
      <c r="AC8499" s="6"/>
      <c r="AG8499" s="6"/>
    </row>
    <row r="8500" spans="29:33" x14ac:dyDescent="0.15">
      <c r="AC8500" s="6"/>
      <c r="AG8500" s="6"/>
    </row>
    <row r="8501" spans="29:33" x14ac:dyDescent="0.15">
      <c r="AC8501" s="6"/>
      <c r="AG8501" s="6"/>
    </row>
    <row r="8502" spans="29:33" x14ac:dyDescent="0.15">
      <c r="AC8502" s="6"/>
      <c r="AG8502" s="6"/>
    </row>
    <row r="8503" spans="29:33" x14ac:dyDescent="0.15">
      <c r="AC8503" s="6"/>
      <c r="AG8503" s="6"/>
    </row>
    <row r="8504" spans="29:33" x14ac:dyDescent="0.15">
      <c r="AC8504" s="6"/>
      <c r="AG8504" s="6"/>
    </row>
    <row r="8505" spans="29:33" x14ac:dyDescent="0.15">
      <c r="AC8505" s="6"/>
      <c r="AG8505" s="6"/>
    </row>
    <row r="8506" spans="29:33" x14ac:dyDescent="0.15">
      <c r="AC8506" s="6"/>
      <c r="AG8506" s="6"/>
    </row>
    <row r="8507" spans="29:33" x14ac:dyDescent="0.15">
      <c r="AC8507" s="6"/>
      <c r="AG8507" s="6"/>
    </row>
    <row r="8508" spans="29:33" x14ac:dyDescent="0.15">
      <c r="AC8508" s="6"/>
      <c r="AG8508" s="6"/>
    </row>
    <row r="8509" spans="29:33" x14ac:dyDescent="0.15">
      <c r="AC8509" s="6"/>
      <c r="AG8509" s="6"/>
    </row>
    <row r="8510" spans="29:33" x14ac:dyDescent="0.15">
      <c r="AC8510" s="6"/>
      <c r="AG8510" s="6"/>
    </row>
    <row r="8511" spans="29:33" x14ac:dyDescent="0.15">
      <c r="AC8511" s="6"/>
      <c r="AG8511" s="6"/>
    </row>
    <row r="8512" spans="29:33" x14ac:dyDescent="0.15">
      <c r="AC8512" s="6"/>
      <c r="AG8512" s="6"/>
    </row>
    <row r="8513" spans="29:33" x14ac:dyDescent="0.15">
      <c r="AC8513" s="6"/>
      <c r="AG8513" s="6"/>
    </row>
    <row r="8514" spans="29:33" x14ac:dyDescent="0.15">
      <c r="AC8514" s="6"/>
      <c r="AG8514" s="6"/>
    </row>
    <row r="8515" spans="29:33" x14ac:dyDescent="0.15">
      <c r="AC8515" s="6"/>
      <c r="AG8515" s="6"/>
    </row>
    <row r="8516" spans="29:33" x14ac:dyDescent="0.15">
      <c r="AC8516" s="6"/>
      <c r="AG8516" s="6"/>
    </row>
    <row r="8517" spans="29:33" x14ac:dyDescent="0.15">
      <c r="AC8517" s="6"/>
      <c r="AG8517" s="6"/>
    </row>
    <row r="8518" spans="29:33" x14ac:dyDescent="0.15">
      <c r="AC8518" s="6"/>
      <c r="AG8518" s="6"/>
    </row>
    <row r="8519" spans="29:33" x14ac:dyDescent="0.15">
      <c r="AC8519" s="6"/>
      <c r="AG8519" s="6"/>
    </row>
    <row r="8520" spans="29:33" x14ac:dyDescent="0.15">
      <c r="AC8520" s="6"/>
      <c r="AG8520" s="6"/>
    </row>
    <row r="8521" spans="29:33" x14ac:dyDescent="0.15">
      <c r="AC8521" s="6"/>
      <c r="AG8521" s="6"/>
    </row>
    <row r="8522" spans="29:33" x14ac:dyDescent="0.15">
      <c r="AC8522" s="6"/>
      <c r="AG8522" s="6"/>
    </row>
    <row r="8523" spans="29:33" x14ac:dyDescent="0.15">
      <c r="AC8523" s="6"/>
      <c r="AG8523" s="6"/>
    </row>
    <row r="8524" spans="29:33" x14ac:dyDescent="0.15">
      <c r="AC8524" s="6"/>
      <c r="AG8524" s="6"/>
    </row>
    <row r="8525" spans="29:33" x14ac:dyDescent="0.15">
      <c r="AC8525" s="6"/>
      <c r="AG8525" s="6"/>
    </row>
    <row r="8526" spans="29:33" x14ac:dyDescent="0.15">
      <c r="AC8526" s="6"/>
      <c r="AG8526" s="6"/>
    </row>
    <row r="8527" spans="29:33" x14ac:dyDescent="0.15">
      <c r="AC8527" s="6"/>
      <c r="AG8527" s="6"/>
    </row>
    <row r="8528" spans="29:33" x14ac:dyDescent="0.15">
      <c r="AC8528" s="6"/>
      <c r="AG8528" s="6"/>
    </row>
    <row r="8529" spans="29:33" x14ac:dyDescent="0.15">
      <c r="AC8529" s="6"/>
      <c r="AG8529" s="6"/>
    </row>
    <row r="8530" spans="29:33" x14ac:dyDescent="0.15">
      <c r="AC8530" s="6"/>
      <c r="AG8530" s="6"/>
    </row>
    <row r="8531" spans="29:33" x14ac:dyDescent="0.15">
      <c r="AC8531" s="6"/>
      <c r="AG8531" s="6"/>
    </row>
    <row r="8532" spans="29:33" x14ac:dyDescent="0.15">
      <c r="AC8532" s="6"/>
      <c r="AG8532" s="6"/>
    </row>
    <row r="8533" spans="29:33" x14ac:dyDescent="0.15">
      <c r="AC8533" s="6"/>
      <c r="AG8533" s="6"/>
    </row>
    <row r="8534" spans="29:33" x14ac:dyDescent="0.15">
      <c r="AC8534" s="6"/>
      <c r="AG8534" s="6"/>
    </row>
    <row r="8535" spans="29:33" x14ac:dyDescent="0.15">
      <c r="AC8535" s="6"/>
      <c r="AG8535" s="6"/>
    </row>
    <row r="8536" spans="29:33" x14ac:dyDescent="0.15">
      <c r="AC8536" s="6"/>
      <c r="AG8536" s="6"/>
    </row>
    <row r="8537" spans="29:33" x14ac:dyDescent="0.15">
      <c r="AC8537" s="6"/>
      <c r="AG8537" s="6"/>
    </row>
    <row r="8538" spans="29:33" x14ac:dyDescent="0.15">
      <c r="AC8538" s="6"/>
      <c r="AG8538" s="6"/>
    </row>
    <row r="8539" spans="29:33" x14ac:dyDescent="0.15">
      <c r="AC8539" s="6"/>
      <c r="AG8539" s="6"/>
    </row>
    <row r="8540" spans="29:33" x14ac:dyDescent="0.15">
      <c r="AC8540" s="6"/>
      <c r="AG8540" s="6"/>
    </row>
    <row r="8541" spans="29:33" x14ac:dyDescent="0.15">
      <c r="AC8541" s="6"/>
      <c r="AG8541" s="6"/>
    </row>
    <row r="8542" spans="29:33" x14ac:dyDescent="0.15">
      <c r="AC8542" s="6"/>
      <c r="AG8542" s="6"/>
    </row>
    <row r="8543" spans="29:33" x14ac:dyDescent="0.15">
      <c r="AC8543" s="6"/>
      <c r="AG8543" s="6"/>
    </row>
    <row r="8544" spans="29:33" x14ac:dyDescent="0.15">
      <c r="AC8544" s="6"/>
      <c r="AG8544" s="6"/>
    </row>
    <row r="8545" spans="29:33" x14ac:dyDescent="0.15">
      <c r="AC8545" s="6"/>
      <c r="AG8545" s="6"/>
    </row>
    <row r="8546" spans="29:33" x14ac:dyDescent="0.15">
      <c r="AC8546" s="6"/>
      <c r="AG8546" s="6"/>
    </row>
    <row r="8547" spans="29:33" x14ac:dyDescent="0.15">
      <c r="AC8547" s="6"/>
      <c r="AG8547" s="6"/>
    </row>
    <row r="8548" spans="29:33" x14ac:dyDescent="0.15">
      <c r="AC8548" s="6"/>
      <c r="AG8548" s="6"/>
    </row>
    <row r="8549" spans="29:33" x14ac:dyDescent="0.15">
      <c r="AC8549" s="6"/>
      <c r="AG8549" s="6"/>
    </row>
    <row r="8550" spans="29:33" x14ac:dyDescent="0.15">
      <c r="AC8550" s="6"/>
      <c r="AG8550" s="6"/>
    </row>
    <row r="8551" spans="29:33" x14ac:dyDescent="0.15">
      <c r="AC8551" s="6"/>
      <c r="AG8551" s="6"/>
    </row>
    <row r="8552" spans="29:33" x14ac:dyDescent="0.15">
      <c r="AC8552" s="6"/>
      <c r="AG8552" s="6"/>
    </row>
    <row r="8553" spans="29:33" x14ac:dyDescent="0.15">
      <c r="AC8553" s="6"/>
      <c r="AG8553" s="6"/>
    </row>
    <row r="8554" spans="29:33" x14ac:dyDescent="0.15">
      <c r="AC8554" s="6"/>
      <c r="AG8554" s="6"/>
    </row>
    <row r="8555" spans="29:33" x14ac:dyDescent="0.15">
      <c r="AC8555" s="6"/>
      <c r="AG8555" s="6"/>
    </row>
    <row r="8556" spans="29:33" x14ac:dyDescent="0.15">
      <c r="AC8556" s="6"/>
      <c r="AG8556" s="6"/>
    </row>
    <row r="8557" spans="29:33" x14ac:dyDescent="0.15">
      <c r="AC8557" s="6"/>
      <c r="AG8557" s="6"/>
    </row>
    <row r="8558" spans="29:33" x14ac:dyDescent="0.15">
      <c r="AC8558" s="6"/>
      <c r="AG8558" s="6"/>
    </row>
    <row r="8559" spans="29:33" x14ac:dyDescent="0.15">
      <c r="AC8559" s="6"/>
      <c r="AG8559" s="6"/>
    </row>
    <row r="8560" spans="29:33" x14ac:dyDescent="0.15">
      <c r="AC8560" s="6"/>
      <c r="AG8560" s="6"/>
    </row>
    <row r="8561" spans="29:33" x14ac:dyDescent="0.15">
      <c r="AC8561" s="6"/>
      <c r="AG8561" s="6"/>
    </row>
    <row r="8562" spans="29:33" x14ac:dyDescent="0.15">
      <c r="AC8562" s="6"/>
      <c r="AG8562" s="6"/>
    </row>
    <row r="8563" spans="29:33" x14ac:dyDescent="0.15">
      <c r="AC8563" s="6"/>
      <c r="AG8563" s="6"/>
    </row>
    <row r="8564" spans="29:33" x14ac:dyDescent="0.15">
      <c r="AC8564" s="6"/>
      <c r="AG8564" s="6"/>
    </row>
    <row r="8565" spans="29:33" x14ac:dyDescent="0.15">
      <c r="AC8565" s="6"/>
      <c r="AG8565" s="6"/>
    </row>
    <row r="8566" spans="29:33" x14ac:dyDescent="0.15">
      <c r="AC8566" s="6"/>
      <c r="AG8566" s="6"/>
    </row>
    <row r="8567" spans="29:33" x14ac:dyDescent="0.15">
      <c r="AC8567" s="6"/>
      <c r="AG8567" s="6"/>
    </row>
    <row r="8568" spans="29:33" x14ac:dyDescent="0.15">
      <c r="AC8568" s="6"/>
      <c r="AG8568" s="6"/>
    </row>
    <row r="8569" spans="29:33" x14ac:dyDescent="0.15">
      <c r="AC8569" s="6"/>
      <c r="AG8569" s="6"/>
    </row>
    <row r="8570" spans="29:33" x14ac:dyDescent="0.15">
      <c r="AC8570" s="6"/>
      <c r="AG8570" s="6"/>
    </row>
    <row r="8571" spans="29:33" x14ac:dyDescent="0.15">
      <c r="AC8571" s="6"/>
      <c r="AG8571" s="6"/>
    </row>
    <row r="8572" spans="29:33" x14ac:dyDescent="0.15">
      <c r="AC8572" s="6"/>
      <c r="AG8572" s="6"/>
    </row>
    <row r="8573" spans="29:33" x14ac:dyDescent="0.15">
      <c r="AC8573" s="6"/>
      <c r="AG8573" s="6"/>
    </row>
    <row r="8574" spans="29:33" x14ac:dyDescent="0.15">
      <c r="AC8574" s="6"/>
      <c r="AG8574" s="6"/>
    </row>
    <row r="8575" spans="29:33" x14ac:dyDescent="0.15">
      <c r="AC8575" s="6"/>
      <c r="AG8575" s="6"/>
    </row>
    <row r="8576" spans="29:33" x14ac:dyDescent="0.15">
      <c r="AC8576" s="6"/>
      <c r="AG8576" s="6"/>
    </row>
    <row r="8577" spans="29:33" x14ac:dyDescent="0.15">
      <c r="AC8577" s="6"/>
      <c r="AG8577" s="6"/>
    </row>
    <row r="8578" spans="29:33" x14ac:dyDescent="0.15">
      <c r="AC8578" s="6"/>
      <c r="AG8578" s="6"/>
    </row>
    <row r="8579" spans="29:33" x14ac:dyDescent="0.15">
      <c r="AC8579" s="6"/>
      <c r="AG8579" s="6"/>
    </row>
    <row r="8580" spans="29:33" x14ac:dyDescent="0.15">
      <c r="AC8580" s="6"/>
      <c r="AG8580" s="6"/>
    </row>
    <row r="8581" spans="29:33" x14ac:dyDescent="0.15">
      <c r="AC8581" s="6"/>
      <c r="AG8581" s="6"/>
    </row>
    <row r="8582" spans="29:33" x14ac:dyDescent="0.15">
      <c r="AC8582" s="6"/>
      <c r="AG8582" s="6"/>
    </row>
    <row r="8583" spans="29:33" x14ac:dyDescent="0.15">
      <c r="AC8583" s="6"/>
      <c r="AG8583" s="6"/>
    </row>
    <row r="8584" spans="29:33" x14ac:dyDescent="0.15">
      <c r="AC8584" s="6"/>
      <c r="AG8584" s="6"/>
    </row>
    <row r="8585" spans="29:33" x14ac:dyDescent="0.15">
      <c r="AC8585" s="6"/>
      <c r="AG8585" s="6"/>
    </row>
    <row r="8586" spans="29:33" x14ac:dyDescent="0.15">
      <c r="AC8586" s="6"/>
      <c r="AG8586" s="6"/>
    </row>
    <row r="8587" spans="29:33" x14ac:dyDescent="0.15">
      <c r="AC8587" s="6"/>
      <c r="AG8587" s="6"/>
    </row>
    <row r="8588" spans="29:33" x14ac:dyDescent="0.15">
      <c r="AC8588" s="6"/>
      <c r="AG8588" s="6"/>
    </row>
    <row r="8589" spans="29:33" x14ac:dyDescent="0.15">
      <c r="AC8589" s="6"/>
      <c r="AG8589" s="6"/>
    </row>
    <row r="8590" spans="29:33" x14ac:dyDescent="0.15">
      <c r="AC8590" s="6"/>
      <c r="AG8590" s="6"/>
    </row>
    <row r="8591" spans="29:33" x14ac:dyDescent="0.15">
      <c r="AC8591" s="6"/>
      <c r="AG8591" s="6"/>
    </row>
    <row r="8592" spans="29:33" x14ac:dyDescent="0.15">
      <c r="AC8592" s="6"/>
      <c r="AG8592" s="6"/>
    </row>
    <row r="8593" spans="29:33" x14ac:dyDescent="0.15">
      <c r="AC8593" s="6"/>
      <c r="AG8593" s="6"/>
    </row>
    <row r="8594" spans="29:33" x14ac:dyDescent="0.15">
      <c r="AC8594" s="6"/>
      <c r="AG8594" s="6"/>
    </row>
    <row r="8595" spans="29:33" x14ac:dyDescent="0.15">
      <c r="AC8595" s="6"/>
      <c r="AG8595" s="6"/>
    </row>
    <row r="8596" spans="29:33" x14ac:dyDescent="0.15">
      <c r="AC8596" s="6"/>
      <c r="AG8596" s="6"/>
    </row>
    <row r="8597" spans="29:33" x14ac:dyDescent="0.15">
      <c r="AC8597" s="6"/>
      <c r="AG8597" s="6"/>
    </row>
    <row r="8598" spans="29:33" x14ac:dyDescent="0.15">
      <c r="AC8598" s="6"/>
      <c r="AG8598" s="6"/>
    </row>
    <row r="8599" spans="29:33" x14ac:dyDescent="0.15">
      <c r="AC8599" s="6"/>
      <c r="AG8599" s="6"/>
    </row>
    <row r="8600" spans="29:33" x14ac:dyDescent="0.15">
      <c r="AC8600" s="6"/>
      <c r="AG8600" s="6"/>
    </row>
    <row r="8601" spans="29:33" x14ac:dyDescent="0.15">
      <c r="AC8601" s="6"/>
      <c r="AG8601" s="6"/>
    </row>
    <row r="8602" spans="29:33" x14ac:dyDescent="0.15">
      <c r="AC8602" s="6"/>
      <c r="AG8602" s="6"/>
    </row>
    <row r="8603" spans="29:33" x14ac:dyDescent="0.15">
      <c r="AC8603" s="6"/>
      <c r="AG8603" s="6"/>
    </row>
    <row r="8604" spans="29:33" x14ac:dyDescent="0.15">
      <c r="AC8604" s="6"/>
      <c r="AG8604" s="6"/>
    </row>
    <row r="8605" spans="29:33" x14ac:dyDescent="0.15">
      <c r="AC8605" s="6"/>
      <c r="AG8605" s="6"/>
    </row>
    <row r="8606" spans="29:33" x14ac:dyDescent="0.15">
      <c r="AC8606" s="6"/>
      <c r="AG8606" s="6"/>
    </row>
    <row r="8607" spans="29:33" x14ac:dyDescent="0.15">
      <c r="AC8607" s="6"/>
      <c r="AG8607" s="6"/>
    </row>
    <row r="8608" spans="29:33" x14ac:dyDescent="0.15">
      <c r="AC8608" s="6"/>
      <c r="AG8608" s="6"/>
    </row>
    <row r="8609" spans="29:33" x14ac:dyDescent="0.15">
      <c r="AC8609" s="6"/>
      <c r="AG8609" s="6"/>
    </row>
    <row r="8610" spans="29:33" x14ac:dyDescent="0.15">
      <c r="AC8610" s="6"/>
      <c r="AG8610" s="6"/>
    </row>
    <row r="8611" spans="29:33" x14ac:dyDescent="0.15">
      <c r="AC8611" s="6"/>
      <c r="AG8611" s="6"/>
    </row>
    <row r="8612" spans="29:33" x14ac:dyDescent="0.15">
      <c r="AC8612" s="6"/>
      <c r="AG8612" s="6"/>
    </row>
    <row r="8613" spans="29:33" x14ac:dyDescent="0.15">
      <c r="AC8613" s="6"/>
      <c r="AG8613" s="6"/>
    </row>
    <row r="8614" spans="29:33" x14ac:dyDescent="0.15">
      <c r="AC8614" s="6"/>
      <c r="AG8614" s="6"/>
    </row>
    <row r="8615" spans="29:33" x14ac:dyDescent="0.15">
      <c r="AC8615" s="6"/>
      <c r="AG8615" s="6"/>
    </row>
    <row r="8616" spans="29:33" x14ac:dyDescent="0.15">
      <c r="AC8616" s="6"/>
      <c r="AG8616" s="6"/>
    </row>
    <row r="8617" spans="29:33" x14ac:dyDescent="0.15">
      <c r="AC8617" s="6"/>
      <c r="AG8617" s="6"/>
    </row>
    <row r="8618" spans="29:33" x14ac:dyDescent="0.15">
      <c r="AC8618" s="6"/>
      <c r="AG8618" s="6"/>
    </row>
    <row r="8619" spans="29:33" x14ac:dyDescent="0.15">
      <c r="AC8619" s="6"/>
      <c r="AG8619" s="6"/>
    </row>
    <row r="8620" spans="29:33" x14ac:dyDescent="0.15">
      <c r="AC8620" s="6"/>
      <c r="AG8620" s="6"/>
    </row>
    <row r="8621" spans="29:33" x14ac:dyDescent="0.15">
      <c r="AC8621" s="6"/>
      <c r="AG8621" s="6"/>
    </row>
    <row r="8622" spans="29:33" x14ac:dyDescent="0.15">
      <c r="AC8622" s="6"/>
      <c r="AG8622" s="6"/>
    </row>
    <row r="8623" spans="29:33" x14ac:dyDescent="0.15">
      <c r="AC8623" s="6"/>
      <c r="AG8623" s="6"/>
    </row>
    <row r="8624" spans="29:33" x14ac:dyDescent="0.15">
      <c r="AC8624" s="6"/>
      <c r="AG8624" s="6"/>
    </row>
    <row r="8625" spans="29:33" x14ac:dyDescent="0.15">
      <c r="AC8625" s="6"/>
      <c r="AG8625" s="6"/>
    </row>
    <row r="8626" spans="29:33" x14ac:dyDescent="0.15">
      <c r="AC8626" s="6"/>
      <c r="AG8626" s="6"/>
    </row>
    <row r="8627" spans="29:33" x14ac:dyDescent="0.15">
      <c r="AC8627" s="6"/>
      <c r="AG8627" s="6"/>
    </row>
    <row r="8628" spans="29:33" x14ac:dyDescent="0.15">
      <c r="AC8628" s="6"/>
      <c r="AG8628" s="6"/>
    </row>
    <row r="8629" spans="29:33" x14ac:dyDescent="0.15">
      <c r="AC8629" s="6"/>
      <c r="AG8629" s="6"/>
    </row>
    <row r="8630" spans="29:33" x14ac:dyDescent="0.15">
      <c r="AC8630" s="6"/>
      <c r="AG8630" s="6"/>
    </row>
    <row r="8631" spans="29:33" x14ac:dyDescent="0.15">
      <c r="AC8631" s="6"/>
      <c r="AG8631" s="6"/>
    </row>
    <row r="8632" spans="29:33" x14ac:dyDescent="0.15">
      <c r="AC8632" s="6"/>
      <c r="AG8632" s="6"/>
    </row>
    <row r="8633" spans="29:33" x14ac:dyDescent="0.15">
      <c r="AC8633" s="6"/>
      <c r="AG8633" s="6"/>
    </row>
    <row r="8634" spans="29:33" x14ac:dyDescent="0.15">
      <c r="AC8634" s="6"/>
      <c r="AG8634" s="6"/>
    </row>
    <row r="8635" spans="29:33" x14ac:dyDescent="0.15">
      <c r="AC8635" s="6"/>
      <c r="AG8635" s="6"/>
    </row>
    <row r="8636" spans="29:33" x14ac:dyDescent="0.15">
      <c r="AC8636" s="6"/>
      <c r="AG8636" s="6"/>
    </row>
    <row r="8637" spans="29:33" x14ac:dyDescent="0.15">
      <c r="AC8637" s="6"/>
      <c r="AG8637" s="6"/>
    </row>
    <row r="8638" spans="29:33" x14ac:dyDescent="0.15">
      <c r="AC8638" s="6"/>
      <c r="AG8638" s="6"/>
    </row>
    <row r="8639" spans="29:33" x14ac:dyDescent="0.15">
      <c r="AC8639" s="6"/>
      <c r="AG8639" s="6"/>
    </row>
    <row r="8640" spans="29:33" x14ac:dyDescent="0.15">
      <c r="AC8640" s="6"/>
      <c r="AG8640" s="6"/>
    </row>
    <row r="8641" spans="29:33" x14ac:dyDescent="0.15">
      <c r="AC8641" s="6"/>
      <c r="AG8641" s="6"/>
    </row>
    <row r="8642" spans="29:33" x14ac:dyDescent="0.15">
      <c r="AC8642" s="6"/>
      <c r="AG8642" s="6"/>
    </row>
    <row r="8643" spans="29:33" x14ac:dyDescent="0.15">
      <c r="AC8643" s="6"/>
      <c r="AG8643" s="6"/>
    </row>
    <row r="8644" spans="29:33" x14ac:dyDescent="0.15">
      <c r="AC8644" s="6"/>
      <c r="AG8644" s="6"/>
    </row>
    <row r="8645" spans="29:33" x14ac:dyDescent="0.15">
      <c r="AC8645" s="6"/>
      <c r="AG8645" s="6"/>
    </row>
    <row r="8646" spans="29:33" x14ac:dyDescent="0.15">
      <c r="AC8646" s="6"/>
      <c r="AG8646" s="6"/>
    </row>
    <row r="8647" spans="29:33" x14ac:dyDescent="0.15">
      <c r="AC8647" s="6"/>
      <c r="AG8647" s="6"/>
    </row>
    <row r="8648" spans="29:33" x14ac:dyDescent="0.15">
      <c r="AC8648" s="6"/>
      <c r="AG8648" s="6"/>
    </row>
    <row r="8649" spans="29:33" x14ac:dyDescent="0.15">
      <c r="AC8649" s="6"/>
      <c r="AG8649" s="6"/>
    </row>
    <row r="8650" spans="29:33" x14ac:dyDescent="0.15">
      <c r="AC8650" s="6"/>
      <c r="AG8650" s="6"/>
    </row>
    <row r="8651" spans="29:33" x14ac:dyDescent="0.15">
      <c r="AC8651" s="6"/>
      <c r="AG8651" s="6"/>
    </row>
    <row r="8652" spans="29:33" x14ac:dyDescent="0.15">
      <c r="AC8652" s="6"/>
      <c r="AG8652" s="6"/>
    </row>
    <row r="8653" spans="29:33" x14ac:dyDescent="0.15">
      <c r="AC8653" s="6"/>
      <c r="AG8653" s="6"/>
    </row>
    <row r="8654" spans="29:33" x14ac:dyDescent="0.15">
      <c r="AC8654" s="6"/>
      <c r="AG8654" s="6"/>
    </row>
    <row r="8655" spans="29:33" x14ac:dyDescent="0.15">
      <c r="AC8655" s="6"/>
      <c r="AG8655" s="6"/>
    </row>
    <row r="8656" spans="29:33" x14ac:dyDescent="0.15">
      <c r="AC8656" s="6"/>
      <c r="AG8656" s="6"/>
    </row>
    <row r="8657" spans="29:33" x14ac:dyDescent="0.15">
      <c r="AC8657" s="6"/>
      <c r="AG8657" s="6"/>
    </row>
    <row r="8658" spans="29:33" x14ac:dyDescent="0.15">
      <c r="AC8658" s="6"/>
      <c r="AG8658" s="6"/>
    </row>
    <row r="8659" spans="29:33" x14ac:dyDescent="0.15">
      <c r="AC8659" s="6"/>
      <c r="AG8659" s="6"/>
    </row>
    <row r="8660" spans="29:33" x14ac:dyDescent="0.15">
      <c r="AC8660" s="6"/>
      <c r="AG8660" s="6"/>
    </row>
    <row r="8661" spans="29:33" x14ac:dyDescent="0.15">
      <c r="AC8661" s="6"/>
      <c r="AG8661" s="6"/>
    </row>
    <row r="8662" spans="29:33" x14ac:dyDescent="0.15">
      <c r="AC8662" s="6"/>
      <c r="AG8662" s="6"/>
    </row>
    <row r="8663" spans="29:33" x14ac:dyDescent="0.15">
      <c r="AC8663" s="6"/>
      <c r="AG8663" s="6"/>
    </row>
    <row r="8664" spans="29:33" x14ac:dyDescent="0.15">
      <c r="AC8664" s="6"/>
      <c r="AG8664" s="6"/>
    </row>
    <row r="8665" spans="29:33" x14ac:dyDescent="0.15">
      <c r="AC8665" s="6"/>
      <c r="AG8665" s="6"/>
    </row>
    <row r="8666" spans="29:33" x14ac:dyDescent="0.15">
      <c r="AC8666" s="6"/>
      <c r="AG8666" s="6"/>
    </row>
    <row r="8667" spans="29:33" x14ac:dyDescent="0.15">
      <c r="AC8667" s="6"/>
      <c r="AG8667" s="6"/>
    </row>
    <row r="8668" spans="29:33" x14ac:dyDescent="0.15">
      <c r="AC8668" s="6"/>
      <c r="AG8668" s="6"/>
    </row>
    <row r="8669" spans="29:33" x14ac:dyDescent="0.15">
      <c r="AC8669" s="6"/>
      <c r="AG8669" s="6"/>
    </row>
    <row r="8670" spans="29:33" x14ac:dyDescent="0.15">
      <c r="AC8670" s="6"/>
      <c r="AG8670" s="6"/>
    </row>
    <row r="8671" spans="29:33" x14ac:dyDescent="0.15">
      <c r="AC8671" s="6"/>
      <c r="AG8671" s="6"/>
    </row>
    <row r="8672" spans="29:33" x14ac:dyDescent="0.15">
      <c r="AC8672" s="6"/>
      <c r="AG8672" s="6"/>
    </row>
    <row r="8673" spans="29:33" x14ac:dyDescent="0.15">
      <c r="AC8673" s="6"/>
      <c r="AG8673" s="6"/>
    </row>
    <row r="8674" spans="29:33" x14ac:dyDescent="0.15">
      <c r="AC8674" s="6"/>
      <c r="AG8674" s="6"/>
    </row>
    <row r="8675" spans="29:33" x14ac:dyDescent="0.15">
      <c r="AC8675" s="6"/>
      <c r="AG8675" s="6"/>
    </row>
    <row r="8676" spans="29:33" x14ac:dyDescent="0.15">
      <c r="AC8676" s="6"/>
      <c r="AG8676" s="6"/>
    </row>
    <row r="8677" spans="29:33" x14ac:dyDescent="0.15">
      <c r="AC8677" s="6"/>
      <c r="AG8677" s="6"/>
    </row>
    <row r="8678" spans="29:33" x14ac:dyDescent="0.15">
      <c r="AC8678" s="6"/>
      <c r="AG8678" s="6"/>
    </row>
    <row r="8679" spans="29:33" x14ac:dyDescent="0.15">
      <c r="AC8679" s="6"/>
      <c r="AG8679" s="6"/>
    </row>
    <row r="8680" spans="29:33" x14ac:dyDescent="0.15">
      <c r="AC8680" s="6"/>
      <c r="AG8680" s="6"/>
    </row>
    <row r="8681" spans="29:33" x14ac:dyDescent="0.15">
      <c r="AC8681" s="6"/>
      <c r="AG8681" s="6"/>
    </row>
    <row r="8682" spans="29:33" x14ac:dyDescent="0.15">
      <c r="AC8682" s="6"/>
      <c r="AG8682" s="6"/>
    </row>
    <row r="8683" spans="29:33" x14ac:dyDescent="0.15">
      <c r="AC8683" s="6"/>
      <c r="AG8683" s="6"/>
    </row>
    <row r="8684" spans="29:33" x14ac:dyDescent="0.15">
      <c r="AC8684" s="6"/>
      <c r="AG8684" s="6"/>
    </row>
    <row r="8685" spans="29:33" x14ac:dyDescent="0.15">
      <c r="AC8685" s="6"/>
      <c r="AG8685" s="6"/>
    </row>
    <row r="8686" spans="29:33" x14ac:dyDescent="0.15">
      <c r="AC8686" s="6"/>
      <c r="AG8686" s="6"/>
    </row>
    <row r="8687" spans="29:33" x14ac:dyDescent="0.15">
      <c r="AC8687" s="6"/>
      <c r="AG8687" s="6"/>
    </row>
    <row r="8688" spans="29:33" x14ac:dyDescent="0.15">
      <c r="AC8688" s="6"/>
      <c r="AG8688" s="6"/>
    </row>
    <row r="8689" spans="29:33" x14ac:dyDescent="0.15">
      <c r="AC8689" s="6"/>
      <c r="AG8689" s="6"/>
    </row>
    <row r="8690" spans="29:33" x14ac:dyDescent="0.15">
      <c r="AC8690" s="6"/>
      <c r="AG8690" s="6"/>
    </row>
    <row r="8691" spans="29:33" x14ac:dyDescent="0.15">
      <c r="AC8691" s="6"/>
      <c r="AG8691" s="6"/>
    </row>
    <row r="8692" spans="29:33" x14ac:dyDescent="0.15">
      <c r="AC8692" s="6"/>
      <c r="AG8692" s="6"/>
    </row>
    <row r="8693" spans="29:33" x14ac:dyDescent="0.15">
      <c r="AC8693" s="6"/>
      <c r="AG8693" s="6"/>
    </row>
    <row r="8694" spans="29:33" x14ac:dyDescent="0.15">
      <c r="AC8694" s="6"/>
      <c r="AG8694" s="6"/>
    </row>
    <row r="8695" spans="29:33" x14ac:dyDescent="0.15">
      <c r="AC8695" s="6"/>
      <c r="AG8695" s="6"/>
    </row>
    <row r="8696" spans="29:33" x14ac:dyDescent="0.15">
      <c r="AC8696" s="6"/>
      <c r="AG8696" s="6"/>
    </row>
    <row r="8697" spans="29:33" x14ac:dyDescent="0.15">
      <c r="AC8697" s="6"/>
      <c r="AG8697" s="6"/>
    </row>
    <row r="8698" spans="29:33" x14ac:dyDescent="0.15">
      <c r="AC8698" s="6"/>
      <c r="AG8698" s="6"/>
    </row>
    <row r="8699" spans="29:33" x14ac:dyDescent="0.15">
      <c r="AC8699" s="6"/>
      <c r="AG8699" s="6"/>
    </row>
    <row r="8700" spans="29:33" x14ac:dyDescent="0.15">
      <c r="AC8700" s="6"/>
      <c r="AG8700" s="6"/>
    </row>
    <row r="8701" spans="29:33" x14ac:dyDescent="0.15">
      <c r="AC8701" s="6"/>
      <c r="AG8701" s="6"/>
    </row>
    <row r="8702" spans="29:33" x14ac:dyDescent="0.15">
      <c r="AC8702" s="6"/>
      <c r="AG8702" s="6"/>
    </row>
    <row r="8703" spans="29:33" x14ac:dyDescent="0.15">
      <c r="AC8703" s="6"/>
      <c r="AG8703" s="6"/>
    </row>
    <row r="8704" spans="29:33" x14ac:dyDescent="0.15">
      <c r="AC8704" s="6"/>
      <c r="AG8704" s="6"/>
    </row>
    <row r="8705" spans="29:33" x14ac:dyDescent="0.15">
      <c r="AC8705" s="6"/>
      <c r="AG8705" s="6"/>
    </row>
    <row r="8706" spans="29:33" x14ac:dyDescent="0.15">
      <c r="AC8706" s="6"/>
      <c r="AG8706" s="6"/>
    </row>
    <row r="8707" spans="29:33" x14ac:dyDescent="0.15">
      <c r="AC8707" s="6"/>
      <c r="AG8707" s="6"/>
    </row>
    <row r="8708" spans="29:33" x14ac:dyDescent="0.15">
      <c r="AC8708" s="6"/>
      <c r="AG8708" s="6"/>
    </row>
    <row r="8709" spans="29:33" x14ac:dyDescent="0.15">
      <c r="AC8709" s="6"/>
      <c r="AG8709" s="6"/>
    </row>
    <row r="8710" spans="29:33" x14ac:dyDescent="0.15">
      <c r="AC8710" s="6"/>
      <c r="AG8710" s="6"/>
    </row>
    <row r="8711" spans="29:33" x14ac:dyDescent="0.15">
      <c r="AC8711" s="6"/>
      <c r="AG8711" s="6"/>
    </row>
    <row r="8712" spans="29:33" x14ac:dyDescent="0.15">
      <c r="AC8712" s="6"/>
      <c r="AG8712" s="6"/>
    </row>
    <row r="8713" spans="29:33" x14ac:dyDescent="0.15">
      <c r="AC8713" s="6"/>
      <c r="AG8713" s="6"/>
    </row>
    <row r="8714" spans="29:33" x14ac:dyDescent="0.15">
      <c r="AC8714" s="6"/>
      <c r="AG8714" s="6"/>
    </row>
    <row r="8715" spans="29:33" x14ac:dyDescent="0.15">
      <c r="AC8715" s="6"/>
      <c r="AG8715" s="6"/>
    </row>
    <row r="8716" spans="29:33" x14ac:dyDescent="0.15">
      <c r="AC8716" s="6"/>
      <c r="AG8716" s="6"/>
    </row>
    <row r="8717" spans="29:33" x14ac:dyDescent="0.15">
      <c r="AC8717" s="6"/>
      <c r="AG8717" s="6"/>
    </row>
    <row r="8718" spans="29:33" x14ac:dyDescent="0.15">
      <c r="AC8718" s="6"/>
      <c r="AG8718" s="6"/>
    </row>
    <row r="8719" spans="29:33" x14ac:dyDescent="0.15">
      <c r="AC8719" s="6"/>
      <c r="AG8719" s="6"/>
    </row>
    <row r="8720" spans="29:33" x14ac:dyDescent="0.15">
      <c r="AC8720" s="6"/>
      <c r="AG8720" s="6"/>
    </row>
    <row r="8721" spans="29:33" x14ac:dyDescent="0.15">
      <c r="AC8721" s="6"/>
      <c r="AG8721" s="6"/>
    </row>
    <row r="8722" spans="29:33" x14ac:dyDescent="0.15">
      <c r="AC8722" s="6"/>
      <c r="AG8722" s="6"/>
    </row>
    <row r="8723" spans="29:33" x14ac:dyDescent="0.15">
      <c r="AC8723" s="6"/>
      <c r="AG8723" s="6"/>
    </row>
    <row r="8724" spans="29:33" x14ac:dyDescent="0.15">
      <c r="AC8724" s="6"/>
      <c r="AG8724" s="6"/>
    </row>
    <row r="8725" spans="29:33" x14ac:dyDescent="0.15">
      <c r="AC8725" s="6"/>
      <c r="AG8725" s="6"/>
    </row>
    <row r="8726" spans="29:33" x14ac:dyDescent="0.15">
      <c r="AC8726" s="6"/>
      <c r="AG8726" s="6"/>
    </row>
    <row r="8727" spans="29:33" x14ac:dyDescent="0.15">
      <c r="AC8727" s="6"/>
      <c r="AG8727" s="6"/>
    </row>
    <row r="8728" spans="29:33" x14ac:dyDescent="0.15">
      <c r="AC8728" s="6"/>
      <c r="AG8728" s="6"/>
    </row>
    <row r="8729" spans="29:33" x14ac:dyDescent="0.15">
      <c r="AC8729" s="6"/>
      <c r="AG8729" s="6"/>
    </row>
    <row r="8730" spans="29:33" x14ac:dyDescent="0.15">
      <c r="AC8730" s="6"/>
      <c r="AG8730" s="6"/>
    </row>
    <row r="8731" spans="29:33" x14ac:dyDescent="0.15">
      <c r="AC8731" s="6"/>
      <c r="AG8731" s="6"/>
    </row>
    <row r="8732" spans="29:33" x14ac:dyDescent="0.15">
      <c r="AC8732" s="6"/>
      <c r="AG8732" s="6"/>
    </row>
    <row r="8733" spans="29:33" x14ac:dyDescent="0.15">
      <c r="AC8733" s="6"/>
      <c r="AG8733" s="6"/>
    </row>
    <row r="8734" spans="29:33" x14ac:dyDescent="0.15">
      <c r="AC8734" s="6"/>
      <c r="AG8734" s="6"/>
    </row>
    <row r="8735" spans="29:33" x14ac:dyDescent="0.15">
      <c r="AC8735" s="6"/>
      <c r="AG8735" s="6"/>
    </row>
    <row r="8736" spans="29:33" x14ac:dyDescent="0.15">
      <c r="AC8736" s="6"/>
      <c r="AG8736" s="6"/>
    </row>
    <row r="8737" spans="29:33" x14ac:dyDescent="0.15">
      <c r="AC8737" s="6"/>
      <c r="AG8737" s="6"/>
    </row>
    <row r="8738" spans="29:33" x14ac:dyDescent="0.15">
      <c r="AC8738" s="6"/>
      <c r="AG8738" s="6"/>
    </row>
    <row r="8739" spans="29:33" x14ac:dyDescent="0.15">
      <c r="AC8739" s="6"/>
      <c r="AG8739" s="6"/>
    </row>
    <row r="8740" spans="29:33" x14ac:dyDescent="0.15">
      <c r="AC8740" s="6"/>
      <c r="AG8740" s="6"/>
    </row>
    <row r="8741" spans="29:33" x14ac:dyDescent="0.15">
      <c r="AC8741" s="6"/>
      <c r="AG8741" s="6"/>
    </row>
    <row r="8742" spans="29:33" x14ac:dyDescent="0.15">
      <c r="AC8742" s="6"/>
      <c r="AG8742" s="6"/>
    </row>
    <row r="8743" spans="29:33" x14ac:dyDescent="0.15">
      <c r="AC8743" s="6"/>
      <c r="AG8743" s="6"/>
    </row>
    <row r="8744" spans="29:33" x14ac:dyDescent="0.15">
      <c r="AC8744" s="6"/>
      <c r="AG8744" s="6"/>
    </row>
    <row r="8745" spans="29:33" x14ac:dyDescent="0.15">
      <c r="AC8745" s="6"/>
      <c r="AG8745" s="6"/>
    </row>
    <row r="8746" spans="29:33" x14ac:dyDescent="0.15">
      <c r="AC8746" s="6"/>
      <c r="AG8746" s="6"/>
    </row>
    <row r="8747" spans="29:33" x14ac:dyDescent="0.15">
      <c r="AC8747" s="6"/>
      <c r="AG8747" s="6"/>
    </row>
    <row r="8748" spans="29:33" x14ac:dyDescent="0.15">
      <c r="AC8748" s="6"/>
      <c r="AG8748" s="6"/>
    </row>
    <row r="8749" spans="29:33" x14ac:dyDescent="0.15">
      <c r="AC8749" s="6"/>
      <c r="AG8749" s="6"/>
    </row>
    <row r="8750" spans="29:33" x14ac:dyDescent="0.15">
      <c r="AC8750" s="6"/>
      <c r="AG8750" s="6"/>
    </row>
    <row r="8751" spans="29:33" x14ac:dyDescent="0.15">
      <c r="AC8751" s="6"/>
      <c r="AG8751" s="6"/>
    </row>
    <row r="8752" spans="29:33" x14ac:dyDescent="0.15">
      <c r="AC8752" s="6"/>
      <c r="AG8752" s="6"/>
    </row>
    <row r="8753" spans="29:33" x14ac:dyDescent="0.15">
      <c r="AC8753" s="6"/>
      <c r="AG8753" s="6"/>
    </row>
    <row r="8754" spans="29:33" x14ac:dyDescent="0.15">
      <c r="AC8754" s="6"/>
      <c r="AG8754" s="6"/>
    </row>
    <row r="8755" spans="29:33" x14ac:dyDescent="0.15">
      <c r="AC8755" s="6"/>
      <c r="AG8755" s="6"/>
    </row>
    <row r="8756" spans="29:33" x14ac:dyDescent="0.15">
      <c r="AC8756" s="6"/>
      <c r="AG8756" s="6"/>
    </row>
    <row r="8757" spans="29:33" x14ac:dyDescent="0.15">
      <c r="AC8757" s="6"/>
      <c r="AG8757" s="6"/>
    </row>
    <row r="8758" spans="29:33" x14ac:dyDescent="0.15">
      <c r="AC8758" s="6"/>
      <c r="AG8758" s="6"/>
    </row>
    <row r="8759" spans="29:33" x14ac:dyDescent="0.15">
      <c r="AC8759" s="6"/>
      <c r="AG8759" s="6"/>
    </row>
    <row r="8760" spans="29:33" x14ac:dyDescent="0.15">
      <c r="AC8760" s="6"/>
      <c r="AG8760" s="6"/>
    </row>
    <row r="8761" spans="29:33" x14ac:dyDescent="0.15">
      <c r="AC8761" s="6"/>
      <c r="AG8761" s="6"/>
    </row>
    <row r="8762" spans="29:33" x14ac:dyDescent="0.15">
      <c r="AC8762" s="6"/>
      <c r="AG8762" s="6"/>
    </row>
    <row r="8763" spans="29:33" x14ac:dyDescent="0.15">
      <c r="AC8763" s="6"/>
      <c r="AG8763" s="6"/>
    </row>
    <row r="8764" spans="29:33" x14ac:dyDescent="0.15">
      <c r="AC8764" s="6"/>
      <c r="AG8764" s="6"/>
    </row>
    <row r="8765" spans="29:33" x14ac:dyDescent="0.15">
      <c r="AC8765" s="6"/>
      <c r="AG8765" s="6"/>
    </row>
    <row r="8766" spans="29:33" x14ac:dyDescent="0.15">
      <c r="AC8766" s="6"/>
      <c r="AG8766" s="6"/>
    </row>
    <row r="8767" spans="29:33" x14ac:dyDescent="0.15">
      <c r="AC8767" s="6"/>
      <c r="AG8767" s="6"/>
    </row>
    <row r="8768" spans="29:33" x14ac:dyDescent="0.15">
      <c r="AC8768" s="6"/>
      <c r="AG8768" s="6"/>
    </row>
    <row r="8769" spans="29:33" x14ac:dyDescent="0.15">
      <c r="AC8769" s="6"/>
      <c r="AG8769" s="6"/>
    </row>
    <row r="8770" spans="29:33" x14ac:dyDescent="0.15">
      <c r="AC8770" s="6"/>
      <c r="AG8770" s="6"/>
    </row>
    <row r="8771" spans="29:33" x14ac:dyDescent="0.15">
      <c r="AC8771" s="6"/>
      <c r="AG8771" s="6"/>
    </row>
    <row r="8772" spans="29:33" x14ac:dyDescent="0.15">
      <c r="AC8772" s="6"/>
      <c r="AG8772" s="6"/>
    </row>
    <row r="8773" spans="29:33" x14ac:dyDescent="0.15">
      <c r="AC8773" s="6"/>
      <c r="AG8773" s="6"/>
    </row>
    <row r="8774" spans="29:33" x14ac:dyDescent="0.15">
      <c r="AC8774" s="6"/>
      <c r="AG8774" s="6"/>
    </row>
    <row r="8775" spans="29:33" x14ac:dyDescent="0.15">
      <c r="AC8775" s="6"/>
      <c r="AG8775" s="6"/>
    </row>
    <row r="8776" spans="29:33" x14ac:dyDescent="0.15">
      <c r="AC8776" s="6"/>
      <c r="AG8776" s="6"/>
    </row>
    <row r="8777" spans="29:33" x14ac:dyDescent="0.15">
      <c r="AC8777" s="6"/>
      <c r="AG8777" s="6"/>
    </row>
    <row r="8778" spans="29:33" x14ac:dyDescent="0.15">
      <c r="AC8778" s="6"/>
      <c r="AG8778" s="6"/>
    </row>
    <row r="8779" spans="29:33" x14ac:dyDescent="0.15">
      <c r="AC8779" s="6"/>
      <c r="AG8779" s="6"/>
    </row>
    <row r="8780" spans="29:33" x14ac:dyDescent="0.15">
      <c r="AC8780" s="6"/>
      <c r="AG8780" s="6"/>
    </row>
    <row r="8781" spans="29:33" x14ac:dyDescent="0.15">
      <c r="AC8781" s="6"/>
      <c r="AG8781" s="6"/>
    </row>
    <row r="8782" spans="29:33" x14ac:dyDescent="0.15">
      <c r="AC8782" s="6"/>
      <c r="AG8782" s="6"/>
    </row>
    <row r="8783" spans="29:33" x14ac:dyDescent="0.15">
      <c r="AC8783" s="6"/>
      <c r="AG8783" s="6"/>
    </row>
    <row r="8784" spans="29:33" x14ac:dyDescent="0.15">
      <c r="AC8784" s="6"/>
      <c r="AG8784" s="6"/>
    </row>
    <row r="8785" spans="29:33" x14ac:dyDescent="0.15">
      <c r="AC8785" s="6"/>
      <c r="AG8785" s="6"/>
    </row>
    <row r="8786" spans="29:33" x14ac:dyDescent="0.15">
      <c r="AC8786" s="6"/>
      <c r="AG8786" s="6"/>
    </row>
    <row r="8787" spans="29:33" x14ac:dyDescent="0.15">
      <c r="AC8787" s="6"/>
      <c r="AG8787" s="6"/>
    </row>
    <row r="8788" spans="29:33" x14ac:dyDescent="0.15">
      <c r="AC8788" s="6"/>
      <c r="AG8788" s="6"/>
    </row>
    <row r="8789" spans="29:33" x14ac:dyDescent="0.15">
      <c r="AC8789" s="6"/>
      <c r="AG8789" s="6"/>
    </row>
    <row r="8790" spans="29:33" x14ac:dyDescent="0.15">
      <c r="AC8790" s="6"/>
      <c r="AG8790" s="6"/>
    </row>
    <row r="8791" spans="29:33" x14ac:dyDescent="0.15">
      <c r="AC8791" s="6"/>
      <c r="AG8791" s="6"/>
    </row>
    <row r="8792" spans="29:33" x14ac:dyDescent="0.15">
      <c r="AC8792" s="6"/>
      <c r="AG8792" s="6"/>
    </row>
    <row r="8793" spans="29:33" x14ac:dyDescent="0.15">
      <c r="AC8793" s="6"/>
      <c r="AG8793" s="6"/>
    </row>
    <row r="8794" spans="29:33" x14ac:dyDescent="0.15">
      <c r="AC8794" s="6"/>
      <c r="AG8794" s="6"/>
    </row>
    <row r="8795" spans="29:33" x14ac:dyDescent="0.15">
      <c r="AC8795" s="6"/>
      <c r="AG8795" s="6"/>
    </row>
    <row r="8796" spans="29:33" x14ac:dyDescent="0.15">
      <c r="AC8796" s="6"/>
      <c r="AG8796" s="6"/>
    </row>
    <row r="8797" spans="29:33" x14ac:dyDescent="0.15">
      <c r="AC8797" s="6"/>
      <c r="AG8797" s="6"/>
    </row>
    <row r="8798" spans="29:33" x14ac:dyDescent="0.15">
      <c r="AC8798" s="6"/>
      <c r="AG8798" s="6"/>
    </row>
    <row r="8799" spans="29:33" x14ac:dyDescent="0.15">
      <c r="AC8799" s="6"/>
      <c r="AG8799" s="6"/>
    </row>
    <row r="8800" spans="29:33" x14ac:dyDescent="0.15">
      <c r="AC8800" s="6"/>
      <c r="AG8800" s="6"/>
    </row>
    <row r="8801" spans="29:33" x14ac:dyDescent="0.15">
      <c r="AC8801" s="6"/>
      <c r="AG8801" s="6"/>
    </row>
    <row r="8802" spans="29:33" x14ac:dyDescent="0.15">
      <c r="AC8802" s="6"/>
      <c r="AG8802" s="6"/>
    </row>
    <row r="8803" spans="29:33" x14ac:dyDescent="0.15">
      <c r="AC8803" s="6"/>
      <c r="AG8803" s="6"/>
    </row>
    <row r="8804" spans="29:33" x14ac:dyDescent="0.15">
      <c r="AC8804" s="6"/>
      <c r="AG8804" s="6"/>
    </row>
    <row r="8805" spans="29:33" x14ac:dyDescent="0.15">
      <c r="AC8805" s="6"/>
      <c r="AG8805" s="6"/>
    </row>
    <row r="8806" spans="29:33" x14ac:dyDescent="0.15">
      <c r="AC8806" s="6"/>
      <c r="AG8806" s="6"/>
    </row>
    <row r="8807" spans="29:33" x14ac:dyDescent="0.15">
      <c r="AC8807" s="6"/>
      <c r="AG8807" s="6"/>
    </row>
    <row r="8808" spans="29:33" x14ac:dyDescent="0.15">
      <c r="AC8808" s="6"/>
      <c r="AG8808" s="6"/>
    </row>
    <row r="8809" spans="29:33" x14ac:dyDescent="0.15">
      <c r="AC8809" s="6"/>
      <c r="AG8809" s="6"/>
    </row>
    <row r="8810" spans="29:33" x14ac:dyDescent="0.15">
      <c r="AC8810" s="6"/>
      <c r="AG8810" s="6"/>
    </row>
    <row r="8811" spans="29:33" x14ac:dyDescent="0.15">
      <c r="AC8811" s="6"/>
      <c r="AG8811" s="6"/>
    </row>
    <row r="8812" spans="29:33" x14ac:dyDescent="0.15">
      <c r="AC8812" s="6"/>
      <c r="AG8812" s="6"/>
    </row>
    <row r="8813" spans="29:33" x14ac:dyDescent="0.15">
      <c r="AC8813" s="6"/>
      <c r="AG8813" s="6"/>
    </row>
    <row r="8814" spans="29:33" x14ac:dyDescent="0.15">
      <c r="AC8814" s="6"/>
      <c r="AG8814" s="6"/>
    </row>
    <row r="8815" spans="29:33" x14ac:dyDescent="0.15">
      <c r="AC8815" s="6"/>
      <c r="AG8815" s="6"/>
    </row>
    <row r="8816" spans="29:33" x14ac:dyDescent="0.15">
      <c r="AC8816" s="6"/>
      <c r="AG8816" s="6"/>
    </row>
    <row r="8817" spans="29:33" x14ac:dyDescent="0.15">
      <c r="AC8817" s="6"/>
      <c r="AG8817" s="6"/>
    </row>
    <row r="8818" spans="29:33" x14ac:dyDescent="0.15">
      <c r="AC8818" s="6"/>
      <c r="AG8818" s="6"/>
    </row>
    <row r="8819" spans="29:33" x14ac:dyDescent="0.15">
      <c r="AC8819" s="6"/>
      <c r="AG8819" s="6"/>
    </row>
    <row r="8820" spans="29:33" x14ac:dyDescent="0.15">
      <c r="AC8820" s="6"/>
      <c r="AG8820" s="6"/>
    </row>
    <row r="8821" spans="29:33" x14ac:dyDescent="0.15">
      <c r="AC8821" s="6"/>
      <c r="AG8821" s="6"/>
    </row>
    <row r="8822" spans="29:33" x14ac:dyDescent="0.15">
      <c r="AC8822" s="6"/>
      <c r="AG8822" s="6"/>
    </row>
    <row r="8823" spans="29:33" x14ac:dyDescent="0.15">
      <c r="AC8823" s="6"/>
      <c r="AG8823" s="6"/>
    </row>
    <row r="8824" spans="29:33" x14ac:dyDescent="0.15">
      <c r="AC8824" s="6"/>
      <c r="AG8824" s="6"/>
    </row>
    <row r="8825" spans="29:33" x14ac:dyDescent="0.15">
      <c r="AC8825" s="6"/>
      <c r="AG8825" s="6"/>
    </row>
    <row r="8826" spans="29:33" x14ac:dyDescent="0.15">
      <c r="AC8826" s="6"/>
      <c r="AG8826" s="6"/>
    </row>
    <row r="8827" spans="29:33" x14ac:dyDescent="0.15">
      <c r="AC8827" s="6"/>
      <c r="AG8827" s="6"/>
    </row>
    <row r="8828" spans="29:33" x14ac:dyDescent="0.15">
      <c r="AC8828" s="6"/>
      <c r="AG8828" s="6"/>
    </row>
    <row r="8829" spans="29:33" x14ac:dyDescent="0.15">
      <c r="AC8829" s="6"/>
      <c r="AG8829" s="6"/>
    </row>
    <row r="8830" spans="29:33" x14ac:dyDescent="0.15">
      <c r="AC8830" s="6"/>
      <c r="AG8830" s="6"/>
    </row>
    <row r="8831" spans="29:33" x14ac:dyDescent="0.15">
      <c r="AC8831" s="6"/>
      <c r="AG8831" s="6"/>
    </row>
    <row r="8832" spans="29:33" x14ac:dyDescent="0.15">
      <c r="AC8832" s="6"/>
      <c r="AG8832" s="6"/>
    </row>
    <row r="8833" spans="29:33" x14ac:dyDescent="0.15">
      <c r="AC8833" s="6"/>
      <c r="AG8833" s="6"/>
    </row>
    <row r="8834" spans="29:33" x14ac:dyDescent="0.15">
      <c r="AC8834" s="6"/>
      <c r="AG8834" s="6"/>
    </row>
    <row r="8835" spans="29:33" x14ac:dyDescent="0.15">
      <c r="AC8835" s="6"/>
      <c r="AG8835" s="6"/>
    </row>
    <row r="8836" spans="29:33" x14ac:dyDescent="0.15">
      <c r="AC8836" s="6"/>
      <c r="AG8836" s="6"/>
    </row>
    <row r="8837" spans="29:33" x14ac:dyDescent="0.15">
      <c r="AC8837" s="6"/>
      <c r="AG8837" s="6"/>
    </row>
    <row r="8838" spans="29:33" x14ac:dyDescent="0.15">
      <c r="AC8838" s="6"/>
      <c r="AG8838" s="6"/>
    </row>
    <row r="8839" spans="29:33" x14ac:dyDescent="0.15">
      <c r="AC8839" s="6"/>
      <c r="AG8839" s="6"/>
    </row>
    <row r="8840" spans="29:33" x14ac:dyDescent="0.15">
      <c r="AC8840" s="6"/>
      <c r="AG8840" s="6"/>
    </row>
    <row r="8841" spans="29:33" x14ac:dyDescent="0.15">
      <c r="AC8841" s="6"/>
      <c r="AG8841" s="6"/>
    </row>
    <row r="8842" spans="29:33" x14ac:dyDescent="0.15">
      <c r="AC8842" s="6"/>
      <c r="AG8842" s="6"/>
    </row>
    <row r="8843" spans="29:33" x14ac:dyDescent="0.15">
      <c r="AC8843" s="6"/>
      <c r="AG8843" s="6"/>
    </row>
    <row r="8844" spans="29:33" x14ac:dyDescent="0.15">
      <c r="AC8844" s="6"/>
      <c r="AG8844" s="6"/>
    </row>
    <row r="8845" spans="29:33" x14ac:dyDescent="0.15">
      <c r="AC8845" s="6"/>
      <c r="AG8845" s="6"/>
    </row>
    <row r="8846" spans="29:33" x14ac:dyDescent="0.15">
      <c r="AC8846" s="6"/>
      <c r="AG8846" s="6"/>
    </row>
    <row r="8847" spans="29:33" x14ac:dyDescent="0.15">
      <c r="AC8847" s="6"/>
      <c r="AG8847" s="6"/>
    </row>
    <row r="8848" spans="29:33" x14ac:dyDescent="0.15">
      <c r="AC8848" s="6"/>
      <c r="AG8848" s="6"/>
    </row>
    <row r="8849" spans="29:33" x14ac:dyDescent="0.15">
      <c r="AC8849" s="6"/>
      <c r="AG8849" s="6"/>
    </row>
    <row r="8850" spans="29:33" x14ac:dyDescent="0.15">
      <c r="AC8850" s="6"/>
      <c r="AG8850" s="6"/>
    </row>
    <row r="8851" spans="29:33" x14ac:dyDescent="0.15">
      <c r="AC8851" s="6"/>
      <c r="AG8851" s="6"/>
    </row>
    <row r="8852" spans="29:33" x14ac:dyDescent="0.15">
      <c r="AC8852" s="6"/>
      <c r="AG8852" s="6"/>
    </row>
    <row r="8853" spans="29:33" x14ac:dyDescent="0.15">
      <c r="AC8853" s="6"/>
      <c r="AG8853" s="6"/>
    </row>
    <row r="8854" spans="29:33" x14ac:dyDescent="0.15">
      <c r="AC8854" s="6"/>
      <c r="AG8854" s="6"/>
    </row>
    <row r="8855" spans="29:33" x14ac:dyDescent="0.15">
      <c r="AC8855" s="6"/>
      <c r="AG8855" s="6"/>
    </row>
    <row r="8856" spans="29:33" x14ac:dyDescent="0.15">
      <c r="AC8856" s="6"/>
      <c r="AG8856" s="6"/>
    </row>
    <row r="8857" spans="29:33" x14ac:dyDescent="0.15">
      <c r="AC8857" s="6"/>
      <c r="AG8857" s="6"/>
    </row>
    <row r="8858" spans="29:33" x14ac:dyDescent="0.15">
      <c r="AC8858" s="6"/>
      <c r="AG8858" s="6"/>
    </row>
    <row r="8859" spans="29:33" x14ac:dyDescent="0.15">
      <c r="AC8859" s="6"/>
      <c r="AG8859" s="6"/>
    </row>
    <row r="8860" spans="29:33" x14ac:dyDescent="0.15">
      <c r="AC8860" s="6"/>
      <c r="AG8860" s="6"/>
    </row>
    <row r="8861" spans="29:33" x14ac:dyDescent="0.15">
      <c r="AC8861" s="6"/>
      <c r="AG8861" s="6"/>
    </row>
    <row r="8862" spans="29:33" x14ac:dyDescent="0.15">
      <c r="AC8862" s="6"/>
      <c r="AG8862" s="6"/>
    </row>
    <row r="8863" spans="29:33" x14ac:dyDescent="0.15">
      <c r="AC8863" s="6"/>
      <c r="AG8863" s="6"/>
    </row>
    <row r="8864" spans="29:33" x14ac:dyDescent="0.15">
      <c r="AC8864" s="6"/>
      <c r="AG8864" s="6"/>
    </row>
    <row r="8865" spans="29:33" x14ac:dyDescent="0.15">
      <c r="AC8865" s="6"/>
      <c r="AG8865" s="6"/>
    </row>
    <row r="8866" spans="29:33" x14ac:dyDescent="0.15">
      <c r="AC8866" s="6"/>
      <c r="AG8866" s="6"/>
    </row>
    <row r="8867" spans="29:33" x14ac:dyDescent="0.15">
      <c r="AC8867" s="6"/>
      <c r="AG8867" s="6"/>
    </row>
    <row r="8868" spans="29:33" x14ac:dyDescent="0.15">
      <c r="AC8868" s="6"/>
      <c r="AG8868" s="6"/>
    </row>
    <row r="8869" spans="29:33" x14ac:dyDescent="0.15">
      <c r="AC8869" s="6"/>
      <c r="AG8869" s="6"/>
    </row>
    <row r="8870" spans="29:33" x14ac:dyDescent="0.15">
      <c r="AC8870" s="6"/>
      <c r="AG8870" s="6"/>
    </row>
    <row r="8871" spans="29:33" x14ac:dyDescent="0.15">
      <c r="AC8871" s="6"/>
      <c r="AG8871" s="6"/>
    </row>
    <row r="8872" spans="29:33" x14ac:dyDescent="0.15">
      <c r="AC8872" s="6"/>
      <c r="AG8872" s="6"/>
    </row>
    <row r="8873" spans="29:33" x14ac:dyDescent="0.15">
      <c r="AC8873" s="6"/>
      <c r="AG8873" s="6"/>
    </row>
    <row r="8874" spans="29:33" x14ac:dyDescent="0.15">
      <c r="AC8874" s="6"/>
      <c r="AG8874" s="6"/>
    </row>
    <row r="8875" spans="29:33" x14ac:dyDescent="0.15">
      <c r="AC8875" s="6"/>
      <c r="AG8875" s="6"/>
    </row>
    <row r="8876" spans="29:33" x14ac:dyDescent="0.15">
      <c r="AC8876" s="6"/>
      <c r="AG8876" s="6"/>
    </row>
    <row r="8877" spans="29:33" x14ac:dyDescent="0.15">
      <c r="AC8877" s="6"/>
      <c r="AG8877" s="6"/>
    </row>
    <row r="8878" spans="29:33" x14ac:dyDescent="0.15">
      <c r="AC8878" s="6"/>
      <c r="AG8878" s="6"/>
    </row>
    <row r="8879" spans="29:33" x14ac:dyDescent="0.15">
      <c r="AC8879" s="6"/>
      <c r="AG8879" s="6"/>
    </row>
    <row r="8880" spans="29:33" x14ac:dyDescent="0.15">
      <c r="AC8880" s="6"/>
      <c r="AG8880" s="6"/>
    </row>
    <row r="8881" spans="29:33" x14ac:dyDescent="0.15">
      <c r="AC8881" s="6"/>
      <c r="AG8881" s="6"/>
    </row>
    <row r="8882" spans="29:33" x14ac:dyDescent="0.15">
      <c r="AC8882" s="6"/>
      <c r="AG8882" s="6"/>
    </row>
    <row r="8883" spans="29:33" x14ac:dyDescent="0.15">
      <c r="AC8883" s="6"/>
      <c r="AG8883" s="6"/>
    </row>
    <row r="8884" spans="29:33" x14ac:dyDescent="0.15">
      <c r="AC8884" s="6"/>
      <c r="AG8884" s="6"/>
    </row>
    <row r="8885" spans="29:33" x14ac:dyDescent="0.15">
      <c r="AC8885" s="6"/>
      <c r="AG8885" s="6"/>
    </row>
    <row r="8886" spans="29:33" x14ac:dyDescent="0.15">
      <c r="AC8886" s="6"/>
      <c r="AG8886" s="6"/>
    </row>
    <row r="8887" spans="29:33" x14ac:dyDescent="0.15">
      <c r="AC8887" s="6"/>
      <c r="AG8887" s="6"/>
    </row>
    <row r="8888" spans="29:33" x14ac:dyDescent="0.15">
      <c r="AC8888" s="6"/>
      <c r="AG8888" s="6"/>
    </row>
    <row r="8889" spans="29:33" x14ac:dyDescent="0.15">
      <c r="AC8889" s="6"/>
      <c r="AG8889" s="6"/>
    </row>
    <row r="8890" spans="29:33" x14ac:dyDescent="0.15">
      <c r="AC8890" s="6"/>
      <c r="AG8890" s="6"/>
    </row>
    <row r="8891" spans="29:33" x14ac:dyDescent="0.15">
      <c r="AC8891" s="6"/>
      <c r="AG8891" s="6"/>
    </row>
    <row r="8892" spans="29:33" x14ac:dyDescent="0.15">
      <c r="AC8892" s="6"/>
      <c r="AG8892" s="6"/>
    </row>
    <row r="8893" spans="29:33" x14ac:dyDescent="0.15">
      <c r="AC8893" s="6"/>
      <c r="AG8893" s="6"/>
    </row>
    <row r="8894" spans="29:33" x14ac:dyDescent="0.15">
      <c r="AC8894" s="6"/>
      <c r="AG8894" s="6"/>
    </row>
    <row r="8895" spans="29:33" x14ac:dyDescent="0.15">
      <c r="AC8895" s="6"/>
      <c r="AG8895" s="6"/>
    </row>
    <row r="8896" spans="29:33" x14ac:dyDescent="0.15">
      <c r="AC8896" s="6"/>
      <c r="AG8896" s="6"/>
    </row>
    <row r="8897" spans="29:33" x14ac:dyDescent="0.15">
      <c r="AC8897" s="6"/>
      <c r="AG8897" s="6"/>
    </row>
    <row r="8898" spans="29:33" x14ac:dyDescent="0.15">
      <c r="AC8898" s="6"/>
      <c r="AG8898" s="6"/>
    </row>
    <row r="8899" spans="29:33" x14ac:dyDescent="0.15">
      <c r="AC8899" s="6"/>
      <c r="AG8899" s="6"/>
    </row>
    <row r="8900" spans="29:33" x14ac:dyDescent="0.15">
      <c r="AC8900" s="6"/>
      <c r="AG8900" s="6"/>
    </row>
    <row r="8901" spans="29:33" x14ac:dyDescent="0.15">
      <c r="AC8901" s="6"/>
      <c r="AG8901" s="6"/>
    </row>
    <row r="8902" spans="29:33" x14ac:dyDescent="0.15">
      <c r="AC8902" s="6"/>
      <c r="AG8902" s="6"/>
    </row>
    <row r="8903" spans="29:33" x14ac:dyDescent="0.15">
      <c r="AC8903" s="6"/>
      <c r="AG8903" s="6"/>
    </row>
    <row r="8904" spans="29:33" x14ac:dyDescent="0.15">
      <c r="AC8904" s="6"/>
      <c r="AG8904" s="6"/>
    </row>
    <row r="8905" spans="29:33" x14ac:dyDescent="0.15">
      <c r="AC8905" s="6"/>
      <c r="AG8905" s="6"/>
    </row>
    <row r="8906" spans="29:33" x14ac:dyDescent="0.15">
      <c r="AC8906" s="6"/>
      <c r="AG8906" s="6"/>
    </row>
    <row r="8907" spans="29:33" x14ac:dyDescent="0.15">
      <c r="AC8907" s="6"/>
      <c r="AG8907" s="6"/>
    </row>
    <row r="8908" spans="29:33" x14ac:dyDescent="0.15">
      <c r="AC8908" s="6"/>
      <c r="AG8908" s="6"/>
    </row>
    <row r="8909" spans="29:33" x14ac:dyDescent="0.15">
      <c r="AC8909" s="6"/>
      <c r="AG8909" s="6"/>
    </row>
    <row r="8910" spans="29:33" x14ac:dyDescent="0.15">
      <c r="AC8910" s="6"/>
      <c r="AG8910" s="6"/>
    </row>
    <row r="8911" spans="29:33" x14ac:dyDescent="0.15">
      <c r="AC8911" s="6"/>
      <c r="AG8911" s="6"/>
    </row>
    <row r="8912" spans="29:33" x14ac:dyDescent="0.15">
      <c r="AC8912" s="6"/>
      <c r="AG8912" s="6"/>
    </row>
    <row r="8913" spans="29:33" x14ac:dyDescent="0.15">
      <c r="AC8913" s="6"/>
      <c r="AG8913" s="6"/>
    </row>
    <row r="8914" spans="29:33" x14ac:dyDescent="0.15">
      <c r="AC8914" s="6"/>
      <c r="AG8914" s="6"/>
    </row>
    <row r="8915" spans="29:33" x14ac:dyDescent="0.15">
      <c r="AC8915" s="6"/>
      <c r="AG8915" s="6"/>
    </row>
    <row r="8916" spans="29:33" x14ac:dyDescent="0.15">
      <c r="AC8916" s="6"/>
      <c r="AG8916" s="6"/>
    </row>
    <row r="8917" spans="29:33" x14ac:dyDescent="0.15">
      <c r="AC8917" s="6"/>
      <c r="AG8917" s="6"/>
    </row>
    <row r="8918" spans="29:33" x14ac:dyDescent="0.15">
      <c r="AC8918" s="6"/>
      <c r="AG8918" s="6"/>
    </row>
    <row r="8919" spans="29:33" x14ac:dyDescent="0.15">
      <c r="AC8919" s="6"/>
      <c r="AG8919" s="6"/>
    </row>
    <row r="8920" spans="29:33" x14ac:dyDescent="0.15">
      <c r="AC8920" s="6"/>
      <c r="AG8920" s="6"/>
    </row>
    <row r="8921" spans="29:33" x14ac:dyDescent="0.15">
      <c r="AC8921" s="6"/>
      <c r="AG8921" s="6"/>
    </row>
    <row r="8922" spans="29:33" x14ac:dyDescent="0.15">
      <c r="AC8922" s="6"/>
      <c r="AG8922" s="6"/>
    </row>
    <row r="8923" spans="29:33" x14ac:dyDescent="0.15">
      <c r="AC8923" s="6"/>
      <c r="AG8923" s="6"/>
    </row>
    <row r="8924" spans="29:33" x14ac:dyDescent="0.15">
      <c r="AC8924" s="6"/>
      <c r="AG8924" s="6"/>
    </row>
    <row r="8925" spans="29:33" x14ac:dyDescent="0.15">
      <c r="AC8925" s="6"/>
      <c r="AG8925" s="6"/>
    </row>
    <row r="8926" spans="29:33" x14ac:dyDescent="0.15">
      <c r="AC8926" s="6"/>
      <c r="AG8926" s="6"/>
    </row>
    <row r="8927" spans="29:33" x14ac:dyDescent="0.15">
      <c r="AC8927" s="6"/>
      <c r="AG8927" s="6"/>
    </row>
    <row r="8928" spans="29:33" x14ac:dyDescent="0.15">
      <c r="AC8928" s="6"/>
      <c r="AG8928" s="6"/>
    </row>
    <row r="8929" spans="29:33" x14ac:dyDescent="0.15">
      <c r="AC8929" s="6"/>
      <c r="AG8929" s="6"/>
    </row>
    <row r="8930" spans="29:33" x14ac:dyDescent="0.15">
      <c r="AC8930" s="6"/>
      <c r="AG8930" s="6"/>
    </row>
    <row r="8931" spans="29:33" x14ac:dyDescent="0.15">
      <c r="AC8931" s="6"/>
      <c r="AG8931" s="6"/>
    </row>
    <row r="8932" spans="29:33" x14ac:dyDescent="0.15">
      <c r="AC8932" s="6"/>
      <c r="AG8932" s="6"/>
    </row>
    <row r="8933" spans="29:33" x14ac:dyDescent="0.15">
      <c r="AC8933" s="6"/>
      <c r="AG8933" s="6"/>
    </row>
    <row r="8934" spans="29:33" x14ac:dyDescent="0.15">
      <c r="AC8934" s="6"/>
      <c r="AG8934" s="6"/>
    </row>
    <row r="8935" spans="29:33" x14ac:dyDescent="0.15">
      <c r="AC8935" s="6"/>
      <c r="AG8935" s="6"/>
    </row>
    <row r="8936" spans="29:33" x14ac:dyDescent="0.15">
      <c r="AC8936" s="6"/>
      <c r="AG8936" s="6"/>
    </row>
    <row r="8937" spans="29:33" x14ac:dyDescent="0.15">
      <c r="AC8937" s="6"/>
      <c r="AG8937" s="6"/>
    </row>
    <row r="8938" spans="29:33" x14ac:dyDescent="0.15">
      <c r="AC8938" s="6"/>
      <c r="AG8938" s="6"/>
    </row>
    <row r="8939" spans="29:33" x14ac:dyDescent="0.15">
      <c r="AC8939" s="6"/>
      <c r="AG8939" s="6"/>
    </row>
    <row r="8940" spans="29:33" x14ac:dyDescent="0.15">
      <c r="AC8940" s="6"/>
      <c r="AG8940" s="6"/>
    </row>
    <row r="8941" spans="29:33" x14ac:dyDescent="0.15">
      <c r="AC8941" s="6"/>
      <c r="AG8941" s="6"/>
    </row>
    <row r="8942" spans="29:33" x14ac:dyDescent="0.15">
      <c r="AC8942" s="6"/>
      <c r="AG8942" s="6"/>
    </row>
    <row r="8943" spans="29:33" x14ac:dyDescent="0.15">
      <c r="AC8943" s="6"/>
      <c r="AG8943" s="6"/>
    </row>
    <row r="8944" spans="29:33" x14ac:dyDescent="0.15">
      <c r="AC8944" s="6"/>
      <c r="AG8944" s="6"/>
    </row>
    <row r="8945" spans="29:33" x14ac:dyDescent="0.15">
      <c r="AC8945" s="6"/>
      <c r="AG8945" s="6"/>
    </row>
    <row r="8946" spans="29:33" x14ac:dyDescent="0.15">
      <c r="AC8946" s="6"/>
      <c r="AG8946" s="6"/>
    </row>
    <row r="8947" spans="29:33" x14ac:dyDescent="0.15">
      <c r="AC8947" s="6"/>
      <c r="AG8947" s="6"/>
    </row>
    <row r="8948" spans="29:33" x14ac:dyDescent="0.15">
      <c r="AC8948" s="6"/>
      <c r="AG8948" s="6"/>
    </row>
    <row r="8949" spans="29:33" x14ac:dyDescent="0.15">
      <c r="AC8949" s="6"/>
      <c r="AG8949" s="6"/>
    </row>
    <row r="8950" spans="29:33" x14ac:dyDescent="0.15">
      <c r="AC8950" s="6"/>
      <c r="AG8950" s="6"/>
    </row>
    <row r="8951" spans="29:33" x14ac:dyDescent="0.15">
      <c r="AC8951" s="6"/>
      <c r="AG8951" s="6"/>
    </row>
    <row r="8952" spans="29:33" x14ac:dyDescent="0.15">
      <c r="AC8952" s="6"/>
      <c r="AG8952" s="6"/>
    </row>
    <row r="8953" spans="29:33" x14ac:dyDescent="0.15">
      <c r="AC8953" s="6"/>
      <c r="AG8953" s="6"/>
    </row>
    <row r="8954" spans="29:33" x14ac:dyDescent="0.15">
      <c r="AC8954" s="6"/>
      <c r="AG8954" s="6"/>
    </row>
    <row r="8955" spans="29:33" x14ac:dyDescent="0.15">
      <c r="AC8955" s="6"/>
      <c r="AG8955" s="6"/>
    </row>
    <row r="8956" spans="29:33" x14ac:dyDescent="0.15">
      <c r="AC8956" s="6"/>
      <c r="AG8956" s="6"/>
    </row>
    <row r="8957" spans="29:33" x14ac:dyDescent="0.15">
      <c r="AC8957" s="6"/>
      <c r="AG8957" s="6"/>
    </row>
    <row r="8958" spans="29:33" x14ac:dyDescent="0.15">
      <c r="AC8958" s="6"/>
      <c r="AG8958" s="6"/>
    </row>
    <row r="8959" spans="29:33" x14ac:dyDescent="0.15">
      <c r="AC8959" s="6"/>
      <c r="AG8959" s="6"/>
    </row>
    <row r="8960" spans="29:33" x14ac:dyDescent="0.15">
      <c r="AC8960" s="6"/>
      <c r="AG8960" s="6"/>
    </row>
    <row r="8961" spans="29:33" x14ac:dyDescent="0.15">
      <c r="AC8961" s="6"/>
      <c r="AG8961" s="6"/>
    </row>
    <row r="8962" spans="29:33" x14ac:dyDescent="0.15">
      <c r="AC8962" s="6"/>
      <c r="AG8962" s="6"/>
    </row>
    <row r="8963" spans="29:33" x14ac:dyDescent="0.15">
      <c r="AC8963" s="6"/>
      <c r="AG8963" s="6"/>
    </row>
    <row r="8964" spans="29:33" x14ac:dyDescent="0.15">
      <c r="AC8964" s="6"/>
      <c r="AG8964" s="6"/>
    </row>
    <row r="8965" spans="29:33" x14ac:dyDescent="0.15">
      <c r="AC8965" s="6"/>
      <c r="AG8965" s="6"/>
    </row>
    <row r="8966" spans="29:33" x14ac:dyDescent="0.15">
      <c r="AC8966" s="6"/>
      <c r="AG8966" s="6"/>
    </row>
    <row r="8967" spans="29:33" x14ac:dyDescent="0.15">
      <c r="AC8967" s="6"/>
      <c r="AG8967" s="6"/>
    </row>
    <row r="8968" spans="29:33" x14ac:dyDescent="0.15">
      <c r="AC8968" s="6"/>
      <c r="AG8968" s="6"/>
    </row>
    <row r="8969" spans="29:33" x14ac:dyDescent="0.15">
      <c r="AC8969" s="6"/>
      <c r="AG8969" s="6"/>
    </row>
    <row r="8970" spans="29:33" x14ac:dyDescent="0.15">
      <c r="AC8970" s="6"/>
      <c r="AG8970" s="6"/>
    </row>
    <row r="8971" spans="29:33" x14ac:dyDescent="0.15">
      <c r="AC8971" s="6"/>
      <c r="AG8971" s="6"/>
    </row>
    <row r="8972" spans="29:33" x14ac:dyDescent="0.15">
      <c r="AC8972" s="6"/>
      <c r="AG8972" s="6"/>
    </row>
    <row r="8973" spans="29:33" x14ac:dyDescent="0.15">
      <c r="AC8973" s="6"/>
      <c r="AG8973" s="6"/>
    </row>
    <row r="8974" spans="29:33" x14ac:dyDescent="0.15">
      <c r="AC8974" s="6"/>
      <c r="AG8974" s="6"/>
    </row>
    <row r="8975" spans="29:33" x14ac:dyDescent="0.15">
      <c r="AC8975" s="6"/>
      <c r="AG8975" s="6"/>
    </row>
    <row r="8976" spans="29:33" x14ac:dyDescent="0.15">
      <c r="AC8976" s="6"/>
      <c r="AG8976" s="6"/>
    </row>
    <row r="8977" spans="29:33" x14ac:dyDescent="0.15">
      <c r="AC8977" s="6"/>
      <c r="AG8977" s="6"/>
    </row>
    <row r="8978" spans="29:33" x14ac:dyDescent="0.15">
      <c r="AC8978" s="6"/>
      <c r="AG8978" s="6"/>
    </row>
    <row r="8979" spans="29:33" x14ac:dyDescent="0.15">
      <c r="AC8979" s="6"/>
      <c r="AG8979" s="6"/>
    </row>
    <row r="8980" spans="29:33" x14ac:dyDescent="0.15">
      <c r="AC8980" s="6"/>
      <c r="AG8980" s="6"/>
    </row>
    <row r="8981" spans="29:33" x14ac:dyDescent="0.15">
      <c r="AC8981" s="6"/>
      <c r="AG8981" s="6"/>
    </row>
    <row r="8982" spans="29:33" x14ac:dyDescent="0.15">
      <c r="AC8982" s="6"/>
      <c r="AG8982" s="6"/>
    </row>
    <row r="8983" spans="29:33" x14ac:dyDescent="0.15">
      <c r="AC8983" s="6"/>
      <c r="AG8983" s="6"/>
    </row>
    <row r="8984" spans="29:33" x14ac:dyDescent="0.15">
      <c r="AC8984" s="6"/>
      <c r="AG8984" s="6"/>
    </row>
    <row r="8985" spans="29:33" x14ac:dyDescent="0.15">
      <c r="AC8985" s="6"/>
      <c r="AG8985" s="6"/>
    </row>
    <row r="8986" spans="29:33" x14ac:dyDescent="0.15">
      <c r="AC8986" s="6"/>
      <c r="AG8986" s="6"/>
    </row>
    <row r="8987" spans="29:33" x14ac:dyDescent="0.15">
      <c r="AC8987" s="6"/>
      <c r="AG8987" s="6"/>
    </row>
    <row r="8988" spans="29:33" x14ac:dyDescent="0.15">
      <c r="AC8988" s="6"/>
      <c r="AG8988" s="6"/>
    </row>
    <row r="8989" spans="29:33" x14ac:dyDescent="0.15">
      <c r="AC8989" s="6"/>
      <c r="AG8989" s="6"/>
    </row>
    <row r="8990" spans="29:33" x14ac:dyDescent="0.15">
      <c r="AC8990" s="6"/>
      <c r="AG8990" s="6"/>
    </row>
    <row r="8991" spans="29:33" x14ac:dyDescent="0.15">
      <c r="AC8991" s="6"/>
      <c r="AG8991" s="6"/>
    </row>
    <row r="8992" spans="29:33" x14ac:dyDescent="0.15">
      <c r="AC8992" s="6"/>
      <c r="AG8992" s="6"/>
    </row>
    <row r="8993" spans="29:33" x14ac:dyDescent="0.15">
      <c r="AC8993" s="6"/>
      <c r="AG8993" s="6"/>
    </row>
    <row r="8994" spans="29:33" x14ac:dyDescent="0.15">
      <c r="AC8994" s="6"/>
      <c r="AG8994" s="6"/>
    </row>
    <row r="8995" spans="29:33" x14ac:dyDescent="0.15">
      <c r="AC8995" s="6"/>
      <c r="AG8995" s="6"/>
    </row>
    <row r="8996" spans="29:33" x14ac:dyDescent="0.15">
      <c r="AC8996" s="6"/>
      <c r="AG8996" s="6"/>
    </row>
    <row r="8997" spans="29:33" x14ac:dyDescent="0.15">
      <c r="AC8997" s="6"/>
      <c r="AG8997" s="6"/>
    </row>
    <row r="8998" spans="29:33" x14ac:dyDescent="0.15">
      <c r="AC8998" s="6"/>
      <c r="AG8998" s="6"/>
    </row>
    <row r="8999" spans="29:33" x14ac:dyDescent="0.15">
      <c r="AC8999" s="6"/>
      <c r="AG8999" s="6"/>
    </row>
    <row r="9000" spans="29:33" x14ac:dyDescent="0.15">
      <c r="AC9000" s="6"/>
      <c r="AG9000" s="6"/>
    </row>
    <row r="9001" spans="29:33" x14ac:dyDescent="0.15">
      <c r="AC9001" s="6"/>
      <c r="AG9001" s="6"/>
    </row>
    <row r="9002" spans="29:33" x14ac:dyDescent="0.15">
      <c r="AC9002" s="6"/>
      <c r="AG9002" s="6"/>
    </row>
    <row r="9003" spans="29:33" x14ac:dyDescent="0.15">
      <c r="AC9003" s="6"/>
      <c r="AG9003" s="6"/>
    </row>
    <row r="9004" spans="29:33" x14ac:dyDescent="0.15">
      <c r="AC9004" s="6"/>
      <c r="AG9004" s="6"/>
    </row>
    <row r="9005" spans="29:33" x14ac:dyDescent="0.15">
      <c r="AC9005" s="6"/>
      <c r="AG9005" s="6"/>
    </row>
    <row r="9006" spans="29:33" x14ac:dyDescent="0.15">
      <c r="AC9006" s="6"/>
      <c r="AG9006" s="6"/>
    </row>
    <row r="9007" spans="29:33" x14ac:dyDescent="0.15">
      <c r="AC9007" s="6"/>
      <c r="AG9007" s="6"/>
    </row>
    <row r="9008" spans="29:33" x14ac:dyDescent="0.15">
      <c r="AC9008" s="6"/>
      <c r="AG9008" s="6"/>
    </row>
    <row r="9009" spans="29:33" x14ac:dyDescent="0.15">
      <c r="AC9009" s="6"/>
      <c r="AG9009" s="6"/>
    </row>
    <row r="9010" spans="29:33" x14ac:dyDescent="0.15">
      <c r="AC9010" s="6"/>
      <c r="AG9010" s="6"/>
    </row>
    <row r="9011" spans="29:33" x14ac:dyDescent="0.15">
      <c r="AC9011" s="6"/>
      <c r="AG9011" s="6"/>
    </row>
    <row r="9012" spans="29:33" x14ac:dyDescent="0.15">
      <c r="AC9012" s="6"/>
      <c r="AG9012" s="6"/>
    </row>
    <row r="9013" spans="29:33" x14ac:dyDescent="0.15">
      <c r="AC9013" s="6"/>
      <c r="AG9013" s="6"/>
    </row>
    <row r="9014" spans="29:33" x14ac:dyDescent="0.15">
      <c r="AC9014" s="6"/>
      <c r="AG9014" s="6"/>
    </row>
    <row r="9015" spans="29:33" x14ac:dyDescent="0.15">
      <c r="AC9015" s="6"/>
      <c r="AG9015" s="6"/>
    </row>
    <row r="9016" spans="29:33" x14ac:dyDescent="0.15">
      <c r="AC9016" s="6"/>
      <c r="AG9016" s="6"/>
    </row>
    <row r="9017" spans="29:33" x14ac:dyDescent="0.15">
      <c r="AC9017" s="6"/>
      <c r="AG9017" s="6"/>
    </row>
    <row r="9018" spans="29:33" x14ac:dyDescent="0.15">
      <c r="AC9018" s="6"/>
      <c r="AG9018" s="6"/>
    </row>
    <row r="9019" spans="29:33" x14ac:dyDescent="0.15">
      <c r="AC9019" s="6"/>
      <c r="AG9019" s="6"/>
    </row>
    <row r="9020" spans="29:33" x14ac:dyDescent="0.15">
      <c r="AC9020" s="6"/>
      <c r="AG9020" s="6"/>
    </row>
    <row r="9021" spans="29:33" x14ac:dyDescent="0.15">
      <c r="AC9021" s="6"/>
      <c r="AG9021" s="6"/>
    </row>
    <row r="9022" spans="29:33" x14ac:dyDescent="0.15">
      <c r="AC9022" s="6"/>
      <c r="AG9022" s="6"/>
    </row>
    <row r="9023" spans="29:33" x14ac:dyDescent="0.15">
      <c r="AC9023" s="6"/>
      <c r="AG9023" s="6"/>
    </row>
    <row r="9024" spans="29:33" x14ac:dyDescent="0.15">
      <c r="AC9024" s="6"/>
      <c r="AG9024" s="6"/>
    </row>
    <row r="9025" spans="29:33" x14ac:dyDescent="0.15">
      <c r="AC9025" s="6"/>
      <c r="AG9025" s="6"/>
    </row>
    <row r="9026" spans="29:33" x14ac:dyDescent="0.15">
      <c r="AC9026" s="6"/>
      <c r="AG9026" s="6"/>
    </row>
    <row r="9027" spans="29:33" x14ac:dyDescent="0.15">
      <c r="AC9027" s="6"/>
      <c r="AG9027" s="6"/>
    </row>
    <row r="9028" spans="29:33" x14ac:dyDescent="0.15">
      <c r="AC9028" s="6"/>
      <c r="AG9028" s="6"/>
    </row>
    <row r="9029" spans="29:33" x14ac:dyDescent="0.15">
      <c r="AC9029" s="6"/>
      <c r="AG9029" s="6"/>
    </row>
    <row r="9030" spans="29:33" x14ac:dyDescent="0.15">
      <c r="AC9030" s="6"/>
      <c r="AG9030" s="6"/>
    </row>
    <row r="9031" spans="29:33" x14ac:dyDescent="0.15">
      <c r="AC9031" s="6"/>
      <c r="AG9031" s="6"/>
    </row>
    <row r="9032" spans="29:33" x14ac:dyDescent="0.15">
      <c r="AC9032" s="6"/>
      <c r="AG9032" s="6"/>
    </row>
    <row r="9033" spans="29:33" x14ac:dyDescent="0.15">
      <c r="AC9033" s="6"/>
      <c r="AG9033" s="6"/>
    </row>
    <row r="9034" spans="29:33" x14ac:dyDescent="0.15">
      <c r="AC9034" s="6"/>
      <c r="AG9034" s="6"/>
    </row>
    <row r="9035" spans="29:33" x14ac:dyDescent="0.15">
      <c r="AC9035" s="6"/>
      <c r="AG9035" s="6"/>
    </row>
    <row r="9036" spans="29:33" x14ac:dyDescent="0.15">
      <c r="AC9036" s="6"/>
      <c r="AG9036" s="6"/>
    </row>
    <row r="9037" spans="29:33" x14ac:dyDescent="0.15">
      <c r="AC9037" s="6"/>
      <c r="AG9037" s="6"/>
    </row>
    <row r="9038" spans="29:33" x14ac:dyDescent="0.15">
      <c r="AC9038" s="6"/>
      <c r="AG9038" s="6"/>
    </row>
    <row r="9039" spans="29:33" x14ac:dyDescent="0.15">
      <c r="AC9039" s="6"/>
      <c r="AG9039" s="6"/>
    </row>
    <row r="9040" spans="29:33" x14ac:dyDescent="0.15">
      <c r="AC9040" s="6"/>
      <c r="AG9040" s="6"/>
    </row>
    <row r="9041" spans="29:33" x14ac:dyDescent="0.15">
      <c r="AC9041" s="6"/>
      <c r="AG9041" s="6"/>
    </row>
    <row r="9042" spans="29:33" x14ac:dyDescent="0.15">
      <c r="AC9042" s="6"/>
      <c r="AG9042" s="6"/>
    </row>
    <row r="9043" spans="29:33" x14ac:dyDescent="0.15">
      <c r="AC9043" s="6"/>
      <c r="AG9043" s="6"/>
    </row>
    <row r="9044" spans="29:33" x14ac:dyDescent="0.15">
      <c r="AC9044" s="6"/>
      <c r="AG9044" s="6"/>
    </row>
    <row r="9045" spans="29:33" x14ac:dyDescent="0.15">
      <c r="AC9045" s="6"/>
      <c r="AG9045" s="6"/>
    </row>
    <row r="9046" spans="29:33" x14ac:dyDescent="0.15">
      <c r="AC9046" s="6"/>
      <c r="AG9046" s="6"/>
    </row>
    <row r="9047" spans="29:33" x14ac:dyDescent="0.15">
      <c r="AC9047" s="6"/>
      <c r="AG9047" s="6"/>
    </row>
    <row r="9048" spans="29:33" x14ac:dyDescent="0.15">
      <c r="AC9048" s="6"/>
      <c r="AG9048" s="6"/>
    </row>
    <row r="9049" spans="29:33" x14ac:dyDescent="0.15">
      <c r="AC9049" s="6"/>
      <c r="AG9049" s="6"/>
    </row>
    <row r="9050" spans="29:33" x14ac:dyDescent="0.15">
      <c r="AC9050" s="6"/>
      <c r="AG9050" s="6"/>
    </row>
    <row r="9051" spans="29:33" x14ac:dyDescent="0.15">
      <c r="AC9051" s="6"/>
      <c r="AG9051" s="6"/>
    </row>
    <row r="9052" spans="29:33" x14ac:dyDescent="0.15">
      <c r="AC9052" s="6"/>
      <c r="AG9052" s="6"/>
    </row>
    <row r="9053" spans="29:33" x14ac:dyDescent="0.15">
      <c r="AC9053" s="6"/>
      <c r="AG9053" s="6"/>
    </row>
    <row r="9054" spans="29:33" x14ac:dyDescent="0.15">
      <c r="AC9054" s="6"/>
      <c r="AG9054" s="6"/>
    </row>
    <row r="9055" spans="29:33" x14ac:dyDescent="0.15">
      <c r="AC9055" s="6"/>
      <c r="AG9055" s="6"/>
    </row>
    <row r="9056" spans="29:33" x14ac:dyDescent="0.15">
      <c r="AC9056" s="6"/>
      <c r="AG9056" s="6"/>
    </row>
    <row r="9057" spans="29:33" x14ac:dyDescent="0.15">
      <c r="AC9057" s="6"/>
      <c r="AG9057" s="6"/>
    </row>
    <row r="9058" spans="29:33" x14ac:dyDescent="0.15">
      <c r="AC9058" s="6"/>
      <c r="AG9058" s="6"/>
    </row>
    <row r="9059" spans="29:33" x14ac:dyDescent="0.15">
      <c r="AC9059" s="6"/>
      <c r="AG9059" s="6"/>
    </row>
    <row r="9060" spans="29:33" x14ac:dyDescent="0.15">
      <c r="AC9060" s="6"/>
      <c r="AG9060" s="6"/>
    </row>
    <row r="9061" spans="29:33" x14ac:dyDescent="0.15">
      <c r="AC9061" s="6"/>
      <c r="AG9061" s="6"/>
    </row>
    <row r="9062" spans="29:33" x14ac:dyDescent="0.15">
      <c r="AC9062" s="6"/>
      <c r="AG9062" s="6"/>
    </row>
    <row r="9063" spans="29:33" x14ac:dyDescent="0.15">
      <c r="AC9063" s="6"/>
      <c r="AG9063" s="6"/>
    </row>
    <row r="9064" spans="29:33" x14ac:dyDescent="0.15">
      <c r="AC9064" s="6"/>
      <c r="AG9064" s="6"/>
    </row>
    <row r="9065" spans="29:33" x14ac:dyDescent="0.15">
      <c r="AC9065" s="6"/>
      <c r="AG9065" s="6"/>
    </row>
    <row r="9066" spans="29:33" x14ac:dyDescent="0.15">
      <c r="AC9066" s="6"/>
      <c r="AG9066" s="6"/>
    </row>
    <row r="9067" spans="29:33" x14ac:dyDescent="0.15">
      <c r="AC9067" s="6"/>
      <c r="AG9067" s="6"/>
    </row>
    <row r="9068" spans="29:33" x14ac:dyDescent="0.15">
      <c r="AC9068" s="6"/>
      <c r="AG9068" s="6"/>
    </row>
    <row r="9069" spans="29:33" x14ac:dyDescent="0.15">
      <c r="AC9069" s="6"/>
      <c r="AG9069" s="6"/>
    </row>
    <row r="9070" spans="29:33" x14ac:dyDescent="0.15">
      <c r="AC9070" s="6"/>
      <c r="AG9070" s="6"/>
    </row>
    <row r="9071" spans="29:33" x14ac:dyDescent="0.15">
      <c r="AC9071" s="6"/>
      <c r="AG9071" s="6"/>
    </row>
    <row r="9072" spans="29:33" x14ac:dyDescent="0.15">
      <c r="AC9072" s="6"/>
      <c r="AG9072" s="6"/>
    </row>
    <row r="9073" spans="29:33" x14ac:dyDescent="0.15">
      <c r="AC9073" s="6"/>
      <c r="AG9073" s="6"/>
    </row>
    <row r="9074" spans="29:33" x14ac:dyDescent="0.15">
      <c r="AC9074" s="6"/>
      <c r="AG9074" s="6"/>
    </row>
    <row r="9075" spans="29:33" x14ac:dyDescent="0.15">
      <c r="AC9075" s="6"/>
      <c r="AG9075" s="6"/>
    </row>
    <row r="9076" spans="29:33" x14ac:dyDescent="0.15">
      <c r="AC9076" s="6"/>
      <c r="AG9076" s="6"/>
    </row>
    <row r="9077" spans="29:33" x14ac:dyDescent="0.15">
      <c r="AC9077" s="6"/>
      <c r="AG9077" s="6"/>
    </row>
    <row r="9078" spans="29:33" x14ac:dyDescent="0.15">
      <c r="AC9078" s="6"/>
      <c r="AG9078" s="6"/>
    </row>
    <row r="9079" spans="29:33" x14ac:dyDescent="0.15">
      <c r="AC9079" s="6"/>
      <c r="AG9079" s="6"/>
    </row>
    <row r="9080" spans="29:33" x14ac:dyDescent="0.15">
      <c r="AC9080" s="6"/>
      <c r="AG9080" s="6"/>
    </row>
    <row r="9081" spans="29:33" x14ac:dyDescent="0.15">
      <c r="AC9081" s="6"/>
      <c r="AG9081" s="6"/>
    </row>
    <row r="9082" spans="29:33" x14ac:dyDescent="0.15">
      <c r="AC9082" s="6"/>
      <c r="AG9082" s="6"/>
    </row>
    <row r="9083" spans="29:33" x14ac:dyDescent="0.15">
      <c r="AC9083" s="6"/>
      <c r="AG9083" s="6"/>
    </row>
    <row r="9084" spans="29:33" x14ac:dyDescent="0.15">
      <c r="AC9084" s="6"/>
      <c r="AG9084" s="6"/>
    </row>
    <row r="9085" spans="29:33" x14ac:dyDescent="0.15">
      <c r="AC9085" s="6"/>
      <c r="AG9085" s="6"/>
    </row>
    <row r="9086" spans="29:33" x14ac:dyDescent="0.15">
      <c r="AC9086" s="6"/>
      <c r="AG9086" s="6"/>
    </row>
    <row r="9087" spans="29:33" x14ac:dyDescent="0.15">
      <c r="AC9087" s="6"/>
      <c r="AG9087" s="6"/>
    </row>
    <row r="9088" spans="29:33" x14ac:dyDescent="0.15">
      <c r="AC9088" s="6"/>
      <c r="AG9088" s="6"/>
    </row>
    <row r="9089" spans="29:33" x14ac:dyDescent="0.15">
      <c r="AC9089" s="6"/>
      <c r="AG9089" s="6"/>
    </row>
    <row r="9090" spans="29:33" x14ac:dyDescent="0.15">
      <c r="AC9090" s="6"/>
      <c r="AG9090" s="6"/>
    </row>
    <row r="9091" spans="29:33" x14ac:dyDescent="0.15">
      <c r="AC9091" s="6"/>
      <c r="AG9091" s="6"/>
    </row>
    <row r="9092" spans="29:33" x14ac:dyDescent="0.15">
      <c r="AC9092" s="6"/>
      <c r="AG9092" s="6"/>
    </row>
    <row r="9093" spans="29:33" x14ac:dyDescent="0.15">
      <c r="AC9093" s="6"/>
      <c r="AG9093" s="6"/>
    </row>
    <row r="9094" spans="29:33" x14ac:dyDescent="0.15">
      <c r="AC9094" s="6"/>
      <c r="AG9094" s="6"/>
    </row>
    <row r="9095" spans="29:33" x14ac:dyDescent="0.15">
      <c r="AC9095" s="6"/>
      <c r="AG9095" s="6"/>
    </row>
    <row r="9096" spans="29:33" x14ac:dyDescent="0.15">
      <c r="AC9096" s="6"/>
      <c r="AG9096" s="6"/>
    </row>
    <row r="9097" spans="29:33" x14ac:dyDescent="0.15">
      <c r="AC9097" s="6"/>
      <c r="AG9097" s="6"/>
    </row>
    <row r="9098" spans="29:33" x14ac:dyDescent="0.15">
      <c r="AC9098" s="6"/>
      <c r="AG9098" s="6"/>
    </row>
    <row r="9099" spans="29:33" x14ac:dyDescent="0.15">
      <c r="AC9099" s="6"/>
      <c r="AG9099" s="6"/>
    </row>
    <row r="9100" spans="29:33" x14ac:dyDescent="0.15">
      <c r="AC9100" s="6"/>
      <c r="AG9100" s="6"/>
    </row>
    <row r="9101" spans="29:33" x14ac:dyDescent="0.15">
      <c r="AC9101" s="6"/>
      <c r="AG9101" s="6"/>
    </row>
    <row r="9102" spans="29:33" x14ac:dyDescent="0.15">
      <c r="AC9102" s="6"/>
      <c r="AG9102" s="6"/>
    </row>
    <row r="9103" spans="29:33" x14ac:dyDescent="0.15">
      <c r="AC9103" s="6"/>
      <c r="AG9103" s="6"/>
    </row>
    <row r="9104" spans="29:33" x14ac:dyDescent="0.15">
      <c r="AC9104" s="6"/>
      <c r="AG9104" s="6"/>
    </row>
    <row r="9105" spans="29:33" x14ac:dyDescent="0.15">
      <c r="AC9105" s="6"/>
      <c r="AG9105" s="6"/>
    </row>
    <row r="9106" spans="29:33" x14ac:dyDescent="0.15">
      <c r="AC9106" s="6"/>
      <c r="AG9106" s="6"/>
    </row>
    <row r="9107" spans="29:33" x14ac:dyDescent="0.15">
      <c r="AC9107" s="6"/>
      <c r="AG9107" s="6"/>
    </row>
    <row r="9108" spans="29:33" x14ac:dyDescent="0.15">
      <c r="AC9108" s="6"/>
      <c r="AG9108" s="6"/>
    </row>
    <row r="9109" spans="29:33" x14ac:dyDescent="0.15">
      <c r="AC9109" s="6"/>
      <c r="AG9109" s="6"/>
    </row>
    <row r="9110" spans="29:33" x14ac:dyDescent="0.15">
      <c r="AC9110" s="6"/>
      <c r="AG9110" s="6"/>
    </row>
    <row r="9111" spans="29:33" x14ac:dyDescent="0.15">
      <c r="AC9111" s="6"/>
      <c r="AG9111" s="6"/>
    </row>
    <row r="9112" spans="29:33" x14ac:dyDescent="0.15">
      <c r="AC9112" s="6"/>
      <c r="AG9112" s="6"/>
    </row>
    <row r="9113" spans="29:33" x14ac:dyDescent="0.15">
      <c r="AC9113" s="6"/>
      <c r="AG9113" s="6"/>
    </row>
    <row r="9114" spans="29:33" x14ac:dyDescent="0.15">
      <c r="AC9114" s="6"/>
      <c r="AG9114" s="6"/>
    </row>
    <row r="9115" spans="29:33" x14ac:dyDescent="0.15">
      <c r="AC9115" s="6"/>
      <c r="AG9115" s="6"/>
    </row>
    <row r="9116" spans="29:33" x14ac:dyDescent="0.15">
      <c r="AC9116" s="6"/>
      <c r="AG9116" s="6"/>
    </row>
    <row r="9117" spans="29:33" x14ac:dyDescent="0.15">
      <c r="AC9117" s="6"/>
      <c r="AG9117" s="6"/>
    </row>
    <row r="9118" spans="29:33" x14ac:dyDescent="0.15">
      <c r="AC9118" s="6"/>
      <c r="AG9118" s="6"/>
    </row>
    <row r="9119" spans="29:33" x14ac:dyDescent="0.15">
      <c r="AC9119" s="6"/>
      <c r="AG9119" s="6"/>
    </row>
    <row r="9120" spans="29:33" x14ac:dyDescent="0.15">
      <c r="AC9120" s="6"/>
      <c r="AG9120" s="6"/>
    </row>
    <row r="9121" spans="29:33" x14ac:dyDescent="0.15">
      <c r="AC9121" s="6"/>
      <c r="AG9121" s="6"/>
    </row>
    <row r="9122" spans="29:33" x14ac:dyDescent="0.15">
      <c r="AC9122" s="6"/>
      <c r="AG9122" s="6"/>
    </row>
    <row r="9123" spans="29:33" x14ac:dyDescent="0.15">
      <c r="AC9123" s="6"/>
      <c r="AG9123" s="6"/>
    </row>
    <row r="9124" spans="29:33" x14ac:dyDescent="0.15">
      <c r="AC9124" s="6"/>
      <c r="AG9124" s="6"/>
    </row>
    <row r="9125" spans="29:33" x14ac:dyDescent="0.15">
      <c r="AC9125" s="6"/>
      <c r="AG9125" s="6"/>
    </row>
    <row r="9126" spans="29:33" x14ac:dyDescent="0.15">
      <c r="AC9126" s="6"/>
      <c r="AG9126" s="6"/>
    </row>
    <row r="9127" spans="29:33" x14ac:dyDescent="0.15">
      <c r="AC9127" s="6"/>
      <c r="AG9127" s="6"/>
    </row>
    <row r="9128" spans="29:33" x14ac:dyDescent="0.15">
      <c r="AC9128" s="6"/>
      <c r="AG9128" s="6"/>
    </row>
    <row r="9129" spans="29:33" x14ac:dyDescent="0.15">
      <c r="AC9129" s="6"/>
      <c r="AG9129" s="6"/>
    </row>
    <row r="9130" spans="29:33" x14ac:dyDescent="0.15">
      <c r="AC9130" s="6"/>
      <c r="AG9130" s="6"/>
    </row>
    <row r="9131" spans="29:33" x14ac:dyDescent="0.15">
      <c r="AC9131" s="6"/>
      <c r="AG9131" s="6"/>
    </row>
    <row r="9132" spans="29:33" x14ac:dyDescent="0.15">
      <c r="AC9132" s="6"/>
      <c r="AG9132" s="6"/>
    </row>
    <row r="9133" spans="29:33" x14ac:dyDescent="0.15">
      <c r="AC9133" s="6"/>
      <c r="AG9133" s="6"/>
    </row>
    <row r="9134" spans="29:33" x14ac:dyDescent="0.15">
      <c r="AC9134" s="6"/>
      <c r="AG9134" s="6"/>
    </row>
    <row r="9135" spans="29:33" x14ac:dyDescent="0.15">
      <c r="AC9135" s="6"/>
      <c r="AG9135" s="6"/>
    </row>
    <row r="9136" spans="29:33" x14ac:dyDescent="0.15">
      <c r="AC9136" s="6"/>
      <c r="AG9136" s="6"/>
    </row>
    <row r="9137" spans="29:33" x14ac:dyDescent="0.15">
      <c r="AC9137" s="6"/>
      <c r="AG9137" s="6"/>
    </row>
    <row r="9138" spans="29:33" x14ac:dyDescent="0.15">
      <c r="AC9138" s="6"/>
      <c r="AG9138" s="6"/>
    </row>
    <row r="9139" spans="29:33" x14ac:dyDescent="0.15">
      <c r="AC9139" s="6"/>
      <c r="AG9139" s="6"/>
    </row>
    <row r="9140" spans="29:33" x14ac:dyDescent="0.15">
      <c r="AC9140" s="6"/>
      <c r="AG9140" s="6"/>
    </row>
    <row r="9141" spans="29:33" x14ac:dyDescent="0.15">
      <c r="AC9141" s="6"/>
      <c r="AG9141" s="6"/>
    </row>
    <row r="9142" spans="29:33" x14ac:dyDescent="0.15">
      <c r="AC9142" s="6"/>
      <c r="AG9142" s="6"/>
    </row>
    <row r="9143" spans="29:33" x14ac:dyDescent="0.15">
      <c r="AC9143" s="6"/>
      <c r="AG9143" s="6"/>
    </row>
    <row r="9144" spans="29:33" x14ac:dyDescent="0.15">
      <c r="AC9144" s="6"/>
      <c r="AG9144" s="6"/>
    </row>
    <row r="9145" spans="29:33" x14ac:dyDescent="0.15">
      <c r="AC9145" s="6"/>
      <c r="AG9145" s="6"/>
    </row>
    <row r="9146" spans="29:33" x14ac:dyDescent="0.15">
      <c r="AC9146" s="6"/>
      <c r="AG9146" s="6"/>
    </row>
    <row r="9147" spans="29:33" x14ac:dyDescent="0.15">
      <c r="AC9147" s="6"/>
      <c r="AG9147" s="6"/>
    </row>
    <row r="9148" spans="29:33" x14ac:dyDescent="0.15">
      <c r="AC9148" s="6"/>
      <c r="AG9148" s="6"/>
    </row>
    <row r="9149" spans="29:33" x14ac:dyDescent="0.15">
      <c r="AC9149" s="6"/>
      <c r="AG9149" s="6"/>
    </row>
    <row r="9150" spans="29:33" x14ac:dyDescent="0.15">
      <c r="AC9150" s="6"/>
      <c r="AG9150" s="6"/>
    </row>
    <row r="9151" spans="29:33" x14ac:dyDescent="0.15">
      <c r="AC9151" s="6"/>
      <c r="AG9151" s="6"/>
    </row>
    <row r="9152" spans="29:33" x14ac:dyDescent="0.15">
      <c r="AC9152" s="6"/>
      <c r="AG9152" s="6"/>
    </row>
    <row r="9153" spans="29:33" x14ac:dyDescent="0.15">
      <c r="AC9153" s="6"/>
      <c r="AG9153" s="6"/>
    </row>
    <row r="9154" spans="29:33" x14ac:dyDescent="0.15">
      <c r="AC9154" s="6"/>
      <c r="AG9154" s="6"/>
    </row>
    <row r="9155" spans="29:33" x14ac:dyDescent="0.15">
      <c r="AC9155" s="6"/>
      <c r="AG9155" s="6"/>
    </row>
    <row r="9156" spans="29:33" x14ac:dyDescent="0.15">
      <c r="AC9156" s="6"/>
      <c r="AG9156" s="6"/>
    </row>
    <row r="9157" spans="29:33" x14ac:dyDescent="0.15">
      <c r="AC9157" s="6"/>
      <c r="AG9157" s="6"/>
    </row>
    <row r="9158" spans="29:33" x14ac:dyDescent="0.15">
      <c r="AC9158" s="6"/>
      <c r="AG9158" s="6"/>
    </row>
    <row r="9159" spans="29:33" x14ac:dyDescent="0.15">
      <c r="AC9159" s="6"/>
      <c r="AG9159" s="6"/>
    </row>
    <row r="9160" spans="29:33" x14ac:dyDescent="0.15">
      <c r="AC9160" s="6"/>
      <c r="AG9160" s="6"/>
    </row>
    <row r="9161" spans="29:33" x14ac:dyDescent="0.15">
      <c r="AC9161" s="6"/>
      <c r="AG9161" s="6"/>
    </row>
    <row r="9162" spans="29:33" x14ac:dyDescent="0.15">
      <c r="AC9162" s="6"/>
      <c r="AG9162" s="6"/>
    </row>
    <row r="9163" spans="29:33" x14ac:dyDescent="0.15">
      <c r="AC9163" s="6"/>
      <c r="AG9163" s="6"/>
    </row>
    <row r="9164" spans="29:33" x14ac:dyDescent="0.15">
      <c r="AC9164" s="6"/>
      <c r="AG9164" s="6"/>
    </row>
    <row r="9165" spans="29:33" x14ac:dyDescent="0.15">
      <c r="AC9165" s="6"/>
      <c r="AG9165" s="6"/>
    </row>
    <row r="9166" spans="29:33" x14ac:dyDescent="0.15">
      <c r="AC9166" s="6"/>
      <c r="AG9166" s="6"/>
    </row>
    <row r="9167" spans="29:33" x14ac:dyDescent="0.15">
      <c r="AC9167" s="6"/>
      <c r="AG9167" s="6"/>
    </row>
    <row r="9168" spans="29:33" x14ac:dyDescent="0.15">
      <c r="AC9168" s="6"/>
      <c r="AG9168" s="6"/>
    </row>
    <row r="9169" spans="29:33" x14ac:dyDescent="0.15">
      <c r="AC9169" s="6"/>
      <c r="AG9169" s="6"/>
    </row>
    <row r="9170" spans="29:33" x14ac:dyDescent="0.15">
      <c r="AC9170" s="6"/>
      <c r="AG9170" s="6"/>
    </row>
    <row r="9171" spans="29:33" x14ac:dyDescent="0.15">
      <c r="AC9171" s="6"/>
      <c r="AG9171" s="6"/>
    </row>
    <row r="9172" spans="29:33" x14ac:dyDescent="0.15">
      <c r="AC9172" s="6"/>
      <c r="AG9172" s="6"/>
    </row>
    <row r="9173" spans="29:33" x14ac:dyDescent="0.15">
      <c r="AC9173" s="6"/>
      <c r="AG9173" s="6"/>
    </row>
    <row r="9174" spans="29:33" x14ac:dyDescent="0.15">
      <c r="AC9174" s="6"/>
      <c r="AG9174" s="6"/>
    </row>
    <row r="9175" spans="29:33" x14ac:dyDescent="0.15">
      <c r="AC9175" s="6"/>
      <c r="AG9175" s="6"/>
    </row>
    <row r="9176" spans="29:33" x14ac:dyDescent="0.15">
      <c r="AC9176" s="6"/>
      <c r="AG9176" s="6"/>
    </row>
    <row r="9177" spans="29:33" x14ac:dyDescent="0.15">
      <c r="AC9177" s="6"/>
      <c r="AG9177" s="6"/>
    </row>
    <row r="9178" spans="29:33" x14ac:dyDescent="0.15">
      <c r="AC9178" s="6"/>
      <c r="AG9178" s="6"/>
    </row>
    <row r="9179" spans="29:33" x14ac:dyDescent="0.15">
      <c r="AC9179" s="6"/>
      <c r="AG9179" s="6"/>
    </row>
    <row r="9180" spans="29:33" x14ac:dyDescent="0.15">
      <c r="AC9180" s="6"/>
      <c r="AG9180" s="6"/>
    </row>
    <row r="9181" spans="29:33" x14ac:dyDescent="0.15">
      <c r="AC9181" s="6"/>
      <c r="AG9181" s="6"/>
    </row>
    <row r="9182" spans="29:33" x14ac:dyDescent="0.15">
      <c r="AC9182" s="6"/>
      <c r="AG9182" s="6"/>
    </row>
    <row r="9183" spans="29:33" x14ac:dyDescent="0.15">
      <c r="AC9183" s="6"/>
      <c r="AG9183" s="6"/>
    </row>
    <row r="9184" spans="29:33" x14ac:dyDescent="0.15">
      <c r="AC9184" s="6"/>
      <c r="AG9184" s="6"/>
    </row>
    <row r="9185" spans="29:33" x14ac:dyDescent="0.15">
      <c r="AC9185" s="6"/>
      <c r="AG9185" s="6"/>
    </row>
    <row r="9186" spans="29:33" x14ac:dyDescent="0.15">
      <c r="AC9186" s="6"/>
      <c r="AG9186" s="6"/>
    </row>
    <row r="9187" spans="29:33" x14ac:dyDescent="0.15">
      <c r="AC9187" s="6"/>
      <c r="AG9187" s="6"/>
    </row>
    <row r="9188" spans="29:33" x14ac:dyDescent="0.15">
      <c r="AC9188" s="6"/>
      <c r="AG9188" s="6"/>
    </row>
    <row r="9189" spans="29:33" x14ac:dyDescent="0.15">
      <c r="AC9189" s="6"/>
      <c r="AG9189" s="6"/>
    </row>
    <row r="9190" spans="29:33" x14ac:dyDescent="0.15">
      <c r="AC9190" s="6"/>
      <c r="AG9190" s="6"/>
    </row>
    <row r="9191" spans="29:33" x14ac:dyDescent="0.15">
      <c r="AC9191" s="6"/>
      <c r="AG9191" s="6"/>
    </row>
    <row r="9192" spans="29:33" x14ac:dyDescent="0.15">
      <c r="AC9192" s="6"/>
      <c r="AG9192" s="6"/>
    </row>
    <row r="9193" spans="29:33" x14ac:dyDescent="0.15">
      <c r="AC9193" s="6"/>
      <c r="AG9193" s="6"/>
    </row>
    <row r="9194" spans="29:33" x14ac:dyDescent="0.15">
      <c r="AC9194" s="6"/>
      <c r="AG9194" s="6"/>
    </row>
    <row r="9195" spans="29:33" x14ac:dyDescent="0.15">
      <c r="AC9195" s="6"/>
      <c r="AG9195" s="6"/>
    </row>
    <row r="9196" spans="29:33" x14ac:dyDescent="0.15">
      <c r="AC9196" s="6"/>
      <c r="AG9196" s="6"/>
    </row>
    <row r="9197" spans="29:33" x14ac:dyDescent="0.15">
      <c r="AC9197" s="6"/>
      <c r="AG9197" s="6"/>
    </row>
    <row r="9198" spans="29:33" x14ac:dyDescent="0.15">
      <c r="AC9198" s="6"/>
      <c r="AG9198" s="6"/>
    </row>
    <row r="9199" spans="29:33" x14ac:dyDescent="0.15">
      <c r="AC9199" s="6"/>
      <c r="AG9199" s="6"/>
    </row>
    <row r="9200" spans="29:33" x14ac:dyDescent="0.15">
      <c r="AC9200" s="6"/>
      <c r="AG9200" s="6"/>
    </row>
    <row r="9201" spans="29:33" x14ac:dyDescent="0.15">
      <c r="AC9201" s="6"/>
      <c r="AG9201" s="6"/>
    </row>
    <row r="9202" spans="29:33" x14ac:dyDescent="0.15">
      <c r="AC9202" s="6"/>
      <c r="AG9202" s="6"/>
    </row>
    <row r="9203" spans="29:33" x14ac:dyDescent="0.15">
      <c r="AC9203" s="6"/>
      <c r="AG9203" s="6"/>
    </row>
    <row r="9204" spans="29:33" x14ac:dyDescent="0.15">
      <c r="AC9204" s="6"/>
      <c r="AG9204" s="6"/>
    </row>
    <row r="9205" spans="29:33" x14ac:dyDescent="0.15">
      <c r="AC9205" s="6"/>
      <c r="AG9205" s="6"/>
    </row>
    <row r="9206" spans="29:33" x14ac:dyDescent="0.15">
      <c r="AC9206" s="6"/>
      <c r="AG9206" s="6"/>
    </row>
    <row r="9207" spans="29:33" x14ac:dyDescent="0.15">
      <c r="AC9207" s="6"/>
      <c r="AG9207" s="6"/>
    </row>
    <row r="9208" spans="29:33" x14ac:dyDescent="0.15">
      <c r="AC9208" s="6"/>
      <c r="AG9208" s="6"/>
    </row>
    <row r="9209" spans="29:33" x14ac:dyDescent="0.15">
      <c r="AC9209" s="6"/>
      <c r="AG9209" s="6"/>
    </row>
    <row r="9210" spans="29:33" x14ac:dyDescent="0.15">
      <c r="AC9210" s="6"/>
      <c r="AG9210" s="6"/>
    </row>
    <row r="9211" spans="29:33" x14ac:dyDescent="0.15">
      <c r="AC9211" s="6"/>
      <c r="AG9211" s="6"/>
    </row>
    <row r="9212" spans="29:33" x14ac:dyDescent="0.15">
      <c r="AC9212" s="6"/>
      <c r="AG9212" s="6"/>
    </row>
    <row r="9213" spans="29:33" x14ac:dyDescent="0.15">
      <c r="AC9213" s="6"/>
      <c r="AG9213" s="6"/>
    </row>
    <row r="9214" spans="29:33" x14ac:dyDescent="0.15">
      <c r="AC9214" s="6"/>
      <c r="AG9214" s="6"/>
    </row>
    <row r="9215" spans="29:33" x14ac:dyDescent="0.15">
      <c r="AC9215" s="6"/>
      <c r="AG9215" s="6"/>
    </row>
    <row r="9216" spans="29:33" x14ac:dyDescent="0.15">
      <c r="AC9216" s="6"/>
      <c r="AG9216" s="6"/>
    </row>
    <row r="9217" spans="29:33" x14ac:dyDescent="0.15">
      <c r="AC9217" s="6"/>
      <c r="AG9217" s="6"/>
    </row>
    <row r="9218" spans="29:33" x14ac:dyDescent="0.15">
      <c r="AC9218" s="6"/>
      <c r="AG9218" s="6"/>
    </row>
    <row r="9219" spans="29:33" x14ac:dyDescent="0.15">
      <c r="AC9219" s="6"/>
      <c r="AG9219" s="6"/>
    </row>
    <row r="9220" spans="29:33" x14ac:dyDescent="0.15">
      <c r="AC9220" s="6"/>
      <c r="AG9220" s="6"/>
    </row>
    <row r="9221" spans="29:33" x14ac:dyDescent="0.15">
      <c r="AC9221" s="6"/>
      <c r="AG9221" s="6"/>
    </row>
    <row r="9222" spans="29:33" x14ac:dyDescent="0.15">
      <c r="AC9222" s="6"/>
      <c r="AG9222" s="6"/>
    </row>
    <row r="9223" spans="29:33" x14ac:dyDescent="0.15">
      <c r="AC9223" s="6"/>
      <c r="AG9223" s="6"/>
    </row>
    <row r="9224" spans="29:33" x14ac:dyDescent="0.15">
      <c r="AC9224" s="6"/>
      <c r="AG9224" s="6"/>
    </row>
    <row r="9225" spans="29:33" x14ac:dyDescent="0.15">
      <c r="AC9225" s="6"/>
      <c r="AG9225" s="6"/>
    </row>
    <row r="9226" spans="29:33" x14ac:dyDescent="0.15">
      <c r="AC9226" s="6"/>
      <c r="AG9226" s="6"/>
    </row>
    <row r="9227" spans="29:33" x14ac:dyDescent="0.15">
      <c r="AC9227" s="6"/>
      <c r="AG9227" s="6"/>
    </row>
    <row r="9228" spans="29:33" x14ac:dyDescent="0.15">
      <c r="AC9228" s="6"/>
      <c r="AG9228" s="6"/>
    </row>
    <row r="9229" spans="29:33" x14ac:dyDescent="0.15">
      <c r="AC9229" s="6"/>
      <c r="AG9229" s="6"/>
    </row>
    <row r="9230" spans="29:33" x14ac:dyDescent="0.15">
      <c r="AC9230" s="6"/>
      <c r="AG9230" s="6"/>
    </row>
    <row r="9231" spans="29:33" x14ac:dyDescent="0.15">
      <c r="AC9231" s="6"/>
      <c r="AG9231" s="6"/>
    </row>
    <row r="9232" spans="29:33" x14ac:dyDescent="0.15">
      <c r="AC9232" s="6"/>
      <c r="AG9232" s="6"/>
    </row>
    <row r="9233" spans="29:33" x14ac:dyDescent="0.15">
      <c r="AC9233" s="6"/>
      <c r="AG9233" s="6"/>
    </row>
    <row r="9234" spans="29:33" x14ac:dyDescent="0.15">
      <c r="AC9234" s="6"/>
      <c r="AG9234" s="6"/>
    </row>
    <row r="9235" spans="29:33" x14ac:dyDescent="0.15">
      <c r="AC9235" s="6"/>
      <c r="AG9235" s="6"/>
    </row>
    <row r="9236" spans="29:33" x14ac:dyDescent="0.15">
      <c r="AC9236" s="6"/>
      <c r="AG9236" s="6"/>
    </row>
    <row r="9237" spans="29:33" x14ac:dyDescent="0.15">
      <c r="AC9237" s="6"/>
      <c r="AG9237" s="6"/>
    </row>
    <row r="9238" spans="29:33" x14ac:dyDescent="0.15">
      <c r="AC9238" s="6"/>
      <c r="AG9238" s="6"/>
    </row>
    <row r="9239" spans="29:33" x14ac:dyDescent="0.15">
      <c r="AC9239" s="6"/>
      <c r="AG9239" s="6"/>
    </row>
    <row r="9240" spans="29:33" x14ac:dyDescent="0.15">
      <c r="AC9240" s="6"/>
      <c r="AG9240" s="6"/>
    </row>
    <row r="9241" spans="29:33" x14ac:dyDescent="0.15">
      <c r="AC9241" s="6"/>
      <c r="AG9241" s="6"/>
    </row>
    <row r="9242" spans="29:33" x14ac:dyDescent="0.15">
      <c r="AC9242" s="6"/>
      <c r="AG9242" s="6"/>
    </row>
    <row r="9243" spans="29:33" x14ac:dyDescent="0.15">
      <c r="AC9243" s="6"/>
      <c r="AG9243" s="6"/>
    </row>
    <row r="9244" spans="29:33" x14ac:dyDescent="0.15">
      <c r="AC9244" s="6"/>
      <c r="AG9244" s="6"/>
    </row>
    <row r="9245" spans="29:33" x14ac:dyDescent="0.15">
      <c r="AC9245" s="6"/>
      <c r="AG9245" s="6"/>
    </row>
    <row r="9246" spans="29:33" x14ac:dyDescent="0.15">
      <c r="AC9246" s="6"/>
      <c r="AG9246" s="6"/>
    </row>
    <row r="9247" spans="29:33" x14ac:dyDescent="0.15">
      <c r="AC9247" s="6"/>
      <c r="AG9247" s="6"/>
    </row>
    <row r="9248" spans="29:33" x14ac:dyDescent="0.15">
      <c r="AC9248" s="6"/>
      <c r="AG9248" s="6"/>
    </row>
    <row r="9249" spans="29:33" x14ac:dyDescent="0.15">
      <c r="AC9249" s="6"/>
      <c r="AG9249" s="6"/>
    </row>
    <row r="9250" spans="29:33" x14ac:dyDescent="0.15">
      <c r="AC9250" s="6"/>
      <c r="AG9250" s="6"/>
    </row>
    <row r="9251" spans="29:33" x14ac:dyDescent="0.15">
      <c r="AC9251" s="6"/>
      <c r="AG9251" s="6"/>
    </row>
    <row r="9252" spans="29:33" x14ac:dyDescent="0.15">
      <c r="AC9252" s="6"/>
      <c r="AG9252" s="6"/>
    </row>
    <row r="9253" spans="29:33" x14ac:dyDescent="0.15">
      <c r="AC9253" s="6"/>
      <c r="AG9253" s="6"/>
    </row>
    <row r="9254" spans="29:33" x14ac:dyDescent="0.15">
      <c r="AC9254" s="6"/>
      <c r="AG9254" s="6"/>
    </row>
    <row r="9255" spans="29:33" x14ac:dyDescent="0.15">
      <c r="AC9255" s="6"/>
      <c r="AG9255" s="6"/>
    </row>
    <row r="9256" spans="29:33" x14ac:dyDescent="0.15">
      <c r="AC9256" s="6"/>
      <c r="AG9256" s="6"/>
    </row>
    <row r="9257" spans="29:33" x14ac:dyDescent="0.15">
      <c r="AC9257" s="6"/>
      <c r="AG9257" s="6"/>
    </row>
    <row r="9258" spans="29:33" x14ac:dyDescent="0.15">
      <c r="AC9258" s="6"/>
      <c r="AG9258" s="6"/>
    </row>
    <row r="9259" spans="29:33" x14ac:dyDescent="0.15">
      <c r="AC9259" s="6"/>
      <c r="AG9259" s="6"/>
    </row>
    <row r="9260" spans="29:33" x14ac:dyDescent="0.15">
      <c r="AC9260" s="6"/>
      <c r="AG9260" s="6"/>
    </row>
    <row r="9261" spans="29:33" x14ac:dyDescent="0.15">
      <c r="AC9261" s="6"/>
      <c r="AG9261" s="6"/>
    </row>
    <row r="9262" spans="29:33" x14ac:dyDescent="0.15">
      <c r="AC9262" s="6"/>
      <c r="AG9262" s="6"/>
    </row>
    <row r="9263" spans="29:33" x14ac:dyDescent="0.15">
      <c r="AC9263" s="6"/>
      <c r="AG9263" s="6"/>
    </row>
    <row r="9264" spans="29:33" x14ac:dyDescent="0.15">
      <c r="AC9264" s="6"/>
      <c r="AG9264" s="6"/>
    </row>
    <row r="9265" spans="29:33" x14ac:dyDescent="0.15">
      <c r="AC9265" s="6"/>
      <c r="AG9265" s="6"/>
    </row>
    <row r="9266" spans="29:33" x14ac:dyDescent="0.15">
      <c r="AC9266" s="6"/>
      <c r="AG9266" s="6"/>
    </row>
    <row r="9267" spans="29:33" x14ac:dyDescent="0.15">
      <c r="AC9267" s="6"/>
      <c r="AG9267" s="6"/>
    </row>
    <row r="9268" spans="29:33" x14ac:dyDescent="0.15">
      <c r="AC9268" s="6"/>
      <c r="AG9268" s="6"/>
    </row>
    <row r="9269" spans="29:33" x14ac:dyDescent="0.15">
      <c r="AC9269" s="6"/>
      <c r="AG9269" s="6"/>
    </row>
    <row r="9270" spans="29:33" x14ac:dyDescent="0.15">
      <c r="AC9270" s="6"/>
      <c r="AG9270" s="6"/>
    </row>
    <row r="9271" spans="29:33" x14ac:dyDescent="0.15">
      <c r="AC9271" s="6"/>
      <c r="AG9271" s="6"/>
    </row>
    <row r="9272" spans="29:33" x14ac:dyDescent="0.15">
      <c r="AC9272" s="6"/>
      <c r="AG9272" s="6"/>
    </row>
    <row r="9273" spans="29:33" x14ac:dyDescent="0.15">
      <c r="AC9273" s="6"/>
      <c r="AG9273" s="6"/>
    </row>
    <row r="9274" spans="29:33" x14ac:dyDescent="0.15">
      <c r="AC9274" s="6"/>
      <c r="AG9274" s="6"/>
    </row>
    <row r="9275" spans="29:33" x14ac:dyDescent="0.15">
      <c r="AC9275" s="6"/>
      <c r="AG9275" s="6"/>
    </row>
    <row r="9276" spans="29:33" x14ac:dyDescent="0.15">
      <c r="AC9276" s="6"/>
      <c r="AG9276" s="6"/>
    </row>
    <row r="9277" spans="29:33" x14ac:dyDescent="0.15">
      <c r="AC9277" s="6"/>
      <c r="AG9277" s="6"/>
    </row>
    <row r="9278" spans="29:33" x14ac:dyDescent="0.15">
      <c r="AC9278" s="6"/>
      <c r="AG9278" s="6"/>
    </row>
    <row r="9279" spans="29:33" x14ac:dyDescent="0.15">
      <c r="AC9279" s="6"/>
      <c r="AG9279" s="6"/>
    </row>
    <row r="9280" spans="29:33" x14ac:dyDescent="0.15">
      <c r="AC9280" s="6"/>
      <c r="AG9280" s="6"/>
    </row>
    <row r="9281" spans="29:33" x14ac:dyDescent="0.15">
      <c r="AC9281" s="6"/>
      <c r="AG9281" s="6"/>
    </row>
    <row r="9282" spans="29:33" x14ac:dyDescent="0.15">
      <c r="AC9282" s="6"/>
      <c r="AG9282" s="6"/>
    </row>
    <row r="9283" spans="29:33" x14ac:dyDescent="0.15">
      <c r="AC9283" s="6"/>
      <c r="AG9283" s="6"/>
    </row>
    <row r="9284" spans="29:33" x14ac:dyDescent="0.15">
      <c r="AC9284" s="6"/>
      <c r="AG9284" s="6"/>
    </row>
    <row r="9285" spans="29:33" x14ac:dyDescent="0.15">
      <c r="AC9285" s="6"/>
      <c r="AG9285" s="6"/>
    </row>
    <row r="9286" spans="29:33" x14ac:dyDescent="0.15">
      <c r="AC9286" s="6"/>
      <c r="AG9286" s="6"/>
    </row>
    <row r="9287" spans="29:33" x14ac:dyDescent="0.15">
      <c r="AC9287" s="6"/>
      <c r="AG9287" s="6"/>
    </row>
    <row r="9288" spans="29:33" x14ac:dyDescent="0.15">
      <c r="AC9288" s="6"/>
      <c r="AG9288" s="6"/>
    </row>
    <row r="9289" spans="29:33" x14ac:dyDescent="0.15">
      <c r="AC9289" s="6"/>
      <c r="AG9289" s="6"/>
    </row>
    <row r="9290" spans="29:33" x14ac:dyDescent="0.15">
      <c r="AC9290" s="6"/>
      <c r="AG9290" s="6"/>
    </row>
    <row r="9291" spans="29:33" x14ac:dyDescent="0.15">
      <c r="AC9291" s="6"/>
      <c r="AG9291" s="6"/>
    </row>
    <row r="9292" spans="29:33" x14ac:dyDescent="0.15">
      <c r="AC9292" s="6"/>
      <c r="AG9292" s="6"/>
    </row>
    <row r="9293" spans="29:33" x14ac:dyDescent="0.15">
      <c r="AC9293" s="6"/>
      <c r="AG9293" s="6"/>
    </row>
    <row r="9294" spans="29:33" x14ac:dyDescent="0.15">
      <c r="AC9294" s="6"/>
      <c r="AG9294" s="6"/>
    </row>
    <row r="9295" spans="29:33" x14ac:dyDescent="0.15">
      <c r="AC9295" s="6"/>
      <c r="AG9295" s="6"/>
    </row>
    <row r="9296" spans="29:33" x14ac:dyDescent="0.15">
      <c r="AC9296" s="6"/>
      <c r="AG9296" s="6"/>
    </row>
    <row r="9297" spans="29:33" x14ac:dyDescent="0.15">
      <c r="AC9297" s="6"/>
      <c r="AG9297" s="6"/>
    </row>
    <row r="9298" spans="29:33" x14ac:dyDescent="0.15">
      <c r="AC9298" s="6"/>
      <c r="AG9298" s="6"/>
    </row>
    <row r="9299" spans="29:33" x14ac:dyDescent="0.15">
      <c r="AC9299" s="6"/>
      <c r="AG9299" s="6"/>
    </row>
    <row r="9300" spans="29:33" x14ac:dyDescent="0.15">
      <c r="AC9300" s="6"/>
      <c r="AG9300" s="6"/>
    </row>
    <row r="9301" spans="29:33" x14ac:dyDescent="0.15">
      <c r="AC9301" s="6"/>
      <c r="AG9301" s="6"/>
    </row>
    <row r="9302" spans="29:33" x14ac:dyDescent="0.15">
      <c r="AC9302" s="6"/>
      <c r="AG9302" s="6"/>
    </row>
    <row r="9303" spans="29:33" x14ac:dyDescent="0.15">
      <c r="AC9303" s="6"/>
      <c r="AG9303" s="6"/>
    </row>
    <row r="9304" spans="29:33" x14ac:dyDescent="0.15">
      <c r="AC9304" s="6"/>
      <c r="AG9304" s="6"/>
    </row>
    <row r="9305" spans="29:33" x14ac:dyDescent="0.15">
      <c r="AC9305" s="6"/>
      <c r="AG9305" s="6"/>
    </row>
    <row r="9306" spans="29:33" x14ac:dyDescent="0.15">
      <c r="AC9306" s="6"/>
      <c r="AG9306" s="6"/>
    </row>
    <row r="9307" spans="29:33" x14ac:dyDescent="0.15">
      <c r="AC9307" s="6"/>
      <c r="AG9307" s="6"/>
    </row>
    <row r="9308" spans="29:33" x14ac:dyDescent="0.15">
      <c r="AC9308" s="6"/>
      <c r="AG9308" s="6"/>
    </row>
    <row r="9309" spans="29:33" x14ac:dyDescent="0.15">
      <c r="AC9309" s="6"/>
      <c r="AG9309" s="6"/>
    </row>
    <row r="9310" spans="29:33" x14ac:dyDescent="0.15">
      <c r="AC9310" s="6"/>
      <c r="AG9310" s="6"/>
    </row>
    <row r="9311" spans="29:33" x14ac:dyDescent="0.15">
      <c r="AC9311" s="6"/>
      <c r="AG9311" s="6"/>
    </row>
    <row r="9312" spans="29:33" x14ac:dyDescent="0.15">
      <c r="AC9312" s="6"/>
      <c r="AG9312" s="6"/>
    </row>
    <row r="9313" spans="29:33" x14ac:dyDescent="0.15">
      <c r="AC9313" s="6"/>
      <c r="AG9313" s="6"/>
    </row>
    <row r="9314" spans="29:33" x14ac:dyDescent="0.15">
      <c r="AC9314" s="6"/>
      <c r="AG9314" s="6"/>
    </row>
    <row r="9315" spans="29:33" x14ac:dyDescent="0.15">
      <c r="AC9315" s="6"/>
      <c r="AG9315" s="6"/>
    </row>
    <row r="9316" spans="29:33" x14ac:dyDescent="0.15">
      <c r="AC9316" s="6"/>
      <c r="AG9316" s="6"/>
    </row>
    <row r="9317" spans="29:33" x14ac:dyDescent="0.15">
      <c r="AC9317" s="6"/>
      <c r="AG9317" s="6"/>
    </row>
    <row r="9318" spans="29:33" x14ac:dyDescent="0.15">
      <c r="AC9318" s="6"/>
      <c r="AG9318" s="6"/>
    </row>
    <row r="9319" spans="29:33" x14ac:dyDescent="0.15">
      <c r="AC9319" s="6"/>
      <c r="AG9319" s="6"/>
    </row>
    <row r="9320" spans="29:33" x14ac:dyDescent="0.15">
      <c r="AC9320" s="6"/>
      <c r="AG9320" s="6"/>
    </row>
    <row r="9321" spans="29:33" x14ac:dyDescent="0.15">
      <c r="AC9321" s="6"/>
      <c r="AG9321" s="6"/>
    </row>
    <row r="9322" spans="29:33" x14ac:dyDescent="0.15">
      <c r="AC9322" s="6"/>
      <c r="AG9322" s="6"/>
    </row>
    <row r="9323" spans="29:33" x14ac:dyDescent="0.15">
      <c r="AC9323" s="6"/>
      <c r="AG9323" s="6"/>
    </row>
    <row r="9324" spans="29:33" x14ac:dyDescent="0.15">
      <c r="AC9324" s="6"/>
      <c r="AG9324" s="6"/>
    </row>
    <row r="9325" spans="29:33" x14ac:dyDescent="0.15">
      <c r="AC9325" s="6"/>
      <c r="AG9325" s="6"/>
    </row>
    <row r="9326" spans="29:33" x14ac:dyDescent="0.15">
      <c r="AC9326" s="6"/>
      <c r="AG9326" s="6"/>
    </row>
    <row r="9327" spans="29:33" x14ac:dyDescent="0.15">
      <c r="AC9327" s="6"/>
      <c r="AG9327" s="6"/>
    </row>
    <row r="9328" spans="29:33" x14ac:dyDescent="0.15">
      <c r="AC9328" s="6"/>
      <c r="AG9328" s="6"/>
    </row>
    <row r="9329" spans="29:33" x14ac:dyDescent="0.15">
      <c r="AC9329" s="6"/>
      <c r="AG9329" s="6"/>
    </row>
    <row r="9330" spans="29:33" x14ac:dyDescent="0.15">
      <c r="AC9330" s="6"/>
      <c r="AG9330" s="6"/>
    </row>
    <row r="9331" spans="29:33" x14ac:dyDescent="0.15">
      <c r="AC9331" s="6"/>
      <c r="AG9331" s="6"/>
    </row>
    <row r="9332" spans="29:33" x14ac:dyDescent="0.15">
      <c r="AC9332" s="6"/>
      <c r="AG9332" s="6"/>
    </row>
    <row r="9333" spans="29:33" x14ac:dyDescent="0.15">
      <c r="AC9333" s="6"/>
      <c r="AG9333" s="6"/>
    </row>
    <row r="9334" spans="29:33" x14ac:dyDescent="0.15">
      <c r="AC9334" s="6"/>
      <c r="AG9334" s="6"/>
    </row>
    <row r="9335" spans="29:33" x14ac:dyDescent="0.15">
      <c r="AC9335" s="6"/>
      <c r="AG9335" s="6"/>
    </row>
    <row r="9336" spans="29:33" x14ac:dyDescent="0.15">
      <c r="AC9336" s="6"/>
      <c r="AG9336" s="6"/>
    </row>
    <row r="9337" spans="29:33" x14ac:dyDescent="0.15">
      <c r="AC9337" s="6"/>
      <c r="AG9337" s="6"/>
    </row>
    <row r="9338" spans="29:33" x14ac:dyDescent="0.15">
      <c r="AC9338" s="6"/>
      <c r="AG9338" s="6"/>
    </row>
    <row r="9339" spans="29:33" x14ac:dyDescent="0.15">
      <c r="AC9339" s="6"/>
      <c r="AG9339" s="6"/>
    </row>
    <row r="9340" spans="29:33" x14ac:dyDescent="0.15">
      <c r="AC9340" s="6"/>
      <c r="AG9340" s="6"/>
    </row>
    <row r="9341" spans="29:33" x14ac:dyDescent="0.15">
      <c r="AC9341" s="6"/>
      <c r="AG9341" s="6"/>
    </row>
    <row r="9342" spans="29:33" x14ac:dyDescent="0.15">
      <c r="AC9342" s="6"/>
      <c r="AG9342" s="6"/>
    </row>
    <row r="9343" spans="29:33" x14ac:dyDescent="0.15">
      <c r="AC9343" s="6"/>
      <c r="AG9343" s="6"/>
    </row>
    <row r="9344" spans="29:33" x14ac:dyDescent="0.15">
      <c r="AC9344" s="6"/>
      <c r="AG9344" s="6"/>
    </row>
    <row r="9345" spans="29:33" x14ac:dyDescent="0.15">
      <c r="AC9345" s="6"/>
      <c r="AG9345" s="6"/>
    </row>
    <row r="9346" spans="29:33" x14ac:dyDescent="0.15">
      <c r="AC9346" s="6"/>
      <c r="AG9346" s="6"/>
    </row>
    <row r="9347" spans="29:33" x14ac:dyDescent="0.15">
      <c r="AC9347" s="6"/>
      <c r="AG9347" s="6"/>
    </row>
    <row r="9348" spans="29:33" x14ac:dyDescent="0.15">
      <c r="AC9348" s="6"/>
      <c r="AG9348" s="6"/>
    </row>
    <row r="9349" spans="29:33" x14ac:dyDescent="0.15">
      <c r="AC9349" s="6"/>
      <c r="AG9349" s="6"/>
    </row>
    <row r="9350" spans="29:33" x14ac:dyDescent="0.15">
      <c r="AC9350" s="6"/>
      <c r="AG9350" s="6"/>
    </row>
    <row r="9351" spans="29:33" x14ac:dyDescent="0.15">
      <c r="AC9351" s="6"/>
      <c r="AG9351" s="6"/>
    </row>
    <row r="9352" spans="29:33" x14ac:dyDescent="0.15">
      <c r="AC9352" s="6"/>
      <c r="AG9352" s="6"/>
    </row>
    <row r="9353" spans="29:33" x14ac:dyDescent="0.15">
      <c r="AC9353" s="6"/>
      <c r="AG9353" s="6"/>
    </row>
    <row r="9354" spans="29:33" x14ac:dyDescent="0.15">
      <c r="AC9354" s="6"/>
      <c r="AG9354" s="6"/>
    </row>
    <row r="9355" spans="29:33" x14ac:dyDescent="0.15">
      <c r="AC9355" s="6"/>
      <c r="AG9355" s="6"/>
    </row>
    <row r="9356" spans="29:33" x14ac:dyDescent="0.15">
      <c r="AC9356" s="6"/>
      <c r="AG9356" s="6"/>
    </row>
    <row r="9357" spans="29:33" x14ac:dyDescent="0.15">
      <c r="AC9357" s="6"/>
      <c r="AG9357" s="6"/>
    </row>
    <row r="9358" spans="29:33" x14ac:dyDescent="0.15">
      <c r="AC9358" s="6"/>
      <c r="AG9358" s="6"/>
    </row>
    <row r="9359" spans="29:33" x14ac:dyDescent="0.15">
      <c r="AC9359" s="6"/>
      <c r="AG9359" s="6"/>
    </row>
    <row r="9360" spans="29:33" x14ac:dyDescent="0.15">
      <c r="AC9360" s="6"/>
      <c r="AG9360" s="6"/>
    </row>
    <row r="9361" spans="29:33" x14ac:dyDescent="0.15">
      <c r="AC9361" s="6"/>
      <c r="AG9361" s="6"/>
    </row>
    <row r="9362" spans="29:33" x14ac:dyDescent="0.15">
      <c r="AC9362" s="6"/>
      <c r="AG9362" s="6"/>
    </row>
    <row r="9363" spans="29:33" x14ac:dyDescent="0.15">
      <c r="AC9363" s="6"/>
      <c r="AG9363" s="6"/>
    </row>
    <row r="9364" spans="29:33" x14ac:dyDescent="0.15">
      <c r="AC9364" s="6"/>
      <c r="AG9364" s="6"/>
    </row>
    <row r="9365" spans="29:33" x14ac:dyDescent="0.15">
      <c r="AC9365" s="6"/>
      <c r="AG9365" s="6"/>
    </row>
    <row r="9366" spans="29:33" x14ac:dyDescent="0.15">
      <c r="AC9366" s="6"/>
      <c r="AG9366" s="6"/>
    </row>
    <row r="9367" spans="29:33" x14ac:dyDescent="0.15">
      <c r="AC9367" s="6"/>
      <c r="AG9367" s="6"/>
    </row>
    <row r="9368" spans="29:33" x14ac:dyDescent="0.15">
      <c r="AC9368" s="6"/>
      <c r="AG9368" s="6"/>
    </row>
    <row r="9369" spans="29:33" x14ac:dyDescent="0.15">
      <c r="AC9369" s="6"/>
      <c r="AG9369" s="6"/>
    </row>
    <row r="9370" spans="29:33" x14ac:dyDescent="0.15">
      <c r="AC9370" s="6"/>
      <c r="AG9370" s="6"/>
    </row>
    <row r="9371" spans="29:33" x14ac:dyDescent="0.15">
      <c r="AC9371" s="6"/>
      <c r="AG9371" s="6"/>
    </row>
    <row r="9372" spans="29:33" x14ac:dyDescent="0.15">
      <c r="AC9372" s="6"/>
      <c r="AG9372" s="6"/>
    </row>
    <row r="9373" spans="29:33" x14ac:dyDescent="0.15">
      <c r="AC9373" s="6"/>
      <c r="AG9373" s="6"/>
    </row>
    <row r="9374" spans="29:33" x14ac:dyDescent="0.15">
      <c r="AC9374" s="6"/>
      <c r="AG9374" s="6"/>
    </row>
    <row r="9375" spans="29:33" x14ac:dyDescent="0.15">
      <c r="AC9375" s="6"/>
      <c r="AG9375" s="6"/>
    </row>
    <row r="9376" spans="29:33" x14ac:dyDescent="0.15">
      <c r="AC9376" s="6"/>
      <c r="AG9376" s="6"/>
    </row>
    <row r="9377" spans="29:33" x14ac:dyDescent="0.15">
      <c r="AC9377" s="6"/>
      <c r="AG9377" s="6"/>
    </row>
    <row r="9378" spans="29:33" x14ac:dyDescent="0.15">
      <c r="AC9378" s="6"/>
      <c r="AG9378" s="6"/>
    </row>
    <row r="9379" spans="29:33" x14ac:dyDescent="0.15">
      <c r="AC9379" s="6"/>
      <c r="AG9379" s="6"/>
    </row>
    <row r="9380" spans="29:33" x14ac:dyDescent="0.15">
      <c r="AC9380" s="6"/>
      <c r="AG9380" s="6"/>
    </row>
    <row r="9381" spans="29:33" x14ac:dyDescent="0.15">
      <c r="AC9381" s="6"/>
      <c r="AG9381" s="6"/>
    </row>
    <row r="9382" spans="29:33" x14ac:dyDescent="0.15">
      <c r="AC9382" s="6"/>
      <c r="AG9382" s="6"/>
    </row>
    <row r="9383" spans="29:33" x14ac:dyDescent="0.15">
      <c r="AC9383" s="6"/>
      <c r="AG9383" s="6"/>
    </row>
    <row r="9384" spans="29:33" x14ac:dyDescent="0.15">
      <c r="AC9384" s="6"/>
      <c r="AG9384" s="6"/>
    </row>
    <row r="9385" spans="29:33" x14ac:dyDescent="0.15">
      <c r="AC9385" s="6"/>
      <c r="AG9385" s="6"/>
    </row>
    <row r="9386" spans="29:33" x14ac:dyDescent="0.15">
      <c r="AC9386" s="6"/>
      <c r="AG9386" s="6"/>
    </row>
    <row r="9387" spans="29:33" x14ac:dyDescent="0.15">
      <c r="AC9387" s="6"/>
      <c r="AG9387" s="6"/>
    </row>
    <row r="9388" spans="29:33" x14ac:dyDescent="0.15">
      <c r="AC9388" s="6"/>
      <c r="AG9388" s="6"/>
    </row>
    <row r="9389" spans="29:33" x14ac:dyDescent="0.15">
      <c r="AC9389" s="6"/>
      <c r="AG9389" s="6"/>
    </row>
    <row r="9390" spans="29:33" x14ac:dyDescent="0.15">
      <c r="AC9390" s="6"/>
      <c r="AG9390" s="6"/>
    </row>
    <row r="9391" spans="29:33" x14ac:dyDescent="0.15">
      <c r="AC9391" s="6"/>
      <c r="AG9391" s="6"/>
    </row>
    <row r="9392" spans="29:33" x14ac:dyDescent="0.15">
      <c r="AC9392" s="6"/>
      <c r="AG9392" s="6"/>
    </row>
    <row r="9393" spans="29:33" x14ac:dyDescent="0.15">
      <c r="AC9393" s="6"/>
      <c r="AG9393" s="6"/>
    </row>
    <row r="9394" spans="29:33" x14ac:dyDescent="0.15">
      <c r="AC9394" s="6"/>
      <c r="AG9394" s="6"/>
    </row>
    <row r="9395" spans="29:33" x14ac:dyDescent="0.15">
      <c r="AC9395" s="6"/>
      <c r="AG9395" s="6"/>
    </row>
    <row r="9396" spans="29:33" x14ac:dyDescent="0.15">
      <c r="AC9396" s="6"/>
      <c r="AG9396" s="6"/>
    </row>
    <row r="9397" spans="29:33" x14ac:dyDescent="0.15">
      <c r="AC9397" s="6"/>
      <c r="AG9397" s="6"/>
    </row>
    <row r="9398" spans="29:33" x14ac:dyDescent="0.15">
      <c r="AC9398" s="6"/>
      <c r="AG9398" s="6"/>
    </row>
    <row r="9399" spans="29:33" x14ac:dyDescent="0.15">
      <c r="AC9399" s="6"/>
      <c r="AG9399" s="6"/>
    </row>
    <row r="9400" spans="29:33" x14ac:dyDescent="0.15">
      <c r="AC9400" s="6"/>
      <c r="AG9400" s="6"/>
    </row>
    <row r="9401" spans="29:33" x14ac:dyDescent="0.15">
      <c r="AC9401" s="6"/>
      <c r="AG9401" s="6"/>
    </row>
    <row r="9402" spans="29:33" x14ac:dyDescent="0.15">
      <c r="AC9402" s="6"/>
      <c r="AG9402" s="6"/>
    </row>
    <row r="9403" spans="29:33" x14ac:dyDescent="0.15">
      <c r="AC9403" s="6"/>
      <c r="AG9403" s="6"/>
    </row>
    <row r="9404" spans="29:33" x14ac:dyDescent="0.15">
      <c r="AC9404" s="6"/>
      <c r="AG9404" s="6"/>
    </row>
    <row r="9405" spans="29:33" x14ac:dyDescent="0.15">
      <c r="AC9405" s="6"/>
      <c r="AG9405" s="6"/>
    </row>
    <row r="9406" spans="29:33" x14ac:dyDescent="0.15">
      <c r="AC9406" s="6"/>
      <c r="AG9406" s="6"/>
    </row>
    <row r="9407" spans="29:33" x14ac:dyDescent="0.15">
      <c r="AC9407" s="6"/>
      <c r="AG9407" s="6"/>
    </row>
    <row r="9408" spans="29:33" x14ac:dyDescent="0.15">
      <c r="AC9408" s="6"/>
      <c r="AG9408" s="6"/>
    </row>
    <row r="9409" spans="29:33" x14ac:dyDescent="0.15">
      <c r="AC9409" s="6"/>
      <c r="AG9409" s="6"/>
    </row>
    <row r="9410" spans="29:33" x14ac:dyDescent="0.15">
      <c r="AC9410" s="6"/>
      <c r="AG9410" s="6"/>
    </row>
    <row r="9411" spans="29:33" x14ac:dyDescent="0.15">
      <c r="AC9411" s="6"/>
      <c r="AG9411" s="6"/>
    </row>
    <row r="9412" spans="29:33" x14ac:dyDescent="0.15">
      <c r="AC9412" s="6"/>
      <c r="AG9412" s="6"/>
    </row>
    <row r="9413" spans="29:33" x14ac:dyDescent="0.15">
      <c r="AC9413" s="6"/>
      <c r="AG9413" s="6"/>
    </row>
    <row r="9414" spans="29:33" x14ac:dyDescent="0.15">
      <c r="AC9414" s="6"/>
      <c r="AG9414" s="6"/>
    </row>
    <row r="9415" spans="29:33" x14ac:dyDescent="0.15">
      <c r="AC9415" s="6"/>
      <c r="AG9415" s="6"/>
    </row>
    <row r="9416" spans="29:33" x14ac:dyDescent="0.15">
      <c r="AC9416" s="6"/>
      <c r="AG9416" s="6"/>
    </row>
    <row r="9417" spans="29:33" x14ac:dyDescent="0.15">
      <c r="AC9417" s="6"/>
      <c r="AG9417" s="6"/>
    </row>
    <row r="9418" spans="29:33" x14ac:dyDescent="0.15">
      <c r="AC9418" s="6"/>
      <c r="AG9418" s="6"/>
    </row>
    <row r="9419" spans="29:33" x14ac:dyDescent="0.15">
      <c r="AC9419" s="6"/>
      <c r="AG9419" s="6"/>
    </row>
    <row r="9420" spans="29:33" x14ac:dyDescent="0.15">
      <c r="AC9420" s="6"/>
      <c r="AG9420" s="6"/>
    </row>
    <row r="9421" spans="29:33" x14ac:dyDescent="0.15">
      <c r="AC9421" s="6"/>
      <c r="AG9421" s="6"/>
    </row>
    <row r="9422" spans="29:33" x14ac:dyDescent="0.15">
      <c r="AC9422" s="6"/>
      <c r="AG9422" s="6"/>
    </row>
    <row r="9423" spans="29:33" x14ac:dyDescent="0.15">
      <c r="AC9423" s="6"/>
      <c r="AG9423" s="6"/>
    </row>
    <row r="9424" spans="29:33" x14ac:dyDescent="0.15">
      <c r="AC9424" s="6"/>
      <c r="AG9424" s="6"/>
    </row>
    <row r="9425" spans="29:33" x14ac:dyDescent="0.15">
      <c r="AC9425" s="6"/>
      <c r="AG9425" s="6"/>
    </row>
    <row r="9426" spans="29:33" x14ac:dyDescent="0.15">
      <c r="AC9426" s="6"/>
      <c r="AG9426" s="6"/>
    </row>
    <row r="9427" spans="29:33" x14ac:dyDescent="0.15">
      <c r="AC9427" s="6"/>
      <c r="AG9427" s="6"/>
    </row>
    <row r="9428" spans="29:33" x14ac:dyDescent="0.15">
      <c r="AC9428" s="6"/>
      <c r="AG9428" s="6"/>
    </row>
    <row r="9429" spans="29:33" x14ac:dyDescent="0.15">
      <c r="AC9429" s="6"/>
      <c r="AG9429" s="6"/>
    </row>
    <row r="9430" spans="29:33" x14ac:dyDescent="0.15">
      <c r="AC9430" s="6"/>
      <c r="AG9430" s="6"/>
    </row>
    <row r="9431" spans="29:33" x14ac:dyDescent="0.15">
      <c r="AC9431" s="6"/>
      <c r="AG9431" s="6"/>
    </row>
    <row r="9432" spans="29:33" x14ac:dyDescent="0.15">
      <c r="AC9432" s="6"/>
      <c r="AG9432" s="6"/>
    </row>
    <row r="9433" spans="29:33" x14ac:dyDescent="0.15">
      <c r="AC9433" s="6"/>
      <c r="AG9433" s="6"/>
    </row>
    <row r="9434" spans="29:33" x14ac:dyDescent="0.15">
      <c r="AC9434" s="6"/>
      <c r="AG9434" s="6"/>
    </row>
    <row r="9435" spans="29:33" x14ac:dyDescent="0.15">
      <c r="AC9435" s="6"/>
      <c r="AG9435" s="6"/>
    </row>
    <row r="9436" spans="29:33" x14ac:dyDescent="0.15">
      <c r="AC9436" s="6"/>
      <c r="AG9436" s="6"/>
    </row>
    <row r="9437" spans="29:33" x14ac:dyDescent="0.15">
      <c r="AC9437" s="6"/>
      <c r="AG9437" s="6"/>
    </row>
    <row r="9438" spans="29:33" x14ac:dyDescent="0.15">
      <c r="AC9438" s="6"/>
      <c r="AG9438" s="6"/>
    </row>
    <row r="9439" spans="29:33" x14ac:dyDescent="0.15">
      <c r="AC9439" s="6"/>
      <c r="AG9439" s="6"/>
    </row>
    <row r="9440" spans="29:33" x14ac:dyDescent="0.15">
      <c r="AC9440" s="6"/>
      <c r="AG9440" s="6"/>
    </row>
    <row r="9441" spans="29:33" x14ac:dyDescent="0.15">
      <c r="AC9441" s="6"/>
      <c r="AG9441" s="6"/>
    </row>
    <row r="9442" spans="29:33" x14ac:dyDescent="0.15">
      <c r="AC9442" s="6"/>
      <c r="AG9442" s="6"/>
    </row>
    <row r="9443" spans="29:33" x14ac:dyDescent="0.15">
      <c r="AC9443" s="6"/>
      <c r="AG9443" s="6"/>
    </row>
    <row r="9444" spans="29:33" x14ac:dyDescent="0.15">
      <c r="AC9444" s="6"/>
      <c r="AG9444" s="6"/>
    </row>
    <row r="9445" spans="29:33" x14ac:dyDescent="0.15">
      <c r="AC9445" s="6"/>
      <c r="AG9445" s="6"/>
    </row>
    <row r="9446" spans="29:33" x14ac:dyDescent="0.15">
      <c r="AC9446" s="6"/>
      <c r="AG9446" s="6"/>
    </row>
    <row r="9447" spans="29:33" x14ac:dyDescent="0.15">
      <c r="AC9447" s="6"/>
      <c r="AG9447" s="6"/>
    </row>
    <row r="9448" spans="29:33" x14ac:dyDescent="0.15">
      <c r="AC9448" s="6"/>
      <c r="AG9448" s="6"/>
    </row>
    <row r="9449" spans="29:33" x14ac:dyDescent="0.15">
      <c r="AC9449" s="6"/>
      <c r="AG9449" s="6"/>
    </row>
    <row r="9450" spans="29:33" x14ac:dyDescent="0.15">
      <c r="AC9450" s="6"/>
      <c r="AG9450" s="6"/>
    </row>
    <row r="9451" spans="29:33" x14ac:dyDescent="0.15">
      <c r="AC9451" s="6"/>
      <c r="AG9451" s="6"/>
    </row>
    <row r="9452" spans="29:33" x14ac:dyDescent="0.15">
      <c r="AC9452" s="6"/>
      <c r="AG9452" s="6"/>
    </row>
    <row r="9453" spans="29:33" x14ac:dyDescent="0.15">
      <c r="AC9453" s="6"/>
      <c r="AG9453" s="6"/>
    </row>
    <row r="9454" spans="29:33" x14ac:dyDescent="0.15">
      <c r="AC9454" s="6"/>
      <c r="AG9454" s="6"/>
    </row>
    <row r="9455" spans="29:33" x14ac:dyDescent="0.15">
      <c r="AC9455" s="6"/>
      <c r="AG9455" s="6"/>
    </row>
    <row r="9456" spans="29:33" x14ac:dyDescent="0.15">
      <c r="AC9456" s="6"/>
      <c r="AG9456" s="6"/>
    </row>
    <row r="9457" spans="29:33" x14ac:dyDescent="0.15">
      <c r="AC9457" s="6"/>
      <c r="AG9457" s="6"/>
    </row>
    <row r="9458" spans="29:33" x14ac:dyDescent="0.15">
      <c r="AC9458" s="6"/>
      <c r="AG9458" s="6"/>
    </row>
    <row r="9459" spans="29:33" x14ac:dyDescent="0.15">
      <c r="AC9459" s="6"/>
      <c r="AG9459" s="6"/>
    </row>
    <row r="9460" spans="29:33" x14ac:dyDescent="0.15">
      <c r="AC9460" s="6"/>
      <c r="AG9460" s="6"/>
    </row>
    <row r="9461" spans="29:33" x14ac:dyDescent="0.15">
      <c r="AC9461" s="6"/>
      <c r="AG9461" s="6"/>
    </row>
    <row r="9462" spans="29:33" x14ac:dyDescent="0.15">
      <c r="AC9462" s="6"/>
      <c r="AG9462" s="6"/>
    </row>
    <row r="9463" spans="29:33" x14ac:dyDescent="0.15">
      <c r="AC9463" s="6"/>
      <c r="AG9463" s="6"/>
    </row>
    <row r="9464" spans="29:33" x14ac:dyDescent="0.15">
      <c r="AC9464" s="6"/>
      <c r="AG9464" s="6"/>
    </row>
    <row r="9465" spans="29:33" x14ac:dyDescent="0.15">
      <c r="AC9465" s="6"/>
      <c r="AG9465" s="6"/>
    </row>
    <row r="9466" spans="29:33" x14ac:dyDescent="0.15">
      <c r="AC9466" s="6"/>
      <c r="AG9466" s="6"/>
    </row>
    <row r="9467" spans="29:33" x14ac:dyDescent="0.15">
      <c r="AC9467" s="6"/>
      <c r="AG9467" s="6"/>
    </row>
    <row r="9468" spans="29:33" x14ac:dyDescent="0.15">
      <c r="AC9468" s="6"/>
      <c r="AG9468" s="6"/>
    </row>
    <row r="9469" spans="29:33" x14ac:dyDescent="0.15">
      <c r="AC9469" s="6"/>
      <c r="AG9469" s="6"/>
    </row>
    <row r="9470" spans="29:33" x14ac:dyDescent="0.15">
      <c r="AC9470" s="6"/>
      <c r="AG9470" s="6"/>
    </row>
    <row r="9471" spans="29:33" x14ac:dyDescent="0.15">
      <c r="AC9471" s="6"/>
      <c r="AG9471" s="6"/>
    </row>
    <row r="9472" spans="29:33" x14ac:dyDescent="0.15">
      <c r="AC9472" s="6"/>
      <c r="AG9472" s="6"/>
    </row>
    <row r="9473" spans="29:33" x14ac:dyDescent="0.15">
      <c r="AC9473" s="6"/>
      <c r="AG9473" s="6"/>
    </row>
    <row r="9474" spans="29:33" x14ac:dyDescent="0.15">
      <c r="AC9474" s="6"/>
      <c r="AG9474" s="6"/>
    </row>
    <row r="9475" spans="29:33" x14ac:dyDescent="0.15">
      <c r="AC9475" s="6"/>
      <c r="AG9475" s="6"/>
    </row>
    <row r="9476" spans="29:33" x14ac:dyDescent="0.15">
      <c r="AC9476" s="6"/>
      <c r="AG9476" s="6"/>
    </row>
    <row r="9477" spans="29:33" x14ac:dyDescent="0.15">
      <c r="AC9477" s="6"/>
      <c r="AG9477" s="6"/>
    </row>
    <row r="9478" spans="29:33" x14ac:dyDescent="0.15">
      <c r="AC9478" s="6"/>
      <c r="AG9478" s="6"/>
    </row>
    <row r="9479" spans="29:33" x14ac:dyDescent="0.15">
      <c r="AC9479" s="6"/>
      <c r="AG9479" s="6"/>
    </row>
    <row r="9480" spans="29:33" x14ac:dyDescent="0.15">
      <c r="AC9480" s="6"/>
      <c r="AG9480" s="6"/>
    </row>
    <row r="9481" spans="29:33" x14ac:dyDescent="0.15">
      <c r="AC9481" s="6"/>
      <c r="AG9481" s="6"/>
    </row>
    <row r="9482" spans="29:33" x14ac:dyDescent="0.15">
      <c r="AC9482" s="6"/>
      <c r="AG9482" s="6"/>
    </row>
    <row r="9483" spans="29:33" x14ac:dyDescent="0.15">
      <c r="AC9483" s="6"/>
      <c r="AG9483" s="6"/>
    </row>
    <row r="9484" spans="29:33" x14ac:dyDescent="0.15">
      <c r="AC9484" s="6"/>
      <c r="AG9484" s="6"/>
    </row>
    <row r="9485" spans="29:33" x14ac:dyDescent="0.15">
      <c r="AC9485" s="6"/>
      <c r="AG9485" s="6"/>
    </row>
    <row r="9486" spans="29:33" x14ac:dyDescent="0.15">
      <c r="AC9486" s="6"/>
      <c r="AG9486" s="6"/>
    </row>
    <row r="9487" spans="29:33" x14ac:dyDescent="0.15">
      <c r="AC9487" s="6"/>
      <c r="AG9487" s="6"/>
    </row>
    <row r="9488" spans="29:33" x14ac:dyDescent="0.15">
      <c r="AC9488" s="6"/>
      <c r="AG9488" s="6"/>
    </row>
    <row r="9489" spans="29:33" x14ac:dyDescent="0.15">
      <c r="AC9489" s="6"/>
      <c r="AG9489" s="6"/>
    </row>
    <row r="9490" spans="29:33" x14ac:dyDescent="0.15">
      <c r="AC9490" s="6"/>
      <c r="AG9490" s="6"/>
    </row>
    <row r="9491" spans="29:33" x14ac:dyDescent="0.15">
      <c r="AC9491" s="6"/>
      <c r="AG9491" s="6"/>
    </row>
    <row r="9492" spans="29:33" x14ac:dyDescent="0.15">
      <c r="AC9492" s="6"/>
      <c r="AG9492" s="6"/>
    </row>
    <row r="9493" spans="29:33" x14ac:dyDescent="0.15">
      <c r="AC9493" s="6"/>
      <c r="AG9493" s="6"/>
    </row>
    <row r="9494" spans="29:33" x14ac:dyDescent="0.15">
      <c r="AC9494" s="6"/>
      <c r="AG9494" s="6"/>
    </row>
    <row r="9495" spans="29:33" x14ac:dyDescent="0.15">
      <c r="AC9495" s="6"/>
      <c r="AG9495" s="6"/>
    </row>
    <row r="9496" spans="29:33" x14ac:dyDescent="0.15">
      <c r="AC9496" s="6"/>
      <c r="AG9496" s="6"/>
    </row>
    <row r="9497" spans="29:33" x14ac:dyDescent="0.15">
      <c r="AC9497" s="6"/>
      <c r="AG9497" s="6"/>
    </row>
    <row r="9498" spans="29:33" x14ac:dyDescent="0.15">
      <c r="AC9498" s="6"/>
      <c r="AG9498" s="6"/>
    </row>
    <row r="9499" spans="29:33" x14ac:dyDescent="0.15">
      <c r="AC9499" s="6"/>
      <c r="AG9499" s="6"/>
    </row>
    <row r="9500" spans="29:33" x14ac:dyDescent="0.15">
      <c r="AC9500" s="6"/>
      <c r="AG9500" s="6"/>
    </row>
    <row r="9501" spans="29:33" x14ac:dyDescent="0.15">
      <c r="AC9501" s="6"/>
      <c r="AG9501" s="6"/>
    </row>
    <row r="9502" spans="29:33" x14ac:dyDescent="0.15">
      <c r="AC9502" s="6"/>
      <c r="AG9502" s="6"/>
    </row>
    <row r="9503" spans="29:33" x14ac:dyDescent="0.15">
      <c r="AC9503" s="6"/>
      <c r="AG9503" s="6"/>
    </row>
    <row r="9504" spans="29:33" x14ac:dyDescent="0.15">
      <c r="AC9504" s="6"/>
      <c r="AG9504" s="6"/>
    </row>
    <row r="9505" spans="29:33" x14ac:dyDescent="0.15">
      <c r="AC9505" s="6"/>
      <c r="AG9505" s="6"/>
    </row>
    <row r="9506" spans="29:33" x14ac:dyDescent="0.15">
      <c r="AC9506" s="6"/>
      <c r="AG9506" s="6"/>
    </row>
    <row r="9507" spans="29:33" x14ac:dyDescent="0.15">
      <c r="AC9507" s="6"/>
      <c r="AG9507" s="6"/>
    </row>
    <row r="9508" spans="29:33" x14ac:dyDescent="0.15">
      <c r="AC9508" s="6"/>
      <c r="AG9508" s="6"/>
    </row>
    <row r="9509" spans="29:33" x14ac:dyDescent="0.15">
      <c r="AC9509" s="6"/>
      <c r="AG9509" s="6"/>
    </row>
    <row r="9510" spans="29:33" x14ac:dyDescent="0.15">
      <c r="AC9510" s="6"/>
      <c r="AG9510" s="6"/>
    </row>
    <row r="9511" spans="29:33" x14ac:dyDescent="0.15">
      <c r="AC9511" s="6"/>
      <c r="AG9511" s="6"/>
    </row>
    <row r="9512" spans="29:33" x14ac:dyDescent="0.15">
      <c r="AC9512" s="6"/>
      <c r="AG9512" s="6"/>
    </row>
    <row r="9513" spans="29:33" x14ac:dyDescent="0.15">
      <c r="AC9513" s="6"/>
      <c r="AG9513" s="6"/>
    </row>
    <row r="9514" spans="29:33" x14ac:dyDescent="0.15">
      <c r="AC9514" s="6"/>
      <c r="AG9514" s="6"/>
    </row>
    <row r="9515" spans="29:33" x14ac:dyDescent="0.15">
      <c r="AC9515" s="6"/>
      <c r="AG9515" s="6"/>
    </row>
    <row r="9516" spans="29:33" x14ac:dyDescent="0.15">
      <c r="AC9516" s="6"/>
      <c r="AG9516" s="6"/>
    </row>
    <row r="9517" spans="29:33" x14ac:dyDescent="0.15">
      <c r="AC9517" s="6"/>
      <c r="AG9517" s="6"/>
    </row>
    <row r="9518" spans="29:33" x14ac:dyDescent="0.15">
      <c r="AC9518" s="6"/>
      <c r="AG9518" s="6"/>
    </row>
    <row r="9519" spans="29:33" x14ac:dyDescent="0.15">
      <c r="AC9519" s="6"/>
      <c r="AG9519" s="6"/>
    </row>
    <row r="9520" spans="29:33" x14ac:dyDescent="0.15">
      <c r="AC9520" s="6"/>
      <c r="AG9520" s="6"/>
    </row>
    <row r="9521" spans="29:33" x14ac:dyDescent="0.15">
      <c r="AC9521" s="6"/>
      <c r="AG9521" s="6"/>
    </row>
    <row r="9522" spans="29:33" x14ac:dyDescent="0.15">
      <c r="AC9522" s="6"/>
      <c r="AG9522" s="6"/>
    </row>
    <row r="9523" spans="29:33" x14ac:dyDescent="0.15">
      <c r="AC9523" s="6"/>
      <c r="AG9523" s="6"/>
    </row>
    <row r="9524" spans="29:33" x14ac:dyDescent="0.15">
      <c r="AC9524" s="6"/>
      <c r="AG9524" s="6"/>
    </row>
    <row r="9525" spans="29:33" x14ac:dyDescent="0.15">
      <c r="AC9525" s="6"/>
      <c r="AG9525" s="6"/>
    </row>
    <row r="9526" spans="29:33" x14ac:dyDescent="0.15">
      <c r="AC9526" s="6"/>
      <c r="AG9526" s="6"/>
    </row>
    <row r="9527" spans="29:33" x14ac:dyDescent="0.15">
      <c r="AC9527" s="6"/>
      <c r="AG9527" s="6"/>
    </row>
    <row r="9528" spans="29:33" x14ac:dyDescent="0.15">
      <c r="AC9528" s="6"/>
      <c r="AG9528" s="6"/>
    </row>
    <row r="9529" spans="29:33" x14ac:dyDescent="0.15">
      <c r="AC9529" s="6"/>
      <c r="AG9529" s="6"/>
    </row>
    <row r="9530" spans="29:33" x14ac:dyDescent="0.15">
      <c r="AC9530" s="6"/>
      <c r="AG9530" s="6"/>
    </row>
    <row r="9531" spans="29:33" x14ac:dyDescent="0.15">
      <c r="AC9531" s="6"/>
      <c r="AG9531" s="6"/>
    </row>
    <row r="9532" spans="29:33" x14ac:dyDescent="0.15">
      <c r="AC9532" s="6"/>
      <c r="AG9532" s="6"/>
    </row>
    <row r="9533" spans="29:33" x14ac:dyDescent="0.15">
      <c r="AC9533" s="6"/>
      <c r="AG9533" s="6"/>
    </row>
    <row r="9534" spans="29:33" x14ac:dyDescent="0.15">
      <c r="AC9534" s="6"/>
      <c r="AG9534" s="6"/>
    </row>
    <row r="9535" spans="29:33" x14ac:dyDescent="0.15">
      <c r="AC9535" s="6"/>
      <c r="AG9535" s="6"/>
    </row>
    <row r="9536" spans="29:33" x14ac:dyDescent="0.15">
      <c r="AC9536" s="6"/>
      <c r="AG9536" s="6"/>
    </row>
    <row r="9537" spans="29:33" x14ac:dyDescent="0.15">
      <c r="AC9537" s="6"/>
      <c r="AG9537" s="6"/>
    </row>
    <row r="9538" spans="29:33" x14ac:dyDescent="0.15">
      <c r="AC9538" s="6"/>
      <c r="AG9538" s="6"/>
    </row>
    <row r="9539" spans="29:33" x14ac:dyDescent="0.15">
      <c r="AC9539" s="6"/>
      <c r="AG9539" s="6"/>
    </row>
    <row r="9540" spans="29:33" x14ac:dyDescent="0.15">
      <c r="AC9540" s="6"/>
      <c r="AG9540" s="6"/>
    </row>
    <row r="9541" spans="29:33" x14ac:dyDescent="0.15">
      <c r="AC9541" s="6"/>
      <c r="AG9541" s="6"/>
    </row>
    <row r="9542" spans="29:33" x14ac:dyDescent="0.15">
      <c r="AC9542" s="6"/>
      <c r="AG9542" s="6"/>
    </row>
    <row r="9543" spans="29:33" x14ac:dyDescent="0.15">
      <c r="AC9543" s="6"/>
      <c r="AG9543" s="6"/>
    </row>
    <row r="9544" spans="29:33" x14ac:dyDescent="0.15">
      <c r="AC9544" s="6"/>
      <c r="AG9544" s="6"/>
    </row>
    <row r="9545" spans="29:33" x14ac:dyDescent="0.15">
      <c r="AC9545" s="6"/>
      <c r="AG9545" s="6"/>
    </row>
    <row r="9546" spans="29:33" x14ac:dyDescent="0.15">
      <c r="AC9546" s="6"/>
      <c r="AG9546" s="6"/>
    </row>
    <row r="9547" spans="29:33" x14ac:dyDescent="0.15">
      <c r="AC9547" s="6"/>
      <c r="AG9547" s="6"/>
    </row>
    <row r="9548" spans="29:33" x14ac:dyDescent="0.15">
      <c r="AC9548" s="6"/>
      <c r="AG9548" s="6"/>
    </row>
    <row r="9549" spans="29:33" x14ac:dyDescent="0.15">
      <c r="AC9549" s="6"/>
      <c r="AG9549" s="6"/>
    </row>
    <row r="9550" spans="29:33" x14ac:dyDescent="0.15">
      <c r="AC9550" s="6"/>
      <c r="AG9550" s="6"/>
    </row>
    <row r="9551" spans="29:33" x14ac:dyDescent="0.15">
      <c r="AC9551" s="6"/>
      <c r="AG9551" s="6"/>
    </row>
    <row r="9552" spans="29:33" x14ac:dyDescent="0.15">
      <c r="AC9552" s="6"/>
      <c r="AG9552" s="6"/>
    </row>
    <row r="9553" spans="29:33" x14ac:dyDescent="0.15">
      <c r="AC9553" s="6"/>
      <c r="AG9553" s="6"/>
    </row>
    <row r="9554" spans="29:33" x14ac:dyDescent="0.15">
      <c r="AC9554" s="6"/>
      <c r="AG9554" s="6"/>
    </row>
    <row r="9555" spans="29:33" x14ac:dyDescent="0.15">
      <c r="AC9555" s="6"/>
      <c r="AG9555" s="6"/>
    </row>
    <row r="9556" spans="29:33" x14ac:dyDescent="0.15">
      <c r="AC9556" s="6"/>
      <c r="AG9556" s="6"/>
    </row>
    <row r="9557" spans="29:33" x14ac:dyDescent="0.15">
      <c r="AC9557" s="6"/>
      <c r="AG9557" s="6"/>
    </row>
    <row r="9558" spans="29:33" x14ac:dyDescent="0.15">
      <c r="AC9558" s="6"/>
      <c r="AG9558" s="6"/>
    </row>
    <row r="9559" spans="29:33" x14ac:dyDescent="0.15">
      <c r="AC9559" s="6"/>
      <c r="AG9559" s="6"/>
    </row>
    <row r="9560" spans="29:33" x14ac:dyDescent="0.15">
      <c r="AC9560" s="6"/>
      <c r="AG9560" s="6"/>
    </row>
    <row r="9561" spans="29:33" x14ac:dyDescent="0.15">
      <c r="AC9561" s="6"/>
      <c r="AG9561" s="6"/>
    </row>
    <row r="9562" spans="29:33" x14ac:dyDescent="0.15">
      <c r="AC9562" s="6"/>
      <c r="AG9562" s="6"/>
    </row>
    <row r="9563" spans="29:33" x14ac:dyDescent="0.15">
      <c r="AC9563" s="6"/>
      <c r="AG9563" s="6"/>
    </row>
    <row r="9564" spans="29:33" x14ac:dyDescent="0.15">
      <c r="AC9564" s="6"/>
      <c r="AG9564" s="6"/>
    </row>
    <row r="9565" spans="29:33" x14ac:dyDescent="0.15">
      <c r="AC9565" s="6"/>
      <c r="AG9565" s="6"/>
    </row>
    <row r="9566" spans="29:33" x14ac:dyDescent="0.15">
      <c r="AC9566" s="6"/>
      <c r="AG9566" s="6"/>
    </row>
    <row r="9567" spans="29:33" x14ac:dyDescent="0.15">
      <c r="AC9567" s="6"/>
      <c r="AG9567" s="6"/>
    </row>
    <row r="9568" spans="29:33" x14ac:dyDescent="0.15">
      <c r="AC9568" s="6"/>
      <c r="AG9568" s="6"/>
    </row>
    <row r="9569" spans="29:33" x14ac:dyDescent="0.15">
      <c r="AC9569" s="6"/>
      <c r="AG9569" s="6"/>
    </row>
    <row r="9570" spans="29:33" x14ac:dyDescent="0.15">
      <c r="AC9570" s="6"/>
      <c r="AG9570" s="6"/>
    </row>
    <row r="9571" spans="29:33" x14ac:dyDescent="0.15">
      <c r="AC9571" s="6"/>
      <c r="AG9571" s="6"/>
    </row>
    <row r="9572" spans="29:33" x14ac:dyDescent="0.15">
      <c r="AC9572" s="6"/>
      <c r="AG9572" s="6"/>
    </row>
    <row r="9573" spans="29:33" x14ac:dyDescent="0.15">
      <c r="AC9573" s="6"/>
      <c r="AG9573" s="6"/>
    </row>
    <row r="9574" spans="29:33" x14ac:dyDescent="0.15">
      <c r="AC9574" s="6"/>
      <c r="AG9574" s="6"/>
    </row>
    <row r="9575" spans="29:33" x14ac:dyDescent="0.15">
      <c r="AC9575" s="6"/>
      <c r="AG9575" s="6"/>
    </row>
    <row r="9576" spans="29:33" x14ac:dyDescent="0.15">
      <c r="AC9576" s="6"/>
      <c r="AG9576" s="6"/>
    </row>
    <row r="9577" spans="29:33" x14ac:dyDescent="0.15">
      <c r="AC9577" s="6"/>
      <c r="AG9577" s="6"/>
    </row>
    <row r="9578" spans="29:33" x14ac:dyDescent="0.15">
      <c r="AC9578" s="6"/>
      <c r="AG9578" s="6"/>
    </row>
    <row r="9579" spans="29:33" x14ac:dyDescent="0.15">
      <c r="AC9579" s="6"/>
      <c r="AG9579" s="6"/>
    </row>
    <row r="9580" spans="29:33" x14ac:dyDescent="0.15">
      <c r="AC9580" s="6"/>
      <c r="AG9580" s="6"/>
    </row>
    <row r="9581" spans="29:33" x14ac:dyDescent="0.15">
      <c r="AC9581" s="6"/>
      <c r="AG9581" s="6"/>
    </row>
    <row r="9582" spans="29:33" x14ac:dyDescent="0.15">
      <c r="AC9582" s="6"/>
      <c r="AG9582" s="6"/>
    </row>
    <row r="9583" spans="29:33" x14ac:dyDescent="0.15">
      <c r="AC9583" s="6"/>
      <c r="AG9583" s="6"/>
    </row>
    <row r="9584" spans="29:33" x14ac:dyDescent="0.15">
      <c r="AC9584" s="6"/>
      <c r="AG9584" s="6"/>
    </row>
    <row r="9585" spans="29:33" x14ac:dyDescent="0.15">
      <c r="AC9585" s="6"/>
      <c r="AG9585" s="6"/>
    </row>
    <row r="9586" spans="29:33" x14ac:dyDescent="0.15">
      <c r="AC9586" s="6"/>
      <c r="AG9586" s="6"/>
    </row>
    <row r="9587" spans="29:33" x14ac:dyDescent="0.15">
      <c r="AC9587" s="6"/>
      <c r="AG9587" s="6"/>
    </row>
    <row r="9588" spans="29:33" x14ac:dyDescent="0.15">
      <c r="AC9588" s="6"/>
      <c r="AG9588" s="6"/>
    </row>
    <row r="9589" spans="29:33" x14ac:dyDescent="0.15">
      <c r="AC9589" s="6"/>
      <c r="AG9589" s="6"/>
    </row>
    <row r="9590" spans="29:33" x14ac:dyDescent="0.15">
      <c r="AC9590" s="6"/>
      <c r="AG9590" s="6"/>
    </row>
    <row r="9591" spans="29:33" x14ac:dyDescent="0.15">
      <c r="AC9591" s="6"/>
      <c r="AG9591" s="6"/>
    </row>
    <row r="9592" spans="29:33" x14ac:dyDescent="0.15">
      <c r="AC9592" s="6"/>
      <c r="AG9592" s="6"/>
    </row>
    <row r="9593" spans="29:33" x14ac:dyDescent="0.15">
      <c r="AC9593" s="6"/>
      <c r="AG9593" s="6"/>
    </row>
    <row r="9594" spans="29:33" x14ac:dyDescent="0.15">
      <c r="AC9594" s="6"/>
      <c r="AG9594" s="6"/>
    </row>
    <row r="9595" spans="29:33" x14ac:dyDescent="0.15">
      <c r="AC9595" s="6"/>
      <c r="AG9595" s="6"/>
    </row>
    <row r="9596" spans="29:33" x14ac:dyDescent="0.15">
      <c r="AC9596" s="6"/>
      <c r="AG9596" s="6"/>
    </row>
    <row r="9597" spans="29:33" x14ac:dyDescent="0.15">
      <c r="AC9597" s="6"/>
      <c r="AG9597" s="6"/>
    </row>
    <row r="9598" spans="29:33" x14ac:dyDescent="0.15">
      <c r="AC9598" s="6"/>
      <c r="AG9598" s="6"/>
    </row>
    <row r="9599" spans="29:33" x14ac:dyDescent="0.15">
      <c r="AC9599" s="6"/>
      <c r="AG9599" s="6"/>
    </row>
    <row r="9600" spans="29:33" x14ac:dyDescent="0.15">
      <c r="AC9600" s="6"/>
      <c r="AG9600" s="6"/>
    </row>
    <row r="9601" spans="29:33" x14ac:dyDescent="0.15">
      <c r="AC9601" s="6"/>
      <c r="AG9601" s="6"/>
    </row>
    <row r="9602" spans="29:33" x14ac:dyDescent="0.15">
      <c r="AC9602" s="6"/>
      <c r="AG9602" s="6"/>
    </row>
    <row r="9603" spans="29:33" x14ac:dyDescent="0.15">
      <c r="AC9603" s="6"/>
      <c r="AG9603" s="6"/>
    </row>
    <row r="9604" spans="29:33" x14ac:dyDescent="0.15">
      <c r="AC9604" s="6"/>
      <c r="AG9604" s="6"/>
    </row>
    <row r="9605" spans="29:33" x14ac:dyDescent="0.15">
      <c r="AC9605" s="6"/>
      <c r="AG9605" s="6"/>
    </row>
    <row r="9606" spans="29:33" x14ac:dyDescent="0.15">
      <c r="AC9606" s="6"/>
      <c r="AG9606" s="6"/>
    </row>
    <row r="9607" spans="29:33" x14ac:dyDescent="0.15">
      <c r="AC9607" s="6"/>
      <c r="AG9607" s="6"/>
    </row>
    <row r="9608" spans="29:33" x14ac:dyDescent="0.15">
      <c r="AC9608" s="6"/>
      <c r="AG9608" s="6"/>
    </row>
    <row r="9609" spans="29:33" x14ac:dyDescent="0.15">
      <c r="AC9609" s="6"/>
      <c r="AG9609" s="6"/>
    </row>
    <row r="9610" spans="29:33" x14ac:dyDescent="0.15">
      <c r="AC9610" s="6"/>
      <c r="AG9610" s="6"/>
    </row>
    <row r="9611" spans="29:33" x14ac:dyDescent="0.15">
      <c r="AC9611" s="6"/>
      <c r="AG9611" s="6"/>
    </row>
    <row r="9612" spans="29:33" x14ac:dyDescent="0.15">
      <c r="AC9612" s="6"/>
      <c r="AG9612" s="6"/>
    </row>
    <row r="9613" spans="29:33" x14ac:dyDescent="0.15">
      <c r="AC9613" s="6"/>
      <c r="AG9613" s="6"/>
    </row>
    <row r="9614" spans="29:33" x14ac:dyDescent="0.15">
      <c r="AC9614" s="6"/>
      <c r="AG9614" s="6"/>
    </row>
    <row r="9615" spans="29:33" x14ac:dyDescent="0.15">
      <c r="AC9615" s="6"/>
      <c r="AG9615" s="6"/>
    </row>
    <row r="9616" spans="29:33" x14ac:dyDescent="0.15">
      <c r="AC9616" s="6"/>
      <c r="AG9616" s="6"/>
    </row>
    <row r="9617" spans="29:33" x14ac:dyDescent="0.15">
      <c r="AC9617" s="6"/>
      <c r="AG9617" s="6"/>
    </row>
    <row r="9618" spans="29:33" x14ac:dyDescent="0.15">
      <c r="AC9618" s="6"/>
      <c r="AG9618" s="6"/>
    </row>
    <row r="9619" spans="29:33" x14ac:dyDescent="0.15">
      <c r="AC9619" s="6"/>
      <c r="AG9619" s="6"/>
    </row>
    <row r="9620" spans="29:33" x14ac:dyDescent="0.15">
      <c r="AC9620" s="6"/>
      <c r="AG9620" s="6"/>
    </row>
    <row r="9621" spans="29:33" x14ac:dyDescent="0.15">
      <c r="AC9621" s="6"/>
      <c r="AG9621" s="6"/>
    </row>
    <row r="9622" spans="29:33" x14ac:dyDescent="0.15">
      <c r="AC9622" s="6"/>
      <c r="AG9622" s="6"/>
    </row>
    <row r="9623" spans="29:33" x14ac:dyDescent="0.15">
      <c r="AC9623" s="6"/>
      <c r="AG9623" s="6"/>
    </row>
    <row r="9624" spans="29:33" x14ac:dyDescent="0.15">
      <c r="AC9624" s="6"/>
      <c r="AG9624" s="6"/>
    </row>
    <row r="9625" spans="29:33" x14ac:dyDescent="0.15">
      <c r="AC9625" s="6"/>
      <c r="AG9625" s="6"/>
    </row>
    <row r="9626" spans="29:33" x14ac:dyDescent="0.15">
      <c r="AC9626" s="6"/>
      <c r="AG9626" s="6"/>
    </row>
    <row r="9627" spans="29:33" x14ac:dyDescent="0.15">
      <c r="AC9627" s="6"/>
      <c r="AG9627" s="6"/>
    </row>
    <row r="9628" spans="29:33" x14ac:dyDescent="0.15">
      <c r="AC9628" s="6"/>
      <c r="AG9628" s="6"/>
    </row>
    <row r="9629" spans="29:33" x14ac:dyDescent="0.15">
      <c r="AC9629" s="6"/>
      <c r="AG9629" s="6"/>
    </row>
    <row r="9630" spans="29:33" x14ac:dyDescent="0.15">
      <c r="AC9630" s="6"/>
      <c r="AG9630" s="6"/>
    </row>
    <row r="9631" spans="29:33" x14ac:dyDescent="0.15">
      <c r="AC9631" s="6"/>
      <c r="AG9631" s="6"/>
    </row>
    <row r="9632" spans="29:33" x14ac:dyDescent="0.15">
      <c r="AC9632" s="6"/>
      <c r="AG9632" s="6"/>
    </row>
    <row r="9633" spans="29:33" x14ac:dyDescent="0.15">
      <c r="AC9633" s="6"/>
      <c r="AG9633" s="6"/>
    </row>
    <row r="9634" spans="29:33" x14ac:dyDescent="0.15">
      <c r="AC9634" s="6"/>
      <c r="AG9634" s="6"/>
    </row>
    <row r="9635" spans="29:33" x14ac:dyDescent="0.15">
      <c r="AC9635" s="6"/>
      <c r="AG9635" s="6"/>
    </row>
    <row r="9636" spans="29:33" x14ac:dyDescent="0.15">
      <c r="AC9636" s="6"/>
      <c r="AG9636" s="6"/>
    </row>
    <row r="9637" spans="29:33" x14ac:dyDescent="0.15">
      <c r="AC9637" s="6"/>
      <c r="AG9637" s="6"/>
    </row>
    <row r="9638" spans="29:33" x14ac:dyDescent="0.15">
      <c r="AC9638" s="6"/>
      <c r="AG9638" s="6"/>
    </row>
    <row r="9639" spans="29:33" x14ac:dyDescent="0.15">
      <c r="AC9639" s="6"/>
      <c r="AG9639" s="6"/>
    </row>
    <row r="9640" spans="29:33" x14ac:dyDescent="0.15">
      <c r="AC9640" s="6"/>
      <c r="AG9640" s="6"/>
    </row>
    <row r="9641" spans="29:33" x14ac:dyDescent="0.15">
      <c r="AC9641" s="6"/>
      <c r="AG9641" s="6"/>
    </row>
    <row r="9642" spans="29:33" x14ac:dyDescent="0.15">
      <c r="AC9642" s="6"/>
      <c r="AG9642" s="6"/>
    </row>
    <row r="9643" spans="29:33" x14ac:dyDescent="0.15">
      <c r="AC9643" s="6"/>
      <c r="AG9643" s="6"/>
    </row>
    <row r="9644" spans="29:33" x14ac:dyDescent="0.15">
      <c r="AC9644" s="6"/>
      <c r="AG9644" s="6"/>
    </row>
    <row r="9645" spans="29:33" x14ac:dyDescent="0.15">
      <c r="AC9645" s="6"/>
      <c r="AG9645" s="6"/>
    </row>
    <row r="9646" spans="29:33" x14ac:dyDescent="0.15">
      <c r="AC9646" s="6"/>
      <c r="AG9646" s="6"/>
    </row>
    <row r="9647" spans="29:33" x14ac:dyDescent="0.15">
      <c r="AC9647" s="6"/>
      <c r="AG9647" s="6"/>
    </row>
    <row r="9648" spans="29:33" x14ac:dyDescent="0.15">
      <c r="AC9648" s="6"/>
      <c r="AG9648" s="6"/>
    </row>
    <row r="9649" spans="29:33" x14ac:dyDescent="0.15">
      <c r="AC9649" s="6"/>
      <c r="AG9649" s="6"/>
    </row>
    <row r="9650" spans="29:33" x14ac:dyDescent="0.15">
      <c r="AC9650" s="6"/>
      <c r="AG9650" s="6"/>
    </row>
    <row r="9651" spans="29:33" x14ac:dyDescent="0.15">
      <c r="AC9651" s="6"/>
      <c r="AG9651" s="6"/>
    </row>
    <row r="9652" spans="29:33" x14ac:dyDescent="0.15">
      <c r="AC9652" s="6"/>
      <c r="AG9652" s="6"/>
    </row>
    <row r="9653" spans="29:33" x14ac:dyDescent="0.15">
      <c r="AC9653" s="6"/>
      <c r="AG9653" s="6"/>
    </row>
    <row r="9654" spans="29:33" x14ac:dyDescent="0.15">
      <c r="AC9654" s="6"/>
      <c r="AG9654" s="6"/>
    </row>
    <row r="9655" spans="29:33" x14ac:dyDescent="0.15">
      <c r="AC9655" s="6"/>
      <c r="AG9655" s="6"/>
    </row>
    <row r="9656" spans="29:33" x14ac:dyDescent="0.15">
      <c r="AC9656" s="6"/>
      <c r="AG9656" s="6"/>
    </row>
    <row r="9657" spans="29:33" x14ac:dyDescent="0.15">
      <c r="AC9657" s="6"/>
      <c r="AG9657" s="6"/>
    </row>
    <row r="9658" spans="29:33" x14ac:dyDescent="0.15">
      <c r="AC9658" s="6"/>
      <c r="AG9658" s="6"/>
    </row>
    <row r="9659" spans="29:33" x14ac:dyDescent="0.15">
      <c r="AC9659" s="6"/>
      <c r="AG9659" s="6"/>
    </row>
    <row r="9660" spans="29:33" x14ac:dyDescent="0.15">
      <c r="AC9660" s="6"/>
      <c r="AG9660" s="6"/>
    </row>
    <row r="9661" spans="29:33" x14ac:dyDescent="0.15">
      <c r="AC9661" s="6"/>
      <c r="AG9661" s="6"/>
    </row>
    <row r="9662" spans="29:33" x14ac:dyDescent="0.15">
      <c r="AC9662" s="6"/>
      <c r="AG9662" s="6"/>
    </row>
    <row r="9663" spans="29:33" x14ac:dyDescent="0.15">
      <c r="AC9663" s="6"/>
      <c r="AG9663" s="6"/>
    </row>
    <row r="9664" spans="29:33" x14ac:dyDescent="0.15">
      <c r="AC9664" s="6"/>
      <c r="AG9664" s="6"/>
    </row>
    <row r="9665" spans="29:33" x14ac:dyDescent="0.15">
      <c r="AC9665" s="6"/>
      <c r="AG9665" s="6"/>
    </row>
    <row r="9666" spans="29:33" x14ac:dyDescent="0.15">
      <c r="AC9666" s="6"/>
      <c r="AG9666" s="6"/>
    </row>
    <row r="9667" spans="29:33" x14ac:dyDescent="0.15">
      <c r="AC9667" s="6"/>
      <c r="AG9667" s="6"/>
    </row>
    <row r="9668" spans="29:33" x14ac:dyDescent="0.15">
      <c r="AC9668" s="6"/>
      <c r="AG9668" s="6"/>
    </row>
    <row r="9669" spans="29:33" x14ac:dyDescent="0.15">
      <c r="AC9669" s="6"/>
      <c r="AG9669" s="6"/>
    </row>
    <row r="9670" spans="29:33" x14ac:dyDescent="0.15">
      <c r="AC9670" s="6"/>
      <c r="AG9670" s="6"/>
    </row>
    <row r="9671" spans="29:33" x14ac:dyDescent="0.15">
      <c r="AC9671" s="6"/>
      <c r="AG9671" s="6"/>
    </row>
    <row r="9672" spans="29:33" x14ac:dyDescent="0.15">
      <c r="AC9672" s="6"/>
      <c r="AG9672" s="6"/>
    </row>
    <row r="9673" spans="29:33" x14ac:dyDescent="0.15">
      <c r="AC9673" s="6"/>
      <c r="AG9673" s="6"/>
    </row>
    <row r="9674" spans="29:33" x14ac:dyDescent="0.15">
      <c r="AC9674" s="6"/>
      <c r="AG9674" s="6"/>
    </row>
    <row r="9675" spans="29:33" x14ac:dyDescent="0.15">
      <c r="AC9675" s="6"/>
      <c r="AG9675" s="6"/>
    </row>
    <row r="9676" spans="29:33" x14ac:dyDescent="0.15">
      <c r="AC9676" s="6"/>
      <c r="AG9676" s="6"/>
    </row>
    <row r="9677" spans="29:33" x14ac:dyDescent="0.15">
      <c r="AC9677" s="6"/>
      <c r="AG9677" s="6"/>
    </row>
    <row r="9678" spans="29:33" x14ac:dyDescent="0.15">
      <c r="AC9678" s="6"/>
      <c r="AG9678" s="6"/>
    </row>
    <row r="9679" spans="29:33" x14ac:dyDescent="0.15">
      <c r="AC9679" s="6"/>
      <c r="AG9679" s="6"/>
    </row>
    <row r="9680" spans="29:33" x14ac:dyDescent="0.15">
      <c r="AC9680" s="6"/>
      <c r="AG9680" s="6"/>
    </row>
    <row r="9681" spans="29:33" x14ac:dyDescent="0.15">
      <c r="AC9681" s="6"/>
      <c r="AG9681" s="6"/>
    </row>
    <row r="9682" spans="29:33" x14ac:dyDescent="0.15">
      <c r="AC9682" s="6"/>
      <c r="AG9682" s="6"/>
    </row>
    <row r="9683" spans="29:33" x14ac:dyDescent="0.15">
      <c r="AC9683" s="6"/>
      <c r="AG9683" s="6"/>
    </row>
    <row r="9684" spans="29:33" x14ac:dyDescent="0.15">
      <c r="AC9684" s="6"/>
      <c r="AG9684" s="6"/>
    </row>
    <row r="9685" spans="29:33" x14ac:dyDescent="0.15">
      <c r="AC9685" s="6"/>
      <c r="AG9685" s="6"/>
    </row>
    <row r="9686" spans="29:33" x14ac:dyDescent="0.15">
      <c r="AC9686" s="6"/>
      <c r="AG9686" s="6"/>
    </row>
    <row r="9687" spans="29:33" x14ac:dyDescent="0.15">
      <c r="AC9687" s="6"/>
      <c r="AG9687" s="6"/>
    </row>
    <row r="9688" spans="29:33" x14ac:dyDescent="0.15">
      <c r="AC9688" s="6"/>
      <c r="AG9688" s="6"/>
    </row>
    <row r="9689" spans="29:33" x14ac:dyDescent="0.15">
      <c r="AC9689" s="6"/>
      <c r="AG9689" s="6"/>
    </row>
    <row r="9690" spans="29:33" x14ac:dyDescent="0.15">
      <c r="AC9690" s="6"/>
      <c r="AG9690" s="6"/>
    </row>
    <row r="9691" spans="29:33" x14ac:dyDescent="0.15">
      <c r="AC9691" s="6"/>
      <c r="AG9691" s="6"/>
    </row>
    <row r="9692" spans="29:33" x14ac:dyDescent="0.15">
      <c r="AC9692" s="6"/>
      <c r="AG9692" s="6"/>
    </row>
    <row r="9693" spans="29:33" x14ac:dyDescent="0.15">
      <c r="AC9693" s="6"/>
      <c r="AG9693" s="6"/>
    </row>
    <row r="9694" spans="29:33" x14ac:dyDescent="0.15">
      <c r="AC9694" s="6"/>
      <c r="AG9694" s="6"/>
    </row>
    <row r="9695" spans="29:33" x14ac:dyDescent="0.15">
      <c r="AC9695" s="6"/>
      <c r="AG9695" s="6"/>
    </row>
    <row r="9696" spans="29:33" x14ac:dyDescent="0.15">
      <c r="AC9696" s="6"/>
      <c r="AG9696" s="6"/>
    </row>
    <row r="9697" spans="29:33" x14ac:dyDescent="0.15">
      <c r="AC9697" s="6"/>
      <c r="AG9697" s="6"/>
    </row>
    <row r="9698" spans="29:33" x14ac:dyDescent="0.15">
      <c r="AC9698" s="6"/>
      <c r="AG9698" s="6"/>
    </row>
    <row r="9699" spans="29:33" x14ac:dyDescent="0.15">
      <c r="AC9699" s="6"/>
      <c r="AG9699" s="6"/>
    </row>
    <row r="9700" spans="29:33" x14ac:dyDescent="0.15">
      <c r="AC9700" s="6"/>
      <c r="AG9700" s="6"/>
    </row>
    <row r="9701" spans="29:33" x14ac:dyDescent="0.15">
      <c r="AC9701" s="6"/>
      <c r="AG9701" s="6"/>
    </row>
    <row r="9702" spans="29:33" x14ac:dyDescent="0.15">
      <c r="AC9702" s="6"/>
      <c r="AG9702" s="6"/>
    </row>
    <row r="9703" spans="29:33" x14ac:dyDescent="0.15">
      <c r="AC9703" s="6"/>
      <c r="AG9703" s="6"/>
    </row>
    <row r="9704" spans="29:33" x14ac:dyDescent="0.15">
      <c r="AC9704" s="6"/>
      <c r="AG9704" s="6"/>
    </row>
    <row r="9705" spans="29:33" x14ac:dyDescent="0.15">
      <c r="AC9705" s="6"/>
      <c r="AG9705" s="6"/>
    </row>
    <row r="9706" spans="29:33" x14ac:dyDescent="0.15">
      <c r="AC9706" s="6"/>
      <c r="AG9706" s="6"/>
    </row>
    <row r="9707" spans="29:33" x14ac:dyDescent="0.15">
      <c r="AC9707" s="6"/>
      <c r="AG9707" s="6"/>
    </row>
    <row r="9708" spans="29:33" x14ac:dyDescent="0.15">
      <c r="AC9708" s="6"/>
      <c r="AG9708" s="6"/>
    </row>
    <row r="9709" spans="29:33" x14ac:dyDescent="0.15">
      <c r="AC9709" s="6"/>
      <c r="AG9709" s="6"/>
    </row>
    <row r="9710" spans="29:33" x14ac:dyDescent="0.15">
      <c r="AC9710" s="6"/>
      <c r="AG9710" s="6"/>
    </row>
    <row r="9711" spans="29:33" x14ac:dyDescent="0.15">
      <c r="AC9711" s="6"/>
      <c r="AG9711" s="6"/>
    </row>
    <row r="9712" spans="29:33" x14ac:dyDescent="0.15">
      <c r="AC9712" s="6"/>
      <c r="AG9712" s="6"/>
    </row>
    <row r="9713" spans="29:33" x14ac:dyDescent="0.15">
      <c r="AC9713" s="6"/>
      <c r="AG9713" s="6"/>
    </row>
    <row r="9714" spans="29:33" x14ac:dyDescent="0.15">
      <c r="AC9714" s="6"/>
      <c r="AG9714" s="6"/>
    </row>
    <row r="9715" spans="29:33" x14ac:dyDescent="0.15">
      <c r="AC9715" s="6"/>
      <c r="AG9715" s="6"/>
    </row>
    <row r="9716" spans="29:33" x14ac:dyDescent="0.15">
      <c r="AC9716" s="6"/>
      <c r="AG9716" s="6"/>
    </row>
    <row r="9717" spans="29:33" x14ac:dyDescent="0.15">
      <c r="AC9717" s="6"/>
      <c r="AG9717" s="6"/>
    </row>
    <row r="9718" spans="29:33" x14ac:dyDescent="0.15">
      <c r="AC9718" s="6"/>
      <c r="AG9718" s="6"/>
    </row>
    <row r="9719" spans="29:33" x14ac:dyDescent="0.15">
      <c r="AC9719" s="6"/>
      <c r="AG9719" s="6"/>
    </row>
    <row r="9720" spans="29:33" x14ac:dyDescent="0.15">
      <c r="AC9720" s="6"/>
      <c r="AG9720" s="6"/>
    </row>
    <row r="9721" spans="29:33" x14ac:dyDescent="0.15">
      <c r="AC9721" s="6"/>
      <c r="AG9721" s="6"/>
    </row>
    <row r="9722" spans="29:33" x14ac:dyDescent="0.15">
      <c r="AC9722" s="6"/>
      <c r="AG9722" s="6"/>
    </row>
    <row r="9723" spans="29:33" x14ac:dyDescent="0.15">
      <c r="AC9723" s="6"/>
      <c r="AG9723" s="6"/>
    </row>
    <row r="9724" spans="29:33" x14ac:dyDescent="0.15">
      <c r="AC9724" s="6"/>
      <c r="AG9724" s="6"/>
    </row>
    <row r="9725" spans="29:33" x14ac:dyDescent="0.15">
      <c r="AC9725" s="6"/>
      <c r="AG9725" s="6"/>
    </row>
    <row r="9726" spans="29:33" x14ac:dyDescent="0.15">
      <c r="AC9726" s="6"/>
      <c r="AG9726" s="6"/>
    </row>
    <row r="9727" spans="29:33" x14ac:dyDescent="0.15">
      <c r="AC9727" s="6"/>
      <c r="AG9727" s="6"/>
    </row>
    <row r="9728" spans="29:33" x14ac:dyDescent="0.15">
      <c r="AC9728" s="6"/>
      <c r="AG9728" s="6"/>
    </row>
    <row r="9729" spans="29:33" x14ac:dyDescent="0.15">
      <c r="AC9729" s="6"/>
      <c r="AG9729" s="6"/>
    </row>
    <row r="9730" spans="29:33" x14ac:dyDescent="0.15">
      <c r="AC9730" s="6"/>
      <c r="AG9730" s="6"/>
    </row>
    <row r="9731" spans="29:33" x14ac:dyDescent="0.15">
      <c r="AC9731" s="6"/>
      <c r="AG9731" s="6"/>
    </row>
    <row r="9732" spans="29:33" x14ac:dyDescent="0.15">
      <c r="AC9732" s="6"/>
      <c r="AG9732" s="6"/>
    </row>
    <row r="9733" spans="29:33" x14ac:dyDescent="0.15">
      <c r="AC9733" s="6"/>
      <c r="AG9733" s="6"/>
    </row>
    <row r="9734" spans="29:33" x14ac:dyDescent="0.15">
      <c r="AC9734" s="6"/>
      <c r="AG9734" s="6"/>
    </row>
    <row r="9735" spans="29:33" x14ac:dyDescent="0.15">
      <c r="AC9735" s="6"/>
      <c r="AG9735" s="6"/>
    </row>
    <row r="9736" spans="29:33" x14ac:dyDescent="0.15">
      <c r="AC9736" s="6"/>
      <c r="AG9736" s="6"/>
    </row>
    <row r="9737" spans="29:33" x14ac:dyDescent="0.15">
      <c r="AC9737" s="6"/>
      <c r="AG9737" s="6"/>
    </row>
    <row r="9738" spans="29:33" x14ac:dyDescent="0.15">
      <c r="AC9738" s="6"/>
      <c r="AG9738" s="6"/>
    </row>
    <row r="9739" spans="29:33" x14ac:dyDescent="0.15">
      <c r="AC9739" s="6"/>
      <c r="AG9739" s="6"/>
    </row>
    <row r="9740" spans="29:33" x14ac:dyDescent="0.15">
      <c r="AC9740" s="6"/>
      <c r="AG9740" s="6"/>
    </row>
    <row r="9741" spans="29:33" x14ac:dyDescent="0.15">
      <c r="AC9741" s="6"/>
      <c r="AG9741" s="6"/>
    </row>
    <row r="9742" spans="29:33" x14ac:dyDescent="0.15">
      <c r="AC9742" s="6"/>
      <c r="AG9742" s="6"/>
    </row>
    <row r="9743" spans="29:33" x14ac:dyDescent="0.15">
      <c r="AC9743" s="6"/>
      <c r="AG9743" s="6"/>
    </row>
    <row r="9744" spans="29:33" x14ac:dyDescent="0.15">
      <c r="AC9744" s="6"/>
      <c r="AG9744" s="6"/>
    </row>
    <row r="9745" spans="29:33" x14ac:dyDescent="0.15">
      <c r="AC9745" s="6"/>
      <c r="AG9745" s="6"/>
    </row>
    <row r="9746" spans="29:33" x14ac:dyDescent="0.15">
      <c r="AC9746" s="6"/>
      <c r="AG9746" s="6"/>
    </row>
    <row r="9747" spans="29:33" x14ac:dyDescent="0.15">
      <c r="AC9747" s="6"/>
      <c r="AG9747" s="6"/>
    </row>
    <row r="9748" spans="29:33" x14ac:dyDescent="0.15">
      <c r="AC9748" s="6"/>
      <c r="AG9748" s="6"/>
    </row>
    <row r="9749" spans="29:33" x14ac:dyDescent="0.15">
      <c r="AC9749" s="6"/>
      <c r="AG9749" s="6"/>
    </row>
    <row r="9750" spans="29:33" x14ac:dyDescent="0.15">
      <c r="AC9750" s="6"/>
      <c r="AG9750" s="6"/>
    </row>
    <row r="9751" spans="29:33" x14ac:dyDescent="0.15">
      <c r="AC9751" s="6"/>
      <c r="AG9751" s="6"/>
    </row>
    <row r="9752" spans="29:33" x14ac:dyDescent="0.15">
      <c r="AC9752" s="6"/>
      <c r="AG9752" s="6"/>
    </row>
    <row r="9753" spans="29:33" x14ac:dyDescent="0.15">
      <c r="AC9753" s="6"/>
      <c r="AG9753" s="6"/>
    </row>
    <row r="9754" spans="29:33" x14ac:dyDescent="0.15">
      <c r="AC9754" s="6"/>
      <c r="AG9754" s="6"/>
    </row>
    <row r="9755" spans="29:33" x14ac:dyDescent="0.15">
      <c r="AC9755" s="6"/>
      <c r="AG9755" s="6"/>
    </row>
    <row r="9756" spans="29:33" x14ac:dyDescent="0.15">
      <c r="AC9756" s="6"/>
      <c r="AG9756" s="6"/>
    </row>
    <row r="9757" spans="29:33" x14ac:dyDescent="0.15">
      <c r="AC9757" s="6"/>
      <c r="AG9757" s="6"/>
    </row>
    <row r="9758" spans="29:33" x14ac:dyDescent="0.15">
      <c r="AC9758" s="6"/>
      <c r="AG9758" s="6"/>
    </row>
    <row r="9759" spans="29:33" x14ac:dyDescent="0.15">
      <c r="AC9759" s="6"/>
      <c r="AG9759" s="6"/>
    </row>
    <row r="9760" spans="29:33" x14ac:dyDescent="0.15">
      <c r="AC9760" s="6"/>
      <c r="AG9760" s="6"/>
    </row>
    <row r="9761" spans="29:33" x14ac:dyDescent="0.15">
      <c r="AC9761" s="6"/>
      <c r="AG9761" s="6"/>
    </row>
    <row r="9762" spans="29:33" x14ac:dyDescent="0.15">
      <c r="AC9762" s="6"/>
      <c r="AG9762" s="6"/>
    </row>
    <row r="9763" spans="29:33" x14ac:dyDescent="0.15">
      <c r="AC9763" s="6"/>
      <c r="AG9763" s="6"/>
    </row>
    <row r="9764" spans="29:33" x14ac:dyDescent="0.15">
      <c r="AC9764" s="6"/>
      <c r="AG9764" s="6"/>
    </row>
    <row r="9765" spans="29:33" x14ac:dyDescent="0.15">
      <c r="AC9765" s="6"/>
      <c r="AG9765" s="6"/>
    </row>
    <row r="9766" spans="29:33" x14ac:dyDescent="0.15">
      <c r="AC9766" s="6"/>
      <c r="AG9766" s="6"/>
    </row>
    <row r="9767" spans="29:33" x14ac:dyDescent="0.15">
      <c r="AC9767" s="6"/>
      <c r="AG9767" s="6"/>
    </row>
    <row r="9768" spans="29:33" x14ac:dyDescent="0.15">
      <c r="AC9768" s="6"/>
      <c r="AG9768" s="6"/>
    </row>
    <row r="9769" spans="29:33" x14ac:dyDescent="0.15">
      <c r="AC9769" s="6"/>
      <c r="AG9769" s="6"/>
    </row>
    <row r="9770" spans="29:33" x14ac:dyDescent="0.15">
      <c r="AC9770" s="6"/>
      <c r="AG9770" s="6"/>
    </row>
    <row r="9771" spans="29:33" x14ac:dyDescent="0.15">
      <c r="AC9771" s="6"/>
      <c r="AG9771" s="6"/>
    </row>
    <row r="9772" spans="29:33" x14ac:dyDescent="0.15">
      <c r="AC9772" s="6"/>
      <c r="AG9772" s="6"/>
    </row>
    <row r="9773" spans="29:33" x14ac:dyDescent="0.15">
      <c r="AC9773" s="6"/>
      <c r="AG9773" s="6"/>
    </row>
    <row r="9774" spans="29:33" x14ac:dyDescent="0.15">
      <c r="AC9774" s="6"/>
      <c r="AG9774" s="6"/>
    </row>
    <row r="9775" spans="29:33" x14ac:dyDescent="0.15">
      <c r="AC9775" s="6"/>
      <c r="AG9775" s="6"/>
    </row>
    <row r="9776" spans="29:33" x14ac:dyDescent="0.15">
      <c r="AC9776" s="6"/>
      <c r="AG9776" s="6"/>
    </row>
    <row r="9777" spans="29:33" x14ac:dyDescent="0.15">
      <c r="AC9777" s="6"/>
      <c r="AG9777" s="6"/>
    </row>
    <row r="9778" spans="29:33" x14ac:dyDescent="0.15">
      <c r="AC9778" s="6"/>
      <c r="AG9778" s="6"/>
    </row>
    <row r="9779" spans="29:33" x14ac:dyDescent="0.15">
      <c r="AC9779" s="6"/>
      <c r="AG9779" s="6"/>
    </row>
    <row r="9780" spans="29:33" x14ac:dyDescent="0.15">
      <c r="AC9780" s="6"/>
      <c r="AG9780" s="6"/>
    </row>
    <row r="9781" spans="29:33" x14ac:dyDescent="0.15">
      <c r="AC9781" s="6"/>
      <c r="AG9781" s="6"/>
    </row>
    <row r="9782" spans="29:33" x14ac:dyDescent="0.15">
      <c r="AC9782" s="6"/>
      <c r="AG9782" s="6"/>
    </row>
    <row r="9783" spans="29:33" x14ac:dyDescent="0.15">
      <c r="AC9783" s="6"/>
      <c r="AG9783" s="6"/>
    </row>
    <row r="9784" spans="29:33" x14ac:dyDescent="0.15">
      <c r="AC9784" s="6"/>
      <c r="AG9784" s="6"/>
    </row>
    <row r="9785" spans="29:33" x14ac:dyDescent="0.15">
      <c r="AC9785" s="6"/>
      <c r="AG9785" s="6"/>
    </row>
    <row r="9786" spans="29:33" x14ac:dyDescent="0.15">
      <c r="AC9786" s="6"/>
      <c r="AG9786" s="6"/>
    </row>
    <row r="9787" spans="29:33" x14ac:dyDescent="0.15">
      <c r="AC9787" s="6"/>
      <c r="AG9787" s="6"/>
    </row>
    <row r="9788" spans="29:33" x14ac:dyDescent="0.15">
      <c r="AC9788" s="6"/>
      <c r="AG9788" s="6"/>
    </row>
    <row r="9789" spans="29:33" x14ac:dyDescent="0.15">
      <c r="AC9789" s="6"/>
      <c r="AG9789" s="6"/>
    </row>
    <row r="9790" spans="29:33" x14ac:dyDescent="0.15">
      <c r="AC9790" s="6"/>
      <c r="AG9790" s="6"/>
    </row>
    <row r="9791" spans="29:33" x14ac:dyDescent="0.15">
      <c r="AC9791" s="6"/>
      <c r="AG9791" s="6"/>
    </row>
    <row r="9792" spans="29:33" x14ac:dyDescent="0.15">
      <c r="AC9792" s="6"/>
      <c r="AG9792" s="6"/>
    </row>
    <row r="9793" spans="29:33" x14ac:dyDescent="0.15">
      <c r="AC9793" s="6"/>
      <c r="AG9793" s="6"/>
    </row>
    <row r="9794" spans="29:33" x14ac:dyDescent="0.15">
      <c r="AC9794" s="6"/>
      <c r="AG9794" s="6"/>
    </row>
    <row r="9795" spans="29:33" x14ac:dyDescent="0.15">
      <c r="AC9795" s="6"/>
      <c r="AG9795" s="6"/>
    </row>
    <row r="9796" spans="29:33" x14ac:dyDescent="0.15">
      <c r="AC9796" s="6"/>
      <c r="AG9796" s="6"/>
    </row>
    <row r="9797" spans="29:33" x14ac:dyDescent="0.15">
      <c r="AC9797" s="6"/>
      <c r="AG9797" s="6"/>
    </row>
    <row r="9798" spans="29:33" x14ac:dyDescent="0.15">
      <c r="AC9798" s="6"/>
      <c r="AG9798" s="6"/>
    </row>
    <row r="9799" spans="29:33" x14ac:dyDescent="0.15">
      <c r="AC9799" s="6"/>
      <c r="AG9799" s="6"/>
    </row>
    <row r="9800" spans="29:33" x14ac:dyDescent="0.15">
      <c r="AC9800" s="6"/>
      <c r="AG9800" s="6"/>
    </row>
    <row r="9801" spans="29:33" x14ac:dyDescent="0.15">
      <c r="AC9801" s="6"/>
      <c r="AG9801" s="6"/>
    </row>
    <row r="9802" spans="29:33" x14ac:dyDescent="0.15">
      <c r="AC9802" s="6"/>
      <c r="AG9802" s="6"/>
    </row>
    <row r="9803" spans="29:33" x14ac:dyDescent="0.15">
      <c r="AC9803" s="6"/>
      <c r="AG9803" s="6"/>
    </row>
    <row r="9804" spans="29:33" x14ac:dyDescent="0.15">
      <c r="AC9804" s="6"/>
      <c r="AG9804" s="6"/>
    </row>
    <row r="9805" spans="29:33" x14ac:dyDescent="0.15">
      <c r="AC9805" s="6"/>
      <c r="AG9805" s="6"/>
    </row>
    <row r="9806" spans="29:33" x14ac:dyDescent="0.15">
      <c r="AC9806" s="6"/>
      <c r="AG9806" s="6"/>
    </row>
    <row r="9807" spans="29:33" x14ac:dyDescent="0.15">
      <c r="AC9807" s="6"/>
      <c r="AG9807" s="6"/>
    </row>
    <row r="9808" spans="29:33" x14ac:dyDescent="0.15">
      <c r="AC9808" s="6"/>
      <c r="AG9808" s="6"/>
    </row>
    <row r="9809" spans="29:33" x14ac:dyDescent="0.15">
      <c r="AC9809" s="6"/>
      <c r="AG9809" s="6"/>
    </row>
    <row r="9810" spans="29:33" x14ac:dyDescent="0.15">
      <c r="AC9810" s="6"/>
      <c r="AG9810" s="6"/>
    </row>
    <row r="9811" spans="29:33" x14ac:dyDescent="0.15">
      <c r="AC9811" s="6"/>
      <c r="AG9811" s="6"/>
    </row>
    <row r="9812" spans="29:33" x14ac:dyDescent="0.15">
      <c r="AC9812" s="6"/>
      <c r="AG9812" s="6"/>
    </row>
    <row r="9813" spans="29:33" x14ac:dyDescent="0.15">
      <c r="AC9813" s="6"/>
      <c r="AG9813" s="6"/>
    </row>
    <row r="9814" spans="29:33" x14ac:dyDescent="0.15">
      <c r="AC9814" s="6"/>
      <c r="AG9814" s="6"/>
    </row>
    <row r="9815" spans="29:33" x14ac:dyDescent="0.15">
      <c r="AC9815" s="6"/>
      <c r="AG9815" s="6"/>
    </row>
    <row r="9816" spans="29:33" x14ac:dyDescent="0.15">
      <c r="AC9816" s="6"/>
      <c r="AG9816" s="6"/>
    </row>
    <row r="9817" spans="29:33" x14ac:dyDescent="0.15">
      <c r="AC9817" s="6"/>
      <c r="AG9817" s="6"/>
    </row>
    <row r="9818" spans="29:33" x14ac:dyDescent="0.15">
      <c r="AC9818" s="6"/>
      <c r="AG9818" s="6"/>
    </row>
    <row r="9819" spans="29:33" x14ac:dyDescent="0.15">
      <c r="AC9819" s="6"/>
      <c r="AG9819" s="6"/>
    </row>
    <row r="9820" spans="29:33" x14ac:dyDescent="0.15">
      <c r="AC9820" s="6"/>
      <c r="AG9820" s="6"/>
    </row>
    <row r="9821" spans="29:33" x14ac:dyDescent="0.15">
      <c r="AC9821" s="6"/>
      <c r="AG9821" s="6"/>
    </row>
    <row r="9822" spans="29:33" x14ac:dyDescent="0.15">
      <c r="AC9822" s="6"/>
      <c r="AG9822" s="6"/>
    </row>
    <row r="9823" spans="29:33" x14ac:dyDescent="0.15">
      <c r="AC9823" s="6"/>
      <c r="AG9823" s="6"/>
    </row>
    <row r="9824" spans="29:33" x14ac:dyDescent="0.15">
      <c r="AC9824" s="6"/>
      <c r="AG9824" s="6"/>
    </row>
    <row r="9825" spans="29:33" x14ac:dyDescent="0.15">
      <c r="AC9825" s="6"/>
      <c r="AG9825" s="6"/>
    </row>
    <row r="9826" spans="29:33" x14ac:dyDescent="0.15">
      <c r="AC9826" s="6"/>
      <c r="AG9826" s="6"/>
    </row>
    <row r="9827" spans="29:33" x14ac:dyDescent="0.15">
      <c r="AC9827" s="6"/>
      <c r="AG9827" s="6"/>
    </row>
    <row r="9828" spans="29:33" x14ac:dyDescent="0.15">
      <c r="AC9828" s="6"/>
      <c r="AG9828" s="6"/>
    </row>
    <row r="9829" spans="29:33" x14ac:dyDescent="0.15">
      <c r="AC9829" s="6"/>
      <c r="AG9829" s="6"/>
    </row>
    <row r="9830" spans="29:33" x14ac:dyDescent="0.15">
      <c r="AC9830" s="6"/>
      <c r="AG9830" s="6"/>
    </row>
    <row r="9831" spans="29:33" x14ac:dyDescent="0.15">
      <c r="AC9831" s="6"/>
      <c r="AG9831" s="6"/>
    </row>
    <row r="9832" spans="29:33" x14ac:dyDescent="0.15">
      <c r="AC9832" s="6"/>
      <c r="AG9832" s="6"/>
    </row>
    <row r="9833" spans="29:33" x14ac:dyDescent="0.15">
      <c r="AC9833" s="6"/>
      <c r="AG9833" s="6"/>
    </row>
    <row r="9834" spans="29:33" x14ac:dyDescent="0.15">
      <c r="AC9834" s="6"/>
      <c r="AG9834" s="6"/>
    </row>
    <row r="9835" spans="29:33" x14ac:dyDescent="0.15">
      <c r="AC9835" s="6"/>
      <c r="AG9835" s="6"/>
    </row>
    <row r="9836" spans="29:33" x14ac:dyDescent="0.15">
      <c r="AC9836" s="6"/>
      <c r="AG9836" s="6"/>
    </row>
    <row r="9837" spans="29:33" x14ac:dyDescent="0.15">
      <c r="AC9837" s="6"/>
      <c r="AG9837" s="6"/>
    </row>
    <row r="9838" spans="29:33" x14ac:dyDescent="0.15">
      <c r="AC9838" s="6"/>
      <c r="AG9838" s="6"/>
    </row>
    <row r="9839" spans="29:33" x14ac:dyDescent="0.15">
      <c r="AC9839" s="6"/>
      <c r="AG9839" s="6"/>
    </row>
    <row r="9840" spans="29:33" x14ac:dyDescent="0.15">
      <c r="AC9840" s="6"/>
      <c r="AG9840" s="6"/>
    </row>
    <row r="9841" spans="29:33" x14ac:dyDescent="0.15">
      <c r="AC9841" s="6"/>
      <c r="AG9841" s="6"/>
    </row>
    <row r="9842" spans="29:33" x14ac:dyDescent="0.15">
      <c r="AC9842" s="6"/>
      <c r="AG9842" s="6"/>
    </row>
    <row r="9843" spans="29:33" x14ac:dyDescent="0.15">
      <c r="AC9843" s="6"/>
      <c r="AG9843" s="6"/>
    </row>
    <row r="9844" spans="29:33" x14ac:dyDescent="0.15">
      <c r="AC9844" s="6"/>
      <c r="AG9844" s="6"/>
    </row>
    <row r="9845" spans="29:33" x14ac:dyDescent="0.15">
      <c r="AC9845" s="6"/>
      <c r="AG9845" s="6"/>
    </row>
    <row r="9846" spans="29:33" x14ac:dyDescent="0.15">
      <c r="AC9846" s="6"/>
      <c r="AG9846" s="6"/>
    </row>
    <row r="9847" spans="29:33" x14ac:dyDescent="0.15">
      <c r="AC9847" s="6"/>
      <c r="AG9847" s="6"/>
    </row>
    <row r="9848" spans="29:33" x14ac:dyDescent="0.15">
      <c r="AC9848" s="6"/>
      <c r="AG9848" s="6"/>
    </row>
    <row r="9849" spans="29:33" x14ac:dyDescent="0.15">
      <c r="AC9849" s="6"/>
      <c r="AG9849" s="6"/>
    </row>
    <row r="9850" spans="29:33" x14ac:dyDescent="0.15">
      <c r="AC9850" s="6"/>
      <c r="AG9850" s="6"/>
    </row>
    <row r="9851" spans="29:33" x14ac:dyDescent="0.15">
      <c r="AC9851" s="6"/>
      <c r="AG9851" s="6"/>
    </row>
    <row r="9852" spans="29:33" x14ac:dyDescent="0.15">
      <c r="AC9852" s="6"/>
      <c r="AG9852" s="6"/>
    </row>
    <row r="9853" spans="29:33" x14ac:dyDescent="0.15">
      <c r="AC9853" s="6"/>
      <c r="AG9853" s="6"/>
    </row>
    <row r="9854" spans="29:33" x14ac:dyDescent="0.15">
      <c r="AC9854" s="6"/>
      <c r="AG9854" s="6"/>
    </row>
    <row r="9855" spans="29:33" x14ac:dyDescent="0.15">
      <c r="AC9855" s="6"/>
      <c r="AG9855" s="6"/>
    </row>
    <row r="9856" spans="29:33" x14ac:dyDescent="0.15">
      <c r="AC9856" s="6"/>
      <c r="AG9856" s="6"/>
    </row>
    <row r="9857" spans="29:33" x14ac:dyDescent="0.15">
      <c r="AC9857" s="6"/>
      <c r="AG9857" s="6"/>
    </row>
    <row r="9858" spans="29:33" x14ac:dyDescent="0.15">
      <c r="AC9858" s="6"/>
      <c r="AG9858" s="6"/>
    </row>
    <row r="9859" spans="29:33" x14ac:dyDescent="0.15">
      <c r="AC9859" s="6"/>
      <c r="AG9859" s="6"/>
    </row>
    <row r="9860" spans="29:33" x14ac:dyDescent="0.15">
      <c r="AC9860" s="6"/>
      <c r="AG9860" s="6"/>
    </row>
    <row r="9861" spans="29:33" x14ac:dyDescent="0.15">
      <c r="AC9861" s="6"/>
      <c r="AG9861" s="6"/>
    </row>
    <row r="9862" spans="29:33" x14ac:dyDescent="0.15">
      <c r="AC9862" s="6"/>
      <c r="AG9862" s="6"/>
    </row>
    <row r="9863" spans="29:33" x14ac:dyDescent="0.15">
      <c r="AC9863" s="6"/>
      <c r="AG9863" s="6"/>
    </row>
    <row r="9864" spans="29:33" x14ac:dyDescent="0.15">
      <c r="AC9864" s="6"/>
      <c r="AG9864" s="6"/>
    </row>
    <row r="9865" spans="29:33" x14ac:dyDescent="0.15">
      <c r="AC9865" s="6"/>
      <c r="AG9865" s="6"/>
    </row>
    <row r="9866" spans="29:33" x14ac:dyDescent="0.15">
      <c r="AC9866" s="6"/>
      <c r="AG9866" s="6"/>
    </row>
    <row r="9867" spans="29:33" x14ac:dyDescent="0.15">
      <c r="AC9867" s="6"/>
      <c r="AG9867" s="6"/>
    </row>
    <row r="9868" spans="29:33" x14ac:dyDescent="0.15">
      <c r="AC9868" s="6"/>
      <c r="AG9868" s="6"/>
    </row>
    <row r="9869" spans="29:33" x14ac:dyDescent="0.15">
      <c r="AC9869" s="6"/>
      <c r="AG9869" s="6"/>
    </row>
    <row r="9870" spans="29:33" x14ac:dyDescent="0.15">
      <c r="AC9870" s="6"/>
      <c r="AG9870" s="6"/>
    </row>
    <row r="9871" spans="29:33" x14ac:dyDescent="0.15">
      <c r="AC9871" s="6"/>
      <c r="AG9871" s="6"/>
    </row>
    <row r="9872" spans="29:33" x14ac:dyDescent="0.15">
      <c r="AC9872" s="6"/>
      <c r="AG9872" s="6"/>
    </row>
    <row r="9873" spans="29:33" x14ac:dyDescent="0.15">
      <c r="AC9873" s="6"/>
      <c r="AG9873" s="6"/>
    </row>
    <row r="9874" spans="29:33" x14ac:dyDescent="0.15">
      <c r="AC9874" s="6"/>
      <c r="AG9874" s="6"/>
    </row>
    <row r="9875" spans="29:33" x14ac:dyDescent="0.15">
      <c r="AC9875" s="6"/>
      <c r="AG9875" s="6"/>
    </row>
    <row r="9876" spans="29:33" x14ac:dyDescent="0.15">
      <c r="AC9876" s="6"/>
      <c r="AG9876" s="6"/>
    </row>
    <row r="9877" spans="29:33" x14ac:dyDescent="0.15">
      <c r="AC9877" s="6"/>
      <c r="AG9877" s="6"/>
    </row>
    <row r="9878" spans="29:33" x14ac:dyDescent="0.15">
      <c r="AC9878" s="6"/>
      <c r="AG9878" s="6"/>
    </row>
    <row r="9879" spans="29:33" x14ac:dyDescent="0.15">
      <c r="AC9879" s="6"/>
      <c r="AG9879" s="6"/>
    </row>
    <row r="9880" spans="29:33" x14ac:dyDescent="0.15">
      <c r="AC9880" s="6"/>
      <c r="AG9880" s="6"/>
    </row>
    <row r="9881" spans="29:33" x14ac:dyDescent="0.15">
      <c r="AC9881" s="6"/>
      <c r="AG9881" s="6"/>
    </row>
    <row r="9882" spans="29:33" x14ac:dyDescent="0.15">
      <c r="AC9882" s="6"/>
      <c r="AG9882" s="6"/>
    </row>
    <row r="9883" spans="29:33" x14ac:dyDescent="0.15">
      <c r="AC9883" s="6"/>
      <c r="AG9883" s="6"/>
    </row>
    <row r="9884" spans="29:33" x14ac:dyDescent="0.15">
      <c r="AC9884" s="6"/>
      <c r="AG9884" s="6"/>
    </row>
    <row r="9885" spans="29:33" x14ac:dyDescent="0.15">
      <c r="AC9885" s="6"/>
      <c r="AG9885" s="6"/>
    </row>
    <row r="9886" spans="29:33" x14ac:dyDescent="0.15">
      <c r="AC9886" s="6"/>
      <c r="AG9886" s="6"/>
    </row>
    <row r="9887" spans="29:33" x14ac:dyDescent="0.15">
      <c r="AC9887" s="6"/>
      <c r="AG9887" s="6"/>
    </row>
    <row r="9888" spans="29:33" x14ac:dyDescent="0.15">
      <c r="AC9888" s="6"/>
      <c r="AG9888" s="6"/>
    </row>
    <row r="9889" spans="29:33" x14ac:dyDescent="0.15">
      <c r="AC9889" s="6"/>
      <c r="AG9889" s="6"/>
    </row>
    <row r="9890" spans="29:33" x14ac:dyDescent="0.15">
      <c r="AC9890" s="6"/>
      <c r="AG9890" s="6"/>
    </row>
    <row r="9891" spans="29:33" x14ac:dyDescent="0.15">
      <c r="AC9891" s="6"/>
      <c r="AG9891" s="6"/>
    </row>
    <row r="9892" spans="29:33" x14ac:dyDescent="0.15">
      <c r="AC9892" s="6"/>
      <c r="AG9892" s="6"/>
    </row>
    <row r="9893" spans="29:33" x14ac:dyDescent="0.15">
      <c r="AC9893" s="6"/>
      <c r="AG9893" s="6"/>
    </row>
    <row r="9894" spans="29:33" x14ac:dyDescent="0.15">
      <c r="AC9894" s="6"/>
      <c r="AG9894" s="6"/>
    </row>
    <row r="9895" spans="29:33" x14ac:dyDescent="0.15">
      <c r="AC9895" s="6"/>
      <c r="AG9895" s="6"/>
    </row>
    <row r="9896" spans="29:33" x14ac:dyDescent="0.15">
      <c r="AC9896" s="6"/>
      <c r="AG9896" s="6"/>
    </row>
    <row r="9897" spans="29:33" x14ac:dyDescent="0.15">
      <c r="AC9897" s="6"/>
      <c r="AG9897" s="6"/>
    </row>
    <row r="9898" spans="29:33" x14ac:dyDescent="0.15">
      <c r="AC9898" s="6"/>
      <c r="AG9898" s="6"/>
    </row>
    <row r="9899" spans="29:33" x14ac:dyDescent="0.15">
      <c r="AC9899" s="6"/>
      <c r="AG9899" s="6"/>
    </row>
    <row r="9900" spans="29:33" x14ac:dyDescent="0.15">
      <c r="AC9900" s="6"/>
      <c r="AG9900" s="6"/>
    </row>
    <row r="9901" spans="29:33" x14ac:dyDescent="0.15">
      <c r="AC9901" s="6"/>
      <c r="AG9901" s="6"/>
    </row>
    <row r="9902" spans="29:33" x14ac:dyDescent="0.15">
      <c r="AC9902" s="6"/>
      <c r="AG9902" s="6"/>
    </row>
    <row r="9903" spans="29:33" x14ac:dyDescent="0.15">
      <c r="AC9903" s="6"/>
      <c r="AG9903" s="6"/>
    </row>
    <row r="9904" spans="29:33" x14ac:dyDescent="0.15">
      <c r="AC9904" s="6"/>
      <c r="AG9904" s="6"/>
    </row>
    <row r="9905" spans="29:33" x14ac:dyDescent="0.15">
      <c r="AC9905" s="6"/>
      <c r="AG9905" s="6"/>
    </row>
    <row r="9906" spans="29:33" x14ac:dyDescent="0.15">
      <c r="AC9906" s="6"/>
      <c r="AG9906" s="6"/>
    </row>
    <row r="9907" spans="29:33" x14ac:dyDescent="0.15">
      <c r="AC9907" s="6"/>
      <c r="AG9907" s="6"/>
    </row>
    <row r="9908" spans="29:33" x14ac:dyDescent="0.15">
      <c r="AC9908" s="6"/>
      <c r="AG9908" s="6"/>
    </row>
    <row r="9909" spans="29:33" x14ac:dyDescent="0.15">
      <c r="AC9909" s="6"/>
      <c r="AG9909" s="6"/>
    </row>
    <row r="9910" spans="29:33" x14ac:dyDescent="0.15">
      <c r="AC9910" s="6"/>
      <c r="AG9910" s="6"/>
    </row>
    <row r="9911" spans="29:33" x14ac:dyDescent="0.15">
      <c r="AC9911" s="6"/>
      <c r="AG9911" s="6"/>
    </row>
    <row r="9912" spans="29:33" x14ac:dyDescent="0.15">
      <c r="AC9912" s="6"/>
      <c r="AG9912" s="6"/>
    </row>
    <row r="9913" spans="29:33" x14ac:dyDescent="0.15">
      <c r="AC9913" s="6"/>
      <c r="AG9913" s="6"/>
    </row>
    <row r="9914" spans="29:33" x14ac:dyDescent="0.15">
      <c r="AC9914" s="6"/>
      <c r="AG9914" s="6"/>
    </row>
    <row r="9915" spans="29:33" x14ac:dyDescent="0.15">
      <c r="AC9915" s="6"/>
      <c r="AG9915" s="6"/>
    </row>
    <row r="9916" spans="29:33" x14ac:dyDescent="0.15">
      <c r="AC9916" s="6"/>
      <c r="AG9916" s="6"/>
    </row>
    <row r="9917" spans="29:33" x14ac:dyDescent="0.15">
      <c r="AC9917" s="6"/>
      <c r="AG9917" s="6"/>
    </row>
    <row r="9918" spans="29:33" x14ac:dyDescent="0.15">
      <c r="AC9918" s="6"/>
      <c r="AG9918" s="6"/>
    </row>
    <row r="9919" spans="29:33" x14ac:dyDescent="0.15">
      <c r="AC9919" s="6"/>
      <c r="AG9919" s="6"/>
    </row>
    <row r="9920" spans="29:33" x14ac:dyDescent="0.15">
      <c r="AC9920" s="6"/>
      <c r="AG9920" s="6"/>
    </row>
    <row r="9921" spans="29:33" x14ac:dyDescent="0.15">
      <c r="AC9921" s="6"/>
      <c r="AG9921" s="6"/>
    </row>
    <row r="9922" spans="29:33" x14ac:dyDescent="0.15">
      <c r="AC9922" s="6"/>
      <c r="AG9922" s="6"/>
    </row>
    <row r="9923" spans="29:33" x14ac:dyDescent="0.15">
      <c r="AC9923" s="6"/>
      <c r="AG9923" s="6"/>
    </row>
    <row r="9924" spans="29:33" x14ac:dyDescent="0.15">
      <c r="AC9924" s="6"/>
      <c r="AG9924" s="6"/>
    </row>
    <row r="9925" spans="29:33" x14ac:dyDescent="0.15">
      <c r="AC9925" s="6"/>
      <c r="AG9925" s="6"/>
    </row>
    <row r="9926" spans="29:33" x14ac:dyDescent="0.15">
      <c r="AC9926" s="6"/>
      <c r="AG9926" s="6"/>
    </row>
    <row r="9927" spans="29:33" x14ac:dyDescent="0.15">
      <c r="AC9927" s="6"/>
      <c r="AG9927" s="6"/>
    </row>
    <row r="9928" spans="29:33" x14ac:dyDescent="0.15">
      <c r="AC9928" s="6"/>
      <c r="AG9928" s="6"/>
    </row>
    <row r="9929" spans="29:33" x14ac:dyDescent="0.15">
      <c r="AC9929" s="6"/>
      <c r="AG9929" s="6"/>
    </row>
    <row r="9930" spans="29:33" x14ac:dyDescent="0.15">
      <c r="AC9930" s="6"/>
      <c r="AG9930" s="6"/>
    </row>
    <row r="9931" spans="29:33" x14ac:dyDescent="0.15">
      <c r="AC9931" s="6"/>
      <c r="AG9931" s="6"/>
    </row>
    <row r="9932" spans="29:33" x14ac:dyDescent="0.15">
      <c r="AC9932" s="6"/>
      <c r="AG9932" s="6"/>
    </row>
    <row r="9933" spans="29:33" x14ac:dyDescent="0.15">
      <c r="AC9933" s="6"/>
      <c r="AG9933" s="6"/>
    </row>
    <row r="9934" spans="29:33" x14ac:dyDescent="0.15">
      <c r="AC9934" s="6"/>
      <c r="AG9934" s="6"/>
    </row>
    <row r="9935" spans="29:33" x14ac:dyDescent="0.15">
      <c r="AC9935" s="6"/>
      <c r="AG9935" s="6"/>
    </row>
    <row r="9936" spans="29:33" x14ac:dyDescent="0.15">
      <c r="AC9936" s="6"/>
      <c r="AG9936" s="6"/>
    </row>
    <row r="9937" spans="29:33" x14ac:dyDescent="0.15">
      <c r="AC9937" s="6"/>
      <c r="AG9937" s="6"/>
    </row>
    <row r="9938" spans="29:33" x14ac:dyDescent="0.15">
      <c r="AC9938" s="6"/>
      <c r="AG9938" s="6"/>
    </row>
    <row r="9939" spans="29:33" x14ac:dyDescent="0.15">
      <c r="AC9939" s="6"/>
      <c r="AG9939" s="6"/>
    </row>
    <row r="9940" spans="29:33" x14ac:dyDescent="0.15">
      <c r="AC9940" s="6"/>
      <c r="AG9940" s="6"/>
    </row>
    <row r="9941" spans="29:33" x14ac:dyDescent="0.15">
      <c r="AC9941" s="6"/>
      <c r="AG9941" s="6"/>
    </row>
    <row r="9942" spans="29:33" x14ac:dyDescent="0.15">
      <c r="AC9942" s="6"/>
      <c r="AG9942" s="6"/>
    </row>
    <row r="9943" spans="29:33" x14ac:dyDescent="0.15">
      <c r="AC9943" s="6"/>
      <c r="AG9943" s="6"/>
    </row>
    <row r="9944" spans="29:33" x14ac:dyDescent="0.15">
      <c r="AC9944" s="6"/>
      <c r="AG9944" s="6"/>
    </row>
    <row r="9945" spans="29:33" x14ac:dyDescent="0.15">
      <c r="AC9945" s="6"/>
      <c r="AG9945" s="6"/>
    </row>
    <row r="9946" spans="29:33" x14ac:dyDescent="0.15">
      <c r="AC9946" s="6"/>
      <c r="AG9946" s="6"/>
    </row>
    <row r="9947" spans="29:33" x14ac:dyDescent="0.15">
      <c r="AC9947" s="6"/>
      <c r="AG9947" s="6"/>
    </row>
    <row r="9948" spans="29:33" x14ac:dyDescent="0.15">
      <c r="AC9948" s="6"/>
      <c r="AG9948" s="6"/>
    </row>
    <row r="9949" spans="29:33" x14ac:dyDescent="0.15">
      <c r="AC9949" s="6"/>
      <c r="AG9949" s="6"/>
    </row>
    <row r="9950" spans="29:33" x14ac:dyDescent="0.15">
      <c r="AC9950" s="6"/>
      <c r="AG9950" s="6"/>
    </row>
    <row r="9951" spans="29:33" x14ac:dyDescent="0.15">
      <c r="AC9951" s="6"/>
      <c r="AG9951" s="6"/>
    </row>
    <row r="9952" spans="29:33" x14ac:dyDescent="0.15">
      <c r="AC9952" s="6"/>
      <c r="AG9952" s="6"/>
    </row>
    <row r="9953" spans="29:33" x14ac:dyDescent="0.15">
      <c r="AC9953" s="6"/>
      <c r="AG9953" s="6"/>
    </row>
    <row r="9954" spans="29:33" x14ac:dyDescent="0.15">
      <c r="AC9954" s="6"/>
      <c r="AG9954" s="6"/>
    </row>
    <row r="9955" spans="29:33" x14ac:dyDescent="0.15">
      <c r="AC9955" s="6"/>
      <c r="AG9955" s="6"/>
    </row>
    <row r="9956" spans="29:33" x14ac:dyDescent="0.15">
      <c r="AC9956" s="6"/>
      <c r="AG9956" s="6"/>
    </row>
    <row r="9957" spans="29:33" x14ac:dyDescent="0.15">
      <c r="AC9957" s="6"/>
      <c r="AG9957" s="6"/>
    </row>
    <row r="9958" spans="29:33" x14ac:dyDescent="0.15">
      <c r="AC9958" s="6"/>
      <c r="AG9958" s="6"/>
    </row>
    <row r="9959" spans="29:33" x14ac:dyDescent="0.15">
      <c r="AC9959" s="6"/>
      <c r="AG9959" s="6"/>
    </row>
    <row r="9960" spans="29:33" x14ac:dyDescent="0.15">
      <c r="AC9960" s="6"/>
      <c r="AG9960" s="6"/>
    </row>
    <row r="9961" spans="29:33" x14ac:dyDescent="0.15">
      <c r="AC9961" s="6"/>
      <c r="AG9961" s="6"/>
    </row>
    <row r="9962" spans="29:33" x14ac:dyDescent="0.15">
      <c r="AC9962" s="6"/>
      <c r="AG9962" s="6"/>
    </row>
    <row r="9963" spans="29:33" x14ac:dyDescent="0.15">
      <c r="AC9963" s="6"/>
      <c r="AG9963" s="6"/>
    </row>
    <row r="9964" spans="29:33" x14ac:dyDescent="0.15">
      <c r="AC9964" s="6"/>
      <c r="AG9964" s="6"/>
    </row>
    <row r="9965" spans="29:33" x14ac:dyDescent="0.15">
      <c r="AC9965" s="6"/>
      <c r="AG9965" s="6"/>
    </row>
    <row r="9966" spans="29:33" x14ac:dyDescent="0.15">
      <c r="AC9966" s="6"/>
      <c r="AG9966" s="6"/>
    </row>
    <row r="9967" spans="29:33" x14ac:dyDescent="0.15">
      <c r="AC9967" s="6"/>
      <c r="AG9967" s="6"/>
    </row>
    <row r="9968" spans="29:33" x14ac:dyDescent="0.15">
      <c r="AC9968" s="6"/>
      <c r="AG9968" s="6"/>
    </row>
    <row r="9969" spans="29:33" x14ac:dyDescent="0.15">
      <c r="AC9969" s="6"/>
      <c r="AG9969" s="6"/>
    </row>
    <row r="9970" spans="29:33" x14ac:dyDescent="0.15">
      <c r="AC9970" s="6"/>
      <c r="AG9970" s="6"/>
    </row>
    <row r="9971" spans="29:33" x14ac:dyDescent="0.15">
      <c r="AC9971" s="6"/>
      <c r="AG9971" s="6"/>
    </row>
    <row r="9972" spans="29:33" x14ac:dyDescent="0.15">
      <c r="AC9972" s="6"/>
      <c r="AG9972" s="6"/>
    </row>
    <row r="9973" spans="29:33" x14ac:dyDescent="0.15">
      <c r="AC9973" s="6"/>
      <c r="AG9973" s="6"/>
    </row>
    <row r="9974" spans="29:33" x14ac:dyDescent="0.15">
      <c r="AC9974" s="6"/>
      <c r="AG9974" s="6"/>
    </row>
    <row r="9975" spans="29:33" x14ac:dyDescent="0.15">
      <c r="AC9975" s="6"/>
      <c r="AG9975" s="6"/>
    </row>
    <row r="9976" spans="29:33" x14ac:dyDescent="0.15">
      <c r="AC9976" s="6"/>
      <c r="AG9976" s="6"/>
    </row>
    <row r="9977" spans="29:33" x14ac:dyDescent="0.15">
      <c r="AC9977" s="6"/>
      <c r="AG9977" s="6"/>
    </row>
    <row r="9978" spans="29:33" x14ac:dyDescent="0.15">
      <c r="AC9978" s="6"/>
      <c r="AG9978" s="6"/>
    </row>
    <row r="9979" spans="29:33" x14ac:dyDescent="0.15">
      <c r="AC9979" s="6"/>
      <c r="AG9979" s="6"/>
    </row>
    <row r="9980" spans="29:33" x14ac:dyDescent="0.15">
      <c r="AC9980" s="6"/>
      <c r="AG9980" s="6"/>
    </row>
    <row r="9981" spans="29:33" x14ac:dyDescent="0.15">
      <c r="AC9981" s="6"/>
      <c r="AG9981" s="6"/>
    </row>
    <row r="9982" spans="29:33" x14ac:dyDescent="0.15">
      <c r="AC9982" s="6"/>
      <c r="AG9982" s="6"/>
    </row>
    <row r="9983" spans="29:33" x14ac:dyDescent="0.15">
      <c r="AC9983" s="6"/>
      <c r="AG9983" s="6"/>
    </row>
    <row r="9984" spans="29:33" x14ac:dyDescent="0.15">
      <c r="AC9984" s="6"/>
      <c r="AG9984" s="6"/>
    </row>
    <row r="9985" spans="29:33" x14ac:dyDescent="0.15">
      <c r="AC9985" s="6"/>
      <c r="AG9985" s="6"/>
    </row>
    <row r="9986" spans="29:33" x14ac:dyDescent="0.15">
      <c r="AC9986" s="6"/>
      <c r="AG9986" s="6"/>
    </row>
    <row r="9987" spans="29:33" x14ac:dyDescent="0.15">
      <c r="AC9987" s="6"/>
      <c r="AG9987" s="6"/>
    </row>
    <row r="9988" spans="29:33" x14ac:dyDescent="0.15">
      <c r="AC9988" s="6"/>
      <c r="AG9988" s="6"/>
    </row>
    <row r="9989" spans="29:33" x14ac:dyDescent="0.15">
      <c r="AC9989" s="6"/>
      <c r="AG9989" s="6"/>
    </row>
    <row r="9990" spans="29:33" x14ac:dyDescent="0.15">
      <c r="AC9990" s="6"/>
      <c r="AG9990" s="6"/>
    </row>
    <row r="9991" spans="29:33" x14ac:dyDescent="0.15">
      <c r="AC9991" s="6"/>
      <c r="AG9991" s="6"/>
    </row>
    <row r="9992" spans="29:33" x14ac:dyDescent="0.15">
      <c r="AC9992" s="6"/>
      <c r="AG9992" s="6"/>
    </row>
    <row r="9993" spans="29:33" x14ac:dyDescent="0.15">
      <c r="AC9993" s="6"/>
      <c r="AG9993" s="6"/>
    </row>
    <row r="9994" spans="29:33" x14ac:dyDescent="0.15">
      <c r="AC9994" s="6"/>
      <c r="AG9994" s="6"/>
    </row>
    <row r="9995" spans="29:33" x14ac:dyDescent="0.15">
      <c r="AC9995" s="6"/>
      <c r="AG9995" s="6"/>
    </row>
    <row r="9996" spans="29:33" x14ac:dyDescent="0.15">
      <c r="AC9996" s="6"/>
      <c r="AG9996" s="6"/>
    </row>
    <row r="9997" spans="29:33" x14ac:dyDescent="0.15">
      <c r="AC9997" s="6"/>
      <c r="AG9997" s="6"/>
    </row>
    <row r="9998" spans="29:33" x14ac:dyDescent="0.15">
      <c r="AC9998" s="6"/>
      <c r="AG9998" s="6"/>
    </row>
    <row r="9999" spans="29:33" x14ac:dyDescent="0.15">
      <c r="AC9999" s="6"/>
      <c r="AG9999" s="6"/>
    </row>
    <row r="10000" spans="29:33" x14ac:dyDescent="0.15">
      <c r="AC10000" s="6"/>
      <c r="AG10000" s="6"/>
    </row>
    <row r="10001" spans="29:33" x14ac:dyDescent="0.15">
      <c r="AC10001" s="6"/>
      <c r="AG10001" s="6"/>
    </row>
    <row r="10002" spans="29:33" x14ac:dyDescent="0.15">
      <c r="AC10002" s="6"/>
      <c r="AG10002" s="6"/>
    </row>
    <row r="10003" spans="29:33" x14ac:dyDescent="0.15">
      <c r="AC10003" s="6"/>
      <c r="AG10003" s="6"/>
    </row>
    <row r="10004" spans="29:33" x14ac:dyDescent="0.15">
      <c r="AC10004" s="6"/>
      <c r="AG10004" s="6"/>
    </row>
    <row r="10005" spans="29:33" x14ac:dyDescent="0.15">
      <c r="AC10005" s="6"/>
      <c r="AG10005" s="6"/>
    </row>
    <row r="10006" spans="29:33" x14ac:dyDescent="0.15">
      <c r="AC10006" s="6"/>
      <c r="AG10006" s="6"/>
    </row>
    <row r="10007" spans="29:33" x14ac:dyDescent="0.15">
      <c r="AC10007" s="6"/>
      <c r="AG10007" s="6"/>
    </row>
    <row r="10008" spans="29:33" x14ac:dyDescent="0.15">
      <c r="AC10008" s="6"/>
      <c r="AG10008" s="6"/>
    </row>
    <row r="10009" spans="29:33" x14ac:dyDescent="0.15">
      <c r="AC10009" s="6"/>
      <c r="AG10009" s="6"/>
    </row>
    <row r="10010" spans="29:33" x14ac:dyDescent="0.15">
      <c r="AC10010" s="6"/>
      <c r="AG10010" s="6"/>
    </row>
    <row r="10011" spans="29:33" x14ac:dyDescent="0.15">
      <c r="AC10011" s="6"/>
      <c r="AG10011" s="6"/>
    </row>
    <row r="10012" spans="29:33" x14ac:dyDescent="0.15">
      <c r="AC10012" s="6"/>
      <c r="AG10012" s="6"/>
    </row>
    <row r="10013" spans="29:33" x14ac:dyDescent="0.15">
      <c r="AC10013" s="6"/>
      <c r="AG10013" s="6"/>
    </row>
    <row r="10014" spans="29:33" x14ac:dyDescent="0.15">
      <c r="AC10014" s="6"/>
      <c r="AG10014" s="6"/>
    </row>
    <row r="10015" spans="29:33" x14ac:dyDescent="0.15">
      <c r="AC10015" s="6"/>
      <c r="AG10015" s="6"/>
    </row>
    <row r="10016" spans="29:33" x14ac:dyDescent="0.15">
      <c r="AC10016" s="6"/>
      <c r="AG10016" s="6"/>
    </row>
    <row r="10017" spans="29:33" x14ac:dyDescent="0.15">
      <c r="AC10017" s="6"/>
      <c r="AG10017" s="6"/>
    </row>
    <row r="10018" spans="29:33" x14ac:dyDescent="0.15">
      <c r="AC10018" s="6"/>
      <c r="AG10018" s="6"/>
    </row>
    <row r="10019" spans="29:33" x14ac:dyDescent="0.15">
      <c r="AC10019" s="6"/>
      <c r="AG10019" s="6"/>
    </row>
    <row r="10020" spans="29:33" x14ac:dyDescent="0.15">
      <c r="AC10020" s="6"/>
      <c r="AG10020" s="6"/>
    </row>
    <row r="10021" spans="29:33" x14ac:dyDescent="0.15">
      <c r="AC10021" s="6"/>
      <c r="AG10021" s="6"/>
    </row>
    <row r="10022" spans="29:33" x14ac:dyDescent="0.15">
      <c r="AC10022" s="6"/>
      <c r="AG10022" s="6"/>
    </row>
    <row r="10023" spans="29:33" x14ac:dyDescent="0.15">
      <c r="AC10023" s="6"/>
      <c r="AG10023" s="6"/>
    </row>
    <row r="10024" spans="29:33" x14ac:dyDescent="0.15">
      <c r="AC10024" s="6"/>
      <c r="AG10024" s="6"/>
    </row>
    <row r="10025" spans="29:33" x14ac:dyDescent="0.15">
      <c r="AC10025" s="6"/>
      <c r="AG10025" s="6"/>
    </row>
    <row r="10026" spans="29:33" x14ac:dyDescent="0.15">
      <c r="AC10026" s="6"/>
      <c r="AG10026" s="6"/>
    </row>
    <row r="10027" spans="29:33" x14ac:dyDescent="0.15">
      <c r="AC10027" s="6"/>
      <c r="AG10027" s="6"/>
    </row>
    <row r="10028" spans="29:33" x14ac:dyDescent="0.15">
      <c r="AC10028" s="6"/>
      <c r="AG10028" s="6"/>
    </row>
    <row r="10029" spans="29:33" x14ac:dyDescent="0.15">
      <c r="AC10029" s="6"/>
      <c r="AG10029" s="6"/>
    </row>
    <row r="10030" spans="29:33" x14ac:dyDescent="0.15">
      <c r="AC10030" s="6"/>
      <c r="AG10030" s="6"/>
    </row>
    <row r="10031" spans="29:33" x14ac:dyDescent="0.15">
      <c r="AC10031" s="6"/>
      <c r="AG10031" s="6"/>
    </row>
    <row r="10032" spans="29:33" x14ac:dyDescent="0.15">
      <c r="AC10032" s="6"/>
      <c r="AG10032" s="6"/>
    </row>
    <row r="10033" spans="29:33" x14ac:dyDescent="0.15">
      <c r="AC10033" s="6"/>
      <c r="AG10033" s="6"/>
    </row>
    <row r="10034" spans="29:33" x14ac:dyDescent="0.15">
      <c r="AC10034" s="6"/>
      <c r="AG10034" s="6"/>
    </row>
    <row r="10035" spans="29:33" x14ac:dyDescent="0.15">
      <c r="AC10035" s="6"/>
      <c r="AG10035" s="6"/>
    </row>
    <row r="10036" spans="29:33" x14ac:dyDescent="0.15">
      <c r="AC10036" s="6"/>
      <c r="AG10036" s="6"/>
    </row>
    <row r="10037" spans="29:33" x14ac:dyDescent="0.15">
      <c r="AC10037" s="6"/>
      <c r="AG10037" s="6"/>
    </row>
    <row r="10038" spans="29:33" x14ac:dyDescent="0.15">
      <c r="AC10038" s="6"/>
      <c r="AG10038" s="6"/>
    </row>
    <row r="10039" spans="29:33" x14ac:dyDescent="0.15">
      <c r="AC10039" s="6"/>
      <c r="AG10039" s="6"/>
    </row>
    <row r="10040" spans="29:33" x14ac:dyDescent="0.15">
      <c r="AC10040" s="6"/>
      <c r="AG10040" s="6"/>
    </row>
    <row r="10041" spans="29:33" x14ac:dyDescent="0.15">
      <c r="AC10041" s="6"/>
      <c r="AG10041" s="6"/>
    </row>
    <row r="10042" spans="29:33" x14ac:dyDescent="0.15">
      <c r="AC10042" s="6"/>
      <c r="AG10042" s="6"/>
    </row>
    <row r="10043" spans="29:33" x14ac:dyDescent="0.15">
      <c r="AC10043" s="6"/>
      <c r="AG10043" s="6"/>
    </row>
    <row r="10044" spans="29:33" x14ac:dyDescent="0.15">
      <c r="AC10044" s="6"/>
      <c r="AG10044" s="6"/>
    </row>
    <row r="10045" spans="29:33" x14ac:dyDescent="0.15">
      <c r="AC10045" s="6"/>
      <c r="AG10045" s="6"/>
    </row>
    <row r="10046" spans="29:33" x14ac:dyDescent="0.15">
      <c r="AC10046" s="6"/>
      <c r="AG10046" s="6"/>
    </row>
    <row r="10047" spans="29:33" x14ac:dyDescent="0.15">
      <c r="AC10047" s="6"/>
      <c r="AG10047" s="6"/>
    </row>
    <row r="10048" spans="29:33" x14ac:dyDescent="0.15">
      <c r="AC10048" s="6"/>
      <c r="AG10048" s="6"/>
    </row>
    <row r="10049" spans="29:33" x14ac:dyDescent="0.15">
      <c r="AC10049" s="6"/>
      <c r="AG10049" s="6"/>
    </row>
    <row r="10050" spans="29:33" x14ac:dyDescent="0.15">
      <c r="AC10050" s="6"/>
      <c r="AG10050" s="6"/>
    </row>
    <row r="10051" spans="29:33" x14ac:dyDescent="0.15">
      <c r="AC10051" s="6"/>
      <c r="AG10051" s="6"/>
    </row>
    <row r="10052" spans="29:33" x14ac:dyDescent="0.15">
      <c r="AC10052" s="6"/>
      <c r="AG10052" s="6"/>
    </row>
    <row r="10053" spans="29:33" x14ac:dyDescent="0.15">
      <c r="AC10053" s="6"/>
      <c r="AG10053" s="6"/>
    </row>
    <row r="10054" spans="29:33" x14ac:dyDescent="0.15">
      <c r="AC10054" s="6"/>
      <c r="AG10054" s="6"/>
    </row>
    <row r="10055" spans="29:33" x14ac:dyDescent="0.15">
      <c r="AC10055" s="6"/>
      <c r="AG10055" s="6"/>
    </row>
    <row r="10056" spans="29:33" x14ac:dyDescent="0.15">
      <c r="AC10056" s="6"/>
      <c r="AG10056" s="6"/>
    </row>
    <row r="10057" spans="29:33" x14ac:dyDescent="0.15">
      <c r="AC10057" s="6"/>
      <c r="AG10057" s="6"/>
    </row>
    <row r="10058" spans="29:33" x14ac:dyDescent="0.15">
      <c r="AC10058" s="6"/>
      <c r="AG10058" s="6"/>
    </row>
    <row r="10059" spans="29:33" x14ac:dyDescent="0.15">
      <c r="AC10059" s="6"/>
      <c r="AG10059" s="6"/>
    </row>
    <row r="10060" spans="29:33" x14ac:dyDescent="0.15">
      <c r="AC10060" s="6"/>
      <c r="AG10060" s="6"/>
    </row>
    <row r="10061" spans="29:33" x14ac:dyDescent="0.15">
      <c r="AC10061" s="6"/>
      <c r="AG10061" s="6"/>
    </row>
    <row r="10062" spans="29:33" x14ac:dyDescent="0.15">
      <c r="AC10062" s="6"/>
      <c r="AG10062" s="6"/>
    </row>
    <row r="10063" spans="29:33" x14ac:dyDescent="0.15">
      <c r="AC10063" s="6"/>
      <c r="AG10063" s="6"/>
    </row>
    <row r="10064" spans="29:33" x14ac:dyDescent="0.15">
      <c r="AC10064" s="6"/>
      <c r="AG10064" s="6"/>
    </row>
    <row r="10065" spans="29:33" x14ac:dyDescent="0.15">
      <c r="AC10065" s="6"/>
      <c r="AG10065" s="6"/>
    </row>
    <row r="10066" spans="29:33" x14ac:dyDescent="0.15">
      <c r="AC10066" s="6"/>
      <c r="AG10066" s="6"/>
    </row>
    <row r="10067" spans="29:33" x14ac:dyDescent="0.15">
      <c r="AC10067" s="6"/>
      <c r="AG10067" s="6"/>
    </row>
    <row r="10068" spans="29:33" x14ac:dyDescent="0.15">
      <c r="AC10068" s="6"/>
      <c r="AG10068" s="6"/>
    </row>
    <row r="10069" spans="29:33" x14ac:dyDescent="0.15">
      <c r="AC10069" s="6"/>
      <c r="AG10069" s="6"/>
    </row>
    <row r="10070" spans="29:33" x14ac:dyDescent="0.15">
      <c r="AC10070" s="6"/>
      <c r="AG10070" s="6"/>
    </row>
    <row r="10071" spans="29:33" x14ac:dyDescent="0.15">
      <c r="AC10071" s="6"/>
      <c r="AG10071" s="6"/>
    </row>
    <row r="10072" spans="29:33" x14ac:dyDescent="0.15">
      <c r="AC10072" s="6"/>
      <c r="AG10072" s="6"/>
    </row>
    <row r="10073" spans="29:33" x14ac:dyDescent="0.15">
      <c r="AC10073" s="6"/>
      <c r="AG10073" s="6"/>
    </row>
    <row r="10074" spans="29:33" x14ac:dyDescent="0.15">
      <c r="AC10074" s="6"/>
      <c r="AG10074" s="6"/>
    </row>
    <row r="10075" spans="29:33" x14ac:dyDescent="0.15">
      <c r="AC10075" s="6"/>
      <c r="AG10075" s="6"/>
    </row>
    <row r="10076" spans="29:33" x14ac:dyDescent="0.15">
      <c r="AC10076" s="6"/>
      <c r="AG10076" s="6"/>
    </row>
    <row r="10077" spans="29:33" x14ac:dyDescent="0.15">
      <c r="AC10077" s="6"/>
      <c r="AG10077" s="6"/>
    </row>
    <row r="10078" spans="29:33" x14ac:dyDescent="0.15">
      <c r="AC10078" s="6"/>
      <c r="AG10078" s="6"/>
    </row>
    <row r="10079" spans="29:33" x14ac:dyDescent="0.15">
      <c r="AC10079" s="6"/>
      <c r="AG10079" s="6"/>
    </row>
    <row r="10080" spans="29:33" x14ac:dyDescent="0.15">
      <c r="AC10080" s="6"/>
      <c r="AG10080" s="6"/>
    </row>
    <row r="10081" spans="29:33" x14ac:dyDescent="0.15">
      <c r="AC10081" s="6"/>
      <c r="AG10081" s="6"/>
    </row>
    <row r="10082" spans="29:33" x14ac:dyDescent="0.15">
      <c r="AC10082" s="6"/>
      <c r="AG10082" s="6"/>
    </row>
    <row r="10083" spans="29:33" x14ac:dyDescent="0.15">
      <c r="AC10083" s="6"/>
      <c r="AG10083" s="6"/>
    </row>
    <row r="10084" spans="29:33" x14ac:dyDescent="0.15">
      <c r="AC10084" s="6"/>
      <c r="AG10084" s="6"/>
    </row>
    <row r="10085" spans="29:33" x14ac:dyDescent="0.15">
      <c r="AC10085" s="6"/>
      <c r="AG10085" s="6"/>
    </row>
    <row r="10086" spans="29:33" x14ac:dyDescent="0.15">
      <c r="AC10086" s="6"/>
      <c r="AG10086" s="6"/>
    </row>
    <row r="10087" spans="29:33" x14ac:dyDescent="0.15">
      <c r="AC10087" s="6"/>
      <c r="AG10087" s="6"/>
    </row>
    <row r="10088" spans="29:33" x14ac:dyDescent="0.15">
      <c r="AC10088" s="6"/>
      <c r="AG10088" s="6"/>
    </row>
    <row r="10089" spans="29:33" x14ac:dyDescent="0.15">
      <c r="AC10089" s="6"/>
      <c r="AG10089" s="6"/>
    </row>
    <row r="10090" spans="29:33" x14ac:dyDescent="0.15">
      <c r="AC10090" s="6"/>
      <c r="AG10090" s="6"/>
    </row>
    <row r="10091" spans="29:33" x14ac:dyDescent="0.15">
      <c r="AC10091" s="6"/>
      <c r="AG10091" s="6"/>
    </row>
    <row r="10092" spans="29:33" x14ac:dyDescent="0.15">
      <c r="AC10092" s="6"/>
      <c r="AG10092" s="6"/>
    </row>
    <row r="10093" spans="29:33" x14ac:dyDescent="0.15">
      <c r="AC10093" s="6"/>
      <c r="AG10093" s="6"/>
    </row>
    <row r="10094" spans="29:33" x14ac:dyDescent="0.15">
      <c r="AC10094" s="6"/>
      <c r="AG10094" s="6"/>
    </row>
    <row r="10095" spans="29:33" x14ac:dyDescent="0.15">
      <c r="AC10095" s="6"/>
      <c r="AG10095" s="6"/>
    </row>
    <row r="10096" spans="29:33" x14ac:dyDescent="0.15">
      <c r="AC10096" s="6"/>
      <c r="AG10096" s="6"/>
    </row>
    <row r="10097" spans="29:33" x14ac:dyDescent="0.15">
      <c r="AC10097" s="6"/>
      <c r="AG10097" s="6"/>
    </row>
    <row r="10098" spans="29:33" x14ac:dyDescent="0.15">
      <c r="AC10098" s="6"/>
      <c r="AG10098" s="6"/>
    </row>
    <row r="10099" spans="29:33" x14ac:dyDescent="0.15">
      <c r="AC10099" s="6"/>
      <c r="AG10099" s="6"/>
    </row>
    <row r="10100" spans="29:33" x14ac:dyDescent="0.15">
      <c r="AC10100" s="6"/>
      <c r="AG10100" s="6"/>
    </row>
    <row r="10101" spans="29:33" x14ac:dyDescent="0.15">
      <c r="AC10101" s="6"/>
      <c r="AG10101" s="6"/>
    </row>
    <row r="10102" spans="29:33" x14ac:dyDescent="0.15">
      <c r="AC10102" s="6"/>
      <c r="AG10102" s="6"/>
    </row>
    <row r="10103" spans="29:33" x14ac:dyDescent="0.15">
      <c r="AC10103" s="6"/>
      <c r="AG10103" s="6"/>
    </row>
    <row r="10104" spans="29:33" x14ac:dyDescent="0.15">
      <c r="AC10104" s="6"/>
      <c r="AG10104" s="6"/>
    </row>
    <row r="10105" spans="29:33" x14ac:dyDescent="0.15">
      <c r="AC10105" s="6"/>
      <c r="AG10105" s="6"/>
    </row>
    <row r="10106" spans="29:33" x14ac:dyDescent="0.15">
      <c r="AC10106" s="6"/>
      <c r="AG10106" s="6"/>
    </row>
    <row r="10107" spans="29:33" x14ac:dyDescent="0.15">
      <c r="AC10107" s="6"/>
      <c r="AG10107" s="6"/>
    </row>
    <row r="10108" spans="29:33" x14ac:dyDescent="0.15">
      <c r="AC10108" s="6"/>
      <c r="AG10108" s="6"/>
    </row>
    <row r="10109" spans="29:33" x14ac:dyDescent="0.15">
      <c r="AC10109" s="6"/>
      <c r="AG10109" s="6"/>
    </row>
    <row r="10110" spans="29:33" x14ac:dyDescent="0.15">
      <c r="AC10110" s="6"/>
      <c r="AG10110" s="6"/>
    </row>
    <row r="10111" spans="29:33" x14ac:dyDescent="0.15">
      <c r="AC10111" s="6"/>
      <c r="AG10111" s="6"/>
    </row>
    <row r="10112" spans="29:33" x14ac:dyDescent="0.15">
      <c r="AC10112" s="6"/>
      <c r="AG10112" s="6"/>
    </row>
    <row r="10113" spans="29:33" x14ac:dyDescent="0.15">
      <c r="AC10113" s="6"/>
      <c r="AG10113" s="6"/>
    </row>
    <row r="10114" spans="29:33" x14ac:dyDescent="0.15">
      <c r="AC10114" s="6"/>
      <c r="AG10114" s="6"/>
    </row>
    <row r="10115" spans="29:33" x14ac:dyDescent="0.15">
      <c r="AC10115" s="6"/>
      <c r="AG10115" s="6"/>
    </row>
    <row r="10116" spans="29:33" x14ac:dyDescent="0.15">
      <c r="AC10116" s="6"/>
      <c r="AG10116" s="6"/>
    </row>
    <row r="10117" spans="29:33" x14ac:dyDescent="0.15">
      <c r="AC10117" s="6"/>
      <c r="AG10117" s="6"/>
    </row>
    <row r="10118" spans="29:33" x14ac:dyDescent="0.15">
      <c r="AC10118" s="6"/>
      <c r="AG10118" s="6"/>
    </row>
    <row r="10119" spans="29:33" x14ac:dyDescent="0.15">
      <c r="AC10119" s="6"/>
      <c r="AG10119" s="6"/>
    </row>
    <row r="10120" spans="29:33" x14ac:dyDescent="0.15">
      <c r="AC10120" s="6"/>
      <c r="AG10120" s="6"/>
    </row>
    <row r="10121" spans="29:33" x14ac:dyDescent="0.15">
      <c r="AC10121" s="6"/>
      <c r="AG10121" s="6"/>
    </row>
    <row r="10122" spans="29:33" x14ac:dyDescent="0.15">
      <c r="AC10122" s="6"/>
      <c r="AG10122" s="6"/>
    </row>
    <row r="10123" spans="29:33" x14ac:dyDescent="0.15">
      <c r="AC10123" s="6"/>
      <c r="AG10123" s="6"/>
    </row>
    <row r="10124" spans="29:33" x14ac:dyDescent="0.15">
      <c r="AC10124" s="6"/>
      <c r="AG10124" s="6"/>
    </row>
    <row r="10125" spans="29:33" x14ac:dyDescent="0.15">
      <c r="AC10125" s="6"/>
      <c r="AG10125" s="6"/>
    </row>
    <row r="10126" spans="29:33" x14ac:dyDescent="0.15">
      <c r="AC10126" s="6"/>
      <c r="AG10126" s="6"/>
    </row>
    <row r="10127" spans="29:33" x14ac:dyDescent="0.15">
      <c r="AC10127" s="6"/>
      <c r="AG10127" s="6"/>
    </row>
    <row r="10128" spans="29:33" x14ac:dyDescent="0.15">
      <c r="AC10128" s="6"/>
      <c r="AG10128" s="6"/>
    </row>
    <row r="10129" spans="29:33" x14ac:dyDescent="0.15">
      <c r="AC10129" s="6"/>
      <c r="AG10129" s="6"/>
    </row>
    <row r="10130" spans="29:33" x14ac:dyDescent="0.15">
      <c r="AC10130" s="6"/>
      <c r="AG10130" s="6"/>
    </row>
    <row r="10131" spans="29:33" x14ac:dyDescent="0.15">
      <c r="AC10131" s="6"/>
      <c r="AG10131" s="6"/>
    </row>
    <row r="10132" spans="29:33" x14ac:dyDescent="0.15">
      <c r="AC10132" s="6"/>
      <c r="AG10132" s="6"/>
    </row>
    <row r="10133" spans="29:33" x14ac:dyDescent="0.15">
      <c r="AC10133" s="6"/>
      <c r="AG10133" s="6"/>
    </row>
    <row r="10134" spans="29:33" x14ac:dyDescent="0.15">
      <c r="AC10134" s="6"/>
      <c r="AG10134" s="6"/>
    </row>
    <row r="10135" spans="29:33" x14ac:dyDescent="0.15">
      <c r="AC10135" s="6"/>
      <c r="AG10135" s="6"/>
    </row>
    <row r="10136" spans="29:33" x14ac:dyDescent="0.15">
      <c r="AC10136" s="6"/>
      <c r="AG10136" s="6"/>
    </row>
    <row r="10137" spans="29:33" x14ac:dyDescent="0.15">
      <c r="AC10137" s="6"/>
      <c r="AG10137" s="6"/>
    </row>
    <row r="10138" spans="29:33" x14ac:dyDescent="0.15">
      <c r="AC10138" s="6"/>
      <c r="AG10138" s="6"/>
    </row>
    <row r="10139" spans="29:33" x14ac:dyDescent="0.15">
      <c r="AC10139" s="6"/>
      <c r="AG10139" s="6"/>
    </row>
    <row r="10140" spans="29:33" x14ac:dyDescent="0.15">
      <c r="AC10140" s="6"/>
      <c r="AG10140" s="6"/>
    </row>
    <row r="10141" spans="29:33" x14ac:dyDescent="0.15">
      <c r="AC10141" s="6"/>
      <c r="AG10141" s="6"/>
    </row>
    <row r="10142" spans="29:33" x14ac:dyDescent="0.15">
      <c r="AC10142" s="6"/>
      <c r="AG10142" s="6"/>
    </row>
    <row r="10143" spans="29:33" x14ac:dyDescent="0.15">
      <c r="AC10143" s="6"/>
      <c r="AG10143" s="6"/>
    </row>
    <row r="10144" spans="29:33" x14ac:dyDescent="0.15">
      <c r="AC10144" s="6"/>
      <c r="AG10144" s="6"/>
    </row>
    <row r="10145" spans="29:33" x14ac:dyDescent="0.15">
      <c r="AC10145" s="6"/>
      <c r="AG10145" s="6"/>
    </row>
    <row r="10146" spans="29:33" x14ac:dyDescent="0.15">
      <c r="AC10146" s="6"/>
      <c r="AG10146" s="6"/>
    </row>
    <row r="10147" spans="29:33" x14ac:dyDescent="0.15">
      <c r="AC10147" s="6"/>
      <c r="AG10147" s="6"/>
    </row>
    <row r="10148" spans="29:33" x14ac:dyDescent="0.15">
      <c r="AC10148" s="6"/>
      <c r="AG10148" s="6"/>
    </row>
    <row r="10149" spans="29:33" x14ac:dyDescent="0.15">
      <c r="AC10149" s="6"/>
      <c r="AG10149" s="6"/>
    </row>
    <row r="10150" spans="29:33" x14ac:dyDescent="0.15">
      <c r="AC10150" s="6"/>
      <c r="AG10150" s="6"/>
    </row>
    <row r="10151" spans="29:33" x14ac:dyDescent="0.15">
      <c r="AC10151" s="6"/>
      <c r="AG10151" s="6"/>
    </row>
    <row r="10152" spans="29:33" x14ac:dyDescent="0.15">
      <c r="AC10152" s="6"/>
      <c r="AG10152" s="6"/>
    </row>
    <row r="10153" spans="29:33" x14ac:dyDescent="0.15">
      <c r="AC10153" s="6"/>
      <c r="AG10153" s="6"/>
    </row>
    <row r="10154" spans="29:33" x14ac:dyDescent="0.15">
      <c r="AC10154" s="6"/>
      <c r="AG10154" s="6"/>
    </row>
    <row r="10155" spans="29:33" x14ac:dyDescent="0.15">
      <c r="AC10155" s="6"/>
      <c r="AG10155" s="6"/>
    </row>
    <row r="10156" spans="29:33" x14ac:dyDescent="0.15">
      <c r="AC10156" s="6"/>
      <c r="AG10156" s="6"/>
    </row>
    <row r="10157" spans="29:33" x14ac:dyDescent="0.15">
      <c r="AC10157" s="6"/>
      <c r="AG10157" s="6"/>
    </row>
    <row r="10158" spans="29:33" x14ac:dyDescent="0.15">
      <c r="AC10158" s="6"/>
      <c r="AG10158" s="6"/>
    </row>
    <row r="10159" spans="29:33" x14ac:dyDescent="0.15">
      <c r="AC10159" s="6"/>
      <c r="AG10159" s="6"/>
    </row>
    <row r="10160" spans="29:33" x14ac:dyDescent="0.15">
      <c r="AC10160" s="6"/>
      <c r="AG10160" s="6"/>
    </row>
    <row r="10161" spans="29:33" x14ac:dyDescent="0.15">
      <c r="AC10161" s="6"/>
      <c r="AG10161" s="6"/>
    </row>
    <row r="10162" spans="29:33" x14ac:dyDescent="0.15">
      <c r="AC10162" s="6"/>
      <c r="AG10162" s="6"/>
    </row>
    <row r="10163" spans="29:33" x14ac:dyDescent="0.15">
      <c r="AC10163" s="6"/>
      <c r="AG10163" s="6"/>
    </row>
    <row r="10164" spans="29:33" x14ac:dyDescent="0.15">
      <c r="AC10164" s="6"/>
      <c r="AG10164" s="6"/>
    </row>
    <row r="10165" spans="29:33" x14ac:dyDescent="0.15">
      <c r="AC10165" s="6"/>
      <c r="AG10165" s="6"/>
    </row>
    <row r="10166" spans="29:33" x14ac:dyDescent="0.15">
      <c r="AC10166" s="6"/>
      <c r="AG10166" s="6"/>
    </row>
    <row r="10167" spans="29:33" x14ac:dyDescent="0.15">
      <c r="AC10167" s="6"/>
      <c r="AG10167" s="6"/>
    </row>
    <row r="10168" spans="29:33" x14ac:dyDescent="0.15">
      <c r="AC10168" s="6"/>
      <c r="AG10168" s="6"/>
    </row>
    <row r="10169" spans="29:33" x14ac:dyDescent="0.15">
      <c r="AC10169" s="6"/>
      <c r="AG10169" s="6"/>
    </row>
    <row r="10170" spans="29:33" x14ac:dyDescent="0.15">
      <c r="AC10170" s="6"/>
      <c r="AG10170" s="6"/>
    </row>
    <row r="10171" spans="29:33" x14ac:dyDescent="0.15">
      <c r="AC10171" s="6"/>
      <c r="AG10171" s="6"/>
    </row>
    <row r="10172" spans="29:33" x14ac:dyDescent="0.15">
      <c r="AC10172" s="6"/>
      <c r="AG10172" s="6"/>
    </row>
    <row r="10173" spans="29:33" x14ac:dyDescent="0.15">
      <c r="AC10173" s="6"/>
      <c r="AG10173" s="6"/>
    </row>
    <row r="10174" spans="29:33" x14ac:dyDescent="0.15">
      <c r="AC10174" s="6"/>
      <c r="AG10174" s="6"/>
    </row>
    <row r="10175" spans="29:33" x14ac:dyDescent="0.15">
      <c r="AC10175" s="6"/>
      <c r="AG10175" s="6"/>
    </row>
    <row r="10176" spans="29:33" x14ac:dyDescent="0.15">
      <c r="AC10176" s="6"/>
      <c r="AG10176" s="6"/>
    </row>
    <row r="10177" spans="29:33" x14ac:dyDescent="0.15">
      <c r="AC10177" s="6"/>
      <c r="AG10177" s="6"/>
    </row>
    <row r="10178" spans="29:33" x14ac:dyDescent="0.15">
      <c r="AC10178" s="6"/>
      <c r="AG10178" s="6"/>
    </row>
    <row r="10179" spans="29:33" x14ac:dyDescent="0.15">
      <c r="AC10179" s="6"/>
      <c r="AG10179" s="6"/>
    </row>
    <row r="10180" spans="29:33" x14ac:dyDescent="0.15">
      <c r="AC10180" s="6"/>
      <c r="AG10180" s="6"/>
    </row>
    <row r="10181" spans="29:33" x14ac:dyDescent="0.15">
      <c r="AC10181" s="6"/>
      <c r="AG10181" s="6"/>
    </row>
    <row r="10182" spans="29:33" x14ac:dyDescent="0.15">
      <c r="AC10182" s="6"/>
      <c r="AG10182" s="6"/>
    </row>
    <row r="10183" spans="29:33" x14ac:dyDescent="0.15">
      <c r="AC10183" s="6"/>
      <c r="AG10183" s="6"/>
    </row>
    <row r="10184" spans="29:33" x14ac:dyDescent="0.15">
      <c r="AC10184" s="6"/>
      <c r="AG10184" s="6"/>
    </row>
    <row r="10185" spans="29:33" x14ac:dyDescent="0.15">
      <c r="AC10185" s="6"/>
      <c r="AG10185" s="6"/>
    </row>
    <row r="10186" spans="29:33" x14ac:dyDescent="0.15">
      <c r="AC10186" s="6"/>
      <c r="AG10186" s="6"/>
    </row>
    <row r="10187" spans="29:33" x14ac:dyDescent="0.15">
      <c r="AC10187" s="6"/>
      <c r="AG10187" s="6"/>
    </row>
    <row r="10188" spans="29:33" x14ac:dyDescent="0.15">
      <c r="AC10188" s="6"/>
      <c r="AG10188" s="6"/>
    </row>
    <row r="10189" spans="29:33" x14ac:dyDescent="0.15">
      <c r="AC10189" s="6"/>
      <c r="AG10189" s="6"/>
    </row>
    <row r="10190" spans="29:33" x14ac:dyDescent="0.15">
      <c r="AC10190" s="6"/>
      <c r="AG10190" s="6"/>
    </row>
    <row r="10191" spans="29:33" x14ac:dyDescent="0.15">
      <c r="AC10191" s="6"/>
      <c r="AG10191" s="6"/>
    </row>
    <row r="10192" spans="29:33" x14ac:dyDescent="0.15">
      <c r="AC10192" s="6"/>
      <c r="AG10192" s="6"/>
    </row>
    <row r="10193" spans="29:33" x14ac:dyDescent="0.15">
      <c r="AC10193" s="6"/>
      <c r="AG10193" s="6"/>
    </row>
    <row r="10194" spans="29:33" x14ac:dyDescent="0.15">
      <c r="AC10194" s="6"/>
      <c r="AG10194" s="6"/>
    </row>
    <row r="10195" spans="29:33" x14ac:dyDescent="0.15">
      <c r="AC10195" s="6"/>
      <c r="AG10195" s="6"/>
    </row>
    <row r="10196" spans="29:33" x14ac:dyDescent="0.15">
      <c r="AC10196" s="6"/>
      <c r="AG10196" s="6"/>
    </row>
    <row r="10197" spans="29:33" x14ac:dyDescent="0.15">
      <c r="AC10197" s="6"/>
      <c r="AG10197" s="6"/>
    </row>
    <row r="10198" spans="29:33" x14ac:dyDescent="0.15">
      <c r="AC10198" s="6"/>
      <c r="AG10198" s="6"/>
    </row>
    <row r="10199" spans="29:33" x14ac:dyDescent="0.15">
      <c r="AC10199" s="6"/>
      <c r="AG10199" s="6"/>
    </row>
    <row r="10200" spans="29:33" x14ac:dyDescent="0.15">
      <c r="AC10200" s="6"/>
      <c r="AG10200" s="6"/>
    </row>
    <row r="10201" spans="29:33" x14ac:dyDescent="0.15">
      <c r="AC10201" s="6"/>
      <c r="AG10201" s="6"/>
    </row>
    <row r="10202" spans="29:33" x14ac:dyDescent="0.15">
      <c r="AC10202" s="6"/>
      <c r="AG10202" s="6"/>
    </row>
    <row r="10203" spans="29:33" x14ac:dyDescent="0.15">
      <c r="AC10203" s="6"/>
      <c r="AG10203" s="6"/>
    </row>
    <row r="10204" spans="29:33" x14ac:dyDescent="0.15">
      <c r="AC10204" s="6"/>
      <c r="AG10204" s="6"/>
    </row>
    <row r="10205" spans="29:33" x14ac:dyDescent="0.15">
      <c r="AC10205" s="6"/>
      <c r="AG10205" s="6"/>
    </row>
    <row r="10206" spans="29:33" x14ac:dyDescent="0.15">
      <c r="AC10206" s="6"/>
      <c r="AG10206" s="6"/>
    </row>
    <row r="10207" spans="29:33" x14ac:dyDescent="0.15">
      <c r="AC10207" s="6"/>
      <c r="AG10207" s="6"/>
    </row>
    <row r="10208" spans="29:33" x14ac:dyDescent="0.15">
      <c r="AC10208" s="6"/>
      <c r="AG10208" s="6"/>
    </row>
    <row r="10209" spans="29:33" x14ac:dyDescent="0.15">
      <c r="AC10209" s="6"/>
      <c r="AG10209" s="6"/>
    </row>
    <row r="10210" spans="29:33" x14ac:dyDescent="0.15">
      <c r="AC10210" s="6"/>
      <c r="AG10210" s="6"/>
    </row>
    <row r="10211" spans="29:33" x14ac:dyDescent="0.15">
      <c r="AC10211" s="6"/>
      <c r="AG10211" s="6"/>
    </row>
    <row r="10212" spans="29:33" x14ac:dyDescent="0.15">
      <c r="AC10212" s="6"/>
      <c r="AG10212" s="6"/>
    </row>
    <row r="10213" spans="29:33" x14ac:dyDescent="0.15">
      <c r="AC10213" s="6"/>
      <c r="AG10213" s="6"/>
    </row>
    <row r="10214" spans="29:33" x14ac:dyDescent="0.15">
      <c r="AC10214" s="6"/>
      <c r="AG10214" s="6"/>
    </row>
    <row r="10215" spans="29:33" x14ac:dyDescent="0.15">
      <c r="AC10215" s="6"/>
      <c r="AG10215" s="6"/>
    </row>
    <row r="10216" spans="29:33" x14ac:dyDescent="0.15">
      <c r="AC10216" s="6"/>
      <c r="AG10216" s="6"/>
    </row>
    <row r="10217" spans="29:33" x14ac:dyDescent="0.15">
      <c r="AC10217" s="6"/>
      <c r="AG10217" s="6"/>
    </row>
    <row r="10218" spans="29:33" x14ac:dyDescent="0.15">
      <c r="AC10218" s="6"/>
      <c r="AG10218" s="6"/>
    </row>
    <row r="10219" spans="29:33" x14ac:dyDescent="0.15">
      <c r="AC10219" s="6"/>
      <c r="AG10219" s="6"/>
    </row>
    <row r="10220" spans="29:33" x14ac:dyDescent="0.15">
      <c r="AC10220" s="6"/>
      <c r="AG10220" s="6"/>
    </row>
    <row r="10221" spans="29:33" x14ac:dyDescent="0.15">
      <c r="AC10221" s="6"/>
      <c r="AG10221" s="6"/>
    </row>
    <row r="10222" spans="29:33" x14ac:dyDescent="0.15">
      <c r="AC10222" s="6"/>
      <c r="AG10222" s="6"/>
    </row>
    <row r="10223" spans="29:33" x14ac:dyDescent="0.15">
      <c r="AC10223" s="6"/>
      <c r="AG10223" s="6"/>
    </row>
    <row r="10224" spans="29:33" x14ac:dyDescent="0.15">
      <c r="AC10224" s="6"/>
      <c r="AG10224" s="6"/>
    </row>
    <row r="10225" spans="29:33" x14ac:dyDescent="0.15">
      <c r="AC10225" s="6"/>
      <c r="AG10225" s="6"/>
    </row>
    <row r="10226" spans="29:33" x14ac:dyDescent="0.15">
      <c r="AC10226" s="6"/>
      <c r="AG10226" s="6"/>
    </row>
    <row r="10227" spans="29:33" x14ac:dyDescent="0.15">
      <c r="AC10227" s="6"/>
      <c r="AG10227" s="6"/>
    </row>
    <row r="10228" spans="29:33" x14ac:dyDescent="0.15">
      <c r="AC10228" s="6"/>
      <c r="AG10228" s="6"/>
    </row>
    <row r="10229" spans="29:33" x14ac:dyDescent="0.15">
      <c r="AC10229" s="6"/>
      <c r="AG10229" s="6"/>
    </row>
    <row r="10230" spans="29:33" x14ac:dyDescent="0.15">
      <c r="AC10230" s="6"/>
      <c r="AG10230" s="6"/>
    </row>
    <row r="10231" spans="29:33" x14ac:dyDescent="0.15">
      <c r="AC10231" s="6"/>
      <c r="AG10231" s="6"/>
    </row>
    <row r="10232" spans="29:33" x14ac:dyDescent="0.15">
      <c r="AC10232" s="6"/>
      <c r="AG10232" s="6"/>
    </row>
    <row r="10233" spans="29:33" x14ac:dyDescent="0.15">
      <c r="AC10233" s="6"/>
      <c r="AG10233" s="6"/>
    </row>
    <row r="10234" spans="29:33" x14ac:dyDescent="0.15">
      <c r="AC10234" s="6"/>
      <c r="AG10234" s="6"/>
    </row>
    <row r="10235" spans="29:33" x14ac:dyDescent="0.15">
      <c r="AC10235" s="6"/>
      <c r="AG10235" s="6"/>
    </row>
    <row r="10236" spans="29:33" x14ac:dyDescent="0.15">
      <c r="AC10236" s="6"/>
      <c r="AG10236" s="6"/>
    </row>
    <row r="10237" spans="29:33" x14ac:dyDescent="0.15">
      <c r="AC10237" s="6"/>
      <c r="AG10237" s="6"/>
    </row>
    <row r="10238" spans="29:33" x14ac:dyDescent="0.15">
      <c r="AC10238" s="6"/>
      <c r="AG10238" s="6"/>
    </row>
    <row r="10239" spans="29:33" x14ac:dyDescent="0.15">
      <c r="AC10239" s="6"/>
      <c r="AG10239" s="6"/>
    </row>
    <row r="10240" spans="29:33" x14ac:dyDescent="0.15">
      <c r="AC10240" s="6"/>
      <c r="AG10240" s="6"/>
    </row>
    <row r="10241" spans="29:33" x14ac:dyDescent="0.15">
      <c r="AC10241" s="6"/>
      <c r="AG10241" s="6"/>
    </row>
    <row r="10242" spans="29:33" x14ac:dyDescent="0.15">
      <c r="AC10242" s="6"/>
      <c r="AG10242" s="6"/>
    </row>
    <row r="10243" spans="29:33" x14ac:dyDescent="0.15">
      <c r="AC10243" s="6"/>
      <c r="AG10243" s="6"/>
    </row>
    <row r="10244" spans="29:33" x14ac:dyDescent="0.15">
      <c r="AC10244" s="6"/>
      <c r="AG10244" s="6"/>
    </row>
    <row r="10245" spans="29:33" x14ac:dyDescent="0.15">
      <c r="AC10245" s="6"/>
      <c r="AG10245" s="6"/>
    </row>
    <row r="10246" spans="29:33" x14ac:dyDescent="0.15">
      <c r="AC10246" s="6"/>
      <c r="AG10246" s="6"/>
    </row>
    <row r="10247" spans="29:33" x14ac:dyDescent="0.15">
      <c r="AC10247" s="6"/>
      <c r="AG10247" s="6"/>
    </row>
    <row r="10248" spans="29:33" x14ac:dyDescent="0.15">
      <c r="AC10248" s="6"/>
      <c r="AG10248" s="6"/>
    </row>
    <row r="10249" spans="29:33" x14ac:dyDescent="0.15">
      <c r="AC10249" s="6"/>
      <c r="AG10249" s="6"/>
    </row>
    <row r="10250" spans="29:33" x14ac:dyDescent="0.15">
      <c r="AC10250" s="6"/>
      <c r="AG10250" s="6"/>
    </row>
    <row r="10251" spans="29:33" x14ac:dyDescent="0.15">
      <c r="AC10251" s="6"/>
      <c r="AG10251" s="6"/>
    </row>
    <row r="10252" spans="29:33" x14ac:dyDescent="0.15">
      <c r="AC10252" s="6"/>
      <c r="AG10252" s="6"/>
    </row>
    <row r="10253" spans="29:33" x14ac:dyDescent="0.15">
      <c r="AC10253" s="6"/>
      <c r="AG10253" s="6"/>
    </row>
    <row r="10254" spans="29:33" x14ac:dyDescent="0.15">
      <c r="AC10254" s="6"/>
      <c r="AG10254" s="6"/>
    </row>
    <row r="10255" spans="29:33" x14ac:dyDescent="0.15">
      <c r="AC10255" s="6"/>
      <c r="AG10255" s="6"/>
    </row>
    <row r="10256" spans="29:33" x14ac:dyDescent="0.15">
      <c r="AC10256" s="6"/>
      <c r="AG10256" s="6"/>
    </row>
    <row r="10257" spans="29:33" x14ac:dyDescent="0.15">
      <c r="AC10257" s="6"/>
      <c r="AG10257" s="6"/>
    </row>
    <row r="10258" spans="29:33" x14ac:dyDescent="0.15">
      <c r="AC10258" s="6"/>
      <c r="AG10258" s="6"/>
    </row>
    <row r="10259" spans="29:33" x14ac:dyDescent="0.15">
      <c r="AC10259" s="6"/>
      <c r="AG10259" s="6"/>
    </row>
    <row r="10260" spans="29:33" x14ac:dyDescent="0.15">
      <c r="AC10260" s="6"/>
      <c r="AG10260" s="6"/>
    </row>
    <row r="10261" spans="29:33" x14ac:dyDescent="0.15">
      <c r="AC10261" s="6"/>
      <c r="AG10261" s="6"/>
    </row>
    <row r="10262" spans="29:33" x14ac:dyDescent="0.15">
      <c r="AC10262" s="6"/>
      <c r="AG10262" s="6"/>
    </row>
    <row r="10263" spans="29:33" x14ac:dyDescent="0.15">
      <c r="AC10263" s="6"/>
      <c r="AG10263" s="6"/>
    </row>
    <row r="10264" spans="29:33" x14ac:dyDescent="0.15">
      <c r="AC10264" s="6"/>
      <c r="AG10264" s="6"/>
    </row>
    <row r="10265" spans="29:33" x14ac:dyDescent="0.15">
      <c r="AC10265" s="6"/>
      <c r="AG10265" s="6"/>
    </row>
    <row r="10266" spans="29:33" x14ac:dyDescent="0.15">
      <c r="AC10266" s="6"/>
      <c r="AG10266" s="6"/>
    </row>
    <row r="10267" spans="29:33" x14ac:dyDescent="0.15">
      <c r="AC10267" s="6"/>
      <c r="AG10267" s="6"/>
    </row>
    <row r="10268" spans="29:33" x14ac:dyDescent="0.15">
      <c r="AC10268" s="6"/>
      <c r="AG10268" s="6"/>
    </row>
    <row r="10269" spans="29:33" x14ac:dyDescent="0.15">
      <c r="AC10269" s="6"/>
      <c r="AG10269" s="6"/>
    </row>
    <row r="10270" spans="29:33" x14ac:dyDescent="0.15">
      <c r="AC10270" s="6"/>
      <c r="AG10270" s="6"/>
    </row>
    <row r="10271" spans="29:33" x14ac:dyDescent="0.15">
      <c r="AC10271" s="6"/>
      <c r="AG10271" s="6"/>
    </row>
    <row r="10272" spans="29:33" x14ac:dyDescent="0.15">
      <c r="AC10272" s="6"/>
      <c r="AG10272" s="6"/>
    </row>
    <row r="10273" spans="29:33" x14ac:dyDescent="0.15">
      <c r="AC10273" s="6"/>
      <c r="AG10273" s="6"/>
    </row>
    <row r="10274" spans="29:33" x14ac:dyDescent="0.15">
      <c r="AC10274" s="6"/>
      <c r="AG10274" s="6"/>
    </row>
    <row r="10275" spans="29:33" x14ac:dyDescent="0.15">
      <c r="AC10275" s="6"/>
      <c r="AG10275" s="6"/>
    </row>
    <row r="10276" spans="29:33" x14ac:dyDescent="0.15">
      <c r="AC10276" s="6"/>
      <c r="AG10276" s="6"/>
    </row>
    <row r="10277" spans="29:33" x14ac:dyDescent="0.15">
      <c r="AC10277" s="6"/>
      <c r="AG10277" s="6"/>
    </row>
    <row r="10278" spans="29:33" x14ac:dyDescent="0.15">
      <c r="AC10278" s="6"/>
      <c r="AG10278" s="6"/>
    </row>
    <row r="10279" spans="29:33" x14ac:dyDescent="0.15">
      <c r="AC10279" s="6"/>
      <c r="AG10279" s="6"/>
    </row>
    <row r="10280" spans="29:33" x14ac:dyDescent="0.15">
      <c r="AC10280" s="6"/>
      <c r="AG10280" s="6"/>
    </row>
    <row r="10281" spans="29:33" x14ac:dyDescent="0.15">
      <c r="AC10281" s="6"/>
      <c r="AG10281" s="6"/>
    </row>
    <row r="10282" spans="29:33" x14ac:dyDescent="0.15">
      <c r="AC10282" s="6"/>
      <c r="AG10282" s="6"/>
    </row>
    <row r="10283" spans="29:33" x14ac:dyDescent="0.15">
      <c r="AC10283" s="6"/>
      <c r="AG10283" s="6"/>
    </row>
    <row r="10284" spans="29:33" x14ac:dyDescent="0.15">
      <c r="AC10284" s="6"/>
      <c r="AG10284" s="6"/>
    </row>
    <row r="10285" spans="29:33" x14ac:dyDescent="0.15">
      <c r="AC10285" s="6"/>
      <c r="AG10285" s="6"/>
    </row>
    <row r="10286" spans="29:33" x14ac:dyDescent="0.15">
      <c r="AC10286" s="6"/>
      <c r="AG10286" s="6"/>
    </row>
    <row r="10287" spans="29:33" x14ac:dyDescent="0.15">
      <c r="AC10287" s="6"/>
      <c r="AG10287" s="6"/>
    </row>
    <row r="10288" spans="29:33" x14ac:dyDescent="0.15">
      <c r="AC10288" s="6"/>
      <c r="AG10288" s="6"/>
    </row>
    <row r="10289" spans="29:33" x14ac:dyDescent="0.15">
      <c r="AC10289" s="6"/>
      <c r="AG10289" s="6"/>
    </row>
    <row r="10290" spans="29:33" x14ac:dyDescent="0.15">
      <c r="AC10290" s="6"/>
      <c r="AG10290" s="6"/>
    </row>
    <row r="10291" spans="29:33" x14ac:dyDescent="0.15">
      <c r="AC10291" s="6"/>
      <c r="AG10291" s="6"/>
    </row>
    <row r="10292" spans="29:33" x14ac:dyDescent="0.15">
      <c r="AC10292" s="6"/>
      <c r="AG10292" s="6"/>
    </row>
    <row r="10293" spans="29:33" x14ac:dyDescent="0.15">
      <c r="AC10293" s="6"/>
      <c r="AG10293" s="6"/>
    </row>
    <row r="10294" spans="29:33" x14ac:dyDescent="0.15">
      <c r="AC10294" s="6"/>
      <c r="AG10294" s="6"/>
    </row>
    <row r="10295" spans="29:33" x14ac:dyDescent="0.15">
      <c r="AC10295" s="6"/>
      <c r="AG10295" s="6"/>
    </row>
    <row r="10296" spans="29:33" x14ac:dyDescent="0.15">
      <c r="AC10296" s="6"/>
      <c r="AG10296" s="6"/>
    </row>
    <row r="10297" spans="29:33" x14ac:dyDescent="0.15">
      <c r="AC10297" s="6"/>
      <c r="AG10297" s="6"/>
    </row>
    <row r="10298" spans="29:33" x14ac:dyDescent="0.15">
      <c r="AC10298" s="6"/>
      <c r="AG10298" s="6"/>
    </row>
    <row r="10299" spans="29:33" x14ac:dyDescent="0.15">
      <c r="AC10299" s="6"/>
      <c r="AG10299" s="6"/>
    </row>
    <row r="10300" spans="29:33" x14ac:dyDescent="0.15">
      <c r="AC10300" s="6"/>
      <c r="AG10300" s="6"/>
    </row>
    <row r="10301" spans="29:33" x14ac:dyDescent="0.15">
      <c r="AC10301" s="6"/>
      <c r="AG10301" s="6"/>
    </row>
    <row r="10302" spans="29:33" x14ac:dyDescent="0.15">
      <c r="AC10302" s="6"/>
      <c r="AG10302" s="6"/>
    </row>
    <row r="10303" spans="29:33" x14ac:dyDescent="0.15">
      <c r="AC10303" s="6"/>
      <c r="AG10303" s="6"/>
    </row>
    <row r="10304" spans="29:33" x14ac:dyDescent="0.15">
      <c r="AC10304" s="6"/>
      <c r="AG10304" s="6"/>
    </row>
    <row r="10305" spans="29:33" x14ac:dyDescent="0.15">
      <c r="AC10305" s="6"/>
      <c r="AG10305" s="6"/>
    </row>
    <row r="10306" spans="29:33" x14ac:dyDescent="0.15">
      <c r="AC10306" s="6"/>
      <c r="AG10306" s="6"/>
    </row>
    <row r="10307" spans="29:33" x14ac:dyDescent="0.15">
      <c r="AC10307" s="6"/>
      <c r="AG10307" s="6"/>
    </row>
    <row r="10308" spans="29:33" x14ac:dyDescent="0.15">
      <c r="AC10308" s="6"/>
      <c r="AG10308" s="6"/>
    </row>
    <row r="10309" spans="29:33" x14ac:dyDescent="0.15">
      <c r="AC10309" s="6"/>
      <c r="AG10309" s="6"/>
    </row>
    <row r="10310" spans="29:33" x14ac:dyDescent="0.15">
      <c r="AC10310" s="6"/>
      <c r="AG10310" s="6"/>
    </row>
    <row r="10311" spans="29:33" x14ac:dyDescent="0.15">
      <c r="AC10311" s="6"/>
      <c r="AG10311" s="6"/>
    </row>
    <row r="10312" spans="29:33" x14ac:dyDescent="0.15">
      <c r="AC10312" s="6"/>
      <c r="AG10312" s="6"/>
    </row>
    <row r="10313" spans="29:33" x14ac:dyDescent="0.15">
      <c r="AC10313" s="6"/>
      <c r="AG10313" s="6"/>
    </row>
    <row r="10314" spans="29:33" x14ac:dyDescent="0.15">
      <c r="AC10314" s="6"/>
      <c r="AG10314" s="6"/>
    </row>
    <row r="10315" spans="29:33" x14ac:dyDescent="0.15">
      <c r="AC10315" s="6"/>
      <c r="AG10315" s="6"/>
    </row>
    <row r="10316" spans="29:33" x14ac:dyDescent="0.15">
      <c r="AC10316" s="6"/>
      <c r="AG10316" s="6"/>
    </row>
    <row r="10317" spans="29:33" x14ac:dyDescent="0.15">
      <c r="AC10317" s="6"/>
      <c r="AG10317" s="6"/>
    </row>
    <row r="10318" spans="29:33" x14ac:dyDescent="0.15">
      <c r="AC10318" s="6"/>
      <c r="AG10318" s="6"/>
    </row>
    <row r="10319" spans="29:33" x14ac:dyDescent="0.15">
      <c r="AC10319" s="6"/>
      <c r="AG10319" s="6"/>
    </row>
    <row r="10320" spans="29:33" x14ac:dyDescent="0.15">
      <c r="AC10320" s="6"/>
      <c r="AG10320" s="6"/>
    </row>
    <row r="10321" spans="29:33" x14ac:dyDescent="0.15">
      <c r="AC10321" s="6"/>
      <c r="AG10321" s="6"/>
    </row>
    <row r="10322" spans="29:33" x14ac:dyDescent="0.15">
      <c r="AC10322" s="6"/>
      <c r="AG10322" s="6"/>
    </row>
    <row r="10323" spans="29:33" x14ac:dyDescent="0.15">
      <c r="AC10323" s="6"/>
      <c r="AG10323" s="6"/>
    </row>
    <row r="10324" spans="29:33" x14ac:dyDescent="0.15">
      <c r="AC10324" s="6"/>
      <c r="AG10324" s="6"/>
    </row>
    <row r="10325" spans="29:33" x14ac:dyDescent="0.15">
      <c r="AC10325" s="6"/>
      <c r="AG10325" s="6"/>
    </row>
    <row r="10326" spans="29:33" x14ac:dyDescent="0.15">
      <c r="AC10326" s="6"/>
      <c r="AG10326" s="6"/>
    </row>
    <row r="10327" spans="29:33" x14ac:dyDescent="0.15">
      <c r="AC10327" s="6"/>
      <c r="AG10327" s="6"/>
    </row>
    <row r="10328" spans="29:33" x14ac:dyDescent="0.15">
      <c r="AC10328" s="6"/>
      <c r="AG10328" s="6"/>
    </row>
    <row r="10329" spans="29:33" x14ac:dyDescent="0.15">
      <c r="AC10329" s="6"/>
      <c r="AG10329" s="6"/>
    </row>
    <row r="10330" spans="29:33" x14ac:dyDescent="0.15">
      <c r="AC10330" s="6"/>
      <c r="AG10330" s="6"/>
    </row>
    <row r="10331" spans="29:33" x14ac:dyDescent="0.15">
      <c r="AC10331" s="6"/>
      <c r="AG10331" s="6"/>
    </row>
    <row r="10332" spans="29:33" x14ac:dyDescent="0.15">
      <c r="AC10332" s="6"/>
      <c r="AG10332" s="6"/>
    </row>
    <row r="10333" spans="29:33" x14ac:dyDescent="0.15">
      <c r="AC10333" s="6"/>
      <c r="AG10333" s="6"/>
    </row>
    <row r="10334" spans="29:33" x14ac:dyDescent="0.15">
      <c r="AC10334" s="6"/>
      <c r="AG10334" s="6"/>
    </row>
    <row r="10335" spans="29:33" x14ac:dyDescent="0.15">
      <c r="AC10335" s="6"/>
      <c r="AG10335" s="6"/>
    </row>
    <row r="10336" spans="29:33" x14ac:dyDescent="0.15">
      <c r="AC10336" s="6"/>
      <c r="AG10336" s="6"/>
    </row>
    <row r="10337" spans="29:33" x14ac:dyDescent="0.15">
      <c r="AC10337" s="6"/>
      <c r="AG10337" s="6"/>
    </row>
    <row r="10338" spans="29:33" x14ac:dyDescent="0.15">
      <c r="AC10338" s="6"/>
      <c r="AG10338" s="6"/>
    </row>
    <row r="10339" spans="29:33" x14ac:dyDescent="0.15">
      <c r="AC10339" s="6"/>
      <c r="AG10339" s="6"/>
    </row>
    <row r="10340" spans="29:33" x14ac:dyDescent="0.15">
      <c r="AC10340" s="6"/>
      <c r="AG10340" s="6"/>
    </row>
    <row r="10341" spans="29:33" x14ac:dyDescent="0.15">
      <c r="AC10341" s="6"/>
      <c r="AG10341" s="6"/>
    </row>
    <row r="10342" spans="29:33" x14ac:dyDescent="0.15">
      <c r="AC10342" s="6"/>
      <c r="AG10342" s="6"/>
    </row>
    <row r="10343" spans="29:33" x14ac:dyDescent="0.15">
      <c r="AC10343" s="6"/>
      <c r="AG10343" s="6"/>
    </row>
    <row r="10344" spans="29:33" x14ac:dyDescent="0.15">
      <c r="AC10344" s="6"/>
      <c r="AG10344" s="6"/>
    </row>
    <row r="10345" spans="29:33" x14ac:dyDescent="0.15">
      <c r="AC10345" s="6"/>
      <c r="AG10345" s="6"/>
    </row>
    <row r="10346" spans="29:33" x14ac:dyDescent="0.15">
      <c r="AC10346" s="6"/>
      <c r="AG10346" s="6"/>
    </row>
    <row r="10347" spans="29:33" x14ac:dyDescent="0.15">
      <c r="AC10347" s="6"/>
      <c r="AG10347" s="6"/>
    </row>
    <row r="10348" spans="29:33" x14ac:dyDescent="0.15">
      <c r="AC10348" s="6"/>
      <c r="AG10348" s="6"/>
    </row>
    <row r="10349" spans="29:33" x14ac:dyDescent="0.15">
      <c r="AC10349" s="6"/>
      <c r="AG10349" s="6"/>
    </row>
    <row r="10350" spans="29:33" x14ac:dyDescent="0.15">
      <c r="AC10350" s="6"/>
      <c r="AG10350" s="6"/>
    </row>
    <row r="10351" spans="29:33" x14ac:dyDescent="0.15">
      <c r="AC10351" s="6"/>
      <c r="AG10351" s="6"/>
    </row>
    <row r="10352" spans="29:33" x14ac:dyDescent="0.15">
      <c r="AC10352" s="6"/>
      <c r="AG10352" s="6"/>
    </row>
    <row r="10353" spans="29:33" x14ac:dyDescent="0.15">
      <c r="AC10353" s="6"/>
      <c r="AG10353" s="6"/>
    </row>
    <row r="10354" spans="29:33" x14ac:dyDescent="0.15">
      <c r="AC10354" s="6"/>
      <c r="AG10354" s="6"/>
    </row>
    <row r="10355" spans="29:33" x14ac:dyDescent="0.15">
      <c r="AC10355" s="6"/>
      <c r="AG10355" s="6"/>
    </row>
    <row r="10356" spans="29:33" x14ac:dyDescent="0.15">
      <c r="AC10356" s="6"/>
      <c r="AG10356" s="6"/>
    </row>
    <row r="10357" spans="29:33" x14ac:dyDescent="0.15">
      <c r="AC10357" s="6"/>
      <c r="AG10357" s="6"/>
    </row>
    <row r="10358" spans="29:33" x14ac:dyDescent="0.15">
      <c r="AC10358" s="6"/>
      <c r="AG10358" s="6"/>
    </row>
    <row r="10359" spans="29:33" x14ac:dyDescent="0.15">
      <c r="AC10359" s="6"/>
      <c r="AG10359" s="6"/>
    </row>
    <row r="10360" spans="29:33" x14ac:dyDescent="0.15">
      <c r="AC10360" s="6"/>
      <c r="AG10360" s="6"/>
    </row>
    <row r="10361" spans="29:33" x14ac:dyDescent="0.15">
      <c r="AC10361" s="6"/>
      <c r="AG10361" s="6"/>
    </row>
    <row r="10362" spans="29:33" x14ac:dyDescent="0.15">
      <c r="AC10362" s="6"/>
      <c r="AG10362" s="6"/>
    </row>
    <row r="10363" spans="29:33" x14ac:dyDescent="0.15">
      <c r="AC10363" s="6"/>
      <c r="AG10363" s="6"/>
    </row>
    <row r="10364" spans="29:33" x14ac:dyDescent="0.15">
      <c r="AC10364" s="6"/>
      <c r="AG10364" s="6"/>
    </row>
    <row r="10365" spans="29:33" x14ac:dyDescent="0.15">
      <c r="AC10365" s="6"/>
      <c r="AG10365" s="6"/>
    </row>
    <row r="10366" spans="29:33" x14ac:dyDescent="0.15">
      <c r="AC10366" s="6"/>
      <c r="AG10366" s="6"/>
    </row>
    <row r="10367" spans="29:33" x14ac:dyDescent="0.15">
      <c r="AC10367" s="6"/>
      <c r="AG10367" s="6"/>
    </row>
    <row r="10368" spans="29:33" x14ac:dyDescent="0.15">
      <c r="AC10368" s="6"/>
      <c r="AG10368" s="6"/>
    </row>
    <row r="10369" spans="29:33" x14ac:dyDescent="0.15">
      <c r="AC10369" s="6"/>
      <c r="AG10369" s="6"/>
    </row>
    <row r="10370" spans="29:33" x14ac:dyDescent="0.15">
      <c r="AC10370" s="6"/>
      <c r="AG10370" s="6"/>
    </row>
    <row r="10371" spans="29:33" x14ac:dyDescent="0.15">
      <c r="AC10371" s="6"/>
      <c r="AG10371" s="6"/>
    </row>
    <row r="10372" spans="29:33" x14ac:dyDescent="0.15">
      <c r="AC10372" s="6"/>
      <c r="AG10372" s="6"/>
    </row>
    <row r="10373" spans="29:33" x14ac:dyDescent="0.15">
      <c r="AC10373" s="6"/>
      <c r="AG10373" s="6"/>
    </row>
    <row r="10374" spans="29:33" x14ac:dyDescent="0.15">
      <c r="AC10374" s="6"/>
      <c r="AG10374" s="6"/>
    </row>
    <row r="10375" spans="29:33" x14ac:dyDescent="0.15">
      <c r="AC10375" s="6"/>
      <c r="AG10375" s="6"/>
    </row>
    <row r="10376" spans="29:33" x14ac:dyDescent="0.15">
      <c r="AC10376" s="6"/>
      <c r="AG10376" s="6"/>
    </row>
    <row r="10377" spans="29:33" x14ac:dyDescent="0.15">
      <c r="AC10377" s="6"/>
      <c r="AG10377" s="6"/>
    </row>
    <row r="10378" spans="29:33" x14ac:dyDescent="0.15">
      <c r="AC10378" s="6"/>
      <c r="AG10378" s="6"/>
    </row>
    <row r="10379" spans="29:33" x14ac:dyDescent="0.15">
      <c r="AC10379" s="6"/>
      <c r="AG10379" s="6"/>
    </row>
    <row r="10380" spans="29:33" x14ac:dyDescent="0.15">
      <c r="AC10380" s="6"/>
      <c r="AG10380" s="6"/>
    </row>
    <row r="10381" spans="29:33" x14ac:dyDescent="0.15">
      <c r="AC10381" s="6"/>
      <c r="AG10381" s="6"/>
    </row>
    <row r="10382" spans="29:33" x14ac:dyDescent="0.15">
      <c r="AC10382" s="6"/>
      <c r="AG10382" s="6"/>
    </row>
    <row r="10383" spans="29:33" x14ac:dyDescent="0.15">
      <c r="AC10383" s="6"/>
      <c r="AG10383" s="6"/>
    </row>
    <row r="10384" spans="29:33" x14ac:dyDescent="0.15">
      <c r="AC10384" s="6"/>
      <c r="AG10384" s="6"/>
    </row>
    <row r="10385" spans="29:33" x14ac:dyDescent="0.15">
      <c r="AC10385" s="6"/>
      <c r="AG10385" s="6"/>
    </row>
    <row r="10386" spans="29:33" x14ac:dyDescent="0.15">
      <c r="AC10386" s="6"/>
      <c r="AG10386" s="6"/>
    </row>
    <row r="10387" spans="29:33" x14ac:dyDescent="0.15">
      <c r="AC10387" s="6"/>
      <c r="AG10387" s="6"/>
    </row>
    <row r="10388" spans="29:33" x14ac:dyDescent="0.15">
      <c r="AC10388" s="6"/>
      <c r="AG10388" s="6"/>
    </row>
    <row r="10389" spans="29:33" x14ac:dyDescent="0.15">
      <c r="AC10389" s="6"/>
      <c r="AG10389" s="6"/>
    </row>
    <row r="10390" spans="29:33" x14ac:dyDescent="0.15">
      <c r="AC10390" s="6"/>
      <c r="AG10390" s="6"/>
    </row>
    <row r="10391" spans="29:33" x14ac:dyDescent="0.15">
      <c r="AC10391" s="6"/>
      <c r="AG10391" s="6"/>
    </row>
    <row r="10392" spans="29:33" x14ac:dyDescent="0.15">
      <c r="AC10392" s="6"/>
      <c r="AG10392" s="6"/>
    </row>
    <row r="10393" spans="29:33" x14ac:dyDescent="0.15">
      <c r="AC10393" s="6"/>
      <c r="AG10393" s="6"/>
    </row>
    <row r="10394" spans="29:33" x14ac:dyDescent="0.15">
      <c r="AC10394" s="6"/>
      <c r="AG10394" s="6"/>
    </row>
    <row r="10395" spans="29:33" x14ac:dyDescent="0.15">
      <c r="AC10395" s="6"/>
      <c r="AG10395" s="6"/>
    </row>
    <row r="10396" spans="29:33" x14ac:dyDescent="0.15">
      <c r="AC10396" s="6"/>
      <c r="AG10396" s="6"/>
    </row>
    <row r="10397" spans="29:33" x14ac:dyDescent="0.15">
      <c r="AC10397" s="6"/>
      <c r="AG10397" s="6"/>
    </row>
    <row r="10398" spans="29:33" x14ac:dyDescent="0.15">
      <c r="AC10398" s="6"/>
      <c r="AG10398" s="6"/>
    </row>
    <row r="10399" spans="29:33" x14ac:dyDescent="0.15">
      <c r="AC10399" s="6"/>
      <c r="AG10399" s="6"/>
    </row>
    <row r="10400" spans="29:33" x14ac:dyDescent="0.15">
      <c r="AC10400" s="6"/>
      <c r="AG10400" s="6"/>
    </row>
    <row r="10401" spans="29:33" x14ac:dyDescent="0.15">
      <c r="AC10401" s="6"/>
      <c r="AG10401" s="6"/>
    </row>
    <row r="10402" spans="29:33" x14ac:dyDescent="0.15">
      <c r="AC10402" s="6"/>
      <c r="AG10402" s="6"/>
    </row>
    <row r="10403" spans="29:33" x14ac:dyDescent="0.15">
      <c r="AC10403" s="6"/>
      <c r="AG10403" s="6"/>
    </row>
    <row r="10404" spans="29:33" x14ac:dyDescent="0.15">
      <c r="AC10404" s="6"/>
      <c r="AG10404" s="6"/>
    </row>
    <row r="10405" spans="29:33" x14ac:dyDescent="0.15">
      <c r="AC10405" s="6"/>
      <c r="AG10405" s="6"/>
    </row>
    <row r="10406" spans="29:33" x14ac:dyDescent="0.15">
      <c r="AC10406" s="6"/>
      <c r="AG10406" s="6"/>
    </row>
    <row r="10407" spans="29:33" x14ac:dyDescent="0.15">
      <c r="AC10407" s="6"/>
      <c r="AG10407" s="6"/>
    </row>
    <row r="10408" spans="29:33" x14ac:dyDescent="0.15">
      <c r="AC10408" s="6"/>
      <c r="AG10408" s="6"/>
    </row>
    <row r="10409" spans="29:33" x14ac:dyDescent="0.15">
      <c r="AC10409" s="6"/>
      <c r="AG10409" s="6"/>
    </row>
    <row r="10410" spans="29:33" x14ac:dyDescent="0.15">
      <c r="AC10410" s="6"/>
      <c r="AG10410" s="6"/>
    </row>
    <row r="10411" spans="29:33" x14ac:dyDescent="0.15">
      <c r="AC10411" s="6"/>
      <c r="AG10411" s="6"/>
    </row>
    <row r="10412" spans="29:33" x14ac:dyDescent="0.15">
      <c r="AC10412" s="6"/>
      <c r="AG10412" s="6"/>
    </row>
    <row r="10413" spans="29:33" x14ac:dyDescent="0.15">
      <c r="AC10413" s="6"/>
      <c r="AG10413" s="6"/>
    </row>
    <row r="10414" spans="29:33" x14ac:dyDescent="0.15">
      <c r="AC10414" s="6"/>
      <c r="AG10414" s="6"/>
    </row>
    <row r="10415" spans="29:33" x14ac:dyDescent="0.15">
      <c r="AC10415" s="6"/>
      <c r="AG10415" s="6"/>
    </row>
    <row r="10416" spans="29:33" x14ac:dyDescent="0.15">
      <c r="AC10416" s="6"/>
      <c r="AG10416" s="6"/>
    </row>
    <row r="10417" spans="29:33" x14ac:dyDescent="0.15">
      <c r="AC10417" s="6"/>
      <c r="AG10417" s="6"/>
    </row>
    <row r="10418" spans="29:33" x14ac:dyDescent="0.15">
      <c r="AC10418" s="6"/>
      <c r="AG10418" s="6"/>
    </row>
    <row r="10419" spans="29:33" x14ac:dyDescent="0.15">
      <c r="AC10419" s="6"/>
      <c r="AG10419" s="6"/>
    </row>
    <row r="10420" spans="29:33" x14ac:dyDescent="0.15">
      <c r="AC10420" s="6"/>
      <c r="AG10420" s="6"/>
    </row>
    <row r="10421" spans="29:33" x14ac:dyDescent="0.15">
      <c r="AC10421" s="6"/>
      <c r="AG10421" s="6"/>
    </row>
    <row r="10422" spans="29:33" x14ac:dyDescent="0.15">
      <c r="AC10422" s="6"/>
      <c r="AG10422" s="6"/>
    </row>
    <row r="10423" spans="29:33" x14ac:dyDescent="0.15">
      <c r="AC10423" s="6"/>
      <c r="AG10423" s="6"/>
    </row>
    <row r="10424" spans="29:33" x14ac:dyDescent="0.15">
      <c r="AC10424" s="6"/>
      <c r="AG10424" s="6"/>
    </row>
    <row r="10425" spans="29:33" x14ac:dyDescent="0.15">
      <c r="AC10425" s="6"/>
      <c r="AG10425" s="6"/>
    </row>
    <row r="10426" spans="29:33" x14ac:dyDescent="0.15">
      <c r="AC10426" s="6"/>
      <c r="AG10426" s="6"/>
    </row>
    <row r="10427" spans="29:33" x14ac:dyDescent="0.15">
      <c r="AC10427" s="6"/>
      <c r="AG10427" s="6"/>
    </row>
    <row r="10428" spans="29:33" x14ac:dyDescent="0.15">
      <c r="AC10428" s="6"/>
      <c r="AG10428" s="6"/>
    </row>
    <row r="10429" spans="29:33" x14ac:dyDescent="0.15">
      <c r="AC10429" s="6"/>
      <c r="AG10429" s="6"/>
    </row>
    <row r="10430" spans="29:33" x14ac:dyDescent="0.15">
      <c r="AC10430" s="6"/>
      <c r="AG10430" s="6"/>
    </row>
    <row r="10431" spans="29:33" x14ac:dyDescent="0.15">
      <c r="AC10431" s="6"/>
      <c r="AG10431" s="6"/>
    </row>
    <row r="10432" spans="29:33" x14ac:dyDescent="0.15">
      <c r="AC10432" s="6"/>
      <c r="AG10432" s="6"/>
    </row>
    <row r="10433" spans="29:33" x14ac:dyDescent="0.15">
      <c r="AC10433" s="6"/>
      <c r="AG10433" s="6"/>
    </row>
    <row r="10434" spans="29:33" x14ac:dyDescent="0.15">
      <c r="AC10434" s="6"/>
      <c r="AG10434" s="6"/>
    </row>
    <row r="10435" spans="29:33" x14ac:dyDescent="0.15">
      <c r="AC10435" s="6"/>
      <c r="AG10435" s="6"/>
    </row>
    <row r="10436" spans="29:33" x14ac:dyDescent="0.15">
      <c r="AC10436" s="6"/>
      <c r="AG10436" s="6"/>
    </row>
    <row r="10437" spans="29:33" x14ac:dyDescent="0.15">
      <c r="AC10437" s="6"/>
      <c r="AG10437" s="6"/>
    </row>
    <row r="10438" spans="29:33" x14ac:dyDescent="0.15">
      <c r="AC10438" s="6"/>
      <c r="AG10438" s="6"/>
    </row>
    <row r="10439" spans="29:33" x14ac:dyDescent="0.15">
      <c r="AC10439" s="6"/>
      <c r="AG10439" s="6"/>
    </row>
    <row r="10440" spans="29:33" x14ac:dyDescent="0.15">
      <c r="AC10440" s="6"/>
      <c r="AG10440" s="6"/>
    </row>
    <row r="10441" spans="29:33" x14ac:dyDescent="0.15">
      <c r="AC10441" s="6"/>
      <c r="AG10441" s="6"/>
    </row>
    <row r="10442" spans="29:33" x14ac:dyDescent="0.15">
      <c r="AC10442" s="6"/>
      <c r="AG10442" s="6"/>
    </row>
    <row r="10443" spans="29:33" x14ac:dyDescent="0.15">
      <c r="AC10443" s="6"/>
      <c r="AG10443" s="6"/>
    </row>
    <row r="10444" spans="29:33" x14ac:dyDescent="0.15">
      <c r="AC10444" s="6"/>
      <c r="AG10444" s="6"/>
    </row>
    <row r="10445" spans="29:33" x14ac:dyDescent="0.15">
      <c r="AC10445" s="6"/>
      <c r="AG10445" s="6"/>
    </row>
    <row r="10446" spans="29:33" x14ac:dyDescent="0.15">
      <c r="AC10446" s="6"/>
      <c r="AG10446" s="6"/>
    </row>
    <row r="10447" spans="29:33" x14ac:dyDescent="0.15">
      <c r="AC10447" s="6"/>
      <c r="AG10447" s="6"/>
    </row>
    <row r="10448" spans="29:33" x14ac:dyDescent="0.15">
      <c r="AC10448" s="6"/>
      <c r="AG10448" s="6"/>
    </row>
    <row r="10449" spans="29:33" x14ac:dyDescent="0.15">
      <c r="AC10449" s="6"/>
      <c r="AG10449" s="6"/>
    </row>
    <row r="10450" spans="29:33" x14ac:dyDescent="0.15">
      <c r="AC10450" s="6"/>
      <c r="AG10450" s="6"/>
    </row>
    <row r="10451" spans="29:33" x14ac:dyDescent="0.15">
      <c r="AC10451" s="6"/>
      <c r="AG10451" s="6"/>
    </row>
    <row r="10452" spans="29:33" x14ac:dyDescent="0.15">
      <c r="AC10452" s="6"/>
      <c r="AG10452" s="6"/>
    </row>
    <row r="10453" spans="29:33" x14ac:dyDescent="0.15">
      <c r="AC10453" s="6"/>
      <c r="AG10453" s="6"/>
    </row>
    <row r="10454" spans="29:33" x14ac:dyDescent="0.15">
      <c r="AC10454" s="6"/>
      <c r="AG10454" s="6"/>
    </row>
    <row r="10455" spans="29:33" x14ac:dyDescent="0.15">
      <c r="AC10455" s="6"/>
      <c r="AG10455" s="6"/>
    </row>
    <row r="10456" spans="29:33" x14ac:dyDescent="0.15">
      <c r="AC10456" s="6"/>
      <c r="AG10456" s="6"/>
    </row>
    <row r="10457" spans="29:33" x14ac:dyDescent="0.15">
      <c r="AC10457" s="6"/>
      <c r="AG10457" s="6"/>
    </row>
    <row r="10458" spans="29:33" x14ac:dyDescent="0.15">
      <c r="AC10458" s="6"/>
      <c r="AG10458" s="6"/>
    </row>
    <row r="10459" spans="29:33" x14ac:dyDescent="0.15">
      <c r="AC10459" s="6"/>
      <c r="AG10459" s="6"/>
    </row>
    <row r="10460" spans="29:33" x14ac:dyDescent="0.15">
      <c r="AC10460" s="6"/>
      <c r="AG10460" s="6"/>
    </row>
    <row r="10461" spans="29:33" x14ac:dyDescent="0.15">
      <c r="AC10461" s="6"/>
      <c r="AG10461" s="6"/>
    </row>
    <row r="10462" spans="29:33" x14ac:dyDescent="0.15">
      <c r="AC10462" s="6"/>
      <c r="AG10462" s="6"/>
    </row>
    <row r="10463" spans="29:33" x14ac:dyDescent="0.15">
      <c r="AC10463" s="6"/>
      <c r="AG10463" s="6"/>
    </row>
    <row r="10464" spans="29:33" x14ac:dyDescent="0.15">
      <c r="AC10464" s="6"/>
      <c r="AG10464" s="6"/>
    </row>
    <row r="10465" spans="29:33" x14ac:dyDescent="0.15">
      <c r="AC10465" s="6"/>
      <c r="AG10465" s="6"/>
    </row>
    <row r="10466" spans="29:33" x14ac:dyDescent="0.15">
      <c r="AC10466" s="6"/>
      <c r="AG10466" s="6"/>
    </row>
    <row r="10467" spans="29:33" x14ac:dyDescent="0.15">
      <c r="AC10467" s="6"/>
      <c r="AG10467" s="6"/>
    </row>
    <row r="10468" spans="29:33" x14ac:dyDescent="0.15">
      <c r="AC10468" s="6"/>
      <c r="AG10468" s="6"/>
    </row>
    <row r="10469" spans="29:33" x14ac:dyDescent="0.15">
      <c r="AC10469" s="6"/>
      <c r="AG10469" s="6"/>
    </row>
    <row r="10470" spans="29:33" x14ac:dyDescent="0.15">
      <c r="AC10470" s="6"/>
      <c r="AG10470" s="6"/>
    </row>
    <row r="10471" spans="29:33" x14ac:dyDescent="0.15">
      <c r="AC10471" s="6"/>
      <c r="AG10471" s="6"/>
    </row>
    <row r="10472" spans="29:33" x14ac:dyDescent="0.15">
      <c r="AC10472" s="6"/>
      <c r="AG10472" s="6"/>
    </row>
    <row r="10473" spans="29:33" x14ac:dyDescent="0.15">
      <c r="AC10473" s="6"/>
      <c r="AG10473" s="6"/>
    </row>
    <row r="10474" spans="29:33" x14ac:dyDescent="0.15">
      <c r="AC10474" s="6"/>
      <c r="AG10474" s="6"/>
    </row>
    <row r="10475" spans="29:33" x14ac:dyDescent="0.15">
      <c r="AC10475" s="6"/>
      <c r="AG10475" s="6"/>
    </row>
    <row r="10476" spans="29:33" x14ac:dyDescent="0.15">
      <c r="AC10476" s="6"/>
      <c r="AG10476" s="6"/>
    </row>
    <row r="10477" spans="29:33" x14ac:dyDescent="0.15">
      <c r="AC10477" s="6"/>
      <c r="AG10477" s="6"/>
    </row>
    <row r="10478" spans="29:33" x14ac:dyDescent="0.15">
      <c r="AC10478" s="6"/>
      <c r="AG10478" s="6"/>
    </row>
    <row r="10479" spans="29:33" x14ac:dyDescent="0.15">
      <c r="AC10479" s="6"/>
      <c r="AG10479" s="6"/>
    </row>
    <row r="10480" spans="29:33" x14ac:dyDescent="0.15">
      <c r="AC10480" s="6"/>
      <c r="AG10480" s="6"/>
    </row>
    <row r="10481" spans="29:33" x14ac:dyDescent="0.15">
      <c r="AC10481" s="6"/>
      <c r="AG10481" s="6"/>
    </row>
    <row r="10482" spans="29:33" x14ac:dyDescent="0.15">
      <c r="AC10482" s="6"/>
      <c r="AG10482" s="6"/>
    </row>
    <row r="10483" spans="29:33" x14ac:dyDescent="0.15">
      <c r="AC10483" s="6"/>
      <c r="AG10483" s="6"/>
    </row>
    <row r="10484" spans="29:33" x14ac:dyDescent="0.15">
      <c r="AC10484" s="6"/>
      <c r="AG10484" s="6"/>
    </row>
    <row r="10485" spans="29:33" x14ac:dyDescent="0.15">
      <c r="AC10485" s="6"/>
      <c r="AG10485" s="6"/>
    </row>
    <row r="10486" spans="29:33" x14ac:dyDescent="0.15">
      <c r="AC10486" s="6"/>
      <c r="AG10486" s="6"/>
    </row>
    <row r="10487" spans="29:33" x14ac:dyDescent="0.15">
      <c r="AC10487" s="6"/>
      <c r="AG10487" s="6"/>
    </row>
    <row r="10488" spans="29:33" x14ac:dyDescent="0.15">
      <c r="AC10488" s="6"/>
      <c r="AG10488" s="6"/>
    </row>
    <row r="10489" spans="29:33" x14ac:dyDescent="0.15">
      <c r="AC10489" s="6"/>
      <c r="AG10489" s="6"/>
    </row>
    <row r="10490" spans="29:33" x14ac:dyDescent="0.15">
      <c r="AC10490" s="6"/>
      <c r="AG10490" s="6"/>
    </row>
    <row r="10491" spans="29:33" x14ac:dyDescent="0.15">
      <c r="AC10491" s="6"/>
      <c r="AG10491" s="6"/>
    </row>
    <row r="10492" spans="29:33" x14ac:dyDescent="0.15">
      <c r="AC10492" s="6"/>
      <c r="AG10492" s="6"/>
    </row>
    <row r="10493" spans="29:33" x14ac:dyDescent="0.15">
      <c r="AC10493" s="6"/>
      <c r="AG10493" s="6"/>
    </row>
    <row r="10494" spans="29:33" x14ac:dyDescent="0.15">
      <c r="AC10494" s="6"/>
      <c r="AG10494" s="6"/>
    </row>
    <row r="10495" spans="29:33" x14ac:dyDescent="0.15">
      <c r="AC10495" s="6"/>
      <c r="AG10495" s="6"/>
    </row>
    <row r="10496" spans="29:33" x14ac:dyDescent="0.15">
      <c r="AC10496" s="6"/>
      <c r="AG10496" s="6"/>
    </row>
    <row r="10497" spans="29:33" x14ac:dyDescent="0.15">
      <c r="AC10497" s="6"/>
      <c r="AG10497" s="6"/>
    </row>
    <row r="10498" spans="29:33" x14ac:dyDescent="0.15">
      <c r="AC10498" s="6"/>
      <c r="AG10498" s="6"/>
    </row>
    <row r="10499" spans="29:33" x14ac:dyDescent="0.15">
      <c r="AC10499" s="6"/>
      <c r="AG10499" s="6"/>
    </row>
    <row r="10500" spans="29:33" x14ac:dyDescent="0.15">
      <c r="AC10500" s="6"/>
      <c r="AG10500" s="6"/>
    </row>
    <row r="10501" spans="29:33" x14ac:dyDescent="0.15">
      <c r="AC10501" s="6"/>
      <c r="AG10501" s="6"/>
    </row>
    <row r="10502" spans="29:33" x14ac:dyDescent="0.15">
      <c r="AC10502" s="6"/>
      <c r="AG10502" s="6"/>
    </row>
    <row r="10503" spans="29:33" x14ac:dyDescent="0.15">
      <c r="AC10503" s="6"/>
      <c r="AG10503" s="6"/>
    </row>
    <row r="10504" spans="29:33" x14ac:dyDescent="0.15">
      <c r="AC10504" s="6"/>
      <c r="AG10504" s="6"/>
    </row>
    <row r="10505" spans="29:33" x14ac:dyDescent="0.15">
      <c r="AC10505" s="6"/>
      <c r="AG10505" s="6"/>
    </row>
    <row r="10506" spans="29:33" x14ac:dyDescent="0.15">
      <c r="AC10506" s="6"/>
      <c r="AG10506" s="6"/>
    </row>
    <row r="10507" spans="29:33" x14ac:dyDescent="0.15">
      <c r="AC10507" s="6"/>
      <c r="AG10507" s="6"/>
    </row>
    <row r="10508" spans="29:33" x14ac:dyDescent="0.15">
      <c r="AC10508" s="6"/>
      <c r="AG10508" s="6"/>
    </row>
    <row r="10509" spans="29:33" x14ac:dyDescent="0.15">
      <c r="AC10509" s="6"/>
      <c r="AG10509" s="6"/>
    </row>
    <row r="10510" spans="29:33" x14ac:dyDescent="0.15">
      <c r="AC10510" s="6"/>
      <c r="AG10510" s="6"/>
    </row>
    <row r="10511" spans="29:33" x14ac:dyDescent="0.15">
      <c r="AC10511" s="6"/>
      <c r="AG10511" s="6"/>
    </row>
    <row r="10512" spans="29:33" x14ac:dyDescent="0.15">
      <c r="AC10512" s="6"/>
      <c r="AG10512" s="6"/>
    </row>
    <row r="10513" spans="29:33" x14ac:dyDescent="0.15">
      <c r="AC10513" s="6"/>
      <c r="AG10513" s="6"/>
    </row>
    <row r="10514" spans="29:33" x14ac:dyDescent="0.15">
      <c r="AC10514" s="6"/>
      <c r="AG10514" s="6"/>
    </row>
    <row r="10515" spans="29:33" x14ac:dyDescent="0.15">
      <c r="AC10515" s="6"/>
      <c r="AG10515" s="6"/>
    </row>
    <row r="10516" spans="29:33" x14ac:dyDescent="0.15">
      <c r="AC10516" s="6"/>
      <c r="AG10516" s="6"/>
    </row>
    <row r="10517" spans="29:33" x14ac:dyDescent="0.15">
      <c r="AC10517" s="6"/>
      <c r="AG10517" s="6"/>
    </row>
    <row r="10518" spans="29:33" x14ac:dyDescent="0.15">
      <c r="AC10518" s="6"/>
      <c r="AG10518" s="6"/>
    </row>
    <row r="10519" spans="29:33" x14ac:dyDescent="0.15">
      <c r="AC10519" s="6"/>
      <c r="AG10519" s="6"/>
    </row>
    <row r="10520" spans="29:33" x14ac:dyDescent="0.15">
      <c r="AC10520" s="6"/>
      <c r="AG10520" s="6"/>
    </row>
    <row r="10521" spans="29:33" x14ac:dyDescent="0.15">
      <c r="AC10521" s="6"/>
      <c r="AG10521" s="6"/>
    </row>
    <row r="10522" spans="29:33" x14ac:dyDescent="0.15">
      <c r="AC10522" s="6"/>
      <c r="AG10522" s="6"/>
    </row>
    <row r="10523" spans="29:33" x14ac:dyDescent="0.15">
      <c r="AC10523" s="6"/>
      <c r="AG10523" s="6"/>
    </row>
    <row r="10524" spans="29:33" x14ac:dyDescent="0.15">
      <c r="AC10524" s="6"/>
      <c r="AG10524" s="6"/>
    </row>
    <row r="10525" spans="29:33" x14ac:dyDescent="0.15">
      <c r="AC10525" s="6"/>
      <c r="AG10525" s="6"/>
    </row>
    <row r="10526" spans="29:33" x14ac:dyDescent="0.15">
      <c r="AC10526" s="6"/>
      <c r="AG10526" s="6"/>
    </row>
    <row r="10527" spans="29:33" x14ac:dyDescent="0.15">
      <c r="AC10527" s="6"/>
      <c r="AG10527" s="6"/>
    </row>
    <row r="10528" spans="29:33" x14ac:dyDescent="0.15">
      <c r="AC10528" s="6"/>
      <c r="AG10528" s="6"/>
    </row>
    <row r="10529" spans="29:33" x14ac:dyDescent="0.15">
      <c r="AC10529" s="6"/>
      <c r="AG10529" s="6"/>
    </row>
    <row r="10530" spans="29:33" x14ac:dyDescent="0.15">
      <c r="AC10530" s="6"/>
      <c r="AG10530" s="6"/>
    </row>
    <row r="10531" spans="29:33" x14ac:dyDescent="0.15">
      <c r="AC10531" s="6"/>
      <c r="AG10531" s="6"/>
    </row>
    <row r="10532" spans="29:33" x14ac:dyDescent="0.15">
      <c r="AC10532" s="6"/>
      <c r="AG10532" s="6"/>
    </row>
    <row r="10533" spans="29:33" x14ac:dyDescent="0.15">
      <c r="AC10533" s="6"/>
      <c r="AG10533" s="6"/>
    </row>
    <row r="10534" spans="29:33" x14ac:dyDescent="0.15">
      <c r="AC10534" s="6"/>
      <c r="AG10534" s="6"/>
    </row>
    <row r="10535" spans="29:33" x14ac:dyDescent="0.15">
      <c r="AC10535" s="6"/>
      <c r="AG10535" s="6"/>
    </row>
    <row r="10536" spans="29:33" x14ac:dyDescent="0.15">
      <c r="AC10536" s="6"/>
      <c r="AG10536" s="6"/>
    </row>
    <row r="10537" spans="29:33" x14ac:dyDescent="0.15">
      <c r="AC10537" s="6"/>
      <c r="AG10537" s="6"/>
    </row>
    <row r="10538" spans="29:33" x14ac:dyDescent="0.15">
      <c r="AC10538" s="6"/>
      <c r="AG10538" s="6"/>
    </row>
    <row r="10539" spans="29:33" x14ac:dyDescent="0.15">
      <c r="AC10539" s="6"/>
      <c r="AG10539" s="6"/>
    </row>
    <row r="10540" spans="29:33" x14ac:dyDescent="0.15">
      <c r="AC10540" s="6"/>
      <c r="AG10540" s="6"/>
    </row>
    <row r="10541" spans="29:33" x14ac:dyDescent="0.15">
      <c r="AC10541" s="6"/>
      <c r="AG10541" s="6"/>
    </row>
    <row r="10542" spans="29:33" x14ac:dyDescent="0.15">
      <c r="AC10542" s="6"/>
      <c r="AG10542" s="6"/>
    </row>
    <row r="10543" spans="29:33" x14ac:dyDescent="0.15">
      <c r="AC10543" s="6"/>
      <c r="AG10543" s="6"/>
    </row>
    <row r="10544" spans="29:33" x14ac:dyDescent="0.15">
      <c r="AC10544" s="6"/>
      <c r="AG10544" s="6"/>
    </row>
    <row r="10545" spans="29:33" x14ac:dyDescent="0.15">
      <c r="AC10545" s="6"/>
      <c r="AG10545" s="6"/>
    </row>
    <row r="10546" spans="29:33" x14ac:dyDescent="0.15">
      <c r="AC10546" s="6"/>
      <c r="AG10546" s="6"/>
    </row>
    <row r="10547" spans="29:33" x14ac:dyDescent="0.15">
      <c r="AC10547" s="6"/>
      <c r="AG10547" s="6"/>
    </row>
    <row r="10548" spans="29:33" x14ac:dyDescent="0.15">
      <c r="AC10548" s="6"/>
      <c r="AG10548" s="6"/>
    </row>
    <row r="10549" spans="29:33" x14ac:dyDescent="0.15">
      <c r="AC10549" s="6"/>
      <c r="AG10549" s="6"/>
    </row>
    <row r="10550" spans="29:33" x14ac:dyDescent="0.15">
      <c r="AC10550" s="6"/>
      <c r="AG10550" s="6"/>
    </row>
    <row r="10551" spans="29:33" x14ac:dyDescent="0.15">
      <c r="AC10551" s="6"/>
      <c r="AG10551" s="6"/>
    </row>
    <row r="10552" spans="29:33" x14ac:dyDescent="0.15">
      <c r="AC10552" s="6"/>
      <c r="AG10552" s="6"/>
    </row>
    <row r="10553" spans="29:33" x14ac:dyDescent="0.15">
      <c r="AC10553" s="6"/>
      <c r="AG10553" s="6"/>
    </row>
    <row r="10554" spans="29:33" x14ac:dyDescent="0.15">
      <c r="AC10554" s="6"/>
      <c r="AG10554" s="6"/>
    </row>
    <row r="10555" spans="29:33" x14ac:dyDescent="0.15">
      <c r="AC10555" s="6"/>
      <c r="AG10555" s="6"/>
    </row>
    <row r="10556" spans="29:33" x14ac:dyDescent="0.15">
      <c r="AC10556" s="6"/>
      <c r="AG10556" s="6"/>
    </row>
    <row r="10557" spans="29:33" x14ac:dyDescent="0.15">
      <c r="AC10557" s="6"/>
      <c r="AG10557" s="6"/>
    </row>
    <row r="10558" spans="29:33" x14ac:dyDescent="0.15">
      <c r="AC10558" s="6"/>
      <c r="AG10558" s="6"/>
    </row>
    <row r="10559" spans="29:33" x14ac:dyDescent="0.15">
      <c r="AC10559" s="6"/>
      <c r="AG10559" s="6"/>
    </row>
    <row r="10560" spans="29:33" x14ac:dyDescent="0.15">
      <c r="AC10560" s="6"/>
      <c r="AG10560" s="6"/>
    </row>
    <row r="10561" spans="29:33" x14ac:dyDescent="0.15">
      <c r="AC10561" s="6"/>
      <c r="AG10561" s="6"/>
    </row>
    <row r="10562" spans="29:33" x14ac:dyDescent="0.15">
      <c r="AC10562" s="6"/>
      <c r="AG10562" s="6"/>
    </row>
    <row r="10563" spans="29:33" x14ac:dyDescent="0.15">
      <c r="AC10563" s="6"/>
      <c r="AG10563" s="6"/>
    </row>
    <row r="10564" spans="29:33" x14ac:dyDescent="0.15">
      <c r="AC10564" s="6"/>
      <c r="AG10564" s="6"/>
    </row>
    <row r="10565" spans="29:33" x14ac:dyDescent="0.15">
      <c r="AC10565" s="6"/>
      <c r="AG10565" s="6"/>
    </row>
    <row r="10566" spans="29:33" x14ac:dyDescent="0.15">
      <c r="AC10566" s="6"/>
      <c r="AG10566" s="6"/>
    </row>
    <row r="10567" spans="29:33" x14ac:dyDescent="0.15">
      <c r="AC10567" s="6"/>
      <c r="AG10567" s="6"/>
    </row>
    <row r="10568" spans="29:33" x14ac:dyDescent="0.15">
      <c r="AC10568" s="6"/>
      <c r="AG10568" s="6"/>
    </row>
    <row r="10569" spans="29:33" x14ac:dyDescent="0.15">
      <c r="AC10569" s="6"/>
      <c r="AG10569" s="6"/>
    </row>
    <row r="10570" spans="29:33" x14ac:dyDescent="0.15">
      <c r="AC10570" s="6"/>
      <c r="AG10570" s="6"/>
    </row>
    <row r="10571" spans="29:33" x14ac:dyDescent="0.15">
      <c r="AC10571" s="6"/>
      <c r="AG10571" s="6"/>
    </row>
    <row r="10572" spans="29:33" x14ac:dyDescent="0.15">
      <c r="AC10572" s="6"/>
      <c r="AG10572" s="6"/>
    </row>
    <row r="10573" spans="29:33" x14ac:dyDescent="0.15">
      <c r="AC10573" s="6"/>
      <c r="AG10573" s="6"/>
    </row>
    <row r="10574" spans="29:33" x14ac:dyDescent="0.15">
      <c r="AC10574" s="6"/>
      <c r="AG10574" s="6"/>
    </row>
    <row r="10575" spans="29:33" x14ac:dyDescent="0.15">
      <c r="AC10575" s="6"/>
      <c r="AG10575" s="6"/>
    </row>
    <row r="10576" spans="29:33" x14ac:dyDescent="0.15">
      <c r="AC10576" s="6"/>
      <c r="AG10576" s="6"/>
    </row>
    <row r="10577" spans="29:33" x14ac:dyDescent="0.15">
      <c r="AC10577" s="6"/>
      <c r="AG10577" s="6"/>
    </row>
    <row r="10578" spans="29:33" x14ac:dyDescent="0.15">
      <c r="AC10578" s="6"/>
      <c r="AG10578" s="6"/>
    </row>
    <row r="10579" spans="29:33" x14ac:dyDescent="0.15">
      <c r="AC10579" s="6"/>
      <c r="AG10579" s="6"/>
    </row>
    <row r="10580" spans="29:33" x14ac:dyDescent="0.15">
      <c r="AC10580" s="6"/>
      <c r="AG10580" s="6"/>
    </row>
    <row r="10581" spans="29:33" x14ac:dyDescent="0.15">
      <c r="AC10581" s="6"/>
      <c r="AG10581" s="6"/>
    </row>
    <row r="10582" spans="29:33" x14ac:dyDescent="0.15">
      <c r="AC10582" s="6"/>
      <c r="AG10582" s="6"/>
    </row>
    <row r="10583" spans="29:33" x14ac:dyDescent="0.15">
      <c r="AC10583" s="6"/>
      <c r="AG10583" s="6"/>
    </row>
    <row r="10584" spans="29:33" x14ac:dyDescent="0.15">
      <c r="AC10584" s="6"/>
      <c r="AG10584" s="6"/>
    </row>
    <row r="10585" spans="29:33" x14ac:dyDescent="0.15">
      <c r="AC10585" s="6"/>
      <c r="AG10585" s="6"/>
    </row>
    <row r="10586" spans="29:33" x14ac:dyDescent="0.15">
      <c r="AC10586" s="6"/>
      <c r="AG10586" s="6"/>
    </row>
    <row r="10587" spans="29:33" x14ac:dyDescent="0.15">
      <c r="AC10587" s="6"/>
      <c r="AG10587" s="6"/>
    </row>
    <row r="10588" spans="29:33" x14ac:dyDescent="0.15">
      <c r="AC10588" s="6"/>
      <c r="AG10588" s="6"/>
    </row>
    <row r="10589" spans="29:33" x14ac:dyDescent="0.15">
      <c r="AC10589" s="6"/>
      <c r="AG10589" s="6"/>
    </row>
    <row r="10590" spans="29:33" x14ac:dyDescent="0.15">
      <c r="AC10590" s="6"/>
      <c r="AG10590" s="6"/>
    </row>
    <row r="10591" spans="29:33" x14ac:dyDescent="0.15">
      <c r="AC10591" s="6"/>
      <c r="AG10591" s="6"/>
    </row>
    <row r="10592" spans="29:33" x14ac:dyDescent="0.15">
      <c r="AC10592" s="6"/>
      <c r="AG10592" s="6"/>
    </row>
    <row r="10593" spans="29:33" x14ac:dyDescent="0.15">
      <c r="AC10593" s="6"/>
      <c r="AG10593" s="6"/>
    </row>
    <row r="10594" spans="29:33" x14ac:dyDescent="0.15">
      <c r="AC10594" s="6"/>
      <c r="AG10594" s="6"/>
    </row>
    <row r="10595" spans="29:33" x14ac:dyDescent="0.15">
      <c r="AC10595" s="6"/>
      <c r="AG10595" s="6"/>
    </row>
    <row r="10596" spans="29:33" x14ac:dyDescent="0.15">
      <c r="AC10596" s="6"/>
      <c r="AG10596" s="6"/>
    </row>
    <row r="10597" spans="29:33" x14ac:dyDescent="0.15">
      <c r="AC10597" s="6"/>
      <c r="AG10597" s="6"/>
    </row>
    <row r="10598" spans="29:33" x14ac:dyDescent="0.15">
      <c r="AC10598" s="6"/>
      <c r="AG10598" s="6"/>
    </row>
    <row r="10599" spans="29:33" x14ac:dyDescent="0.15">
      <c r="AC10599" s="6"/>
      <c r="AG10599" s="6"/>
    </row>
    <row r="10600" spans="29:33" x14ac:dyDescent="0.15">
      <c r="AC10600" s="6"/>
      <c r="AG10600" s="6"/>
    </row>
    <row r="10601" spans="29:33" x14ac:dyDescent="0.15">
      <c r="AC10601" s="6"/>
      <c r="AG10601" s="6"/>
    </row>
    <row r="10602" spans="29:33" x14ac:dyDescent="0.15">
      <c r="AC10602" s="6"/>
      <c r="AG10602" s="6"/>
    </row>
    <row r="10603" spans="29:33" x14ac:dyDescent="0.15">
      <c r="AC10603" s="6"/>
      <c r="AG10603" s="6"/>
    </row>
    <row r="10604" spans="29:33" x14ac:dyDescent="0.15">
      <c r="AC10604" s="6"/>
      <c r="AG10604" s="6"/>
    </row>
    <row r="10605" spans="29:33" x14ac:dyDescent="0.15">
      <c r="AC10605" s="6"/>
      <c r="AG10605" s="6"/>
    </row>
    <row r="10606" spans="29:33" x14ac:dyDescent="0.15">
      <c r="AC10606" s="6"/>
      <c r="AG10606" s="6"/>
    </row>
    <row r="10607" spans="29:33" x14ac:dyDescent="0.15">
      <c r="AC10607" s="6"/>
      <c r="AG10607" s="6"/>
    </row>
    <row r="10608" spans="29:33" x14ac:dyDescent="0.15">
      <c r="AC10608" s="6"/>
      <c r="AG10608" s="6"/>
    </row>
    <row r="10609" spans="29:33" x14ac:dyDescent="0.15">
      <c r="AC10609" s="6"/>
      <c r="AG10609" s="6"/>
    </row>
    <row r="10610" spans="29:33" x14ac:dyDescent="0.15">
      <c r="AC10610" s="6"/>
      <c r="AG10610" s="6"/>
    </row>
    <row r="10611" spans="29:33" x14ac:dyDescent="0.15">
      <c r="AC10611" s="6"/>
      <c r="AG10611" s="6"/>
    </row>
    <row r="10612" spans="29:33" x14ac:dyDescent="0.15">
      <c r="AC10612" s="6"/>
      <c r="AG10612" s="6"/>
    </row>
    <row r="10613" spans="29:33" x14ac:dyDescent="0.15">
      <c r="AC10613" s="6"/>
      <c r="AG10613" s="6"/>
    </row>
    <row r="10614" spans="29:33" x14ac:dyDescent="0.15">
      <c r="AC10614" s="6"/>
      <c r="AG10614" s="6"/>
    </row>
    <row r="10615" spans="29:33" x14ac:dyDescent="0.15">
      <c r="AC10615" s="6"/>
      <c r="AG10615" s="6"/>
    </row>
    <row r="10616" spans="29:33" x14ac:dyDescent="0.15">
      <c r="AC10616" s="6"/>
      <c r="AG10616" s="6"/>
    </row>
    <row r="10617" spans="29:33" x14ac:dyDescent="0.15">
      <c r="AC10617" s="6"/>
      <c r="AG10617" s="6"/>
    </row>
    <row r="10618" spans="29:33" x14ac:dyDescent="0.15">
      <c r="AC10618" s="6"/>
      <c r="AG10618" s="6"/>
    </row>
    <row r="10619" spans="29:33" x14ac:dyDescent="0.15">
      <c r="AC10619" s="6"/>
      <c r="AG10619" s="6"/>
    </row>
    <row r="10620" spans="29:33" x14ac:dyDescent="0.15">
      <c r="AC10620" s="6"/>
      <c r="AG10620" s="6"/>
    </row>
    <row r="10621" spans="29:33" x14ac:dyDescent="0.15">
      <c r="AC10621" s="6"/>
      <c r="AG10621" s="6"/>
    </row>
    <row r="10622" spans="29:33" x14ac:dyDescent="0.15">
      <c r="AC10622" s="6"/>
      <c r="AG10622" s="6"/>
    </row>
    <row r="10623" spans="29:33" x14ac:dyDescent="0.15">
      <c r="AC10623" s="6"/>
      <c r="AG10623" s="6"/>
    </row>
    <row r="10624" spans="29:33" x14ac:dyDescent="0.15">
      <c r="AC10624" s="6"/>
      <c r="AG10624" s="6"/>
    </row>
    <row r="10625" spans="29:33" x14ac:dyDescent="0.15">
      <c r="AC10625" s="6"/>
      <c r="AG10625" s="6"/>
    </row>
    <row r="10626" spans="29:33" x14ac:dyDescent="0.15">
      <c r="AC10626" s="6"/>
      <c r="AG10626" s="6"/>
    </row>
    <row r="10627" spans="29:33" x14ac:dyDescent="0.15">
      <c r="AC10627" s="6"/>
      <c r="AG10627" s="6"/>
    </row>
    <row r="10628" spans="29:33" x14ac:dyDescent="0.15">
      <c r="AC10628" s="6"/>
      <c r="AG10628" s="6"/>
    </row>
    <row r="10629" spans="29:33" x14ac:dyDescent="0.15">
      <c r="AC10629" s="6"/>
      <c r="AG10629" s="6"/>
    </row>
    <row r="10630" spans="29:33" x14ac:dyDescent="0.15">
      <c r="AC10630" s="6"/>
      <c r="AG10630" s="6"/>
    </row>
    <row r="10631" spans="29:33" x14ac:dyDescent="0.15">
      <c r="AC10631" s="6"/>
      <c r="AG10631" s="6"/>
    </row>
    <row r="10632" spans="29:33" x14ac:dyDescent="0.15">
      <c r="AC10632" s="6"/>
      <c r="AG10632" s="6"/>
    </row>
    <row r="10633" spans="29:33" x14ac:dyDescent="0.15">
      <c r="AC10633" s="6"/>
      <c r="AG10633" s="6"/>
    </row>
    <row r="10634" spans="29:33" x14ac:dyDescent="0.15">
      <c r="AC10634" s="6"/>
      <c r="AG10634" s="6"/>
    </row>
    <row r="10635" spans="29:33" x14ac:dyDescent="0.15">
      <c r="AC10635" s="6"/>
      <c r="AG10635" s="6"/>
    </row>
    <row r="10636" spans="29:33" x14ac:dyDescent="0.15">
      <c r="AC10636" s="6"/>
      <c r="AG10636" s="6"/>
    </row>
    <row r="10637" spans="29:33" x14ac:dyDescent="0.15">
      <c r="AC10637" s="6"/>
      <c r="AG10637" s="6"/>
    </row>
    <row r="10638" spans="29:33" x14ac:dyDescent="0.15">
      <c r="AC10638" s="6"/>
      <c r="AG10638" s="6"/>
    </row>
    <row r="10639" spans="29:33" x14ac:dyDescent="0.15">
      <c r="AC10639" s="6"/>
      <c r="AG10639" s="6"/>
    </row>
    <row r="10640" spans="29:33" x14ac:dyDescent="0.15">
      <c r="AC10640" s="6"/>
      <c r="AG10640" s="6"/>
    </row>
    <row r="10641" spans="29:33" x14ac:dyDescent="0.15">
      <c r="AC10641" s="6"/>
      <c r="AG10641" s="6"/>
    </row>
    <row r="10642" spans="29:33" x14ac:dyDescent="0.15">
      <c r="AC10642" s="6"/>
      <c r="AG10642" s="6"/>
    </row>
    <row r="10643" spans="29:33" x14ac:dyDescent="0.15">
      <c r="AC10643" s="6"/>
      <c r="AG10643" s="6"/>
    </row>
    <row r="10644" spans="29:33" x14ac:dyDescent="0.15">
      <c r="AC10644" s="6"/>
      <c r="AG10644" s="6"/>
    </row>
    <row r="10645" spans="29:33" x14ac:dyDescent="0.15">
      <c r="AC10645" s="6"/>
      <c r="AG10645" s="6"/>
    </row>
    <row r="10646" spans="29:33" x14ac:dyDescent="0.15">
      <c r="AC10646" s="6"/>
      <c r="AG10646" s="6"/>
    </row>
    <row r="10647" spans="29:33" x14ac:dyDescent="0.15">
      <c r="AC10647" s="6"/>
      <c r="AG10647" s="6"/>
    </row>
    <row r="10648" spans="29:33" x14ac:dyDescent="0.15">
      <c r="AC10648" s="6"/>
      <c r="AG10648" s="6"/>
    </row>
    <row r="10649" spans="29:33" x14ac:dyDescent="0.15">
      <c r="AC10649" s="6"/>
      <c r="AG10649" s="6"/>
    </row>
    <row r="10650" spans="29:33" x14ac:dyDescent="0.15">
      <c r="AC10650" s="6"/>
      <c r="AG10650" s="6"/>
    </row>
    <row r="10651" spans="29:33" x14ac:dyDescent="0.15">
      <c r="AC10651" s="6"/>
      <c r="AG10651" s="6"/>
    </row>
    <row r="10652" spans="29:33" x14ac:dyDescent="0.15">
      <c r="AC10652" s="6"/>
      <c r="AG10652" s="6"/>
    </row>
    <row r="10653" spans="29:33" x14ac:dyDescent="0.15">
      <c r="AC10653" s="6"/>
      <c r="AG10653" s="6"/>
    </row>
    <row r="10654" spans="29:33" x14ac:dyDescent="0.15">
      <c r="AC10654" s="6"/>
      <c r="AG10654" s="6"/>
    </row>
    <row r="10655" spans="29:33" x14ac:dyDescent="0.15">
      <c r="AC10655" s="6"/>
      <c r="AG10655" s="6"/>
    </row>
    <row r="10656" spans="29:33" x14ac:dyDescent="0.15">
      <c r="AC10656" s="6"/>
      <c r="AG10656" s="6"/>
    </row>
    <row r="10657" spans="29:33" x14ac:dyDescent="0.15">
      <c r="AC10657" s="6"/>
      <c r="AG10657" s="6"/>
    </row>
    <row r="10658" spans="29:33" x14ac:dyDescent="0.15">
      <c r="AC10658" s="6"/>
      <c r="AG10658" s="6"/>
    </row>
    <row r="10659" spans="29:33" x14ac:dyDescent="0.15">
      <c r="AC10659" s="6"/>
      <c r="AG10659" s="6"/>
    </row>
    <row r="10660" spans="29:33" x14ac:dyDescent="0.15">
      <c r="AC10660" s="6"/>
      <c r="AG10660" s="6"/>
    </row>
    <row r="10661" spans="29:33" x14ac:dyDescent="0.15">
      <c r="AC10661" s="6"/>
      <c r="AG10661" s="6"/>
    </row>
    <row r="10662" spans="29:33" x14ac:dyDescent="0.15">
      <c r="AC10662" s="6"/>
      <c r="AG10662" s="6"/>
    </row>
    <row r="10663" spans="29:33" x14ac:dyDescent="0.15">
      <c r="AC10663" s="6"/>
      <c r="AG10663" s="6"/>
    </row>
    <row r="10664" spans="29:33" x14ac:dyDescent="0.15">
      <c r="AC10664" s="6"/>
      <c r="AG10664" s="6"/>
    </row>
    <row r="10665" spans="29:33" x14ac:dyDescent="0.15">
      <c r="AC10665" s="6"/>
      <c r="AG10665" s="6"/>
    </row>
    <row r="10666" spans="29:33" x14ac:dyDescent="0.15">
      <c r="AC10666" s="6"/>
      <c r="AG10666" s="6"/>
    </row>
    <row r="10667" spans="29:33" x14ac:dyDescent="0.15">
      <c r="AC10667" s="6"/>
      <c r="AG10667" s="6"/>
    </row>
    <row r="10668" spans="29:33" x14ac:dyDescent="0.15">
      <c r="AC10668" s="6"/>
      <c r="AG10668" s="6"/>
    </row>
    <row r="10669" spans="29:33" x14ac:dyDescent="0.15">
      <c r="AC10669" s="6"/>
      <c r="AG10669" s="6"/>
    </row>
    <row r="10670" spans="29:33" x14ac:dyDescent="0.15">
      <c r="AC10670" s="6"/>
      <c r="AG10670" s="6"/>
    </row>
    <row r="10671" spans="29:33" x14ac:dyDescent="0.15">
      <c r="AC10671" s="6"/>
      <c r="AG10671" s="6"/>
    </row>
    <row r="10672" spans="29:33" x14ac:dyDescent="0.15">
      <c r="AC10672" s="6"/>
      <c r="AG10672" s="6"/>
    </row>
    <row r="10673" spans="29:33" x14ac:dyDescent="0.15">
      <c r="AC10673" s="6"/>
      <c r="AG10673" s="6"/>
    </row>
    <row r="10674" spans="29:33" x14ac:dyDescent="0.15">
      <c r="AC10674" s="6"/>
      <c r="AG10674" s="6"/>
    </row>
    <row r="10675" spans="29:33" x14ac:dyDescent="0.15">
      <c r="AC10675" s="6"/>
      <c r="AG10675" s="6"/>
    </row>
    <row r="10676" spans="29:33" x14ac:dyDescent="0.15">
      <c r="AC10676" s="6"/>
      <c r="AG10676" s="6"/>
    </row>
    <row r="10677" spans="29:33" x14ac:dyDescent="0.15">
      <c r="AC10677" s="6"/>
      <c r="AG10677" s="6"/>
    </row>
    <row r="10678" spans="29:33" x14ac:dyDescent="0.15">
      <c r="AC10678" s="6"/>
      <c r="AG10678" s="6"/>
    </row>
    <row r="10679" spans="29:33" x14ac:dyDescent="0.15">
      <c r="AC10679" s="6"/>
      <c r="AG10679" s="6"/>
    </row>
    <row r="10680" spans="29:33" x14ac:dyDescent="0.15">
      <c r="AC10680" s="6"/>
      <c r="AG10680" s="6"/>
    </row>
    <row r="10681" spans="29:33" x14ac:dyDescent="0.15">
      <c r="AC10681" s="6"/>
      <c r="AG10681" s="6"/>
    </row>
    <row r="10682" spans="29:33" x14ac:dyDescent="0.15">
      <c r="AC10682" s="6"/>
      <c r="AG10682" s="6"/>
    </row>
    <row r="10683" spans="29:33" x14ac:dyDescent="0.15">
      <c r="AC10683" s="6"/>
      <c r="AG10683" s="6"/>
    </row>
    <row r="10684" spans="29:33" x14ac:dyDescent="0.15">
      <c r="AC10684" s="6"/>
      <c r="AG10684" s="6"/>
    </row>
    <row r="10685" spans="29:33" x14ac:dyDescent="0.15">
      <c r="AC10685" s="6"/>
      <c r="AG10685" s="6"/>
    </row>
    <row r="10686" spans="29:33" x14ac:dyDescent="0.15">
      <c r="AC10686" s="6"/>
      <c r="AG10686" s="6"/>
    </row>
    <row r="10687" spans="29:33" x14ac:dyDescent="0.15">
      <c r="AC10687" s="6"/>
      <c r="AG10687" s="6"/>
    </row>
    <row r="10688" spans="29:33" x14ac:dyDescent="0.15">
      <c r="AC10688" s="6"/>
      <c r="AG10688" s="6"/>
    </row>
    <row r="10689" spans="29:33" x14ac:dyDescent="0.15">
      <c r="AC10689" s="6"/>
      <c r="AG10689" s="6"/>
    </row>
    <row r="10690" spans="29:33" x14ac:dyDescent="0.15">
      <c r="AC10690" s="6"/>
      <c r="AG10690" s="6"/>
    </row>
    <row r="10691" spans="29:33" x14ac:dyDescent="0.15">
      <c r="AC10691" s="6"/>
      <c r="AG10691" s="6"/>
    </row>
    <row r="10692" spans="29:33" x14ac:dyDescent="0.15">
      <c r="AC10692" s="6"/>
      <c r="AG10692" s="6"/>
    </row>
    <row r="10693" spans="29:33" x14ac:dyDescent="0.15">
      <c r="AC10693" s="6"/>
      <c r="AG10693" s="6"/>
    </row>
    <row r="10694" spans="29:33" x14ac:dyDescent="0.15">
      <c r="AC10694" s="6"/>
      <c r="AG10694" s="6"/>
    </row>
    <row r="10695" spans="29:33" x14ac:dyDescent="0.15">
      <c r="AC10695" s="6"/>
      <c r="AG10695" s="6"/>
    </row>
    <row r="10696" spans="29:33" x14ac:dyDescent="0.15">
      <c r="AC10696" s="6"/>
      <c r="AG10696" s="6"/>
    </row>
    <row r="10697" spans="29:33" x14ac:dyDescent="0.15">
      <c r="AC10697" s="6"/>
      <c r="AG10697" s="6"/>
    </row>
    <row r="10698" spans="29:33" x14ac:dyDescent="0.15">
      <c r="AC10698" s="6"/>
      <c r="AG10698" s="6"/>
    </row>
    <row r="10699" spans="29:33" x14ac:dyDescent="0.15">
      <c r="AC10699" s="6"/>
      <c r="AG10699" s="6"/>
    </row>
    <row r="10700" spans="29:33" x14ac:dyDescent="0.15">
      <c r="AC10700" s="6"/>
      <c r="AG10700" s="6"/>
    </row>
    <row r="10701" spans="29:33" x14ac:dyDescent="0.15">
      <c r="AC10701" s="6"/>
      <c r="AG10701" s="6"/>
    </row>
    <row r="10702" spans="29:33" x14ac:dyDescent="0.15">
      <c r="AC10702" s="6"/>
      <c r="AG10702" s="6"/>
    </row>
    <row r="10703" spans="29:33" x14ac:dyDescent="0.15">
      <c r="AC10703" s="6"/>
      <c r="AG10703" s="6"/>
    </row>
    <row r="10704" spans="29:33" x14ac:dyDescent="0.15">
      <c r="AC10704" s="6"/>
      <c r="AG10704" s="6"/>
    </row>
    <row r="10705" spans="29:33" x14ac:dyDescent="0.15">
      <c r="AC10705" s="6"/>
      <c r="AG10705" s="6"/>
    </row>
    <row r="10706" spans="29:33" x14ac:dyDescent="0.15">
      <c r="AC10706" s="6"/>
      <c r="AG10706" s="6"/>
    </row>
    <row r="10707" spans="29:33" x14ac:dyDescent="0.15">
      <c r="AC10707" s="6"/>
      <c r="AG10707" s="6"/>
    </row>
    <row r="10708" spans="29:33" x14ac:dyDescent="0.15">
      <c r="AC10708" s="6"/>
      <c r="AG10708" s="6"/>
    </row>
    <row r="10709" spans="29:33" x14ac:dyDescent="0.15">
      <c r="AC10709" s="6"/>
      <c r="AG10709" s="6"/>
    </row>
    <row r="10710" spans="29:33" x14ac:dyDescent="0.15">
      <c r="AC10710" s="6"/>
      <c r="AG10710" s="6"/>
    </row>
    <row r="10711" spans="29:33" x14ac:dyDescent="0.15">
      <c r="AC10711" s="6"/>
      <c r="AG10711" s="6"/>
    </row>
    <row r="10712" spans="29:33" x14ac:dyDescent="0.15">
      <c r="AC10712" s="6"/>
      <c r="AG10712" s="6"/>
    </row>
    <row r="10713" spans="29:33" x14ac:dyDescent="0.15">
      <c r="AC10713" s="6"/>
      <c r="AG10713" s="6"/>
    </row>
    <row r="10714" spans="29:33" x14ac:dyDescent="0.15">
      <c r="AC10714" s="6"/>
      <c r="AG10714" s="6"/>
    </row>
    <row r="10715" spans="29:33" x14ac:dyDescent="0.15">
      <c r="AC10715" s="6"/>
      <c r="AG10715" s="6"/>
    </row>
    <row r="10716" spans="29:33" x14ac:dyDescent="0.15">
      <c r="AC10716" s="6"/>
      <c r="AG10716" s="6"/>
    </row>
    <row r="10717" spans="29:33" x14ac:dyDescent="0.15">
      <c r="AC10717" s="6"/>
      <c r="AG10717" s="6"/>
    </row>
    <row r="10718" spans="29:33" x14ac:dyDescent="0.15">
      <c r="AC10718" s="6"/>
      <c r="AG10718" s="6"/>
    </row>
    <row r="10719" spans="29:33" x14ac:dyDescent="0.15">
      <c r="AC10719" s="6"/>
      <c r="AG10719" s="6"/>
    </row>
    <row r="10720" spans="29:33" x14ac:dyDescent="0.15">
      <c r="AC10720" s="6"/>
      <c r="AG10720" s="6"/>
    </row>
    <row r="10721" spans="29:33" x14ac:dyDescent="0.15">
      <c r="AC10721" s="6"/>
      <c r="AG10721" s="6"/>
    </row>
    <row r="10722" spans="29:33" x14ac:dyDescent="0.15">
      <c r="AC10722" s="6"/>
      <c r="AG10722" s="6"/>
    </row>
    <row r="10723" spans="29:33" x14ac:dyDescent="0.15">
      <c r="AC10723" s="6"/>
      <c r="AG10723" s="6"/>
    </row>
    <row r="10724" spans="29:33" x14ac:dyDescent="0.15">
      <c r="AC10724" s="6"/>
      <c r="AG10724" s="6"/>
    </row>
    <row r="10725" spans="29:33" x14ac:dyDescent="0.15">
      <c r="AC10725" s="6"/>
      <c r="AG10725" s="6"/>
    </row>
    <row r="10726" spans="29:33" x14ac:dyDescent="0.15">
      <c r="AC10726" s="6"/>
      <c r="AG10726" s="6"/>
    </row>
    <row r="10727" spans="29:33" x14ac:dyDescent="0.15">
      <c r="AC10727" s="6"/>
      <c r="AG10727" s="6"/>
    </row>
    <row r="10728" spans="29:33" x14ac:dyDescent="0.15">
      <c r="AC10728" s="6"/>
      <c r="AG10728" s="6"/>
    </row>
    <row r="10729" spans="29:33" x14ac:dyDescent="0.15">
      <c r="AC10729" s="6"/>
      <c r="AG10729" s="6"/>
    </row>
    <row r="10730" spans="29:33" x14ac:dyDescent="0.15">
      <c r="AC10730" s="6"/>
      <c r="AG10730" s="6"/>
    </row>
    <row r="10731" spans="29:33" x14ac:dyDescent="0.15">
      <c r="AC10731" s="6"/>
      <c r="AG10731" s="6"/>
    </row>
    <row r="10732" spans="29:33" x14ac:dyDescent="0.15">
      <c r="AC10732" s="6"/>
      <c r="AG10732" s="6"/>
    </row>
    <row r="10733" spans="29:33" x14ac:dyDescent="0.15">
      <c r="AC10733" s="6"/>
      <c r="AG10733" s="6"/>
    </row>
    <row r="10734" spans="29:33" x14ac:dyDescent="0.15">
      <c r="AC10734" s="6"/>
      <c r="AG10734" s="6"/>
    </row>
    <row r="10735" spans="29:33" x14ac:dyDescent="0.15">
      <c r="AC10735" s="6"/>
      <c r="AG10735" s="6"/>
    </row>
    <row r="10736" spans="29:33" x14ac:dyDescent="0.15">
      <c r="AC10736" s="6"/>
      <c r="AG10736" s="6"/>
    </row>
    <row r="10737" spans="29:33" x14ac:dyDescent="0.15">
      <c r="AC10737" s="6"/>
      <c r="AG10737" s="6"/>
    </row>
    <row r="10738" spans="29:33" x14ac:dyDescent="0.15">
      <c r="AC10738" s="6"/>
      <c r="AG10738" s="6"/>
    </row>
    <row r="10739" spans="29:33" x14ac:dyDescent="0.15">
      <c r="AC10739" s="6"/>
      <c r="AG10739" s="6"/>
    </row>
    <row r="10740" spans="29:33" x14ac:dyDescent="0.15">
      <c r="AC10740" s="6"/>
      <c r="AG10740" s="6"/>
    </row>
    <row r="10741" spans="29:33" x14ac:dyDescent="0.15">
      <c r="AC10741" s="6"/>
      <c r="AG10741" s="6"/>
    </row>
    <row r="10742" spans="29:33" x14ac:dyDescent="0.15">
      <c r="AC10742" s="6"/>
      <c r="AG10742" s="6"/>
    </row>
    <row r="10743" spans="29:33" x14ac:dyDescent="0.15">
      <c r="AC10743" s="6"/>
      <c r="AG10743" s="6"/>
    </row>
    <row r="10744" spans="29:33" x14ac:dyDescent="0.15">
      <c r="AC10744" s="6"/>
      <c r="AG10744" s="6"/>
    </row>
    <row r="10745" spans="29:33" x14ac:dyDescent="0.15">
      <c r="AC10745" s="6"/>
      <c r="AG10745" s="6"/>
    </row>
    <row r="10746" spans="29:33" x14ac:dyDescent="0.15">
      <c r="AC10746" s="6"/>
      <c r="AG10746" s="6"/>
    </row>
    <row r="10747" spans="29:33" x14ac:dyDescent="0.15">
      <c r="AC10747" s="6"/>
      <c r="AG10747" s="6"/>
    </row>
    <row r="10748" spans="29:33" x14ac:dyDescent="0.15">
      <c r="AC10748" s="6"/>
      <c r="AG10748" s="6"/>
    </row>
    <row r="10749" spans="29:33" x14ac:dyDescent="0.15">
      <c r="AC10749" s="6"/>
      <c r="AG10749" s="6"/>
    </row>
    <row r="10750" spans="29:33" x14ac:dyDescent="0.15">
      <c r="AC10750" s="6"/>
      <c r="AG10750" s="6"/>
    </row>
    <row r="10751" spans="29:33" x14ac:dyDescent="0.15">
      <c r="AC10751" s="6"/>
      <c r="AG10751" s="6"/>
    </row>
    <row r="10752" spans="29:33" x14ac:dyDescent="0.15">
      <c r="AC10752" s="6"/>
      <c r="AG10752" s="6"/>
    </row>
    <row r="10753" spans="29:33" x14ac:dyDescent="0.15">
      <c r="AC10753" s="6"/>
      <c r="AG10753" s="6"/>
    </row>
    <row r="10754" spans="29:33" x14ac:dyDescent="0.15">
      <c r="AC10754" s="6"/>
      <c r="AG10754" s="6"/>
    </row>
    <row r="10755" spans="29:33" x14ac:dyDescent="0.15">
      <c r="AC10755" s="6"/>
      <c r="AG10755" s="6"/>
    </row>
    <row r="10756" spans="29:33" x14ac:dyDescent="0.15">
      <c r="AC10756" s="6"/>
      <c r="AG10756" s="6"/>
    </row>
    <row r="10757" spans="29:33" x14ac:dyDescent="0.15">
      <c r="AC10757" s="6"/>
      <c r="AG10757" s="6"/>
    </row>
    <row r="10758" spans="29:33" x14ac:dyDescent="0.15">
      <c r="AC10758" s="6"/>
      <c r="AG10758" s="6"/>
    </row>
    <row r="10759" spans="29:33" x14ac:dyDescent="0.15">
      <c r="AC10759" s="6"/>
      <c r="AG10759" s="6"/>
    </row>
    <row r="10760" spans="29:33" x14ac:dyDescent="0.15">
      <c r="AC10760" s="6"/>
      <c r="AG10760" s="6"/>
    </row>
    <row r="10761" spans="29:33" x14ac:dyDescent="0.15">
      <c r="AC10761" s="6"/>
      <c r="AG10761" s="6"/>
    </row>
    <row r="10762" spans="29:33" x14ac:dyDescent="0.15">
      <c r="AC10762" s="6"/>
      <c r="AG10762" s="6"/>
    </row>
    <row r="10763" spans="29:33" x14ac:dyDescent="0.15">
      <c r="AC10763" s="6"/>
      <c r="AG10763" s="6"/>
    </row>
    <row r="10764" spans="29:33" x14ac:dyDescent="0.15">
      <c r="AC10764" s="6"/>
      <c r="AG10764" s="6"/>
    </row>
    <row r="10765" spans="29:33" x14ac:dyDescent="0.15">
      <c r="AC10765" s="6"/>
      <c r="AG10765" s="6"/>
    </row>
    <row r="10766" spans="29:33" x14ac:dyDescent="0.15">
      <c r="AC10766" s="6"/>
      <c r="AG10766" s="6"/>
    </row>
    <row r="10767" spans="29:33" x14ac:dyDescent="0.15">
      <c r="AC10767" s="6"/>
      <c r="AG10767" s="6"/>
    </row>
    <row r="10768" spans="29:33" x14ac:dyDescent="0.15">
      <c r="AC10768" s="6"/>
      <c r="AG10768" s="6"/>
    </row>
    <row r="10769" spans="29:33" x14ac:dyDescent="0.15">
      <c r="AC10769" s="6"/>
      <c r="AG10769" s="6"/>
    </row>
    <row r="10770" spans="29:33" x14ac:dyDescent="0.15">
      <c r="AC10770" s="6"/>
      <c r="AG10770" s="6"/>
    </row>
    <row r="10771" spans="29:33" x14ac:dyDescent="0.15">
      <c r="AC10771" s="6"/>
      <c r="AG10771" s="6"/>
    </row>
    <row r="10772" spans="29:33" x14ac:dyDescent="0.15">
      <c r="AC10772" s="6"/>
      <c r="AG10772" s="6"/>
    </row>
    <row r="10773" spans="29:33" x14ac:dyDescent="0.15">
      <c r="AC10773" s="6"/>
      <c r="AG10773" s="6"/>
    </row>
    <row r="10774" spans="29:33" x14ac:dyDescent="0.15">
      <c r="AC10774" s="6"/>
      <c r="AG10774" s="6"/>
    </row>
    <row r="10775" spans="29:33" x14ac:dyDescent="0.15">
      <c r="AC10775" s="6"/>
      <c r="AG10775" s="6"/>
    </row>
    <row r="10776" spans="29:33" x14ac:dyDescent="0.15">
      <c r="AC10776" s="6"/>
      <c r="AG10776" s="6"/>
    </row>
    <row r="10777" spans="29:33" x14ac:dyDescent="0.15">
      <c r="AC10777" s="6"/>
      <c r="AG10777" s="6"/>
    </row>
    <row r="10778" spans="29:33" x14ac:dyDescent="0.15">
      <c r="AC10778" s="6"/>
      <c r="AG10778" s="6"/>
    </row>
    <row r="10779" spans="29:33" x14ac:dyDescent="0.15">
      <c r="AC10779" s="6"/>
      <c r="AG10779" s="6"/>
    </row>
    <row r="10780" spans="29:33" x14ac:dyDescent="0.15">
      <c r="AC10780" s="6"/>
      <c r="AG10780" s="6"/>
    </row>
    <row r="10781" spans="29:33" x14ac:dyDescent="0.15">
      <c r="AC10781" s="6"/>
      <c r="AG10781" s="6"/>
    </row>
    <row r="10782" spans="29:33" x14ac:dyDescent="0.15">
      <c r="AC10782" s="6"/>
      <c r="AG10782" s="6"/>
    </row>
    <row r="10783" spans="29:33" x14ac:dyDescent="0.15">
      <c r="AC10783" s="6"/>
      <c r="AG10783" s="6"/>
    </row>
    <row r="10784" spans="29:33" x14ac:dyDescent="0.15">
      <c r="AC10784" s="6"/>
      <c r="AG10784" s="6"/>
    </row>
    <row r="10785" spans="29:33" x14ac:dyDescent="0.15">
      <c r="AC10785" s="6"/>
      <c r="AG10785" s="6"/>
    </row>
    <row r="10786" spans="29:33" x14ac:dyDescent="0.15">
      <c r="AC10786" s="6"/>
      <c r="AG10786" s="6"/>
    </row>
    <row r="10787" spans="29:33" x14ac:dyDescent="0.15">
      <c r="AC10787" s="6"/>
      <c r="AG10787" s="6"/>
    </row>
    <row r="10788" spans="29:33" x14ac:dyDescent="0.15">
      <c r="AC10788" s="6"/>
      <c r="AG10788" s="6"/>
    </row>
    <row r="10789" spans="29:33" x14ac:dyDescent="0.15">
      <c r="AC10789" s="6"/>
      <c r="AG10789" s="6"/>
    </row>
    <row r="10790" spans="29:33" x14ac:dyDescent="0.15">
      <c r="AC10790" s="6"/>
      <c r="AG10790" s="6"/>
    </row>
    <row r="10791" spans="29:33" x14ac:dyDescent="0.15">
      <c r="AC10791" s="6"/>
      <c r="AG10791" s="6"/>
    </row>
    <row r="10792" spans="29:33" x14ac:dyDescent="0.15">
      <c r="AC10792" s="6"/>
      <c r="AG10792" s="6"/>
    </row>
    <row r="10793" spans="29:33" x14ac:dyDescent="0.15">
      <c r="AC10793" s="6"/>
      <c r="AG10793" s="6"/>
    </row>
    <row r="10794" spans="29:33" x14ac:dyDescent="0.15">
      <c r="AC10794" s="6"/>
      <c r="AG10794" s="6"/>
    </row>
    <row r="10795" spans="29:33" x14ac:dyDescent="0.15">
      <c r="AC10795" s="6"/>
      <c r="AG10795" s="6"/>
    </row>
    <row r="10796" spans="29:33" x14ac:dyDescent="0.15">
      <c r="AC10796" s="6"/>
      <c r="AG10796" s="6"/>
    </row>
    <row r="10797" spans="29:33" x14ac:dyDescent="0.15">
      <c r="AC10797" s="6"/>
      <c r="AG10797" s="6"/>
    </row>
    <row r="10798" spans="29:33" x14ac:dyDescent="0.15">
      <c r="AC10798" s="6"/>
      <c r="AG10798" s="6"/>
    </row>
    <row r="10799" spans="29:33" x14ac:dyDescent="0.15">
      <c r="AC10799" s="6"/>
      <c r="AG10799" s="6"/>
    </row>
    <row r="10800" spans="29:33" x14ac:dyDescent="0.15">
      <c r="AC10800" s="6"/>
      <c r="AG10800" s="6"/>
    </row>
    <row r="10801" spans="29:33" x14ac:dyDescent="0.15">
      <c r="AC10801" s="6"/>
      <c r="AG10801" s="6"/>
    </row>
    <row r="10802" spans="29:33" x14ac:dyDescent="0.15">
      <c r="AC10802" s="6"/>
      <c r="AG10802" s="6"/>
    </row>
    <row r="10803" spans="29:33" x14ac:dyDescent="0.15">
      <c r="AC10803" s="6"/>
      <c r="AG10803" s="6"/>
    </row>
    <row r="10804" spans="29:33" x14ac:dyDescent="0.15">
      <c r="AC10804" s="6"/>
      <c r="AG10804" s="6"/>
    </row>
    <row r="10805" spans="29:33" x14ac:dyDescent="0.15">
      <c r="AC10805" s="6"/>
      <c r="AG10805" s="6"/>
    </row>
    <row r="10806" spans="29:33" x14ac:dyDescent="0.15">
      <c r="AC10806" s="6"/>
      <c r="AG10806" s="6"/>
    </row>
    <row r="10807" spans="29:33" x14ac:dyDescent="0.15">
      <c r="AC10807" s="6"/>
      <c r="AG10807" s="6"/>
    </row>
    <row r="10808" spans="29:33" x14ac:dyDescent="0.15">
      <c r="AC10808" s="6"/>
      <c r="AG10808" s="6"/>
    </row>
    <row r="10809" spans="29:33" x14ac:dyDescent="0.15">
      <c r="AC10809" s="6"/>
      <c r="AG10809" s="6"/>
    </row>
    <row r="10810" spans="29:33" x14ac:dyDescent="0.15">
      <c r="AC10810" s="6"/>
      <c r="AG10810" s="6"/>
    </row>
    <row r="10811" spans="29:33" x14ac:dyDescent="0.15">
      <c r="AC10811" s="6"/>
      <c r="AG10811" s="6"/>
    </row>
    <row r="10812" spans="29:33" x14ac:dyDescent="0.15">
      <c r="AC10812" s="6"/>
      <c r="AG10812" s="6"/>
    </row>
    <row r="10813" spans="29:33" x14ac:dyDescent="0.15">
      <c r="AC10813" s="6"/>
      <c r="AG10813" s="6"/>
    </row>
    <row r="10814" spans="29:33" x14ac:dyDescent="0.15">
      <c r="AC10814" s="6"/>
      <c r="AG10814" s="6"/>
    </row>
    <row r="10815" spans="29:33" x14ac:dyDescent="0.15">
      <c r="AC10815" s="6"/>
      <c r="AG10815" s="6"/>
    </row>
    <row r="10816" spans="29:33" x14ac:dyDescent="0.15">
      <c r="AC10816" s="6"/>
      <c r="AG10816" s="6"/>
    </row>
    <row r="10817" spans="29:33" x14ac:dyDescent="0.15">
      <c r="AC10817" s="6"/>
      <c r="AG10817" s="6"/>
    </row>
    <row r="10818" spans="29:33" x14ac:dyDescent="0.15">
      <c r="AC10818" s="6"/>
      <c r="AG10818" s="6"/>
    </row>
    <row r="10819" spans="29:33" x14ac:dyDescent="0.15">
      <c r="AC10819" s="6"/>
      <c r="AG10819" s="6"/>
    </row>
    <row r="10820" spans="29:33" x14ac:dyDescent="0.15">
      <c r="AC10820" s="6"/>
      <c r="AG10820" s="6"/>
    </row>
    <row r="10821" spans="29:33" x14ac:dyDescent="0.15">
      <c r="AC10821" s="6"/>
      <c r="AG10821" s="6"/>
    </row>
    <row r="10822" spans="29:33" x14ac:dyDescent="0.15">
      <c r="AC10822" s="6"/>
      <c r="AG10822" s="6"/>
    </row>
    <row r="10823" spans="29:33" x14ac:dyDescent="0.15">
      <c r="AC10823" s="6"/>
      <c r="AG10823" s="6"/>
    </row>
    <row r="10824" spans="29:33" x14ac:dyDescent="0.15">
      <c r="AC10824" s="6"/>
      <c r="AG10824" s="6"/>
    </row>
    <row r="10825" spans="29:33" x14ac:dyDescent="0.15">
      <c r="AC10825" s="6"/>
      <c r="AG10825" s="6"/>
    </row>
    <row r="10826" spans="29:33" x14ac:dyDescent="0.15">
      <c r="AC10826" s="6"/>
      <c r="AG10826" s="6"/>
    </row>
    <row r="10827" spans="29:33" x14ac:dyDescent="0.15">
      <c r="AC10827" s="6"/>
      <c r="AG10827" s="6"/>
    </row>
    <row r="10828" spans="29:33" x14ac:dyDescent="0.15">
      <c r="AC10828" s="6"/>
      <c r="AG10828" s="6"/>
    </row>
    <row r="10829" spans="29:33" x14ac:dyDescent="0.15">
      <c r="AC10829" s="6"/>
      <c r="AG10829" s="6"/>
    </row>
    <row r="10830" spans="29:33" x14ac:dyDescent="0.15">
      <c r="AC10830" s="6"/>
      <c r="AG10830" s="6"/>
    </row>
    <row r="10831" spans="29:33" x14ac:dyDescent="0.15">
      <c r="AC10831" s="6"/>
      <c r="AG10831" s="6"/>
    </row>
    <row r="10832" spans="29:33" x14ac:dyDescent="0.15">
      <c r="AC10832" s="6"/>
      <c r="AG10832" s="6"/>
    </row>
    <row r="10833" spans="29:33" x14ac:dyDescent="0.15">
      <c r="AC10833" s="6"/>
      <c r="AG10833" s="6"/>
    </row>
    <row r="10834" spans="29:33" x14ac:dyDescent="0.15">
      <c r="AC10834" s="6"/>
      <c r="AG10834" s="6"/>
    </row>
    <row r="10835" spans="29:33" x14ac:dyDescent="0.15">
      <c r="AC10835" s="6"/>
      <c r="AG10835" s="6"/>
    </row>
    <row r="10836" spans="29:33" x14ac:dyDescent="0.15">
      <c r="AC10836" s="6"/>
      <c r="AG10836" s="6"/>
    </row>
    <row r="10837" spans="29:33" x14ac:dyDescent="0.15">
      <c r="AC10837" s="6"/>
      <c r="AG10837" s="6"/>
    </row>
    <row r="10838" spans="29:33" x14ac:dyDescent="0.15">
      <c r="AC10838" s="6"/>
      <c r="AG10838" s="6"/>
    </row>
    <row r="10839" spans="29:33" x14ac:dyDescent="0.15">
      <c r="AC10839" s="6"/>
      <c r="AG10839" s="6"/>
    </row>
    <row r="10840" spans="29:33" x14ac:dyDescent="0.15">
      <c r="AC10840" s="6"/>
      <c r="AG10840" s="6"/>
    </row>
    <row r="10841" spans="29:33" x14ac:dyDescent="0.15">
      <c r="AC10841" s="6"/>
      <c r="AG10841" s="6"/>
    </row>
    <row r="10842" spans="29:33" x14ac:dyDescent="0.15">
      <c r="AC10842" s="6"/>
      <c r="AG10842" s="6"/>
    </row>
    <row r="10843" spans="29:33" x14ac:dyDescent="0.15">
      <c r="AC10843" s="6"/>
      <c r="AG10843" s="6"/>
    </row>
    <row r="10844" spans="29:33" x14ac:dyDescent="0.15">
      <c r="AC10844" s="6"/>
      <c r="AG10844" s="6"/>
    </row>
    <row r="10845" spans="29:33" x14ac:dyDescent="0.15">
      <c r="AC10845" s="6"/>
      <c r="AG10845" s="6"/>
    </row>
    <row r="10846" spans="29:33" x14ac:dyDescent="0.15">
      <c r="AC10846" s="6"/>
      <c r="AG10846" s="6"/>
    </row>
    <row r="10847" spans="29:33" x14ac:dyDescent="0.15">
      <c r="AC10847" s="6"/>
      <c r="AG10847" s="6"/>
    </row>
    <row r="10848" spans="29:33" x14ac:dyDescent="0.15">
      <c r="AC10848" s="6"/>
      <c r="AG10848" s="6"/>
    </row>
    <row r="10849" spans="29:33" x14ac:dyDescent="0.15">
      <c r="AC10849" s="6"/>
      <c r="AG10849" s="6"/>
    </row>
    <row r="10850" spans="29:33" x14ac:dyDescent="0.15">
      <c r="AC10850" s="6"/>
      <c r="AG10850" s="6"/>
    </row>
    <row r="10851" spans="29:33" x14ac:dyDescent="0.15">
      <c r="AC10851" s="6"/>
      <c r="AG10851" s="6"/>
    </row>
    <row r="10852" spans="29:33" x14ac:dyDescent="0.15">
      <c r="AC10852" s="6"/>
      <c r="AG10852" s="6"/>
    </row>
    <row r="10853" spans="29:33" x14ac:dyDescent="0.15">
      <c r="AC10853" s="6"/>
      <c r="AG10853" s="6"/>
    </row>
    <row r="10854" spans="29:33" x14ac:dyDescent="0.15">
      <c r="AC10854" s="6"/>
      <c r="AG10854" s="6"/>
    </row>
    <row r="10855" spans="29:33" x14ac:dyDescent="0.15">
      <c r="AC10855" s="6"/>
      <c r="AG10855" s="6"/>
    </row>
    <row r="10856" spans="29:33" x14ac:dyDescent="0.15">
      <c r="AC10856" s="6"/>
      <c r="AG10856" s="6"/>
    </row>
    <row r="10857" spans="29:33" x14ac:dyDescent="0.15">
      <c r="AC10857" s="6"/>
      <c r="AG10857" s="6"/>
    </row>
    <row r="10858" spans="29:33" x14ac:dyDescent="0.15">
      <c r="AC10858" s="6"/>
      <c r="AG10858" s="6"/>
    </row>
    <row r="10859" spans="29:33" x14ac:dyDescent="0.15">
      <c r="AC10859" s="6"/>
      <c r="AG10859" s="6"/>
    </row>
    <row r="10860" spans="29:33" x14ac:dyDescent="0.15">
      <c r="AC10860" s="6"/>
      <c r="AG10860" s="6"/>
    </row>
    <row r="10861" spans="29:33" x14ac:dyDescent="0.15">
      <c r="AC10861" s="6"/>
      <c r="AG10861" s="6"/>
    </row>
    <row r="10862" spans="29:33" x14ac:dyDescent="0.15">
      <c r="AC10862" s="6"/>
      <c r="AG10862" s="6"/>
    </row>
    <row r="10863" spans="29:33" x14ac:dyDescent="0.15">
      <c r="AC10863" s="6"/>
      <c r="AG10863" s="6"/>
    </row>
    <row r="10864" spans="29:33" x14ac:dyDescent="0.15">
      <c r="AC10864" s="6"/>
      <c r="AG10864" s="6"/>
    </row>
    <row r="10865" spans="29:33" x14ac:dyDescent="0.15">
      <c r="AC10865" s="6"/>
      <c r="AG10865" s="6"/>
    </row>
    <row r="10866" spans="29:33" x14ac:dyDescent="0.15">
      <c r="AC10866" s="6"/>
      <c r="AG10866" s="6"/>
    </row>
    <row r="10867" spans="29:33" x14ac:dyDescent="0.15">
      <c r="AC10867" s="6"/>
      <c r="AG10867" s="6"/>
    </row>
    <row r="10868" spans="29:33" x14ac:dyDescent="0.15">
      <c r="AC10868" s="6"/>
      <c r="AG10868" s="6"/>
    </row>
    <row r="10869" spans="29:33" x14ac:dyDescent="0.15">
      <c r="AC10869" s="6"/>
      <c r="AG10869" s="6"/>
    </row>
    <row r="10870" spans="29:33" x14ac:dyDescent="0.15">
      <c r="AC10870" s="6"/>
      <c r="AG10870" s="6"/>
    </row>
    <row r="10871" spans="29:33" x14ac:dyDescent="0.15">
      <c r="AC10871" s="6"/>
      <c r="AG10871" s="6"/>
    </row>
    <row r="10872" spans="29:33" x14ac:dyDescent="0.15">
      <c r="AC10872" s="6"/>
      <c r="AG10872" s="6"/>
    </row>
    <row r="10873" spans="29:33" x14ac:dyDescent="0.15">
      <c r="AC10873" s="6"/>
      <c r="AG10873" s="6"/>
    </row>
    <row r="10874" spans="29:33" x14ac:dyDescent="0.15">
      <c r="AC10874" s="6"/>
      <c r="AG10874" s="6"/>
    </row>
    <row r="10875" spans="29:33" x14ac:dyDescent="0.15">
      <c r="AC10875" s="6"/>
      <c r="AG10875" s="6"/>
    </row>
    <row r="10876" spans="29:33" x14ac:dyDescent="0.15">
      <c r="AC10876" s="6"/>
      <c r="AG10876" s="6"/>
    </row>
    <row r="10877" spans="29:33" x14ac:dyDescent="0.15">
      <c r="AC10877" s="6"/>
      <c r="AG10877" s="6"/>
    </row>
    <row r="10878" spans="29:33" x14ac:dyDescent="0.15">
      <c r="AC10878" s="6"/>
      <c r="AG10878" s="6"/>
    </row>
    <row r="10879" spans="29:33" x14ac:dyDescent="0.15">
      <c r="AC10879" s="6"/>
      <c r="AG10879" s="6"/>
    </row>
    <row r="10880" spans="29:33" x14ac:dyDescent="0.15">
      <c r="AC10880" s="6"/>
      <c r="AG10880" s="6"/>
    </row>
    <row r="10881" spans="29:33" x14ac:dyDescent="0.15">
      <c r="AC10881" s="6"/>
      <c r="AG10881" s="6"/>
    </row>
    <row r="10882" spans="29:33" x14ac:dyDescent="0.15">
      <c r="AC10882" s="6"/>
      <c r="AG10882" s="6"/>
    </row>
    <row r="10883" spans="29:33" x14ac:dyDescent="0.15">
      <c r="AC10883" s="6"/>
      <c r="AG10883" s="6"/>
    </row>
    <row r="10884" spans="29:33" x14ac:dyDescent="0.15">
      <c r="AC10884" s="6"/>
      <c r="AG10884" s="6"/>
    </row>
    <row r="10885" spans="29:33" x14ac:dyDescent="0.15">
      <c r="AC10885" s="6"/>
      <c r="AG10885" s="6"/>
    </row>
    <row r="10886" spans="29:33" x14ac:dyDescent="0.15">
      <c r="AC10886" s="6"/>
      <c r="AG10886" s="6"/>
    </row>
    <row r="10887" spans="29:33" x14ac:dyDescent="0.15">
      <c r="AC10887" s="6"/>
      <c r="AG10887" s="6"/>
    </row>
    <row r="10888" spans="29:33" x14ac:dyDescent="0.15">
      <c r="AC10888" s="6"/>
      <c r="AG10888" s="6"/>
    </row>
    <row r="10889" spans="29:33" x14ac:dyDescent="0.15">
      <c r="AC10889" s="6"/>
      <c r="AG10889" s="6"/>
    </row>
    <row r="10890" spans="29:33" x14ac:dyDescent="0.15">
      <c r="AC10890" s="6"/>
      <c r="AG10890" s="6"/>
    </row>
    <row r="10891" spans="29:33" x14ac:dyDescent="0.15">
      <c r="AC10891" s="6"/>
      <c r="AG10891" s="6"/>
    </row>
    <row r="10892" spans="29:33" x14ac:dyDescent="0.15">
      <c r="AC10892" s="6"/>
      <c r="AG10892" s="6"/>
    </row>
    <row r="10893" spans="29:33" x14ac:dyDescent="0.15">
      <c r="AC10893" s="6"/>
      <c r="AG10893" s="6"/>
    </row>
    <row r="10894" spans="29:33" x14ac:dyDescent="0.15">
      <c r="AC10894" s="6"/>
      <c r="AG10894" s="6"/>
    </row>
    <row r="10895" spans="29:33" x14ac:dyDescent="0.15">
      <c r="AC10895" s="6"/>
      <c r="AG10895" s="6"/>
    </row>
    <row r="10896" spans="29:33" x14ac:dyDescent="0.15">
      <c r="AC10896" s="6"/>
      <c r="AG10896" s="6"/>
    </row>
    <row r="10897" spans="29:33" x14ac:dyDescent="0.15">
      <c r="AC10897" s="6"/>
      <c r="AG10897" s="6"/>
    </row>
    <row r="10898" spans="29:33" x14ac:dyDescent="0.15">
      <c r="AC10898" s="6"/>
      <c r="AG10898" s="6"/>
    </row>
    <row r="10899" spans="29:33" x14ac:dyDescent="0.15">
      <c r="AC10899" s="6"/>
      <c r="AG10899" s="6"/>
    </row>
    <row r="10900" spans="29:33" x14ac:dyDescent="0.15">
      <c r="AC10900" s="6"/>
      <c r="AG10900" s="6"/>
    </row>
    <row r="10901" spans="29:33" x14ac:dyDescent="0.15">
      <c r="AC10901" s="6"/>
      <c r="AG10901" s="6"/>
    </row>
    <row r="10902" spans="29:33" x14ac:dyDescent="0.15">
      <c r="AC10902" s="6"/>
      <c r="AG10902" s="6"/>
    </row>
    <row r="10903" spans="29:33" x14ac:dyDescent="0.15">
      <c r="AC10903" s="6"/>
      <c r="AG10903" s="6"/>
    </row>
    <row r="10904" spans="29:33" x14ac:dyDescent="0.15">
      <c r="AC10904" s="6"/>
      <c r="AG10904" s="6"/>
    </row>
    <row r="10905" spans="29:33" x14ac:dyDescent="0.15">
      <c r="AC10905" s="6"/>
      <c r="AG10905" s="6"/>
    </row>
    <row r="10906" spans="29:33" x14ac:dyDescent="0.15">
      <c r="AC10906" s="6"/>
      <c r="AG10906" s="6"/>
    </row>
    <row r="10907" spans="29:33" x14ac:dyDescent="0.15">
      <c r="AC10907" s="6"/>
      <c r="AG10907" s="6"/>
    </row>
    <row r="10908" spans="29:33" x14ac:dyDescent="0.15">
      <c r="AC10908" s="6"/>
      <c r="AG10908" s="6"/>
    </row>
    <row r="10909" spans="29:33" x14ac:dyDescent="0.15">
      <c r="AC10909" s="6"/>
      <c r="AG10909" s="6"/>
    </row>
    <row r="10910" spans="29:33" x14ac:dyDescent="0.15">
      <c r="AC10910" s="6"/>
      <c r="AG10910" s="6"/>
    </row>
    <row r="10911" spans="29:33" x14ac:dyDescent="0.15">
      <c r="AC10911" s="6"/>
      <c r="AG10911" s="6"/>
    </row>
    <row r="10912" spans="29:33" x14ac:dyDescent="0.15">
      <c r="AC10912" s="6"/>
      <c r="AG10912" s="6"/>
    </row>
    <row r="10913" spans="29:33" x14ac:dyDescent="0.15">
      <c r="AC10913" s="6"/>
      <c r="AG10913" s="6"/>
    </row>
    <row r="10914" spans="29:33" x14ac:dyDescent="0.15">
      <c r="AC10914" s="6"/>
      <c r="AG10914" s="6"/>
    </row>
    <row r="10915" spans="29:33" x14ac:dyDescent="0.15">
      <c r="AC10915" s="6"/>
      <c r="AG10915" s="6"/>
    </row>
    <row r="10916" spans="29:33" x14ac:dyDescent="0.15">
      <c r="AC10916" s="6"/>
      <c r="AG10916" s="6"/>
    </row>
    <row r="10917" spans="29:33" x14ac:dyDescent="0.15">
      <c r="AC10917" s="6"/>
      <c r="AG10917" s="6"/>
    </row>
    <row r="10918" spans="29:33" x14ac:dyDescent="0.15">
      <c r="AC10918" s="6"/>
      <c r="AG10918" s="6"/>
    </row>
    <row r="10919" spans="29:33" x14ac:dyDescent="0.15">
      <c r="AC10919" s="6"/>
      <c r="AG10919" s="6"/>
    </row>
    <row r="10920" spans="29:33" x14ac:dyDescent="0.15">
      <c r="AC10920" s="6"/>
      <c r="AG10920" s="6"/>
    </row>
    <row r="10921" spans="29:33" x14ac:dyDescent="0.15">
      <c r="AC10921" s="6"/>
      <c r="AG10921" s="6"/>
    </row>
    <row r="10922" spans="29:33" x14ac:dyDescent="0.15">
      <c r="AC10922" s="6"/>
      <c r="AG10922" s="6"/>
    </row>
    <row r="10923" spans="29:33" x14ac:dyDescent="0.15">
      <c r="AC10923" s="6"/>
      <c r="AG10923" s="6"/>
    </row>
    <row r="10924" spans="29:33" x14ac:dyDescent="0.15">
      <c r="AC10924" s="6"/>
      <c r="AG10924" s="6"/>
    </row>
    <row r="10925" spans="29:33" x14ac:dyDescent="0.15">
      <c r="AC10925" s="6"/>
      <c r="AG10925" s="6"/>
    </row>
    <row r="10926" spans="29:33" x14ac:dyDescent="0.15">
      <c r="AC10926" s="6"/>
      <c r="AG10926" s="6"/>
    </row>
    <row r="10927" spans="29:33" x14ac:dyDescent="0.15">
      <c r="AC10927" s="6"/>
      <c r="AG10927" s="6"/>
    </row>
    <row r="10928" spans="29:33" x14ac:dyDescent="0.15">
      <c r="AC10928" s="6"/>
      <c r="AG10928" s="6"/>
    </row>
    <row r="10929" spans="29:33" x14ac:dyDescent="0.15">
      <c r="AC10929" s="6"/>
      <c r="AG10929" s="6"/>
    </row>
    <row r="10930" spans="29:33" x14ac:dyDescent="0.15">
      <c r="AC10930" s="6"/>
      <c r="AG10930" s="6"/>
    </row>
    <row r="10931" spans="29:33" x14ac:dyDescent="0.15">
      <c r="AC10931" s="6"/>
      <c r="AG10931" s="6"/>
    </row>
    <row r="10932" spans="29:33" x14ac:dyDescent="0.15">
      <c r="AC10932" s="6"/>
      <c r="AG10932" s="6"/>
    </row>
    <row r="10933" spans="29:33" x14ac:dyDescent="0.15">
      <c r="AC10933" s="6"/>
      <c r="AG10933" s="6"/>
    </row>
    <row r="10934" spans="29:33" x14ac:dyDescent="0.15">
      <c r="AC10934" s="6"/>
      <c r="AG10934" s="6"/>
    </row>
    <row r="10935" spans="29:33" x14ac:dyDescent="0.15">
      <c r="AC10935" s="6"/>
      <c r="AG10935" s="6"/>
    </row>
    <row r="10936" spans="29:33" x14ac:dyDescent="0.15">
      <c r="AC10936" s="6"/>
      <c r="AG10936" s="6"/>
    </row>
    <row r="10937" spans="29:33" x14ac:dyDescent="0.15">
      <c r="AC10937" s="6"/>
      <c r="AG10937" s="6"/>
    </row>
    <row r="10938" spans="29:33" x14ac:dyDescent="0.15">
      <c r="AC10938" s="6"/>
      <c r="AG10938" s="6"/>
    </row>
    <row r="10939" spans="29:33" x14ac:dyDescent="0.15">
      <c r="AC10939" s="6"/>
      <c r="AG10939" s="6"/>
    </row>
    <row r="10940" spans="29:33" x14ac:dyDescent="0.15">
      <c r="AC10940" s="6"/>
      <c r="AG10940" s="6"/>
    </row>
    <row r="10941" spans="29:33" x14ac:dyDescent="0.15">
      <c r="AC10941" s="6"/>
      <c r="AG10941" s="6"/>
    </row>
    <row r="10942" spans="29:33" x14ac:dyDescent="0.15">
      <c r="AC10942" s="6"/>
      <c r="AG10942" s="6"/>
    </row>
    <row r="10943" spans="29:33" x14ac:dyDescent="0.15">
      <c r="AC10943" s="6"/>
      <c r="AG10943" s="6"/>
    </row>
    <row r="10944" spans="29:33" x14ac:dyDescent="0.15">
      <c r="AC10944" s="6"/>
      <c r="AG10944" s="6"/>
    </row>
    <row r="10945" spans="29:33" x14ac:dyDescent="0.15">
      <c r="AC10945" s="6"/>
      <c r="AG10945" s="6"/>
    </row>
    <row r="10946" spans="29:33" x14ac:dyDescent="0.15">
      <c r="AC10946" s="6"/>
      <c r="AG10946" s="6"/>
    </row>
    <row r="10947" spans="29:33" x14ac:dyDescent="0.15">
      <c r="AC10947" s="6"/>
      <c r="AG10947" s="6"/>
    </row>
    <row r="10948" spans="29:33" x14ac:dyDescent="0.15">
      <c r="AC10948" s="6"/>
      <c r="AG10948" s="6"/>
    </row>
    <row r="10949" spans="29:33" x14ac:dyDescent="0.15">
      <c r="AC10949" s="6"/>
      <c r="AG10949" s="6"/>
    </row>
    <row r="10950" spans="29:33" x14ac:dyDescent="0.15">
      <c r="AC10950" s="6"/>
      <c r="AG10950" s="6"/>
    </row>
    <row r="10951" spans="29:33" x14ac:dyDescent="0.15">
      <c r="AC10951" s="6"/>
      <c r="AG10951" s="6"/>
    </row>
    <row r="10952" spans="29:33" x14ac:dyDescent="0.15">
      <c r="AC10952" s="6"/>
      <c r="AG10952" s="6"/>
    </row>
    <row r="10953" spans="29:33" x14ac:dyDescent="0.15">
      <c r="AC10953" s="6"/>
      <c r="AG10953" s="6"/>
    </row>
    <row r="10954" spans="29:33" x14ac:dyDescent="0.15">
      <c r="AC10954" s="6"/>
      <c r="AG10954" s="6"/>
    </row>
    <row r="10955" spans="29:33" x14ac:dyDescent="0.15">
      <c r="AC10955" s="6"/>
      <c r="AG10955" s="6"/>
    </row>
    <row r="10956" spans="29:33" x14ac:dyDescent="0.15">
      <c r="AC10956" s="6"/>
      <c r="AG10956" s="6"/>
    </row>
    <row r="10957" spans="29:33" x14ac:dyDescent="0.15">
      <c r="AC10957" s="6"/>
      <c r="AG10957" s="6"/>
    </row>
    <row r="10958" spans="29:33" x14ac:dyDescent="0.15">
      <c r="AC10958" s="6"/>
      <c r="AG10958" s="6"/>
    </row>
    <row r="10959" spans="29:33" x14ac:dyDescent="0.15">
      <c r="AC10959" s="6"/>
      <c r="AG10959" s="6"/>
    </row>
    <row r="10960" spans="29:33" x14ac:dyDescent="0.15">
      <c r="AC10960" s="6"/>
      <c r="AG10960" s="6"/>
    </row>
    <row r="10961" spans="29:33" x14ac:dyDescent="0.15">
      <c r="AC10961" s="6"/>
      <c r="AG10961" s="6"/>
    </row>
    <row r="10962" spans="29:33" x14ac:dyDescent="0.15">
      <c r="AC10962" s="6"/>
      <c r="AG10962" s="6"/>
    </row>
    <row r="10963" spans="29:33" x14ac:dyDescent="0.15">
      <c r="AC10963" s="6"/>
      <c r="AG10963" s="6"/>
    </row>
    <row r="10964" spans="29:33" x14ac:dyDescent="0.15">
      <c r="AC10964" s="6"/>
      <c r="AG10964" s="6"/>
    </row>
    <row r="10965" spans="29:33" x14ac:dyDescent="0.15">
      <c r="AC10965" s="6"/>
      <c r="AG10965" s="6"/>
    </row>
    <row r="10966" spans="29:33" x14ac:dyDescent="0.15">
      <c r="AC10966" s="6"/>
      <c r="AG10966" s="6"/>
    </row>
    <row r="10967" spans="29:33" x14ac:dyDescent="0.15">
      <c r="AC10967" s="6"/>
      <c r="AG10967" s="6"/>
    </row>
    <row r="10968" spans="29:33" x14ac:dyDescent="0.15">
      <c r="AC10968" s="6"/>
      <c r="AG10968" s="6"/>
    </row>
    <row r="10969" spans="29:33" x14ac:dyDescent="0.15">
      <c r="AC10969" s="6"/>
      <c r="AG10969" s="6"/>
    </row>
    <row r="10970" spans="29:33" x14ac:dyDescent="0.15">
      <c r="AC10970" s="6"/>
      <c r="AG10970" s="6"/>
    </row>
    <row r="10971" spans="29:33" x14ac:dyDescent="0.15">
      <c r="AC10971" s="6"/>
      <c r="AG10971" s="6"/>
    </row>
    <row r="10972" spans="29:33" x14ac:dyDescent="0.15">
      <c r="AC10972" s="6"/>
      <c r="AG10972" s="6"/>
    </row>
    <row r="10973" spans="29:33" x14ac:dyDescent="0.15">
      <c r="AC10973" s="6"/>
      <c r="AG10973" s="6"/>
    </row>
    <row r="10974" spans="29:33" x14ac:dyDescent="0.15">
      <c r="AC10974" s="6"/>
      <c r="AG10974" s="6"/>
    </row>
    <row r="10975" spans="29:33" x14ac:dyDescent="0.15">
      <c r="AC10975" s="6"/>
      <c r="AG10975" s="6"/>
    </row>
    <row r="10976" spans="29:33" x14ac:dyDescent="0.15">
      <c r="AC10976" s="6"/>
      <c r="AG10976" s="6"/>
    </row>
    <row r="10977" spans="29:33" x14ac:dyDescent="0.15">
      <c r="AC10977" s="6"/>
      <c r="AG10977" s="6"/>
    </row>
    <row r="10978" spans="29:33" x14ac:dyDescent="0.15">
      <c r="AC10978" s="6"/>
      <c r="AG10978" s="6"/>
    </row>
    <row r="10979" spans="29:33" x14ac:dyDescent="0.15">
      <c r="AC10979" s="6"/>
      <c r="AG10979" s="6"/>
    </row>
    <row r="10980" spans="29:33" x14ac:dyDescent="0.15">
      <c r="AC10980" s="6"/>
      <c r="AG10980" s="6"/>
    </row>
    <row r="10981" spans="29:33" x14ac:dyDescent="0.15">
      <c r="AC10981" s="6"/>
      <c r="AG10981" s="6"/>
    </row>
    <row r="10982" spans="29:33" x14ac:dyDescent="0.15">
      <c r="AC10982" s="6"/>
      <c r="AG10982" s="6"/>
    </row>
    <row r="10983" spans="29:33" x14ac:dyDescent="0.15">
      <c r="AC10983" s="6"/>
      <c r="AG10983" s="6"/>
    </row>
    <row r="10984" spans="29:33" x14ac:dyDescent="0.15">
      <c r="AC10984" s="6"/>
      <c r="AG10984" s="6"/>
    </row>
    <row r="10985" spans="29:33" x14ac:dyDescent="0.15">
      <c r="AC10985" s="6"/>
      <c r="AG10985" s="6"/>
    </row>
    <row r="10986" spans="29:33" x14ac:dyDescent="0.15">
      <c r="AC10986" s="6"/>
      <c r="AG10986" s="6"/>
    </row>
    <row r="10987" spans="29:33" x14ac:dyDescent="0.15">
      <c r="AC10987" s="6"/>
      <c r="AG10987" s="6"/>
    </row>
    <row r="10988" spans="29:33" x14ac:dyDescent="0.15">
      <c r="AC10988" s="6"/>
      <c r="AG10988" s="6"/>
    </row>
    <row r="10989" spans="29:33" x14ac:dyDescent="0.15">
      <c r="AC10989" s="6"/>
      <c r="AG10989" s="6"/>
    </row>
    <row r="10990" spans="29:33" x14ac:dyDescent="0.15">
      <c r="AC10990" s="6"/>
      <c r="AG10990" s="6"/>
    </row>
    <row r="10991" spans="29:33" x14ac:dyDescent="0.15">
      <c r="AC10991" s="6"/>
      <c r="AG10991" s="6"/>
    </row>
    <row r="10992" spans="29:33" x14ac:dyDescent="0.15">
      <c r="AC10992" s="6"/>
      <c r="AG10992" s="6"/>
    </row>
    <row r="10993" spans="29:33" x14ac:dyDescent="0.15">
      <c r="AC10993" s="6"/>
      <c r="AG10993" s="6"/>
    </row>
    <row r="10994" spans="29:33" x14ac:dyDescent="0.15">
      <c r="AC10994" s="6"/>
      <c r="AG10994" s="6"/>
    </row>
    <row r="10995" spans="29:33" x14ac:dyDescent="0.15">
      <c r="AC10995" s="6"/>
      <c r="AG10995" s="6"/>
    </row>
    <row r="10996" spans="29:33" x14ac:dyDescent="0.15">
      <c r="AC10996" s="6"/>
      <c r="AG10996" s="6"/>
    </row>
    <row r="10997" spans="29:33" x14ac:dyDescent="0.15">
      <c r="AC10997" s="6"/>
      <c r="AG10997" s="6"/>
    </row>
    <row r="10998" spans="29:33" x14ac:dyDescent="0.15">
      <c r="AC10998" s="6"/>
      <c r="AG10998" s="6"/>
    </row>
    <row r="10999" spans="29:33" x14ac:dyDescent="0.15">
      <c r="AC10999" s="6"/>
      <c r="AG10999" s="6"/>
    </row>
    <row r="11000" spans="29:33" x14ac:dyDescent="0.15">
      <c r="AC11000" s="6"/>
      <c r="AG11000" s="6"/>
    </row>
    <row r="11001" spans="29:33" x14ac:dyDescent="0.15">
      <c r="AC11001" s="6"/>
      <c r="AG11001" s="6"/>
    </row>
    <row r="11002" spans="29:33" x14ac:dyDescent="0.15">
      <c r="AC11002" s="6"/>
      <c r="AG11002" s="6"/>
    </row>
    <row r="11003" spans="29:33" x14ac:dyDescent="0.15">
      <c r="AC11003" s="6"/>
      <c r="AG11003" s="6"/>
    </row>
    <row r="11004" spans="29:33" x14ac:dyDescent="0.15">
      <c r="AC11004" s="6"/>
      <c r="AG11004" s="6"/>
    </row>
    <row r="11005" spans="29:33" x14ac:dyDescent="0.15">
      <c r="AC11005" s="6"/>
      <c r="AG11005" s="6"/>
    </row>
    <row r="11006" spans="29:33" x14ac:dyDescent="0.15">
      <c r="AC11006" s="6"/>
      <c r="AG11006" s="6"/>
    </row>
    <row r="11007" spans="29:33" x14ac:dyDescent="0.15">
      <c r="AC11007" s="6"/>
      <c r="AG11007" s="6"/>
    </row>
    <row r="11008" spans="29:33" x14ac:dyDescent="0.15">
      <c r="AC11008" s="6"/>
      <c r="AG11008" s="6"/>
    </row>
    <row r="11009" spans="29:33" x14ac:dyDescent="0.15">
      <c r="AC11009" s="6"/>
      <c r="AG11009" s="6"/>
    </row>
    <row r="11010" spans="29:33" x14ac:dyDescent="0.15">
      <c r="AC11010" s="6"/>
      <c r="AG11010" s="6"/>
    </row>
    <row r="11011" spans="29:33" x14ac:dyDescent="0.15">
      <c r="AC11011" s="6"/>
      <c r="AG11011" s="6"/>
    </row>
    <row r="11012" spans="29:33" x14ac:dyDescent="0.15">
      <c r="AC11012" s="6"/>
      <c r="AG11012" s="6"/>
    </row>
    <row r="11013" spans="29:33" x14ac:dyDescent="0.15">
      <c r="AC11013" s="6"/>
      <c r="AG11013" s="6"/>
    </row>
    <row r="11014" spans="29:33" x14ac:dyDescent="0.15">
      <c r="AC11014" s="6"/>
      <c r="AG11014" s="6"/>
    </row>
    <row r="11015" spans="29:33" x14ac:dyDescent="0.15">
      <c r="AC11015" s="6"/>
      <c r="AG11015" s="6"/>
    </row>
    <row r="11016" spans="29:33" x14ac:dyDescent="0.15">
      <c r="AC11016" s="6"/>
      <c r="AG11016" s="6"/>
    </row>
    <row r="11017" spans="29:33" x14ac:dyDescent="0.15">
      <c r="AC11017" s="6"/>
      <c r="AG11017" s="6"/>
    </row>
    <row r="11018" spans="29:33" x14ac:dyDescent="0.15">
      <c r="AC11018" s="6"/>
      <c r="AG11018" s="6"/>
    </row>
    <row r="11019" spans="29:33" x14ac:dyDescent="0.15">
      <c r="AC11019" s="6"/>
      <c r="AG11019" s="6"/>
    </row>
    <row r="11020" spans="29:33" x14ac:dyDescent="0.15">
      <c r="AC11020" s="6"/>
      <c r="AG11020" s="6"/>
    </row>
    <row r="11021" spans="29:33" x14ac:dyDescent="0.15">
      <c r="AC11021" s="6"/>
      <c r="AG11021" s="6"/>
    </row>
    <row r="11022" spans="29:33" x14ac:dyDescent="0.15">
      <c r="AC11022" s="6"/>
      <c r="AG11022" s="6"/>
    </row>
    <row r="11023" spans="29:33" x14ac:dyDescent="0.15">
      <c r="AC11023" s="6"/>
      <c r="AG11023" s="6"/>
    </row>
    <row r="11024" spans="29:33" x14ac:dyDescent="0.15">
      <c r="AC11024" s="6"/>
      <c r="AG11024" s="6"/>
    </row>
    <row r="11025" spans="29:33" x14ac:dyDescent="0.15">
      <c r="AC11025" s="6"/>
      <c r="AG11025" s="6"/>
    </row>
    <row r="11026" spans="29:33" x14ac:dyDescent="0.15">
      <c r="AC11026" s="6"/>
      <c r="AG11026" s="6"/>
    </row>
    <row r="11027" spans="29:33" x14ac:dyDescent="0.15">
      <c r="AC11027" s="6"/>
      <c r="AG11027" s="6"/>
    </row>
    <row r="11028" spans="29:33" x14ac:dyDescent="0.15">
      <c r="AC11028" s="6"/>
      <c r="AG11028" s="6"/>
    </row>
    <row r="11029" spans="29:33" x14ac:dyDescent="0.15">
      <c r="AC11029" s="6"/>
      <c r="AG11029" s="6"/>
    </row>
    <row r="11030" spans="29:33" x14ac:dyDescent="0.15">
      <c r="AC11030" s="6"/>
      <c r="AG11030" s="6"/>
    </row>
    <row r="11031" spans="29:33" x14ac:dyDescent="0.15">
      <c r="AC11031" s="6"/>
      <c r="AG11031" s="6"/>
    </row>
    <row r="11032" spans="29:33" x14ac:dyDescent="0.15">
      <c r="AC11032" s="6"/>
      <c r="AG11032" s="6"/>
    </row>
    <row r="11033" spans="29:33" x14ac:dyDescent="0.15">
      <c r="AC11033" s="6"/>
      <c r="AG11033" s="6"/>
    </row>
    <row r="11034" spans="29:33" x14ac:dyDescent="0.15">
      <c r="AC11034" s="6"/>
      <c r="AG11034" s="6"/>
    </row>
    <row r="11035" spans="29:33" x14ac:dyDescent="0.15">
      <c r="AC11035" s="6"/>
      <c r="AG11035" s="6"/>
    </row>
    <row r="11036" spans="29:33" x14ac:dyDescent="0.15">
      <c r="AC11036" s="6"/>
      <c r="AG11036" s="6"/>
    </row>
    <row r="11037" spans="29:33" x14ac:dyDescent="0.15">
      <c r="AC11037" s="6"/>
      <c r="AG11037" s="6"/>
    </row>
    <row r="11038" spans="29:33" x14ac:dyDescent="0.15">
      <c r="AC11038" s="6"/>
      <c r="AG11038" s="6"/>
    </row>
    <row r="11039" spans="29:33" x14ac:dyDescent="0.15">
      <c r="AC11039" s="6"/>
      <c r="AG11039" s="6"/>
    </row>
    <row r="11040" spans="29:33" x14ac:dyDescent="0.15">
      <c r="AC11040" s="6"/>
      <c r="AG11040" s="6"/>
    </row>
    <row r="11041" spans="29:33" x14ac:dyDescent="0.15">
      <c r="AC11041" s="6"/>
      <c r="AG11041" s="6"/>
    </row>
    <row r="11042" spans="29:33" x14ac:dyDescent="0.15">
      <c r="AC11042" s="6"/>
      <c r="AG11042" s="6"/>
    </row>
    <row r="11043" spans="29:33" x14ac:dyDescent="0.15">
      <c r="AC11043" s="6"/>
      <c r="AG11043" s="6"/>
    </row>
    <row r="11044" spans="29:33" x14ac:dyDescent="0.15">
      <c r="AC11044" s="6"/>
      <c r="AG11044" s="6"/>
    </row>
    <row r="11045" spans="29:33" x14ac:dyDescent="0.15">
      <c r="AC11045" s="6"/>
      <c r="AG11045" s="6"/>
    </row>
    <row r="11046" spans="29:33" x14ac:dyDescent="0.15">
      <c r="AC11046" s="6"/>
      <c r="AG11046" s="6"/>
    </row>
    <row r="11047" spans="29:33" x14ac:dyDescent="0.15">
      <c r="AC11047" s="6"/>
      <c r="AG11047" s="6"/>
    </row>
    <row r="11048" spans="29:33" x14ac:dyDescent="0.15">
      <c r="AC11048" s="6"/>
      <c r="AG11048" s="6"/>
    </row>
    <row r="11049" spans="29:33" x14ac:dyDescent="0.15">
      <c r="AC11049" s="6"/>
      <c r="AG11049" s="6"/>
    </row>
    <row r="11050" spans="29:33" x14ac:dyDescent="0.15">
      <c r="AC11050" s="6"/>
      <c r="AG11050" s="6"/>
    </row>
    <row r="11051" spans="29:33" x14ac:dyDescent="0.15">
      <c r="AC11051" s="6"/>
      <c r="AG11051" s="6"/>
    </row>
    <row r="11052" spans="29:33" x14ac:dyDescent="0.15">
      <c r="AC11052" s="6"/>
      <c r="AG11052" s="6"/>
    </row>
    <row r="11053" spans="29:33" x14ac:dyDescent="0.15">
      <c r="AC11053" s="6"/>
      <c r="AG11053" s="6"/>
    </row>
    <row r="11054" spans="29:33" x14ac:dyDescent="0.15">
      <c r="AC11054" s="6"/>
      <c r="AG11054" s="6"/>
    </row>
    <row r="11055" spans="29:33" x14ac:dyDescent="0.15">
      <c r="AC11055" s="6"/>
      <c r="AG11055" s="6"/>
    </row>
    <row r="11056" spans="29:33" x14ac:dyDescent="0.15">
      <c r="AC11056" s="6"/>
      <c r="AG11056" s="6"/>
    </row>
    <row r="11057" spans="29:33" x14ac:dyDescent="0.15">
      <c r="AC11057" s="6"/>
      <c r="AG11057" s="6"/>
    </row>
    <row r="11058" spans="29:33" x14ac:dyDescent="0.15">
      <c r="AC11058" s="6"/>
      <c r="AG11058" s="6"/>
    </row>
    <row r="11059" spans="29:33" x14ac:dyDescent="0.15">
      <c r="AC11059" s="6"/>
      <c r="AG11059" s="6"/>
    </row>
    <row r="11060" spans="29:33" x14ac:dyDescent="0.15">
      <c r="AC11060" s="6"/>
      <c r="AG11060" s="6"/>
    </row>
    <row r="11061" spans="29:33" x14ac:dyDescent="0.15">
      <c r="AC11061" s="6"/>
      <c r="AG11061" s="6"/>
    </row>
    <row r="11062" spans="29:33" x14ac:dyDescent="0.15">
      <c r="AC11062" s="6"/>
      <c r="AG11062" s="6"/>
    </row>
    <row r="11063" spans="29:33" x14ac:dyDescent="0.15">
      <c r="AC11063" s="6"/>
      <c r="AG11063" s="6"/>
    </row>
    <row r="11064" spans="29:33" x14ac:dyDescent="0.15">
      <c r="AC11064" s="6"/>
      <c r="AG11064" s="6"/>
    </row>
    <row r="11065" spans="29:33" x14ac:dyDescent="0.15">
      <c r="AC11065" s="6"/>
      <c r="AG11065" s="6"/>
    </row>
    <row r="11066" spans="29:33" x14ac:dyDescent="0.15">
      <c r="AC11066" s="6"/>
      <c r="AG11066" s="6"/>
    </row>
    <row r="11067" spans="29:33" x14ac:dyDescent="0.15">
      <c r="AC11067" s="6"/>
      <c r="AG11067" s="6"/>
    </row>
    <row r="11068" spans="29:33" x14ac:dyDescent="0.15">
      <c r="AC11068" s="6"/>
      <c r="AG11068" s="6"/>
    </row>
    <row r="11069" spans="29:33" x14ac:dyDescent="0.15">
      <c r="AC11069" s="6"/>
      <c r="AG11069" s="6"/>
    </row>
    <row r="11070" spans="29:33" x14ac:dyDescent="0.15">
      <c r="AC11070" s="6"/>
      <c r="AG11070" s="6"/>
    </row>
    <row r="11071" spans="29:33" x14ac:dyDescent="0.15">
      <c r="AC11071" s="6"/>
      <c r="AG11071" s="6"/>
    </row>
    <row r="11072" spans="29:33" x14ac:dyDescent="0.15">
      <c r="AC11072" s="6"/>
      <c r="AG11072" s="6"/>
    </row>
    <row r="11073" spans="29:33" x14ac:dyDescent="0.15">
      <c r="AC11073" s="6"/>
      <c r="AG11073" s="6"/>
    </row>
    <row r="11074" spans="29:33" x14ac:dyDescent="0.15">
      <c r="AC11074" s="6"/>
      <c r="AG11074" s="6"/>
    </row>
    <row r="11075" spans="29:33" x14ac:dyDescent="0.15">
      <c r="AC11075" s="6"/>
      <c r="AG11075" s="6"/>
    </row>
    <row r="11076" spans="29:33" x14ac:dyDescent="0.15">
      <c r="AC11076" s="6"/>
      <c r="AG11076" s="6"/>
    </row>
    <row r="11077" spans="29:33" x14ac:dyDescent="0.15">
      <c r="AC11077" s="6"/>
      <c r="AG11077" s="6"/>
    </row>
    <row r="11078" spans="29:33" x14ac:dyDescent="0.15">
      <c r="AC11078" s="6"/>
      <c r="AG11078" s="6"/>
    </row>
    <row r="11079" spans="29:33" x14ac:dyDescent="0.15">
      <c r="AC11079" s="6"/>
      <c r="AG11079" s="6"/>
    </row>
    <row r="11080" spans="29:33" x14ac:dyDescent="0.15">
      <c r="AC11080" s="6"/>
      <c r="AG11080" s="6"/>
    </row>
    <row r="11081" spans="29:33" x14ac:dyDescent="0.15">
      <c r="AC11081" s="6"/>
      <c r="AG11081" s="6"/>
    </row>
    <row r="11082" spans="29:33" x14ac:dyDescent="0.15">
      <c r="AC11082" s="6"/>
      <c r="AG11082" s="6"/>
    </row>
    <row r="11083" spans="29:33" x14ac:dyDescent="0.15">
      <c r="AC11083" s="6"/>
      <c r="AG11083" s="6"/>
    </row>
    <row r="11084" spans="29:33" x14ac:dyDescent="0.15">
      <c r="AC11084" s="6"/>
      <c r="AG11084" s="6"/>
    </row>
    <row r="11085" spans="29:33" x14ac:dyDescent="0.15">
      <c r="AC11085" s="6"/>
      <c r="AG11085" s="6"/>
    </row>
    <row r="11086" spans="29:33" x14ac:dyDescent="0.15">
      <c r="AC11086" s="6"/>
      <c r="AG11086" s="6"/>
    </row>
    <row r="11087" spans="29:33" x14ac:dyDescent="0.15">
      <c r="AC11087" s="6"/>
      <c r="AG11087" s="6"/>
    </row>
    <row r="11088" spans="29:33" x14ac:dyDescent="0.15">
      <c r="AC11088" s="6"/>
      <c r="AG11088" s="6"/>
    </row>
    <row r="11089" spans="29:33" x14ac:dyDescent="0.15">
      <c r="AC11089" s="6"/>
      <c r="AG11089" s="6"/>
    </row>
    <row r="11090" spans="29:33" x14ac:dyDescent="0.15">
      <c r="AC11090" s="6"/>
      <c r="AG11090" s="6"/>
    </row>
    <row r="11091" spans="29:33" x14ac:dyDescent="0.15">
      <c r="AC11091" s="6"/>
      <c r="AG11091" s="6"/>
    </row>
    <row r="11092" spans="29:33" x14ac:dyDescent="0.15">
      <c r="AC11092" s="6"/>
      <c r="AG11092" s="6"/>
    </row>
    <row r="11093" spans="29:33" x14ac:dyDescent="0.15">
      <c r="AC11093" s="6"/>
      <c r="AG11093" s="6"/>
    </row>
    <row r="11094" spans="29:33" x14ac:dyDescent="0.15">
      <c r="AC11094" s="6"/>
      <c r="AG11094" s="6"/>
    </row>
    <row r="11095" spans="29:33" x14ac:dyDescent="0.15">
      <c r="AC11095" s="6"/>
      <c r="AG11095" s="6"/>
    </row>
    <row r="11096" spans="29:33" x14ac:dyDescent="0.15">
      <c r="AC11096" s="6"/>
      <c r="AG11096" s="6"/>
    </row>
    <row r="11097" spans="29:33" x14ac:dyDescent="0.15">
      <c r="AC11097" s="6"/>
      <c r="AG11097" s="6"/>
    </row>
    <row r="11098" spans="29:33" x14ac:dyDescent="0.15">
      <c r="AC11098" s="6"/>
      <c r="AG11098" s="6"/>
    </row>
    <row r="11099" spans="29:33" x14ac:dyDescent="0.15">
      <c r="AC11099" s="6"/>
      <c r="AG11099" s="6"/>
    </row>
    <row r="11100" spans="29:33" x14ac:dyDescent="0.15">
      <c r="AC11100" s="6"/>
      <c r="AG11100" s="6"/>
    </row>
    <row r="11101" spans="29:33" x14ac:dyDescent="0.15">
      <c r="AC11101" s="6"/>
      <c r="AG11101" s="6"/>
    </row>
    <row r="11102" spans="29:33" x14ac:dyDescent="0.15">
      <c r="AC11102" s="6"/>
      <c r="AG11102" s="6"/>
    </row>
    <row r="11103" spans="29:33" x14ac:dyDescent="0.15">
      <c r="AC11103" s="6"/>
      <c r="AG11103" s="6"/>
    </row>
    <row r="11104" spans="29:33" x14ac:dyDescent="0.15">
      <c r="AC11104" s="6"/>
      <c r="AG11104" s="6"/>
    </row>
    <row r="11105" spans="29:33" x14ac:dyDescent="0.15">
      <c r="AC11105" s="6"/>
      <c r="AG11105" s="6"/>
    </row>
    <row r="11106" spans="29:33" x14ac:dyDescent="0.15">
      <c r="AC11106" s="6"/>
      <c r="AG11106" s="6"/>
    </row>
    <row r="11107" spans="29:33" x14ac:dyDescent="0.15">
      <c r="AC11107" s="6"/>
      <c r="AG11107" s="6"/>
    </row>
    <row r="11108" spans="29:33" x14ac:dyDescent="0.15">
      <c r="AC11108" s="6"/>
      <c r="AG11108" s="6"/>
    </row>
    <row r="11109" spans="29:33" x14ac:dyDescent="0.15">
      <c r="AC11109" s="6"/>
      <c r="AG11109" s="6"/>
    </row>
    <row r="11110" spans="29:33" x14ac:dyDescent="0.15">
      <c r="AC11110" s="6"/>
      <c r="AG11110" s="6"/>
    </row>
    <row r="11111" spans="29:33" x14ac:dyDescent="0.15">
      <c r="AC11111" s="6"/>
      <c r="AG11111" s="6"/>
    </row>
    <row r="11112" spans="29:33" x14ac:dyDescent="0.15">
      <c r="AC11112" s="6"/>
      <c r="AG11112" s="6"/>
    </row>
    <row r="11113" spans="29:33" x14ac:dyDescent="0.15">
      <c r="AC11113" s="6"/>
      <c r="AG11113" s="6"/>
    </row>
    <row r="11114" spans="29:33" x14ac:dyDescent="0.15">
      <c r="AC11114" s="6"/>
      <c r="AG11114" s="6"/>
    </row>
    <row r="11115" spans="29:33" x14ac:dyDescent="0.15">
      <c r="AC11115" s="6"/>
      <c r="AG11115" s="6"/>
    </row>
    <row r="11116" spans="29:33" x14ac:dyDescent="0.15">
      <c r="AC11116" s="6"/>
      <c r="AG11116" s="6"/>
    </row>
    <row r="11117" spans="29:33" x14ac:dyDescent="0.15">
      <c r="AC11117" s="6"/>
      <c r="AG11117" s="6"/>
    </row>
    <row r="11118" spans="29:33" x14ac:dyDescent="0.15">
      <c r="AC11118" s="6"/>
      <c r="AG11118" s="6"/>
    </row>
    <row r="11119" spans="29:33" x14ac:dyDescent="0.15">
      <c r="AC11119" s="6"/>
      <c r="AG11119" s="6"/>
    </row>
    <row r="11120" spans="29:33" x14ac:dyDescent="0.15">
      <c r="AC11120" s="6"/>
      <c r="AG11120" s="6"/>
    </row>
    <row r="11121" spans="29:33" x14ac:dyDescent="0.15">
      <c r="AC11121" s="6"/>
      <c r="AG11121" s="6"/>
    </row>
    <row r="11122" spans="29:33" x14ac:dyDescent="0.15">
      <c r="AC11122" s="6"/>
      <c r="AG11122" s="6"/>
    </row>
    <row r="11123" spans="29:33" x14ac:dyDescent="0.15">
      <c r="AC11123" s="6"/>
      <c r="AG11123" s="6"/>
    </row>
    <row r="11124" spans="29:33" x14ac:dyDescent="0.15">
      <c r="AC11124" s="6"/>
      <c r="AG11124" s="6"/>
    </row>
    <row r="11125" spans="29:33" x14ac:dyDescent="0.15">
      <c r="AC11125" s="6"/>
      <c r="AG11125" s="6"/>
    </row>
    <row r="11126" spans="29:33" x14ac:dyDescent="0.15">
      <c r="AC11126" s="6"/>
      <c r="AG11126" s="6"/>
    </row>
    <row r="11127" spans="29:33" x14ac:dyDescent="0.15">
      <c r="AC11127" s="6"/>
      <c r="AG11127" s="6"/>
    </row>
    <row r="11128" spans="29:33" x14ac:dyDescent="0.15">
      <c r="AC11128" s="6"/>
      <c r="AG11128" s="6"/>
    </row>
    <row r="11129" spans="29:33" x14ac:dyDescent="0.15">
      <c r="AC11129" s="6"/>
      <c r="AG11129" s="6"/>
    </row>
    <row r="11130" spans="29:33" x14ac:dyDescent="0.15">
      <c r="AC11130" s="6"/>
      <c r="AG11130" s="6"/>
    </row>
    <row r="11131" spans="29:33" x14ac:dyDescent="0.15">
      <c r="AC11131" s="6"/>
      <c r="AG11131" s="6"/>
    </row>
    <row r="11132" spans="29:33" x14ac:dyDescent="0.15">
      <c r="AC11132" s="6"/>
      <c r="AG11132" s="6"/>
    </row>
    <row r="11133" spans="29:33" x14ac:dyDescent="0.15">
      <c r="AC11133" s="6"/>
      <c r="AG11133" s="6"/>
    </row>
    <row r="11134" spans="29:33" x14ac:dyDescent="0.15">
      <c r="AC11134" s="6"/>
      <c r="AG11134" s="6"/>
    </row>
    <row r="11135" spans="29:33" x14ac:dyDescent="0.15">
      <c r="AC11135" s="6"/>
      <c r="AG11135" s="6"/>
    </row>
    <row r="11136" spans="29:33" x14ac:dyDescent="0.15">
      <c r="AC11136" s="6"/>
      <c r="AG11136" s="6"/>
    </row>
    <row r="11137" spans="29:33" x14ac:dyDescent="0.15">
      <c r="AC11137" s="6"/>
      <c r="AG11137" s="6"/>
    </row>
    <row r="11138" spans="29:33" x14ac:dyDescent="0.15">
      <c r="AC11138" s="6"/>
      <c r="AG11138" s="6"/>
    </row>
    <row r="11139" spans="29:33" x14ac:dyDescent="0.15">
      <c r="AC11139" s="6"/>
      <c r="AG11139" s="6"/>
    </row>
    <row r="11140" spans="29:33" x14ac:dyDescent="0.15">
      <c r="AC11140" s="6"/>
      <c r="AG11140" s="6"/>
    </row>
    <row r="11141" spans="29:33" x14ac:dyDescent="0.15">
      <c r="AC11141" s="6"/>
      <c r="AG11141" s="6"/>
    </row>
    <row r="11142" spans="29:33" x14ac:dyDescent="0.15">
      <c r="AC11142" s="6"/>
      <c r="AG11142" s="6"/>
    </row>
    <row r="11143" spans="29:33" x14ac:dyDescent="0.15">
      <c r="AC11143" s="6"/>
      <c r="AG11143" s="6"/>
    </row>
    <row r="11144" spans="29:33" x14ac:dyDescent="0.15">
      <c r="AC11144" s="6"/>
      <c r="AG11144" s="6"/>
    </row>
    <row r="11145" spans="29:33" x14ac:dyDescent="0.15">
      <c r="AC11145" s="6"/>
      <c r="AG11145" s="6"/>
    </row>
    <row r="11146" spans="29:33" x14ac:dyDescent="0.15">
      <c r="AC11146" s="6"/>
      <c r="AG11146" s="6"/>
    </row>
    <row r="11147" spans="29:33" x14ac:dyDescent="0.15">
      <c r="AC11147" s="6"/>
      <c r="AG11147" s="6"/>
    </row>
    <row r="11148" spans="29:33" x14ac:dyDescent="0.15">
      <c r="AC11148" s="6"/>
      <c r="AG11148" s="6"/>
    </row>
    <row r="11149" spans="29:33" x14ac:dyDescent="0.15">
      <c r="AC11149" s="6"/>
      <c r="AG11149" s="6"/>
    </row>
    <row r="11150" spans="29:33" x14ac:dyDescent="0.15">
      <c r="AC11150" s="6"/>
      <c r="AG11150" s="6"/>
    </row>
    <row r="11151" spans="29:33" x14ac:dyDescent="0.15">
      <c r="AC11151" s="6"/>
      <c r="AG11151" s="6"/>
    </row>
    <row r="11152" spans="29:33" x14ac:dyDescent="0.15">
      <c r="AC11152" s="6"/>
      <c r="AG11152" s="6"/>
    </row>
    <row r="11153" spans="29:33" x14ac:dyDescent="0.15">
      <c r="AC11153" s="6"/>
      <c r="AG11153" s="6"/>
    </row>
    <row r="11154" spans="29:33" x14ac:dyDescent="0.15">
      <c r="AC11154" s="6"/>
      <c r="AG11154" s="6"/>
    </row>
    <row r="11155" spans="29:33" x14ac:dyDescent="0.15">
      <c r="AC11155" s="6"/>
      <c r="AG11155" s="6"/>
    </row>
    <row r="11156" spans="29:33" x14ac:dyDescent="0.15">
      <c r="AC11156" s="6"/>
      <c r="AG11156" s="6"/>
    </row>
    <row r="11157" spans="29:33" x14ac:dyDescent="0.15">
      <c r="AC11157" s="6"/>
      <c r="AG11157" s="6"/>
    </row>
    <row r="11158" spans="29:33" x14ac:dyDescent="0.15">
      <c r="AC11158" s="6"/>
      <c r="AG11158" s="6"/>
    </row>
    <row r="11159" spans="29:33" x14ac:dyDescent="0.15">
      <c r="AC11159" s="6"/>
      <c r="AG11159" s="6"/>
    </row>
    <row r="11160" spans="29:33" x14ac:dyDescent="0.15">
      <c r="AC11160" s="6"/>
      <c r="AG11160" s="6"/>
    </row>
    <row r="11161" spans="29:33" x14ac:dyDescent="0.15">
      <c r="AC11161" s="6"/>
      <c r="AG11161" s="6"/>
    </row>
    <row r="11162" spans="29:33" x14ac:dyDescent="0.15">
      <c r="AC11162" s="6"/>
      <c r="AG11162" s="6"/>
    </row>
    <row r="11163" spans="29:33" x14ac:dyDescent="0.15">
      <c r="AC11163" s="6"/>
      <c r="AG11163" s="6"/>
    </row>
    <row r="11164" spans="29:33" x14ac:dyDescent="0.15">
      <c r="AC11164" s="6"/>
      <c r="AG11164" s="6"/>
    </row>
    <row r="11165" spans="29:33" x14ac:dyDescent="0.15">
      <c r="AC11165" s="6"/>
      <c r="AG11165" s="6"/>
    </row>
    <row r="11166" spans="29:33" x14ac:dyDescent="0.15">
      <c r="AC11166" s="6"/>
      <c r="AG11166" s="6"/>
    </row>
    <row r="11167" spans="29:33" x14ac:dyDescent="0.15">
      <c r="AC11167" s="6"/>
      <c r="AG11167" s="6"/>
    </row>
    <row r="11168" spans="29:33" x14ac:dyDescent="0.15">
      <c r="AC11168" s="6"/>
      <c r="AG11168" s="6"/>
    </row>
    <row r="11169" spans="29:33" x14ac:dyDescent="0.15">
      <c r="AC11169" s="6"/>
      <c r="AG11169" s="6"/>
    </row>
    <row r="11170" spans="29:33" x14ac:dyDescent="0.15">
      <c r="AC11170" s="6"/>
      <c r="AG11170" s="6"/>
    </row>
    <row r="11171" spans="29:33" x14ac:dyDescent="0.15">
      <c r="AC11171" s="6"/>
      <c r="AG11171" s="6"/>
    </row>
    <row r="11172" spans="29:33" x14ac:dyDescent="0.15">
      <c r="AC11172" s="6"/>
      <c r="AG11172" s="6"/>
    </row>
    <row r="11173" spans="29:33" x14ac:dyDescent="0.15">
      <c r="AC11173" s="6"/>
      <c r="AG11173" s="6"/>
    </row>
    <row r="11174" spans="29:33" x14ac:dyDescent="0.15">
      <c r="AC11174" s="6"/>
      <c r="AG11174" s="6"/>
    </row>
    <row r="11175" spans="29:33" x14ac:dyDescent="0.15">
      <c r="AC11175" s="6"/>
      <c r="AG11175" s="6"/>
    </row>
    <row r="11176" spans="29:33" x14ac:dyDescent="0.15">
      <c r="AC11176" s="6"/>
      <c r="AG11176" s="6"/>
    </row>
    <row r="11177" spans="29:33" x14ac:dyDescent="0.15">
      <c r="AC11177" s="6"/>
      <c r="AG11177" s="6"/>
    </row>
    <row r="11178" spans="29:33" x14ac:dyDescent="0.15">
      <c r="AC11178" s="6"/>
      <c r="AG11178" s="6"/>
    </row>
    <row r="11179" spans="29:33" x14ac:dyDescent="0.15">
      <c r="AC11179" s="6"/>
      <c r="AG11179" s="6"/>
    </row>
    <row r="11180" spans="29:33" x14ac:dyDescent="0.15">
      <c r="AC11180" s="6"/>
      <c r="AG11180" s="6"/>
    </row>
    <row r="11181" spans="29:33" x14ac:dyDescent="0.15">
      <c r="AC11181" s="6"/>
      <c r="AG11181" s="6"/>
    </row>
    <row r="11182" spans="29:33" x14ac:dyDescent="0.15">
      <c r="AC11182" s="6"/>
      <c r="AG11182" s="6"/>
    </row>
    <row r="11183" spans="29:33" x14ac:dyDescent="0.15">
      <c r="AC11183" s="6"/>
      <c r="AG11183" s="6"/>
    </row>
    <row r="11184" spans="29:33" x14ac:dyDescent="0.15">
      <c r="AC11184" s="6"/>
      <c r="AG11184" s="6"/>
    </row>
    <row r="11185" spans="29:33" x14ac:dyDescent="0.15">
      <c r="AC11185" s="6"/>
      <c r="AG11185" s="6"/>
    </row>
    <row r="11186" spans="29:33" x14ac:dyDescent="0.15">
      <c r="AC11186" s="6"/>
      <c r="AG11186" s="6"/>
    </row>
    <row r="11187" spans="29:33" x14ac:dyDescent="0.15">
      <c r="AC11187" s="6"/>
      <c r="AG11187" s="6"/>
    </row>
    <row r="11188" spans="29:33" x14ac:dyDescent="0.15">
      <c r="AC11188" s="6"/>
      <c r="AG11188" s="6"/>
    </row>
    <row r="11189" spans="29:33" x14ac:dyDescent="0.15">
      <c r="AC11189" s="6"/>
      <c r="AG11189" s="6"/>
    </row>
    <row r="11190" spans="29:33" x14ac:dyDescent="0.15">
      <c r="AC11190" s="6"/>
      <c r="AG11190" s="6"/>
    </row>
    <row r="11191" spans="29:33" x14ac:dyDescent="0.15">
      <c r="AC11191" s="6"/>
      <c r="AG11191" s="6"/>
    </row>
    <row r="11192" spans="29:33" x14ac:dyDescent="0.15">
      <c r="AC11192" s="6"/>
      <c r="AG11192" s="6"/>
    </row>
    <row r="11193" spans="29:33" x14ac:dyDescent="0.15">
      <c r="AC11193" s="6"/>
      <c r="AG11193" s="6"/>
    </row>
    <row r="11194" spans="29:33" x14ac:dyDescent="0.15">
      <c r="AC11194" s="6"/>
      <c r="AG11194" s="6"/>
    </row>
    <row r="11195" spans="29:33" x14ac:dyDescent="0.15">
      <c r="AC11195" s="6"/>
      <c r="AG11195" s="6"/>
    </row>
    <row r="11196" spans="29:33" x14ac:dyDescent="0.15">
      <c r="AC11196" s="6"/>
      <c r="AG11196" s="6"/>
    </row>
    <row r="11197" spans="29:33" x14ac:dyDescent="0.15">
      <c r="AC11197" s="6"/>
      <c r="AG11197" s="6"/>
    </row>
    <row r="11198" spans="29:33" x14ac:dyDescent="0.15">
      <c r="AC11198" s="6"/>
      <c r="AG11198" s="6"/>
    </row>
    <row r="11199" spans="29:33" x14ac:dyDescent="0.15">
      <c r="AC11199" s="6"/>
      <c r="AG11199" s="6"/>
    </row>
    <row r="11200" spans="29:33" x14ac:dyDescent="0.15">
      <c r="AC11200" s="6"/>
      <c r="AG11200" s="6"/>
    </row>
    <row r="11201" spans="29:33" x14ac:dyDescent="0.15">
      <c r="AC11201" s="6"/>
      <c r="AG11201" s="6"/>
    </row>
    <row r="11202" spans="29:33" x14ac:dyDescent="0.15">
      <c r="AC11202" s="6"/>
      <c r="AG11202" s="6"/>
    </row>
    <row r="11203" spans="29:33" x14ac:dyDescent="0.15">
      <c r="AC11203" s="6"/>
      <c r="AG11203" s="6"/>
    </row>
    <row r="11204" spans="29:33" x14ac:dyDescent="0.15">
      <c r="AC11204" s="6"/>
      <c r="AG11204" s="6"/>
    </row>
    <row r="11205" spans="29:33" x14ac:dyDescent="0.15">
      <c r="AC11205" s="6"/>
      <c r="AG11205" s="6"/>
    </row>
    <row r="11206" spans="29:33" x14ac:dyDescent="0.15">
      <c r="AC11206" s="6"/>
      <c r="AG11206" s="6"/>
    </row>
    <row r="11207" spans="29:33" x14ac:dyDescent="0.15">
      <c r="AC11207" s="6"/>
      <c r="AG11207" s="6"/>
    </row>
    <row r="11208" spans="29:33" x14ac:dyDescent="0.15">
      <c r="AC11208" s="6"/>
      <c r="AG11208" s="6"/>
    </row>
    <row r="11209" spans="29:33" x14ac:dyDescent="0.15">
      <c r="AC11209" s="6"/>
      <c r="AG11209" s="6"/>
    </row>
    <row r="11210" spans="29:33" x14ac:dyDescent="0.15">
      <c r="AC11210" s="6"/>
      <c r="AG11210" s="6"/>
    </row>
    <row r="11211" spans="29:33" x14ac:dyDescent="0.15">
      <c r="AC11211" s="6"/>
      <c r="AG11211" s="6"/>
    </row>
    <row r="11212" spans="29:33" x14ac:dyDescent="0.15">
      <c r="AC11212" s="6"/>
      <c r="AG11212" s="6"/>
    </row>
    <row r="11213" spans="29:33" x14ac:dyDescent="0.15">
      <c r="AC11213" s="6"/>
      <c r="AG11213" s="6"/>
    </row>
    <row r="11214" spans="29:33" x14ac:dyDescent="0.15">
      <c r="AC11214" s="6"/>
      <c r="AG11214" s="6"/>
    </row>
    <row r="11215" spans="29:33" x14ac:dyDescent="0.15">
      <c r="AC11215" s="6"/>
      <c r="AG11215" s="6"/>
    </row>
    <row r="11216" spans="29:33" x14ac:dyDescent="0.15">
      <c r="AC11216" s="6"/>
      <c r="AG11216" s="6"/>
    </row>
    <row r="11217" spans="29:33" x14ac:dyDescent="0.15">
      <c r="AC11217" s="6"/>
      <c r="AG11217" s="6"/>
    </row>
    <row r="11218" spans="29:33" x14ac:dyDescent="0.15">
      <c r="AC11218" s="6"/>
      <c r="AG11218" s="6"/>
    </row>
    <row r="11219" spans="29:33" x14ac:dyDescent="0.15">
      <c r="AC11219" s="6"/>
      <c r="AG11219" s="6"/>
    </row>
    <row r="11220" spans="29:33" x14ac:dyDescent="0.15">
      <c r="AC11220" s="6"/>
      <c r="AG11220" s="6"/>
    </row>
    <row r="11221" spans="29:33" x14ac:dyDescent="0.15">
      <c r="AC11221" s="6"/>
      <c r="AG11221" s="6"/>
    </row>
    <row r="11222" spans="29:33" x14ac:dyDescent="0.15">
      <c r="AC11222" s="6"/>
      <c r="AG11222" s="6"/>
    </row>
    <row r="11223" spans="29:33" x14ac:dyDescent="0.15">
      <c r="AC11223" s="6"/>
      <c r="AG11223" s="6"/>
    </row>
    <row r="11224" spans="29:33" x14ac:dyDescent="0.15">
      <c r="AC11224" s="6"/>
      <c r="AG11224" s="6"/>
    </row>
    <row r="11225" spans="29:33" x14ac:dyDescent="0.15">
      <c r="AC11225" s="6"/>
      <c r="AG11225" s="6"/>
    </row>
    <row r="11226" spans="29:33" x14ac:dyDescent="0.15">
      <c r="AC11226" s="6"/>
      <c r="AG11226" s="6"/>
    </row>
    <row r="11227" spans="29:33" x14ac:dyDescent="0.15">
      <c r="AC11227" s="6"/>
      <c r="AG11227" s="6"/>
    </row>
    <row r="11228" spans="29:33" x14ac:dyDescent="0.15">
      <c r="AC11228" s="6"/>
      <c r="AG11228" s="6"/>
    </row>
    <row r="11229" spans="29:33" x14ac:dyDescent="0.15">
      <c r="AC11229" s="6"/>
      <c r="AG11229" s="6"/>
    </row>
    <row r="11230" spans="29:33" x14ac:dyDescent="0.15">
      <c r="AC11230" s="6"/>
      <c r="AG11230" s="6"/>
    </row>
    <row r="11231" spans="29:33" x14ac:dyDescent="0.15">
      <c r="AC11231" s="6"/>
      <c r="AG11231" s="6"/>
    </row>
    <row r="11232" spans="29:33" x14ac:dyDescent="0.15">
      <c r="AC11232" s="6"/>
      <c r="AG11232" s="6"/>
    </row>
    <row r="11233" spans="29:33" x14ac:dyDescent="0.15">
      <c r="AC11233" s="6"/>
      <c r="AG11233" s="6"/>
    </row>
    <row r="11234" spans="29:33" x14ac:dyDescent="0.15">
      <c r="AC11234" s="6"/>
      <c r="AG11234" s="6"/>
    </row>
    <row r="11235" spans="29:33" x14ac:dyDescent="0.15">
      <c r="AC11235" s="6"/>
      <c r="AG11235" s="6"/>
    </row>
    <row r="11236" spans="29:33" x14ac:dyDescent="0.15">
      <c r="AC11236" s="6"/>
      <c r="AG11236" s="6"/>
    </row>
    <row r="11237" spans="29:33" x14ac:dyDescent="0.15">
      <c r="AC11237" s="6"/>
      <c r="AG11237" s="6"/>
    </row>
    <row r="11238" spans="29:33" x14ac:dyDescent="0.15">
      <c r="AC11238" s="6"/>
      <c r="AG11238" s="6"/>
    </row>
    <row r="11239" spans="29:33" x14ac:dyDescent="0.15">
      <c r="AC11239" s="6"/>
      <c r="AG11239" s="6"/>
    </row>
    <row r="11240" spans="29:33" x14ac:dyDescent="0.15">
      <c r="AC11240" s="6"/>
      <c r="AG11240" s="6"/>
    </row>
    <row r="11241" spans="29:33" x14ac:dyDescent="0.15">
      <c r="AC11241" s="6"/>
      <c r="AG11241" s="6"/>
    </row>
    <row r="11242" spans="29:33" x14ac:dyDescent="0.15">
      <c r="AC11242" s="6"/>
      <c r="AG11242" s="6"/>
    </row>
    <row r="11243" spans="29:33" x14ac:dyDescent="0.15">
      <c r="AC11243" s="6"/>
      <c r="AG11243" s="6"/>
    </row>
    <row r="11244" spans="29:33" x14ac:dyDescent="0.15">
      <c r="AC11244" s="6"/>
      <c r="AG11244" s="6"/>
    </row>
    <row r="11245" spans="29:33" x14ac:dyDescent="0.15">
      <c r="AC11245" s="6"/>
      <c r="AG11245" s="6"/>
    </row>
    <row r="11246" spans="29:33" x14ac:dyDescent="0.15">
      <c r="AC11246" s="6"/>
      <c r="AG11246" s="6"/>
    </row>
    <row r="11247" spans="29:33" x14ac:dyDescent="0.15">
      <c r="AC11247" s="6"/>
      <c r="AG11247" s="6"/>
    </row>
    <row r="11248" spans="29:33" x14ac:dyDescent="0.15">
      <c r="AC11248" s="6"/>
      <c r="AG11248" s="6"/>
    </row>
    <row r="11249" spans="29:33" x14ac:dyDescent="0.15">
      <c r="AC11249" s="6"/>
      <c r="AG11249" s="6"/>
    </row>
    <row r="11250" spans="29:33" x14ac:dyDescent="0.15">
      <c r="AC11250" s="6"/>
      <c r="AG11250" s="6"/>
    </row>
    <row r="11251" spans="29:33" x14ac:dyDescent="0.15">
      <c r="AC11251" s="6"/>
      <c r="AG11251" s="6"/>
    </row>
    <row r="11252" spans="29:33" x14ac:dyDescent="0.15">
      <c r="AC11252" s="6"/>
      <c r="AG11252" s="6"/>
    </row>
    <row r="11253" spans="29:33" x14ac:dyDescent="0.15">
      <c r="AC11253" s="6"/>
      <c r="AG11253" s="6"/>
    </row>
    <row r="11254" spans="29:33" x14ac:dyDescent="0.15">
      <c r="AC11254" s="6"/>
      <c r="AG11254" s="6"/>
    </row>
    <row r="11255" spans="29:33" x14ac:dyDescent="0.15">
      <c r="AC11255" s="6"/>
      <c r="AG11255" s="6"/>
    </row>
    <row r="11256" spans="29:33" x14ac:dyDescent="0.15">
      <c r="AC11256" s="6"/>
      <c r="AG11256" s="6"/>
    </row>
    <row r="11257" spans="29:33" x14ac:dyDescent="0.15">
      <c r="AC11257" s="6"/>
      <c r="AG11257" s="6"/>
    </row>
    <row r="11258" spans="29:33" x14ac:dyDescent="0.15">
      <c r="AC11258" s="6"/>
      <c r="AG11258" s="6"/>
    </row>
    <row r="11259" spans="29:33" x14ac:dyDescent="0.15">
      <c r="AC11259" s="6"/>
      <c r="AG11259" s="6"/>
    </row>
    <row r="11260" spans="29:33" x14ac:dyDescent="0.15">
      <c r="AC11260" s="6"/>
      <c r="AG11260" s="6"/>
    </row>
    <row r="11261" spans="29:33" x14ac:dyDescent="0.15">
      <c r="AC11261" s="6"/>
      <c r="AG11261" s="6"/>
    </row>
    <row r="11262" spans="29:33" x14ac:dyDescent="0.15">
      <c r="AC11262" s="6"/>
      <c r="AG11262" s="6"/>
    </row>
    <row r="11263" spans="29:33" x14ac:dyDescent="0.15">
      <c r="AC11263" s="6"/>
      <c r="AG11263" s="6"/>
    </row>
    <row r="11264" spans="29:33" x14ac:dyDescent="0.15">
      <c r="AC11264" s="6"/>
      <c r="AG11264" s="6"/>
    </row>
    <row r="11265" spans="29:33" x14ac:dyDescent="0.15">
      <c r="AC11265" s="6"/>
      <c r="AG11265" s="6"/>
    </row>
    <row r="11266" spans="29:33" x14ac:dyDescent="0.15">
      <c r="AC11266" s="6"/>
      <c r="AG11266" s="6"/>
    </row>
    <row r="11267" spans="29:33" x14ac:dyDescent="0.15">
      <c r="AC11267" s="6"/>
      <c r="AG11267" s="6"/>
    </row>
    <row r="11268" spans="29:33" x14ac:dyDescent="0.15">
      <c r="AC11268" s="6"/>
      <c r="AG11268" s="6"/>
    </row>
    <row r="11269" spans="29:33" x14ac:dyDescent="0.15">
      <c r="AC11269" s="6"/>
      <c r="AG11269" s="6"/>
    </row>
    <row r="11270" spans="29:33" x14ac:dyDescent="0.15">
      <c r="AC11270" s="6"/>
      <c r="AG11270" s="6"/>
    </row>
    <row r="11271" spans="29:33" x14ac:dyDescent="0.15">
      <c r="AC11271" s="6"/>
      <c r="AG11271" s="6"/>
    </row>
    <row r="11272" spans="29:33" x14ac:dyDescent="0.15">
      <c r="AC11272" s="6"/>
      <c r="AG11272" s="6"/>
    </row>
    <row r="11273" spans="29:33" x14ac:dyDescent="0.15">
      <c r="AC11273" s="6"/>
      <c r="AG11273" s="6"/>
    </row>
    <row r="11274" spans="29:33" x14ac:dyDescent="0.15">
      <c r="AC11274" s="6"/>
      <c r="AG11274" s="6"/>
    </row>
    <row r="11275" spans="29:33" x14ac:dyDescent="0.15">
      <c r="AC11275" s="6"/>
      <c r="AG11275" s="6"/>
    </row>
    <row r="11276" spans="29:33" x14ac:dyDescent="0.15">
      <c r="AC11276" s="6"/>
      <c r="AG11276" s="6"/>
    </row>
    <row r="11277" spans="29:33" x14ac:dyDescent="0.15">
      <c r="AC11277" s="6"/>
      <c r="AG11277" s="6"/>
    </row>
    <row r="11278" spans="29:33" x14ac:dyDescent="0.15">
      <c r="AC11278" s="6"/>
      <c r="AG11278" s="6"/>
    </row>
    <row r="11279" spans="29:33" x14ac:dyDescent="0.15">
      <c r="AC11279" s="6"/>
      <c r="AG11279" s="6"/>
    </row>
    <row r="11280" spans="29:33" x14ac:dyDescent="0.15">
      <c r="AC11280" s="6"/>
      <c r="AG11280" s="6"/>
    </row>
    <row r="11281" spans="29:33" x14ac:dyDescent="0.15">
      <c r="AC11281" s="6"/>
      <c r="AG11281" s="6"/>
    </row>
    <row r="11282" spans="29:33" x14ac:dyDescent="0.15">
      <c r="AC11282" s="6"/>
      <c r="AG11282" s="6"/>
    </row>
    <row r="11283" spans="29:33" x14ac:dyDescent="0.15">
      <c r="AC11283" s="6"/>
      <c r="AG11283" s="6"/>
    </row>
    <row r="11284" spans="29:33" x14ac:dyDescent="0.15">
      <c r="AC11284" s="6"/>
      <c r="AG11284" s="6"/>
    </row>
    <row r="11285" spans="29:33" x14ac:dyDescent="0.15">
      <c r="AC11285" s="6"/>
      <c r="AG11285" s="6"/>
    </row>
    <row r="11286" spans="29:33" x14ac:dyDescent="0.15">
      <c r="AC11286" s="6"/>
      <c r="AG11286" s="6"/>
    </row>
    <row r="11287" spans="29:33" x14ac:dyDescent="0.15">
      <c r="AC11287" s="6"/>
      <c r="AG11287" s="6"/>
    </row>
    <row r="11288" spans="29:33" x14ac:dyDescent="0.15">
      <c r="AC11288" s="6"/>
      <c r="AG11288" s="6"/>
    </row>
    <row r="11289" spans="29:33" x14ac:dyDescent="0.15">
      <c r="AC11289" s="6"/>
      <c r="AG11289" s="6"/>
    </row>
    <row r="11290" spans="29:33" x14ac:dyDescent="0.15">
      <c r="AC11290" s="6"/>
      <c r="AG11290" s="6"/>
    </row>
    <row r="11291" spans="29:33" x14ac:dyDescent="0.15">
      <c r="AC11291" s="6"/>
      <c r="AG11291" s="6"/>
    </row>
    <row r="11292" spans="29:33" x14ac:dyDescent="0.15">
      <c r="AC11292" s="6"/>
      <c r="AG11292" s="6"/>
    </row>
    <row r="11293" spans="29:33" x14ac:dyDescent="0.15">
      <c r="AC11293" s="6"/>
      <c r="AG11293" s="6"/>
    </row>
    <row r="11294" spans="29:33" x14ac:dyDescent="0.15">
      <c r="AC11294" s="6"/>
      <c r="AG11294" s="6"/>
    </row>
    <row r="11295" spans="29:33" x14ac:dyDescent="0.15">
      <c r="AC11295" s="6"/>
      <c r="AG11295" s="6"/>
    </row>
    <row r="11296" spans="29:33" x14ac:dyDescent="0.15">
      <c r="AC11296" s="6"/>
      <c r="AG11296" s="6"/>
    </row>
    <row r="11297" spans="29:33" x14ac:dyDescent="0.15">
      <c r="AC11297" s="6"/>
      <c r="AG11297" s="6"/>
    </row>
    <row r="11298" spans="29:33" x14ac:dyDescent="0.15">
      <c r="AC11298" s="6"/>
      <c r="AG11298" s="6"/>
    </row>
    <row r="11299" spans="29:33" x14ac:dyDescent="0.15">
      <c r="AC11299" s="6"/>
      <c r="AG11299" s="6"/>
    </row>
    <row r="11300" spans="29:33" x14ac:dyDescent="0.15">
      <c r="AC11300" s="6"/>
      <c r="AG11300" s="6"/>
    </row>
    <row r="11301" spans="29:33" x14ac:dyDescent="0.15">
      <c r="AC11301" s="6"/>
      <c r="AG11301" s="6"/>
    </row>
    <row r="11302" spans="29:33" x14ac:dyDescent="0.15">
      <c r="AC11302" s="6"/>
      <c r="AG11302" s="6"/>
    </row>
    <row r="11303" spans="29:33" x14ac:dyDescent="0.15">
      <c r="AC11303" s="6"/>
      <c r="AG11303" s="6"/>
    </row>
    <row r="11304" spans="29:33" x14ac:dyDescent="0.15">
      <c r="AC11304" s="6"/>
      <c r="AG11304" s="6"/>
    </row>
    <row r="11305" spans="29:33" x14ac:dyDescent="0.15">
      <c r="AC11305" s="6"/>
      <c r="AG11305" s="6"/>
    </row>
    <row r="11306" spans="29:33" x14ac:dyDescent="0.15">
      <c r="AC11306" s="6"/>
      <c r="AG11306" s="6"/>
    </row>
    <row r="11307" spans="29:33" x14ac:dyDescent="0.15">
      <c r="AC11307" s="6"/>
      <c r="AG11307" s="6"/>
    </row>
    <row r="11308" spans="29:33" x14ac:dyDescent="0.15">
      <c r="AC11308" s="6"/>
      <c r="AG11308" s="6"/>
    </row>
    <row r="11309" spans="29:33" x14ac:dyDescent="0.15">
      <c r="AC11309" s="6"/>
      <c r="AG11309" s="6"/>
    </row>
    <row r="11310" spans="29:33" x14ac:dyDescent="0.15">
      <c r="AC11310" s="6"/>
      <c r="AG11310" s="6"/>
    </row>
    <row r="11311" spans="29:33" x14ac:dyDescent="0.15">
      <c r="AC11311" s="6"/>
      <c r="AG11311" s="6"/>
    </row>
    <row r="11312" spans="29:33" x14ac:dyDescent="0.15">
      <c r="AC11312" s="6"/>
      <c r="AG11312" s="6"/>
    </row>
    <row r="11313" spans="29:33" x14ac:dyDescent="0.15">
      <c r="AC11313" s="6"/>
      <c r="AG11313" s="6"/>
    </row>
    <row r="11314" spans="29:33" x14ac:dyDescent="0.15">
      <c r="AC11314" s="6"/>
      <c r="AG11314" s="6"/>
    </row>
    <row r="11315" spans="29:33" x14ac:dyDescent="0.15">
      <c r="AC11315" s="6"/>
      <c r="AG11315" s="6"/>
    </row>
    <row r="11316" spans="29:33" x14ac:dyDescent="0.15">
      <c r="AC11316" s="6"/>
      <c r="AG11316" s="6"/>
    </row>
    <row r="11317" spans="29:33" x14ac:dyDescent="0.15">
      <c r="AC11317" s="6"/>
      <c r="AG11317" s="6"/>
    </row>
    <row r="11318" spans="29:33" x14ac:dyDescent="0.15">
      <c r="AC11318" s="6"/>
      <c r="AG11318" s="6"/>
    </row>
    <row r="11319" spans="29:33" x14ac:dyDescent="0.15">
      <c r="AC11319" s="6"/>
      <c r="AG11319" s="6"/>
    </row>
    <row r="11320" spans="29:33" x14ac:dyDescent="0.15">
      <c r="AC11320" s="6"/>
      <c r="AG11320" s="6"/>
    </row>
    <row r="11321" spans="29:33" x14ac:dyDescent="0.15">
      <c r="AC11321" s="6"/>
      <c r="AG11321" s="6"/>
    </row>
    <row r="11322" spans="29:33" x14ac:dyDescent="0.15">
      <c r="AC11322" s="6"/>
      <c r="AG11322" s="6"/>
    </row>
    <row r="11323" spans="29:33" x14ac:dyDescent="0.15">
      <c r="AC11323" s="6"/>
      <c r="AG11323" s="6"/>
    </row>
    <row r="11324" spans="29:33" x14ac:dyDescent="0.15">
      <c r="AC11324" s="6"/>
      <c r="AG11324" s="6"/>
    </row>
    <row r="11325" spans="29:33" x14ac:dyDescent="0.15">
      <c r="AC11325" s="6"/>
      <c r="AG11325" s="6"/>
    </row>
    <row r="11326" spans="29:33" x14ac:dyDescent="0.15">
      <c r="AC11326" s="6"/>
      <c r="AG11326" s="6"/>
    </row>
    <row r="11327" spans="29:33" x14ac:dyDescent="0.15">
      <c r="AC11327" s="6"/>
      <c r="AG11327" s="6"/>
    </row>
    <row r="11328" spans="29:33" x14ac:dyDescent="0.15">
      <c r="AC11328" s="6"/>
      <c r="AG11328" s="6"/>
    </row>
    <row r="11329" spans="29:33" x14ac:dyDescent="0.15">
      <c r="AC11329" s="6"/>
      <c r="AG11329" s="6"/>
    </row>
    <row r="11330" spans="29:33" x14ac:dyDescent="0.15">
      <c r="AC11330" s="6"/>
      <c r="AG11330" s="6"/>
    </row>
    <row r="11331" spans="29:33" x14ac:dyDescent="0.15">
      <c r="AC11331" s="6"/>
      <c r="AG11331" s="6"/>
    </row>
    <row r="11332" spans="29:33" x14ac:dyDescent="0.15">
      <c r="AC11332" s="6"/>
      <c r="AG11332" s="6"/>
    </row>
    <row r="11333" spans="29:33" x14ac:dyDescent="0.15">
      <c r="AC11333" s="6"/>
      <c r="AG11333" s="6"/>
    </row>
    <row r="11334" spans="29:33" x14ac:dyDescent="0.15">
      <c r="AC11334" s="6"/>
      <c r="AG11334" s="6"/>
    </row>
    <row r="11335" spans="29:33" x14ac:dyDescent="0.15">
      <c r="AC11335" s="6"/>
      <c r="AG11335" s="6"/>
    </row>
    <row r="11336" spans="29:33" x14ac:dyDescent="0.15">
      <c r="AC11336" s="6"/>
      <c r="AG11336" s="6"/>
    </row>
    <row r="11337" spans="29:33" x14ac:dyDescent="0.15">
      <c r="AC11337" s="6"/>
      <c r="AG11337" s="6"/>
    </row>
    <row r="11338" spans="29:33" x14ac:dyDescent="0.15">
      <c r="AC11338" s="6"/>
      <c r="AG11338" s="6"/>
    </row>
    <row r="11339" spans="29:33" x14ac:dyDescent="0.15">
      <c r="AC11339" s="6"/>
      <c r="AG11339" s="6"/>
    </row>
    <row r="11340" spans="29:33" x14ac:dyDescent="0.15">
      <c r="AC11340" s="6"/>
      <c r="AG11340" s="6"/>
    </row>
    <row r="11341" spans="29:33" x14ac:dyDescent="0.15">
      <c r="AC11341" s="6"/>
      <c r="AG11341" s="6"/>
    </row>
    <row r="11342" spans="29:33" x14ac:dyDescent="0.15">
      <c r="AC11342" s="6"/>
      <c r="AG11342" s="6"/>
    </row>
    <row r="11343" spans="29:33" x14ac:dyDescent="0.15">
      <c r="AC11343" s="6"/>
      <c r="AG11343" s="6"/>
    </row>
    <row r="11344" spans="29:33" x14ac:dyDescent="0.15">
      <c r="AC11344" s="6"/>
      <c r="AG11344" s="6"/>
    </row>
    <row r="11345" spans="29:33" x14ac:dyDescent="0.15">
      <c r="AC11345" s="6"/>
      <c r="AG11345" s="6"/>
    </row>
    <row r="11346" spans="29:33" x14ac:dyDescent="0.15">
      <c r="AC11346" s="6"/>
      <c r="AG11346" s="6"/>
    </row>
    <row r="11347" spans="29:33" x14ac:dyDescent="0.15">
      <c r="AC11347" s="6"/>
      <c r="AG11347" s="6"/>
    </row>
    <row r="11348" spans="29:33" x14ac:dyDescent="0.15">
      <c r="AC11348" s="6"/>
      <c r="AG11348" s="6"/>
    </row>
    <row r="11349" spans="29:33" x14ac:dyDescent="0.15">
      <c r="AC11349" s="6"/>
      <c r="AG11349" s="6"/>
    </row>
    <row r="11350" spans="29:33" x14ac:dyDescent="0.15">
      <c r="AC11350" s="6"/>
      <c r="AG11350" s="6"/>
    </row>
    <row r="11351" spans="29:33" x14ac:dyDescent="0.15">
      <c r="AC11351" s="6"/>
      <c r="AG11351" s="6"/>
    </row>
    <row r="11352" spans="29:33" x14ac:dyDescent="0.15">
      <c r="AC11352" s="6"/>
      <c r="AG11352" s="6"/>
    </row>
    <row r="11353" spans="29:33" x14ac:dyDescent="0.15">
      <c r="AC11353" s="6"/>
      <c r="AG11353" s="6"/>
    </row>
    <row r="11354" spans="29:33" x14ac:dyDescent="0.15">
      <c r="AC11354" s="6"/>
      <c r="AG11354" s="6"/>
    </row>
    <row r="11355" spans="29:33" x14ac:dyDescent="0.15">
      <c r="AC11355" s="6"/>
      <c r="AG11355" s="6"/>
    </row>
    <row r="11356" spans="29:33" x14ac:dyDescent="0.15">
      <c r="AC11356" s="6"/>
      <c r="AG11356" s="6"/>
    </row>
    <row r="11357" spans="29:33" x14ac:dyDescent="0.15">
      <c r="AC11357" s="6"/>
      <c r="AG11357" s="6"/>
    </row>
    <row r="11358" spans="29:33" x14ac:dyDescent="0.15">
      <c r="AC11358" s="6"/>
      <c r="AG11358" s="6"/>
    </row>
    <row r="11359" spans="29:33" x14ac:dyDescent="0.15">
      <c r="AC11359" s="6"/>
      <c r="AG11359" s="6"/>
    </row>
    <row r="11360" spans="29:33" x14ac:dyDescent="0.15">
      <c r="AC11360" s="6"/>
      <c r="AG11360" s="6"/>
    </row>
    <row r="11361" spans="29:33" x14ac:dyDescent="0.15">
      <c r="AC11361" s="6"/>
      <c r="AG11361" s="6"/>
    </row>
    <row r="11362" spans="29:33" x14ac:dyDescent="0.15">
      <c r="AC11362" s="6"/>
      <c r="AG11362" s="6"/>
    </row>
    <row r="11363" spans="29:33" x14ac:dyDescent="0.15">
      <c r="AC11363" s="6"/>
      <c r="AG11363" s="6"/>
    </row>
    <row r="11364" spans="29:33" x14ac:dyDescent="0.15">
      <c r="AC11364" s="6"/>
      <c r="AG11364" s="6"/>
    </row>
    <row r="11365" spans="29:33" x14ac:dyDescent="0.15">
      <c r="AC11365" s="6"/>
      <c r="AG11365" s="6"/>
    </row>
    <row r="11366" spans="29:33" x14ac:dyDescent="0.15">
      <c r="AC11366" s="6"/>
      <c r="AG11366" s="6"/>
    </row>
    <row r="11367" spans="29:33" x14ac:dyDescent="0.15">
      <c r="AC11367" s="6"/>
      <c r="AG11367" s="6"/>
    </row>
    <row r="11368" spans="29:33" x14ac:dyDescent="0.15">
      <c r="AC11368" s="6"/>
      <c r="AG11368" s="6"/>
    </row>
    <row r="11369" spans="29:33" x14ac:dyDescent="0.15">
      <c r="AC11369" s="6"/>
      <c r="AG11369" s="6"/>
    </row>
    <row r="11370" spans="29:33" x14ac:dyDescent="0.15">
      <c r="AC11370" s="6"/>
      <c r="AG11370" s="6"/>
    </row>
    <row r="11371" spans="29:33" x14ac:dyDescent="0.15">
      <c r="AC11371" s="6"/>
      <c r="AG11371" s="6"/>
    </row>
    <row r="11372" spans="29:33" x14ac:dyDescent="0.15">
      <c r="AC11372" s="6"/>
      <c r="AG11372" s="6"/>
    </row>
    <row r="11373" spans="29:33" x14ac:dyDescent="0.15">
      <c r="AC11373" s="6"/>
      <c r="AG11373" s="6"/>
    </row>
    <row r="11374" spans="29:33" x14ac:dyDescent="0.15">
      <c r="AC11374" s="6"/>
      <c r="AG11374" s="6"/>
    </row>
    <row r="11375" spans="29:33" x14ac:dyDescent="0.15">
      <c r="AC11375" s="6"/>
      <c r="AG11375" s="6"/>
    </row>
    <row r="11376" spans="29:33" x14ac:dyDescent="0.15">
      <c r="AC11376" s="6"/>
      <c r="AG11376" s="6"/>
    </row>
    <row r="11377" spans="29:33" x14ac:dyDescent="0.15">
      <c r="AC11377" s="6"/>
      <c r="AG11377" s="6"/>
    </row>
    <row r="11378" spans="29:33" x14ac:dyDescent="0.15">
      <c r="AC11378" s="6"/>
      <c r="AG11378" s="6"/>
    </row>
    <row r="11379" spans="29:33" x14ac:dyDescent="0.15">
      <c r="AC11379" s="6"/>
      <c r="AG11379" s="6"/>
    </row>
    <row r="11380" spans="29:33" x14ac:dyDescent="0.15">
      <c r="AC11380" s="6"/>
      <c r="AG11380" s="6"/>
    </row>
    <row r="11381" spans="29:33" x14ac:dyDescent="0.15">
      <c r="AC11381" s="6"/>
      <c r="AG11381" s="6"/>
    </row>
    <row r="11382" spans="29:33" x14ac:dyDescent="0.15">
      <c r="AC11382" s="6"/>
      <c r="AG11382" s="6"/>
    </row>
    <row r="11383" spans="29:33" x14ac:dyDescent="0.15">
      <c r="AC11383" s="6"/>
      <c r="AG11383" s="6"/>
    </row>
    <row r="11384" spans="29:33" x14ac:dyDescent="0.15">
      <c r="AC11384" s="6"/>
      <c r="AG11384" s="6"/>
    </row>
    <row r="11385" spans="29:33" x14ac:dyDescent="0.15">
      <c r="AC11385" s="6"/>
      <c r="AG11385" s="6"/>
    </row>
    <row r="11386" spans="29:33" x14ac:dyDescent="0.15">
      <c r="AC11386" s="6"/>
      <c r="AG11386" s="6"/>
    </row>
    <row r="11387" spans="29:33" x14ac:dyDescent="0.15">
      <c r="AC11387" s="6"/>
      <c r="AG11387" s="6"/>
    </row>
    <row r="11388" spans="29:33" x14ac:dyDescent="0.15">
      <c r="AC11388" s="6"/>
      <c r="AG11388" s="6"/>
    </row>
    <row r="11389" spans="29:33" x14ac:dyDescent="0.15">
      <c r="AC11389" s="6"/>
      <c r="AG11389" s="6"/>
    </row>
    <row r="11390" spans="29:33" x14ac:dyDescent="0.15">
      <c r="AC11390" s="6"/>
      <c r="AG11390" s="6"/>
    </row>
    <row r="11391" spans="29:33" x14ac:dyDescent="0.15">
      <c r="AC11391" s="6"/>
      <c r="AG11391" s="6"/>
    </row>
    <row r="11392" spans="29:33" x14ac:dyDescent="0.15">
      <c r="AC11392" s="6"/>
      <c r="AG11392" s="6"/>
    </row>
    <row r="11393" spans="29:33" x14ac:dyDescent="0.15">
      <c r="AC11393" s="6"/>
      <c r="AG11393" s="6"/>
    </row>
    <row r="11394" spans="29:33" x14ac:dyDescent="0.15">
      <c r="AC11394" s="6"/>
      <c r="AG11394" s="6"/>
    </row>
    <row r="11395" spans="29:33" x14ac:dyDescent="0.15">
      <c r="AC11395" s="6"/>
      <c r="AG11395" s="6"/>
    </row>
    <row r="11396" spans="29:33" x14ac:dyDescent="0.15">
      <c r="AC11396" s="6"/>
      <c r="AG11396" s="6"/>
    </row>
    <row r="11397" spans="29:33" x14ac:dyDescent="0.15">
      <c r="AC11397" s="6"/>
      <c r="AG11397" s="6"/>
    </row>
    <row r="11398" spans="29:33" x14ac:dyDescent="0.15">
      <c r="AC11398" s="6"/>
      <c r="AG11398" s="6"/>
    </row>
    <row r="11399" spans="29:33" x14ac:dyDescent="0.15">
      <c r="AC11399" s="6"/>
      <c r="AG11399" s="6"/>
    </row>
    <row r="11400" spans="29:33" x14ac:dyDescent="0.15">
      <c r="AC11400" s="6"/>
      <c r="AG11400" s="6"/>
    </row>
    <row r="11401" spans="29:33" x14ac:dyDescent="0.15">
      <c r="AC11401" s="6"/>
      <c r="AG11401" s="6"/>
    </row>
    <row r="11402" spans="29:33" x14ac:dyDescent="0.15">
      <c r="AC11402" s="6"/>
      <c r="AG11402" s="6"/>
    </row>
    <row r="11403" spans="29:33" x14ac:dyDescent="0.15">
      <c r="AC11403" s="6"/>
      <c r="AG11403" s="6"/>
    </row>
    <row r="11404" spans="29:33" x14ac:dyDescent="0.15">
      <c r="AC11404" s="6"/>
      <c r="AG11404" s="6"/>
    </row>
    <row r="11405" spans="29:33" x14ac:dyDescent="0.15">
      <c r="AC11405" s="6"/>
      <c r="AG11405" s="6"/>
    </row>
    <row r="11406" spans="29:33" x14ac:dyDescent="0.15">
      <c r="AC11406" s="6"/>
      <c r="AG11406" s="6"/>
    </row>
    <row r="11407" spans="29:33" x14ac:dyDescent="0.15">
      <c r="AC11407" s="6"/>
      <c r="AG11407" s="6"/>
    </row>
    <row r="11408" spans="29:33" x14ac:dyDescent="0.15">
      <c r="AC11408" s="6"/>
      <c r="AG11408" s="6"/>
    </row>
    <row r="11409" spans="29:33" x14ac:dyDescent="0.15">
      <c r="AC11409" s="6"/>
      <c r="AG11409" s="6"/>
    </row>
    <row r="11410" spans="29:33" x14ac:dyDescent="0.15">
      <c r="AC11410" s="6"/>
      <c r="AG11410" s="6"/>
    </row>
    <row r="11411" spans="29:33" x14ac:dyDescent="0.15">
      <c r="AC11411" s="6"/>
      <c r="AG11411" s="6"/>
    </row>
    <row r="11412" spans="29:33" x14ac:dyDescent="0.15">
      <c r="AC11412" s="6"/>
      <c r="AG11412" s="6"/>
    </row>
    <row r="11413" spans="29:33" x14ac:dyDescent="0.15">
      <c r="AC11413" s="6"/>
      <c r="AG11413" s="6"/>
    </row>
    <row r="11414" spans="29:33" x14ac:dyDescent="0.15">
      <c r="AC11414" s="6"/>
      <c r="AG11414" s="6"/>
    </row>
    <row r="11415" spans="29:33" x14ac:dyDescent="0.15">
      <c r="AC11415" s="6"/>
      <c r="AG11415" s="6"/>
    </row>
    <row r="11416" spans="29:33" x14ac:dyDescent="0.15">
      <c r="AC11416" s="6"/>
      <c r="AG11416" s="6"/>
    </row>
    <row r="11417" spans="29:33" x14ac:dyDescent="0.15">
      <c r="AC11417" s="6"/>
      <c r="AG11417" s="6"/>
    </row>
    <row r="11418" spans="29:33" x14ac:dyDescent="0.15">
      <c r="AC11418" s="6"/>
      <c r="AG11418" s="6"/>
    </row>
    <row r="11419" spans="29:33" x14ac:dyDescent="0.15">
      <c r="AC11419" s="6"/>
      <c r="AG11419" s="6"/>
    </row>
    <row r="11420" spans="29:33" x14ac:dyDescent="0.15">
      <c r="AC11420" s="6"/>
      <c r="AG11420" s="6"/>
    </row>
    <row r="11421" spans="29:33" x14ac:dyDescent="0.15">
      <c r="AC11421" s="6"/>
      <c r="AG11421" s="6"/>
    </row>
    <row r="11422" spans="29:33" x14ac:dyDescent="0.15">
      <c r="AC11422" s="6"/>
      <c r="AG11422" s="6"/>
    </row>
    <row r="11423" spans="29:33" x14ac:dyDescent="0.15">
      <c r="AC11423" s="6"/>
      <c r="AG11423" s="6"/>
    </row>
    <row r="11424" spans="29:33" x14ac:dyDescent="0.15">
      <c r="AC11424" s="6"/>
      <c r="AG11424" s="6"/>
    </row>
    <row r="11425" spans="29:33" x14ac:dyDescent="0.15">
      <c r="AC11425" s="6"/>
      <c r="AG11425" s="6"/>
    </row>
    <row r="11426" spans="29:33" x14ac:dyDescent="0.15">
      <c r="AC11426" s="6"/>
      <c r="AG11426" s="6"/>
    </row>
    <row r="11427" spans="29:33" x14ac:dyDescent="0.15">
      <c r="AC11427" s="6"/>
      <c r="AG11427" s="6"/>
    </row>
    <row r="11428" spans="29:33" x14ac:dyDescent="0.15">
      <c r="AC11428" s="6"/>
      <c r="AG11428" s="6"/>
    </row>
    <row r="11429" spans="29:33" x14ac:dyDescent="0.15">
      <c r="AC11429" s="6"/>
      <c r="AG11429" s="6"/>
    </row>
    <row r="11430" spans="29:33" x14ac:dyDescent="0.15">
      <c r="AC11430" s="6"/>
      <c r="AG11430" s="6"/>
    </row>
    <row r="11431" spans="29:33" x14ac:dyDescent="0.15">
      <c r="AC11431" s="6"/>
      <c r="AG11431" s="6"/>
    </row>
    <row r="11432" spans="29:33" x14ac:dyDescent="0.15">
      <c r="AC11432" s="6"/>
      <c r="AG11432" s="6"/>
    </row>
    <row r="11433" spans="29:33" x14ac:dyDescent="0.15">
      <c r="AC11433" s="6"/>
      <c r="AG11433" s="6"/>
    </row>
    <row r="11434" spans="29:33" x14ac:dyDescent="0.15">
      <c r="AC11434" s="6"/>
      <c r="AG11434" s="6"/>
    </row>
    <row r="11435" spans="29:33" x14ac:dyDescent="0.15">
      <c r="AC11435" s="6"/>
      <c r="AG11435" s="6"/>
    </row>
    <row r="11436" spans="29:33" x14ac:dyDescent="0.15">
      <c r="AC11436" s="6"/>
      <c r="AG11436" s="6"/>
    </row>
    <row r="11437" spans="29:33" x14ac:dyDescent="0.15">
      <c r="AC11437" s="6"/>
      <c r="AG11437" s="6"/>
    </row>
    <row r="11438" spans="29:33" x14ac:dyDescent="0.15">
      <c r="AC11438" s="6"/>
      <c r="AG11438" s="6"/>
    </row>
    <row r="11439" spans="29:33" x14ac:dyDescent="0.15">
      <c r="AC11439" s="6"/>
      <c r="AG11439" s="6"/>
    </row>
    <row r="11440" spans="29:33" x14ac:dyDescent="0.15">
      <c r="AC11440" s="6"/>
      <c r="AG11440" s="6"/>
    </row>
    <row r="11441" spans="29:33" x14ac:dyDescent="0.15">
      <c r="AC11441" s="6"/>
      <c r="AG11441" s="6"/>
    </row>
    <row r="11442" spans="29:33" x14ac:dyDescent="0.15">
      <c r="AC11442" s="6"/>
      <c r="AG11442" s="6"/>
    </row>
    <row r="11443" spans="29:33" x14ac:dyDescent="0.15">
      <c r="AC11443" s="6"/>
      <c r="AG11443" s="6"/>
    </row>
    <row r="11444" spans="29:33" x14ac:dyDescent="0.15">
      <c r="AC11444" s="6"/>
      <c r="AG11444" s="6"/>
    </row>
    <row r="11445" spans="29:33" x14ac:dyDescent="0.15">
      <c r="AC11445" s="6"/>
      <c r="AG11445" s="6"/>
    </row>
    <row r="11446" spans="29:33" x14ac:dyDescent="0.15">
      <c r="AC11446" s="6"/>
      <c r="AG11446" s="6"/>
    </row>
    <row r="11447" spans="29:33" x14ac:dyDescent="0.15">
      <c r="AC11447" s="6"/>
      <c r="AG11447" s="6"/>
    </row>
    <row r="11448" spans="29:33" x14ac:dyDescent="0.15">
      <c r="AC11448" s="6"/>
      <c r="AG11448" s="6"/>
    </row>
    <row r="11449" spans="29:33" x14ac:dyDescent="0.15">
      <c r="AC11449" s="6"/>
      <c r="AG11449" s="6"/>
    </row>
    <row r="11450" spans="29:33" x14ac:dyDescent="0.15">
      <c r="AC11450" s="6"/>
      <c r="AG11450" s="6"/>
    </row>
    <row r="11451" spans="29:33" x14ac:dyDescent="0.15">
      <c r="AC11451" s="6"/>
      <c r="AG11451" s="6"/>
    </row>
    <row r="11452" spans="29:33" x14ac:dyDescent="0.15">
      <c r="AC11452" s="6"/>
      <c r="AG11452" s="6"/>
    </row>
    <row r="11453" spans="29:33" x14ac:dyDescent="0.15">
      <c r="AC11453" s="6"/>
      <c r="AG11453" s="6"/>
    </row>
    <row r="11454" spans="29:33" x14ac:dyDescent="0.15">
      <c r="AC11454" s="6"/>
      <c r="AG11454" s="6"/>
    </row>
    <row r="11455" spans="29:33" x14ac:dyDescent="0.15">
      <c r="AC11455" s="6"/>
      <c r="AG11455" s="6"/>
    </row>
    <row r="11456" spans="29:33" x14ac:dyDescent="0.15">
      <c r="AC11456" s="6"/>
      <c r="AG11456" s="6"/>
    </row>
    <row r="11457" spans="29:33" x14ac:dyDescent="0.15">
      <c r="AC11457" s="6"/>
      <c r="AG11457" s="6"/>
    </row>
    <row r="11458" spans="29:33" x14ac:dyDescent="0.15">
      <c r="AC11458" s="6"/>
      <c r="AG11458" s="6"/>
    </row>
    <row r="11459" spans="29:33" x14ac:dyDescent="0.15">
      <c r="AC11459" s="6"/>
      <c r="AG11459" s="6"/>
    </row>
    <row r="11460" spans="29:33" x14ac:dyDescent="0.15">
      <c r="AC11460" s="6"/>
      <c r="AG11460" s="6"/>
    </row>
    <row r="11461" spans="29:33" x14ac:dyDescent="0.15">
      <c r="AC11461" s="6"/>
      <c r="AG11461" s="6"/>
    </row>
    <row r="11462" spans="29:33" x14ac:dyDescent="0.15">
      <c r="AC11462" s="6"/>
      <c r="AG11462" s="6"/>
    </row>
    <row r="11463" spans="29:33" x14ac:dyDescent="0.15">
      <c r="AC11463" s="6"/>
      <c r="AG11463" s="6"/>
    </row>
    <row r="11464" spans="29:33" x14ac:dyDescent="0.15">
      <c r="AC11464" s="6"/>
      <c r="AG11464" s="6"/>
    </row>
    <row r="11465" spans="29:33" x14ac:dyDescent="0.15">
      <c r="AC11465" s="6"/>
      <c r="AG11465" s="6"/>
    </row>
    <row r="11466" spans="29:33" x14ac:dyDescent="0.15">
      <c r="AC11466" s="6"/>
      <c r="AG11466" s="6"/>
    </row>
    <row r="11467" spans="29:33" x14ac:dyDescent="0.15">
      <c r="AC11467" s="6"/>
      <c r="AG11467" s="6"/>
    </row>
    <row r="11468" spans="29:33" x14ac:dyDescent="0.15">
      <c r="AC11468" s="6"/>
      <c r="AG11468" s="6"/>
    </row>
    <row r="11469" spans="29:33" x14ac:dyDescent="0.15">
      <c r="AC11469" s="6"/>
      <c r="AG11469" s="6"/>
    </row>
    <row r="11470" spans="29:33" x14ac:dyDescent="0.15">
      <c r="AC11470" s="6"/>
      <c r="AG11470" s="6"/>
    </row>
    <row r="11471" spans="29:33" x14ac:dyDescent="0.15">
      <c r="AC11471" s="6"/>
      <c r="AG11471" s="6"/>
    </row>
    <row r="11472" spans="29:33" x14ac:dyDescent="0.15">
      <c r="AC11472" s="6"/>
      <c r="AG11472" s="6"/>
    </row>
    <row r="11473" spans="29:33" x14ac:dyDescent="0.15">
      <c r="AC11473" s="6"/>
      <c r="AG11473" s="6"/>
    </row>
    <row r="11474" spans="29:33" x14ac:dyDescent="0.15">
      <c r="AC11474" s="6"/>
      <c r="AG11474" s="6"/>
    </row>
    <row r="11475" spans="29:33" x14ac:dyDescent="0.15">
      <c r="AC11475" s="6"/>
      <c r="AG11475" s="6"/>
    </row>
    <row r="11476" spans="29:33" x14ac:dyDescent="0.15">
      <c r="AC11476" s="6"/>
      <c r="AG11476" s="6"/>
    </row>
    <row r="11477" spans="29:33" x14ac:dyDescent="0.15">
      <c r="AC11477" s="6"/>
      <c r="AG11477" s="6"/>
    </row>
    <row r="11478" spans="29:33" x14ac:dyDescent="0.15">
      <c r="AC11478" s="6"/>
      <c r="AG11478" s="6"/>
    </row>
    <row r="11479" spans="29:33" x14ac:dyDescent="0.15">
      <c r="AC11479" s="6"/>
      <c r="AG11479" s="6"/>
    </row>
    <row r="11480" spans="29:33" x14ac:dyDescent="0.15">
      <c r="AC11480" s="6"/>
      <c r="AG11480" s="6"/>
    </row>
    <row r="11481" spans="29:33" x14ac:dyDescent="0.15">
      <c r="AC11481" s="6"/>
      <c r="AG11481" s="6"/>
    </row>
    <row r="11482" spans="29:33" x14ac:dyDescent="0.15">
      <c r="AC11482" s="6"/>
      <c r="AG11482" s="6"/>
    </row>
    <row r="11483" spans="29:33" x14ac:dyDescent="0.15">
      <c r="AC11483" s="6"/>
      <c r="AG11483" s="6"/>
    </row>
    <row r="11484" spans="29:33" x14ac:dyDescent="0.15">
      <c r="AC11484" s="6"/>
      <c r="AG11484" s="6"/>
    </row>
    <row r="11485" spans="29:33" x14ac:dyDescent="0.15">
      <c r="AC11485" s="6"/>
      <c r="AG11485" s="6"/>
    </row>
    <row r="11486" spans="29:33" x14ac:dyDescent="0.15">
      <c r="AC11486" s="6"/>
      <c r="AG11486" s="6"/>
    </row>
    <row r="11487" spans="29:33" x14ac:dyDescent="0.15">
      <c r="AC11487" s="6"/>
      <c r="AG11487" s="6"/>
    </row>
    <row r="11488" spans="29:33" x14ac:dyDescent="0.15">
      <c r="AC11488" s="6"/>
      <c r="AG11488" s="6"/>
    </row>
    <row r="11489" spans="29:33" x14ac:dyDescent="0.15">
      <c r="AC11489" s="6"/>
      <c r="AG11489" s="6"/>
    </row>
    <row r="11490" spans="29:33" x14ac:dyDescent="0.15">
      <c r="AC11490" s="6"/>
      <c r="AG11490" s="6"/>
    </row>
    <row r="11491" spans="29:33" x14ac:dyDescent="0.15">
      <c r="AC11491" s="6"/>
      <c r="AG11491" s="6"/>
    </row>
    <row r="11492" spans="29:33" x14ac:dyDescent="0.15">
      <c r="AC11492" s="6"/>
      <c r="AG11492" s="6"/>
    </row>
    <row r="11493" spans="29:33" x14ac:dyDescent="0.15">
      <c r="AC11493" s="6"/>
      <c r="AG11493" s="6"/>
    </row>
    <row r="11494" spans="29:33" x14ac:dyDescent="0.15">
      <c r="AC11494" s="6"/>
      <c r="AG11494" s="6"/>
    </row>
    <row r="11495" spans="29:33" x14ac:dyDescent="0.15">
      <c r="AC11495" s="6"/>
      <c r="AG11495" s="6"/>
    </row>
    <row r="11496" spans="29:33" x14ac:dyDescent="0.15">
      <c r="AC11496" s="6"/>
      <c r="AG11496" s="6"/>
    </row>
    <row r="11497" spans="29:33" x14ac:dyDescent="0.15">
      <c r="AC11497" s="6"/>
      <c r="AG11497" s="6"/>
    </row>
    <row r="11498" spans="29:33" x14ac:dyDescent="0.15">
      <c r="AC11498" s="6"/>
      <c r="AG11498" s="6"/>
    </row>
    <row r="11499" spans="29:33" x14ac:dyDescent="0.15">
      <c r="AC11499" s="6"/>
      <c r="AG11499" s="6"/>
    </row>
    <row r="11500" spans="29:33" x14ac:dyDescent="0.15">
      <c r="AC11500" s="6"/>
      <c r="AG11500" s="6"/>
    </row>
    <row r="11501" spans="29:33" x14ac:dyDescent="0.15">
      <c r="AC11501" s="6"/>
      <c r="AG11501" s="6"/>
    </row>
    <row r="11502" spans="29:33" x14ac:dyDescent="0.15">
      <c r="AC11502" s="6"/>
      <c r="AG11502" s="6"/>
    </row>
    <row r="11503" spans="29:33" x14ac:dyDescent="0.15">
      <c r="AC11503" s="6"/>
      <c r="AG11503" s="6"/>
    </row>
    <row r="11504" spans="29:33" x14ac:dyDescent="0.15">
      <c r="AC11504" s="6"/>
      <c r="AG11504" s="6"/>
    </row>
    <row r="11505" spans="29:33" x14ac:dyDescent="0.15">
      <c r="AC11505" s="6"/>
      <c r="AG11505" s="6"/>
    </row>
    <row r="11506" spans="29:33" x14ac:dyDescent="0.15">
      <c r="AC11506" s="6"/>
      <c r="AG11506" s="6"/>
    </row>
    <row r="11507" spans="29:33" x14ac:dyDescent="0.15">
      <c r="AC11507" s="6"/>
      <c r="AG11507" s="6"/>
    </row>
    <row r="11508" spans="29:33" x14ac:dyDescent="0.15">
      <c r="AC11508" s="6"/>
      <c r="AG11508" s="6"/>
    </row>
    <row r="11509" spans="29:33" x14ac:dyDescent="0.15">
      <c r="AC11509" s="6"/>
      <c r="AG11509" s="6"/>
    </row>
    <row r="11510" spans="29:33" x14ac:dyDescent="0.15">
      <c r="AC11510" s="6"/>
      <c r="AG11510" s="6"/>
    </row>
    <row r="11511" spans="29:33" x14ac:dyDescent="0.15">
      <c r="AC11511" s="6"/>
      <c r="AG11511" s="6"/>
    </row>
    <row r="11512" spans="29:33" x14ac:dyDescent="0.15">
      <c r="AC11512" s="6"/>
      <c r="AG11512" s="6"/>
    </row>
    <row r="11513" spans="29:33" x14ac:dyDescent="0.15">
      <c r="AC11513" s="6"/>
      <c r="AG11513" s="6"/>
    </row>
    <row r="11514" spans="29:33" x14ac:dyDescent="0.15">
      <c r="AC11514" s="6"/>
      <c r="AG11514" s="6"/>
    </row>
    <row r="11515" spans="29:33" x14ac:dyDescent="0.15">
      <c r="AC11515" s="6"/>
      <c r="AG11515" s="6"/>
    </row>
    <row r="11516" spans="29:33" x14ac:dyDescent="0.15">
      <c r="AC11516" s="6"/>
      <c r="AG11516" s="6"/>
    </row>
    <row r="11517" spans="29:33" x14ac:dyDescent="0.15">
      <c r="AC11517" s="6"/>
      <c r="AG11517" s="6"/>
    </row>
    <row r="11518" spans="29:33" x14ac:dyDescent="0.15">
      <c r="AC11518" s="6"/>
      <c r="AG11518" s="6"/>
    </row>
    <row r="11519" spans="29:33" x14ac:dyDescent="0.15">
      <c r="AC11519" s="6"/>
      <c r="AG11519" s="6"/>
    </row>
    <row r="11520" spans="29:33" x14ac:dyDescent="0.15">
      <c r="AC11520" s="6"/>
      <c r="AG11520" s="6"/>
    </row>
    <row r="11521" spans="29:33" x14ac:dyDescent="0.15">
      <c r="AC11521" s="6"/>
      <c r="AG11521" s="6"/>
    </row>
    <row r="11522" spans="29:33" x14ac:dyDescent="0.15">
      <c r="AC11522" s="6"/>
      <c r="AG11522" s="6"/>
    </row>
    <row r="11523" spans="29:33" x14ac:dyDescent="0.15">
      <c r="AC11523" s="6"/>
      <c r="AG11523" s="6"/>
    </row>
    <row r="11524" spans="29:33" x14ac:dyDescent="0.15">
      <c r="AC11524" s="6"/>
      <c r="AG11524" s="6"/>
    </row>
    <row r="11525" spans="29:33" x14ac:dyDescent="0.15">
      <c r="AC11525" s="6"/>
      <c r="AG11525" s="6"/>
    </row>
    <row r="11526" spans="29:33" x14ac:dyDescent="0.15">
      <c r="AC11526" s="6"/>
      <c r="AG11526" s="6"/>
    </row>
    <row r="11527" spans="29:33" x14ac:dyDescent="0.15">
      <c r="AC11527" s="6"/>
      <c r="AG11527" s="6"/>
    </row>
    <row r="11528" spans="29:33" x14ac:dyDescent="0.15">
      <c r="AC11528" s="6"/>
      <c r="AG11528" s="6"/>
    </row>
    <row r="11529" spans="29:33" x14ac:dyDescent="0.15">
      <c r="AC11529" s="6"/>
      <c r="AG11529" s="6"/>
    </row>
    <row r="11530" spans="29:33" x14ac:dyDescent="0.15">
      <c r="AC11530" s="6"/>
      <c r="AG11530" s="6"/>
    </row>
    <row r="11531" spans="29:33" x14ac:dyDescent="0.15">
      <c r="AC11531" s="6"/>
      <c r="AG11531" s="6"/>
    </row>
    <row r="11532" spans="29:33" x14ac:dyDescent="0.15">
      <c r="AC11532" s="6"/>
      <c r="AG11532" s="6"/>
    </row>
    <row r="11533" spans="29:33" x14ac:dyDescent="0.15">
      <c r="AC11533" s="6"/>
      <c r="AG11533" s="6"/>
    </row>
    <row r="11534" spans="29:33" x14ac:dyDescent="0.15">
      <c r="AC11534" s="6"/>
      <c r="AG11534" s="6"/>
    </row>
    <row r="11535" spans="29:33" x14ac:dyDescent="0.15">
      <c r="AC11535" s="6"/>
      <c r="AG11535" s="6"/>
    </row>
    <row r="11536" spans="29:33" x14ac:dyDescent="0.15">
      <c r="AC11536" s="6"/>
      <c r="AG11536" s="6"/>
    </row>
    <row r="11537" spans="29:33" x14ac:dyDescent="0.15">
      <c r="AC11537" s="6"/>
      <c r="AG11537" s="6"/>
    </row>
    <row r="11538" spans="29:33" x14ac:dyDescent="0.15">
      <c r="AC11538" s="6"/>
      <c r="AG11538" s="6"/>
    </row>
    <row r="11539" spans="29:33" x14ac:dyDescent="0.15">
      <c r="AC11539" s="6"/>
      <c r="AG11539" s="6"/>
    </row>
    <row r="11540" spans="29:33" x14ac:dyDescent="0.15">
      <c r="AC11540" s="6"/>
      <c r="AG11540" s="6"/>
    </row>
    <row r="11541" spans="29:33" x14ac:dyDescent="0.15">
      <c r="AC11541" s="6"/>
      <c r="AG11541" s="6"/>
    </row>
    <row r="11542" spans="29:33" x14ac:dyDescent="0.15">
      <c r="AC11542" s="6"/>
      <c r="AG11542" s="6"/>
    </row>
    <row r="11543" spans="29:33" x14ac:dyDescent="0.15">
      <c r="AC11543" s="6"/>
      <c r="AG11543" s="6"/>
    </row>
    <row r="11544" spans="29:33" x14ac:dyDescent="0.15">
      <c r="AC11544" s="6"/>
      <c r="AG11544" s="6"/>
    </row>
    <row r="11545" spans="29:33" x14ac:dyDescent="0.15">
      <c r="AC11545" s="6"/>
      <c r="AG11545" s="6"/>
    </row>
    <row r="11546" spans="29:33" x14ac:dyDescent="0.15">
      <c r="AC11546" s="6"/>
      <c r="AG11546" s="6"/>
    </row>
    <row r="11547" spans="29:33" x14ac:dyDescent="0.15">
      <c r="AC11547" s="6"/>
      <c r="AG11547" s="6"/>
    </row>
    <row r="11548" spans="29:33" x14ac:dyDescent="0.15">
      <c r="AC11548" s="6"/>
      <c r="AG11548" s="6"/>
    </row>
    <row r="11549" spans="29:33" x14ac:dyDescent="0.15">
      <c r="AC11549" s="6"/>
      <c r="AG11549" s="6"/>
    </row>
    <row r="11550" spans="29:33" x14ac:dyDescent="0.15">
      <c r="AC11550" s="6"/>
      <c r="AG11550" s="6"/>
    </row>
    <row r="11551" spans="29:33" x14ac:dyDescent="0.15">
      <c r="AC11551" s="6"/>
      <c r="AG11551" s="6"/>
    </row>
    <row r="11552" spans="29:33" x14ac:dyDescent="0.15">
      <c r="AC11552" s="6"/>
      <c r="AG11552" s="6"/>
    </row>
    <row r="11553" spans="29:33" x14ac:dyDescent="0.15">
      <c r="AC11553" s="6"/>
      <c r="AG11553" s="6"/>
    </row>
    <row r="11554" spans="29:33" x14ac:dyDescent="0.15">
      <c r="AC11554" s="6"/>
      <c r="AG11554" s="6"/>
    </row>
    <row r="11555" spans="29:33" x14ac:dyDescent="0.15">
      <c r="AC11555" s="6"/>
      <c r="AG11555" s="6"/>
    </row>
    <row r="11556" spans="29:33" x14ac:dyDescent="0.15">
      <c r="AC11556" s="6"/>
      <c r="AG11556" s="6"/>
    </row>
    <row r="11557" spans="29:33" x14ac:dyDescent="0.15">
      <c r="AC11557" s="6"/>
      <c r="AG11557" s="6"/>
    </row>
    <row r="11558" spans="29:33" x14ac:dyDescent="0.15">
      <c r="AC11558" s="6"/>
      <c r="AG11558" s="6"/>
    </row>
    <row r="11559" spans="29:33" x14ac:dyDescent="0.15">
      <c r="AC11559" s="6"/>
      <c r="AG11559" s="6"/>
    </row>
    <row r="11560" spans="29:33" x14ac:dyDescent="0.15">
      <c r="AC11560" s="6"/>
      <c r="AG11560" s="6"/>
    </row>
    <row r="11561" spans="29:33" x14ac:dyDescent="0.15">
      <c r="AC11561" s="6"/>
      <c r="AG11561" s="6"/>
    </row>
    <row r="11562" spans="29:33" x14ac:dyDescent="0.15">
      <c r="AC11562" s="6"/>
      <c r="AG11562" s="6"/>
    </row>
    <row r="11563" spans="29:33" x14ac:dyDescent="0.15">
      <c r="AC11563" s="6"/>
      <c r="AG11563" s="6"/>
    </row>
    <row r="11564" spans="29:33" x14ac:dyDescent="0.15">
      <c r="AC11564" s="6"/>
      <c r="AG11564" s="6"/>
    </row>
    <row r="11565" spans="29:33" x14ac:dyDescent="0.15">
      <c r="AC11565" s="6"/>
      <c r="AG11565" s="6"/>
    </row>
    <row r="11566" spans="29:33" x14ac:dyDescent="0.15">
      <c r="AC11566" s="6"/>
      <c r="AG11566" s="6"/>
    </row>
    <row r="11567" spans="29:33" x14ac:dyDescent="0.15">
      <c r="AC11567" s="6"/>
      <c r="AG11567" s="6"/>
    </row>
    <row r="11568" spans="29:33" x14ac:dyDescent="0.15">
      <c r="AC11568" s="6"/>
      <c r="AG11568" s="6"/>
    </row>
    <row r="11569" spans="29:33" x14ac:dyDescent="0.15">
      <c r="AC11569" s="6"/>
      <c r="AG11569" s="6"/>
    </row>
    <row r="11570" spans="29:33" x14ac:dyDescent="0.15">
      <c r="AC11570" s="6"/>
      <c r="AG11570" s="6"/>
    </row>
    <row r="11571" spans="29:33" x14ac:dyDescent="0.15">
      <c r="AC11571" s="6"/>
      <c r="AG11571" s="6"/>
    </row>
    <row r="11572" spans="29:33" x14ac:dyDescent="0.15">
      <c r="AC11572" s="6"/>
      <c r="AG11572" s="6"/>
    </row>
    <row r="11573" spans="29:33" x14ac:dyDescent="0.15">
      <c r="AC11573" s="6"/>
      <c r="AG11573" s="6"/>
    </row>
    <row r="11574" spans="29:33" x14ac:dyDescent="0.15">
      <c r="AC11574" s="6"/>
      <c r="AG11574" s="6"/>
    </row>
    <row r="11575" spans="29:33" x14ac:dyDescent="0.15">
      <c r="AC11575" s="6"/>
      <c r="AG11575" s="6"/>
    </row>
    <row r="11576" spans="29:33" x14ac:dyDescent="0.15">
      <c r="AC11576" s="6"/>
      <c r="AG11576" s="6"/>
    </row>
    <row r="11577" spans="29:33" x14ac:dyDescent="0.15">
      <c r="AC11577" s="6"/>
      <c r="AG11577" s="6"/>
    </row>
    <row r="11578" spans="29:33" x14ac:dyDescent="0.15">
      <c r="AC11578" s="6"/>
      <c r="AG11578" s="6"/>
    </row>
    <row r="11579" spans="29:33" x14ac:dyDescent="0.15">
      <c r="AC11579" s="6"/>
      <c r="AG11579" s="6"/>
    </row>
    <row r="11580" spans="29:33" x14ac:dyDescent="0.15">
      <c r="AC11580" s="6"/>
      <c r="AG11580" s="6"/>
    </row>
    <row r="11581" spans="29:33" x14ac:dyDescent="0.15">
      <c r="AC11581" s="6"/>
      <c r="AG11581" s="6"/>
    </row>
    <row r="11582" spans="29:33" x14ac:dyDescent="0.15">
      <c r="AC11582" s="6"/>
      <c r="AG11582" s="6"/>
    </row>
    <row r="11583" spans="29:33" x14ac:dyDescent="0.15">
      <c r="AC11583" s="6"/>
      <c r="AG11583" s="6"/>
    </row>
    <row r="11584" spans="29:33" x14ac:dyDescent="0.15">
      <c r="AC11584" s="6"/>
      <c r="AG11584" s="6"/>
    </row>
    <row r="11585" spans="29:33" x14ac:dyDescent="0.15">
      <c r="AC11585" s="6"/>
      <c r="AG11585" s="6"/>
    </row>
    <row r="11586" spans="29:33" x14ac:dyDescent="0.15">
      <c r="AC11586" s="6"/>
      <c r="AG11586" s="6"/>
    </row>
    <row r="11587" spans="29:33" x14ac:dyDescent="0.15">
      <c r="AC11587" s="6"/>
      <c r="AG11587" s="6"/>
    </row>
    <row r="11588" spans="29:33" x14ac:dyDescent="0.15">
      <c r="AC11588" s="6"/>
      <c r="AG11588" s="6"/>
    </row>
    <row r="11589" spans="29:33" x14ac:dyDescent="0.15">
      <c r="AC11589" s="6"/>
      <c r="AG11589" s="6"/>
    </row>
    <row r="11590" spans="29:33" x14ac:dyDescent="0.15">
      <c r="AC11590" s="6"/>
      <c r="AG11590" s="6"/>
    </row>
    <row r="11591" spans="29:33" x14ac:dyDescent="0.15">
      <c r="AC11591" s="6"/>
      <c r="AG11591" s="6"/>
    </row>
    <row r="11592" spans="29:33" x14ac:dyDescent="0.15">
      <c r="AC11592" s="6"/>
      <c r="AG11592" s="6"/>
    </row>
    <row r="11593" spans="29:33" x14ac:dyDescent="0.15">
      <c r="AC11593" s="6"/>
      <c r="AG11593" s="6"/>
    </row>
    <row r="11594" spans="29:33" x14ac:dyDescent="0.15">
      <c r="AC11594" s="6"/>
      <c r="AG11594" s="6"/>
    </row>
    <row r="11595" spans="29:33" x14ac:dyDescent="0.15">
      <c r="AC11595" s="6"/>
      <c r="AG11595" s="6"/>
    </row>
    <row r="11596" spans="29:33" x14ac:dyDescent="0.15">
      <c r="AC11596" s="6"/>
      <c r="AG11596" s="6"/>
    </row>
    <row r="11597" spans="29:33" x14ac:dyDescent="0.15">
      <c r="AC11597" s="6"/>
      <c r="AG11597" s="6"/>
    </row>
    <row r="11598" spans="29:33" x14ac:dyDescent="0.15">
      <c r="AC11598" s="6"/>
      <c r="AG11598" s="6"/>
    </row>
    <row r="11599" spans="29:33" x14ac:dyDescent="0.15">
      <c r="AC11599" s="6"/>
      <c r="AG11599" s="6"/>
    </row>
    <row r="11600" spans="29:33" x14ac:dyDescent="0.15">
      <c r="AC11600" s="6"/>
      <c r="AG11600" s="6"/>
    </row>
    <row r="11601" spans="29:33" x14ac:dyDescent="0.15">
      <c r="AC11601" s="6"/>
      <c r="AG11601" s="6"/>
    </row>
    <row r="11602" spans="29:33" x14ac:dyDescent="0.15">
      <c r="AC11602" s="6"/>
      <c r="AG11602" s="6"/>
    </row>
    <row r="11603" spans="29:33" x14ac:dyDescent="0.15">
      <c r="AC11603" s="6"/>
      <c r="AG11603" s="6"/>
    </row>
    <row r="11604" spans="29:33" x14ac:dyDescent="0.15">
      <c r="AC11604" s="6"/>
      <c r="AG11604" s="6"/>
    </row>
    <row r="11605" spans="29:33" x14ac:dyDescent="0.15">
      <c r="AC11605" s="6"/>
      <c r="AG11605" s="6"/>
    </row>
    <row r="11606" spans="29:33" x14ac:dyDescent="0.15">
      <c r="AC11606" s="6"/>
      <c r="AG11606" s="6"/>
    </row>
    <row r="11607" spans="29:33" x14ac:dyDescent="0.15">
      <c r="AC11607" s="6"/>
      <c r="AG11607" s="6"/>
    </row>
    <row r="11608" spans="29:33" x14ac:dyDescent="0.15">
      <c r="AC11608" s="6"/>
      <c r="AG11608" s="6"/>
    </row>
    <row r="11609" spans="29:33" x14ac:dyDescent="0.15">
      <c r="AC11609" s="6"/>
      <c r="AG11609" s="6"/>
    </row>
    <row r="11610" spans="29:33" x14ac:dyDescent="0.15">
      <c r="AC11610" s="6"/>
      <c r="AG11610" s="6"/>
    </row>
    <row r="11611" spans="29:33" x14ac:dyDescent="0.15">
      <c r="AC11611" s="6"/>
      <c r="AG11611" s="6"/>
    </row>
    <row r="11612" spans="29:33" x14ac:dyDescent="0.15">
      <c r="AC11612" s="6"/>
      <c r="AG11612" s="6"/>
    </row>
    <row r="11613" spans="29:33" x14ac:dyDescent="0.15">
      <c r="AC11613" s="6"/>
      <c r="AG11613" s="6"/>
    </row>
    <row r="11614" spans="29:33" x14ac:dyDescent="0.15">
      <c r="AC11614" s="6"/>
      <c r="AG11614" s="6"/>
    </row>
    <row r="11615" spans="29:33" x14ac:dyDescent="0.15">
      <c r="AC11615" s="6"/>
      <c r="AG11615" s="6"/>
    </row>
    <row r="11616" spans="29:33" x14ac:dyDescent="0.15">
      <c r="AC11616" s="6"/>
      <c r="AG11616" s="6"/>
    </row>
    <row r="11617" spans="29:33" x14ac:dyDescent="0.15">
      <c r="AC11617" s="6"/>
      <c r="AG11617" s="6"/>
    </row>
    <row r="11618" spans="29:33" x14ac:dyDescent="0.15">
      <c r="AC11618" s="6"/>
      <c r="AG11618" s="6"/>
    </row>
    <row r="11619" spans="29:33" x14ac:dyDescent="0.15">
      <c r="AC11619" s="6"/>
      <c r="AG11619" s="6"/>
    </row>
    <row r="11620" spans="29:33" x14ac:dyDescent="0.15">
      <c r="AC11620" s="6"/>
      <c r="AG11620" s="6"/>
    </row>
    <row r="11621" spans="29:33" x14ac:dyDescent="0.15">
      <c r="AC11621" s="6"/>
      <c r="AG11621" s="6"/>
    </row>
    <row r="11622" spans="29:33" x14ac:dyDescent="0.15">
      <c r="AC11622" s="6"/>
      <c r="AG11622" s="6"/>
    </row>
    <row r="11623" spans="29:33" x14ac:dyDescent="0.15">
      <c r="AC11623" s="6"/>
      <c r="AG11623" s="6"/>
    </row>
    <row r="11624" spans="29:33" x14ac:dyDescent="0.15">
      <c r="AC11624" s="6"/>
      <c r="AG11624" s="6"/>
    </row>
    <row r="11625" spans="29:33" x14ac:dyDescent="0.15">
      <c r="AC11625" s="6"/>
      <c r="AG11625" s="6"/>
    </row>
    <row r="11626" spans="29:33" x14ac:dyDescent="0.15">
      <c r="AC11626" s="6"/>
      <c r="AG11626" s="6"/>
    </row>
    <row r="11627" spans="29:33" x14ac:dyDescent="0.15">
      <c r="AC11627" s="6"/>
      <c r="AG11627" s="6"/>
    </row>
    <row r="11628" spans="29:33" x14ac:dyDescent="0.15">
      <c r="AC11628" s="6"/>
      <c r="AG11628" s="6"/>
    </row>
    <row r="11629" spans="29:33" x14ac:dyDescent="0.15">
      <c r="AC11629" s="6"/>
      <c r="AG11629" s="6"/>
    </row>
    <row r="11630" spans="29:33" x14ac:dyDescent="0.15">
      <c r="AC11630" s="6"/>
      <c r="AG11630" s="6"/>
    </row>
    <row r="11631" spans="29:33" x14ac:dyDescent="0.15">
      <c r="AC11631" s="6"/>
      <c r="AG11631" s="6"/>
    </row>
    <row r="11632" spans="29:33" x14ac:dyDescent="0.15">
      <c r="AC11632" s="6"/>
      <c r="AG11632" s="6"/>
    </row>
    <row r="11633" spans="29:33" x14ac:dyDescent="0.15">
      <c r="AC11633" s="6"/>
      <c r="AG11633" s="6"/>
    </row>
    <row r="11634" spans="29:33" x14ac:dyDescent="0.15">
      <c r="AC11634" s="6"/>
      <c r="AG11634" s="6"/>
    </row>
    <row r="11635" spans="29:33" x14ac:dyDescent="0.15">
      <c r="AC11635" s="6"/>
      <c r="AG11635" s="6"/>
    </row>
    <row r="11636" spans="29:33" x14ac:dyDescent="0.15">
      <c r="AC11636" s="6"/>
      <c r="AG11636" s="6"/>
    </row>
    <row r="11637" spans="29:33" x14ac:dyDescent="0.15">
      <c r="AC11637" s="6"/>
      <c r="AG11637" s="6"/>
    </row>
    <row r="11638" spans="29:33" x14ac:dyDescent="0.15">
      <c r="AC11638" s="6"/>
      <c r="AG11638" s="6"/>
    </row>
    <row r="11639" spans="29:33" x14ac:dyDescent="0.15">
      <c r="AC11639" s="6"/>
      <c r="AG11639" s="6"/>
    </row>
    <row r="11640" spans="29:33" x14ac:dyDescent="0.15">
      <c r="AC11640" s="6"/>
      <c r="AG11640" s="6"/>
    </row>
    <row r="11641" spans="29:33" x14ac:dyDescent="0.15">
      <c r="AC11641" s="6"/>
      <c r="AG11641" s="6"/>
    </row>
    <row r="11642" spans="29:33" x14ac:dyDescent="0.15">
      <c r="AC11642" s="6"/>
      <c r="AG11642" s="6"/>
    </row>
    <row r="11643" spans="29:33" x14ac:dyDescent="0.15">
      <c r="AC11643" s="6"/>
      <c r="AG11643" s="6"/>
    </row>
    <row r="11644" spans="29:33" x14ac:dyDescent="0.15">
      <c r="AC11644" s="6"/>
      <c r="AG11644" s="6"/>
    </row>
    <row r="11645" spans="29:33" x14ac:dyDescent="0.15">
      <c r="AC11645" s="6"/>
      <c r="AG11645" s="6"/>
    </row>
    <row r="11646" spans="29:33" x14ac:dyDescent="0.15">
      <c r="AC11646" s="6"/>
      <c r="AG11646" s="6"/>
    </row>
    <row r="11647" spans="29:33" x14ac:dyDescent="0.15">
      <c r="AC11647" s="6"/>
      <c r="AG11647" s="6"/>
    </row>
    <row r="11648" spans="29:33" x14ac:dyDescent="0.15">
      <c r="AC11648" s="6"/>
      <c r="AG11648" s="6"/>
    </row>
    <row r="11649" spans="29:33" x14ac:dyDescent="0.15">
      <c r="AC11649" s="6"/>
      <c r="AG11649" s="6"/>
    </row>
    <row r="11650" spans="29:33" x14ac:dyDescent="0.15">
      <c r="AC11650" s="6"/>
      <c r="AG11650" s="6"/>
    </row>
    <row r="11651" spans="29:33" x14ac:dyDescent="0.15">
      <c r="AC11651" s="6"/>
      <c r="AG11651" s="6"/>
    </row>
    <row r="11652" spans="29:33" x14ac:dyDescent="0.15">
      <c r="AC11652" s="6"/>
      <c r="AG11652" s="6"/>
    </row>
    <row r="11653" spans="29:33" x14ac:dyDescent="0.15">
      <c r="AC11653" s="6"/>
      <c r="AG11653" s="6"/>
    </row>
    <row r="11654" spans="29:33" x14ac:dyDescent="0.15">
      <c r="AC11654" s="6"/>
      <c r="AG11654" s="6"/>
    </row>
    <row r="11655" spans="29:33" x14ac:dyDescent="0.15">
      <c r="AC11655" s="6"/>
      <c r="AG11655" s="6"/>
    </row>
    <row r="11656" spans="29:33" x14ac:dyDescent="0.15">
      <c r="AC11656" s="6"/>
      <c r="AG11656" s="6"/>
    </row>
    <row r="11657" spans="29:33" x14ac:dyDescent="0.15">
      <c r="AC11657" s="6"/>
      <c r="AG11657" s="6"/>
    </row>
    <row r="11658" spans="29:33" x14ac:dyDescent="0.15">
      <c r="AC11658" s="6"/>
      <c r="AG11658" s="6"/>
    </row>
    <row r="11659" spans="29:33" x14ac:dyDescent="0.15">
      <c r="AC11659" s="6"/>
      <c r="AG11659" s="6"/>
    </row>
    <row r="11660" spans="29:33" x14ac:dyDescent="0.15">
      <c r="AC11660" s="6"/>
      <c r="AG11660" s="6"/>
    </row>
    <row r="11661" spans="29:33" x14ac:dyDescent="0.15">
      <c r="AC11661" s="6"/>
      <c r="AG11661" s="6"/>
    </row>
    <row r="11662" spans="29:33" x14ac:dyDescent="0.15">
      <c r="AC11662" s="6"/>
      <c r="AG11662" s="6"/>
    </row>
    <row r="11663" spans="29:33" x14ac:dyDescent="0.15">
      <c r="AC11663" s="6"/>
      <c r="AG11663" s="6"/>
    </row>
    <row r="11664" spans="29:33" x14ac:dyDescent="0.15">
      <c r="AC11664" s="6"/>
      <c r="AG11664" s="6"/>
    </row>
    <row r="11665" spans="29:33" x14ac:dyDescent="0.15">
      <c r="AC11665" s="6"/>
      <c r="AG11665" s="6"/>
    </row>
    <row r="11666" spans="29:33" x14ac:dyDescent="0.15">
      <c r="AC11666" s="6"/>
      <c r="AG11666" s="6"/>
    </row>
    <row r="11667" spans="29:33" x14ac:dyDescent="0.15">
      <c r="AC11667" s="6"/>
      <c r="AG11667" s="6"/>
    </row>
    <row r="11668" spans="29:33" x14ac:dyDescent="0.15">
      <c r="AC11668" s="6"/>
      <c r="AG11668" s="6"/>
    </row>
    <row r="11669" spans="29:33" x14ac:dyDescent="0.15">
      <c r="AC11669" s="6"/>
      <c r="AG11669" s="6"/>
    </row>
    <row r="11670" spans="29:33" x14ac:dyDescent="0.15">
      <c r="AC11670" s="6"/>
      <c r="AG11670" s="6"/>
    </row>
    <row r="11671" spans="29:33" x14ac:dyDescent="0.15">
      <c r="AC11671" s="6"/>
      <c r="AG11671" s="6"/>
    </row>
    <row r="11672" spans="29:33" x14ac:dyDescent="0.15">
      <c r="AC11672" s="6"/>
      <c r="AG11672" s="6"/>
    </row>
    <row r="11673" spans="29:33" x14ac:dyDescent="0.15">
      <c r="AC11673" s="6"/>
      <c r="AG11673" s="6"/>
    </row>
    <row r="11674" spans="29:33" x14ac:dyDescent="0.15">
      <c r="AC11674" s="6"/>
      <c r="AG11674" s="6"/>
    </row>
    <row r="11675" spans="29:33" x14ac:dyDescent="0.15">
      <c r="AC11675" s="6"/>
      <c r="AG11675" s="6"/>
    </row>
    <row r="11676" spans="29:33" x14ac:dyDescent="0.15">
      <c r="AC11676" s="6"/>
      <c r="AG11676" s="6"/>
    </row>
    <row r="11677" spans="29:33" x14ac:dyDescent="0.15">
      <c r="AC11677" s="6"/>
      <c r="AG11677" s="6"/>
    </row>
    <row r="11678" spans="29:33" x14ac:dyDescent="0.15">
      <c r="AC11678" s="6"/>
      <c r="AG11678" s="6"/>
    </row>
    <row r="11679" spans="29:33" x14ac:dyDescent="0.15">
      <c r="AC11679" s="6"/>
      <c r="AG11679" s="6"/>
    </row>
    <row r="11680" spans="29:33" x14ac:dyDescent="0.15">
      <c r="AC11680" s="6"/>
      <c r="AG11680" s="6"/>
    </row>
    <row r="11681" spans="29:33" x14ac:dyDescent="0.15">
      <c r="AC11681" s="6"/>
      <c r="AG11681" s="6"/>
    </row>
    <row r="11682" spans="29:33" x14ac:dyDescent="0.15">
      <c r="AC11682" s="6"/>
      <c r="AG11682" s="6"/>
    </row>
    <row r="11683" spans="29:33" x14ac:dyDescent="0.15">
      <c r="AC11683" s="6"/>
      <c r="AG11683" s="6"/>
    </row>
    <row r="11684" spans="29:33" x14ac:dyDescent="0.15">
      <c r="AC11684" s="6"/>
      <c r="AG11684" s="6"/>
    </row>
    <row r="11685" spans="29:33" x14ac:dyDescent="0.15">
      <c r="AC11685" s="6"/>
      <c r="AG11685" s="6"/>
    </row>
    <row r="11686" spans="29:33" x14ac:dyDescent="0.15">
      <c r="AC11686" s="6"/>
      <c r="AG11686" s="6"/>
    </row>
    <row r="11687" spans="29:33" x14ac:dyDescent="0.15">
      <c r="AC11687" s="6"/>
      <c r="AG11687" s="6"/>
    </row>
    <row r="11688" spans="29:33" x14ac:dyDescent="0.15">
      <c r="AC11688" s="6"/>
      <c r="AG11688" s="6"/>
    </row>
    <row r="11689" spans="29:33" x14ac:dyDescent="0.15">
      <c r="AC11689" s="6"/>
      <c r="AG11689" s="6"/>
    </row>
    <row r="11690" spans="29:33" x14ac:dyDescent="0.15">
      <c r="AC11690" s="6"/>
      <c r="AG11690" s="6"/>
    </row>
    <row r="11691" spans="29:33" x14ac:dyDescent="0.15">
      <c r="AC11691" s="6"/>
      <c r="AG11691" s="6"/>
    </row>
    <row r="11692" spans="29:33" x14ac:dyDescent="0.15">
      <c r="AC11692" s="6"/>
      <c r="AG11692" s="6"/>
    </row>
    <row r="11693" spans="29:33" x14ac:dyDescent="0.15">
      <c r="AC11693" s="6"/>
      <c r="AG11693" s="6"/>
    </row>
    <row r="11694" spans="29:33" x14ac:dyDescent="0.15">
      <c r="AC11694" s="6"/>
      <c r="AG11694" s="6"/>
    </row>
    <row r="11695" spans="29:33" x14ac:dyDescent="0.15">
      <c r="AC11695" s="6"/>
      <c r="AG11695" s="6"/>
    </row>
    <row r="11696" spans="29:33" x14ac:dyDescent="0.15">
      <c r="AC11696" s="6"/>
      <c r="AG11696" s="6"/>
    </row>
    <row r="11697" spans="29:33" x14ac:dyDescent="0.15">
      <c r="AC11697" s="6"/>
      <c r="AG11697" s="6"/>
    </row>
    <row r="11698" spans="29:33" x14ac:dyDescent="0.15">
      <c r="AC11698" s="6"/>
      <c r="AG11698" s="6"/>
    </row>
    <row r="11699" spans="29:33" x14ac:dyDescent="0.15">
      <c r="AC11699" s="6"/>
      <c r="AG11699" s="6"/>
    </row>
    <row r="11700" spans="29:33" x14ac:dyDescent="0.15">
      <c r="AC11700" s="6"/>
      <c r="AG11700" s="6"/>
    </row>
    <row r="11701" spans="29:33" x14ac:dyDescent="0.15">
      <c r="AC11701" s="6"/>
      <c r="AG11701" s="6"/>
    </row>
    <row r="11702" spans="29:33" x14ac:dyDescent="0.15">
      <c r="AC11702" s="6"/>
      <c r="AG11702" s="6"/>
    </row>
    <row r="11703" spans="29:33" x14ac:dyDescent="0.15">
      <c r="AC11703" s="6"/>
      <c r="AG11703" s="6"/>
    </row>
    <row r="11704" spans="29:33" x14ac:dyDescent="0.15">
      <c r="AC11704" s="6"/>
      <c r="AG11704" s="6"/>
    </row>
    <row r="11705" spans="29:33" x14ac:dyDescent="0.15">
      <c r="AC11705" s="6"/>
      <c r="AG11705" s="6"/>
    </row>
    <row r="11706" spans="29:33" x14ac:dyDescent="0.15">
      <c r="AC11706" s="6"/>
      <c r="AG11706" s="6"/>
    </row>
    <row r="11707" spans="29:33" x14ac:dyDescent="0.15">
      <c r="AC11707" s="6"/>
      <c r="AG11707" s="6"/>
    </row>
    <row r="11708" spans="29:33" x14ac:dyDescent="0.15">
      <c r="AC11708" s="6"/>
      <c r="AG11708" s="6"/>
    </row>
    <row r="11709" spans="29:33" x14ac:dyDescent="0.15">
      <c r="AC11709" s="6"/>
      <c r="AG11709" s="6"/>
    </row>
    <row r="11710" spans="29:33" x14ac:dyDescent="0.15">
      <c r="AC11710" s="6"/>
      <c r="AG11710" s="6"/>
    </row>
    <row r="11711" spans="29:33" x14ac:dyDescent="0.15">
      <c r="AC11711" s="6"/>
      <c r="AG11711" s="6"/>
    </row>
    <row r="11712" spans="29:33" x14ac:dyDescent="0.15">
      <c r="AC11712" s="6"/>
      <c r="AG11712" s="6"/>
    </row>
    <row r="11713" spans="29:33" x14ac:dyDescent="0.15">
      <c r="AC11713" s="6"/>
      <c r="AG11713" s="6"/>
    </row>
    <row r="11714" spans="29:33" x14ac:dyDescent="0.15">
      <c r="AC11714" s="6"/>
      <c r="AG11714" s="6"/>
    </row>
    <row r="11715" spans="29:33" x14ac:dyDescent="0.15">
      <c r="AC11715" s="6"/>
      <c r="AG11715" s="6"/>
    </row>
    <row r="11716" spans="29:33" x14ac:dyDescent="0.15">
      <c r="AC11716" s="6"/>
      <c r="AG11716" s="6"/>
    </row>
    <row r="11717" spans="29:33" x14ac:dyDescent="0.15">
      <c r="AC11717" s="6"/>
      <c r="AG11717" s="6"/>
    </row>
    <row r="11718" spans="29:33" x14ac:dyDescent="0.15">
      <c r="AC11718" s="6"/>
      <c r="AG11718" s="6"/>
    </row>
    <row r="11719" spans="29:33" x14ac:dyDescent="0.15">
      <c r="AC11719" s="6"/>
      <c r="AG11719" s="6"/>
    </row>
    <row r="11720" spans="29:33" x14ac:dyDescent="0.15">
      <c r="AC11720" s="6"/>
      <c r="AG11720" s="6"/>
    </row>
    <row r="11721" spans="29:33" x14ac:dyDescent="0.15">
      <c r="AC11721" s="6"/>
      <c r="AG11721" s="6"/>
    </row>
    <row r="11722" spans="29:33" x14ac:dyDescent="0.15">
      <c r="AC11722" s="6"/>
      <c r="AG11722" s="6"/>
    </row>
    <row r="11723" spans="29:33" x14ac:dyDescent="0.15">
      <c r="AC11723" s="6"/>
      <c r="AG11723" s="6"/>
    </row>
    <row r="11724" spans="29:33" x14ac:dyDescent="0.15">
      <c r="AC11724" s="6"/>
      <c r="AG11724" s="6"/>
    </row>
    <row r="11725" spans="29:33" x14ac:dyDescent="0.15">
      <c r="AC11725" s="6"/>
      <c r="AG11725" s="6"/>
    </row>
    <row r="11726" spans="29:33" x14ac:dyDescent="0.15">
      <c r="AC11726" s="6"/>
      <c r="AG11726" s="6"/>
    </row>
    <row r="11727" spans="29:33" x14ac:dyDescent="0.15">
      <c r="AC11727" s="6"/>
      <c r="AG11727" s="6"/>
    </row>
    <row r="11728" spans="29:33" x14ac:dyDescent="0.15">
      <c r="AC11728" s="6"/>
      <c r="AG11728" s="6"/>
    </row>
    <row r="11729" spans="29:33" x14ac:dyDescent="0.15">
      <c r="AC11729" s="6"/>
      <c r="AG11729" s="6"/>
    </row>
    <row r="11730" spans="29:33" x14ac:dyDescent="0.15">
      <c r="AC11730" s="6"/>
      <c r="AG11730" s="6"/>
    </row>
    <row r="11731" spans="29:33" x14ac:dyDescent="0.15">
      <c r="AC11731" s="6"/>
      <c r="AG11731" s="6"/>
    </row>
    <row r="11732" spans="29:33" x14ac:dyDescent="0.15">
      <c r="AC11732" s="6"/>
      <c r="AG11732" s="6"/>
    </row>
    <row r="11733" spans="29:33" x14ac:dyDescent="0.15">
      <c r="AC11733" s="6"/>
      <c r="AG11733" s="6"/>
    </row>
    <row r="11734" spans="29:33" x14ac:dyDescent="0.15">
      <c r="AC11734" s="6"/>
      <c r="AG11734" s="6"/>
    </row>
    <row r="11735" spans="29:33" x14ac:dyDescent="0.15">
      <c r="AC11735" s="6"/>
      <c r="AG11735" s="6"/>
    </row>
    <row r="11736" spans="29:33" x14ac:dyDescent="0.15">
      <c r="AC11736" s="6"/>
      <c r="AG11736" s="6"/>
    </row>
    <row r="11737" spans="29:33" x14ac:dyDescent="0.15">
      <c r="AC11737" s="6"/>
      <c r="AG11737" s="6"/>
    </row>
    <row r="11738" spans="29:33" x14ac:dyDescent="0.15">
      <c r="AC11738" s="6"/>
      <c r="AG11738" s="6"/>
    </row>
    <row r="11739" spans="29:33" x14ac:dyDescent="0.15">
      <c r="AC11739" s="6"/>
      <c r="AG11739" s="6"/>
    </row>
    <row r="11740" spans="29:33" x14ac:dyDescent="0.15">
      <c r="AC11740" s="6"/>
      <c r="AG11740" s="6"/>
    </row>
    <row r="11741" spans="29:33" x14ac:dyDescent="0.15">
      <c r="AC11741" s="6"/>
      <c r="AG11741" s="6"/>
    </row>
    <row r="11742" spans="29:33" x14ac:dyDescent="0.15">
      <c r="AC11742" s="6"/>
      <c r="AG11742" s="6"/>
    </row>
    <row r="11743" spans="29:33" x14ac:dyDescent="0.15">
      <c r="AC11743" s="6"/>
      <c r="AG11743" s="6"/>
    </row>
    <row r="11744" spans="29:33" x14ac:dyDescent="0.15">
      <c r="AC11744" s="6"/>
      <c r="AG11744" s="6"/>
    </row>
    <row r="11745" spans="29:33" x14ac:dyDescent="0.15">
      <c r="AC11745" s="6"/>
      <c r="AG11745" s="6"/>
    </row>
    <row r="11746" spans="29:33" x14ac:dyDescent="0.15">
      <c r="AC11746" s="6"/>
      <c r="AG11746" s="6"/>
    </row>
    <row r="11747" spans="29:33" x14ac:dyDescent="0.15">
      <c r="AC11747" s="6"/>
      <c r="AG11747" s="6"/>
    </row>
    <row r="11748" spans="29:33" x14ac:dyDescent="0.15">
      <c r="AC11748" s="6"/>
      <c r="AG11748" s="6"/>
    </row>
    <row r="11749" spans="29:33" x14ac:dyDescent="0.15">
      <c r="AC11749" s="6"/>
      <c r="AG11749" s="6"/>
    </row>
    <row r="11750" spans="29:33" x14ac:dyDescent="0.15">
      <c r="AC11750" s="6"/>
      <c r="AG11750" s="6"/>
    </row>
    <row r="11751" spans="29:33" x14ac:dyDescent="0.15">
      <c r="AC11751" s="6"/>
      <c r="AG11751" s="6"/>
    </row>
    <row r="11752" spans="29:33" x14ac:dyDescent="0.15">
      <c r="AC11752" s="6"/>
      <c r="AG11752" s="6"/>
    </row>
    <row r="11753" spans="29:33" x14ac:dyDescent="0.15">
      <c r="AC11753" s="6"/>
      <c r="AG11753" s="6"/>
    </row>
    <row r="11754" spans="29:33" x14ac:dyDescent="0.15">
      <c r="AC11754" s="6"/>
      <c r="AG11754" s="6"/>
    </row>
    <row r="11755" spans="29:33" x14ac:dyDescent="0.15">
      <c r="AC11755" s="6"/>
      <c r="AG11755" s="6"/>
    </row>
    <row r="11756" spans="29:33" x14ac:dyDescent="0.15">
      <c r="AC11756" s="6"/>
      <c r="AG11756" s="6"/>
    </row>
    <row r="11757" spans="29:33" x14ac:dyDescent="0.15">
      <c r="AC11757" s="6"/>
      <c r="AG11757" s="6"/>
    </row>
    <row r="11758" spans="29:33" x14ac:dyDescent="0.15">
      <c r="AC11758" s="6"/>
      <c r="AG11758" s="6"/>
    </row>
    <row r="11759" spans="29:33" x14ac:dyDescent="0.15">
      <c r="AC11759" s="6"/>
      <c r="AG11759" s="6"/>
    </row>
    <row r="11760" spans="29:33" x14ac:dyDescent="0.15">
      <c r="AC11760" s="6"/>
      <c r="AG11760" s="6"/>
    </row>
    <row r="11761" spans="29:33" x14ac:dyDescent="0.15">
      <c r="AC11761" s="6"/>
      <c r="AG11761" s="6"/>
    </row>
    <row r="11762" spans="29:33" x14ac:dyDescent="0.15">
      <c r="AC11762" s="6"/>
      <c r="AG11762" s="6"/>
    </row>
    <row r="11763" spans="29:33" x14ac:dyDescent="0.15">
      <c r="AC11763" s="6"/>
      <c r="AG11763" s="6"/>
    </row>
    <row r="11764" spans="29:33" x14ac:dyDescent="0.15">
      <c r="AC11764" s="6"/>
      <c r="AG11764" s="6"/>
    </row>
    <row r="11765" spans="29:33" x14ac:dyDescent="0.15">
      <c r="AC11765" s="6"/>
      <c r="AG11765" s="6"/>
    </row>
    <row r="11766" spans="29:33" x14ac:dyDescent="0.15">
      <c r="AC11766" s="6"/>
      <c r="AG11766" s="6"/>
    </row>
    <row r="11767" spans="29:33" x14ac:dyDescent="0.15">
      <c r="AC11767" s="6"/>
      <c r="AG11767" s="6"/>
    </row>
    <row r="11768" spans="29:33" x14ac:dyDescent="0.15">
      <c r="AC11768" s="6"/>
      <c r="AG11768" s="6"/>
    </row>
    <row r="11769" spans="29:33" x14ac:dyDescent="0.15">
      <c r="AC11769" s="6"/>
      <c r="AG11769" s="6"/>
    </row>
    <row r="11770" spans="29:33" x14ac:dyDescent="0.15">
      <c r="AC11770" s="6"/>
      <c r="AG11770" s="6"/>
    </row>
    <row r="11771" spans="29:33" x14ac:dyDescent="0.15">
      <c r="AC11771" s="6"/>
      <c r="AG11771" s="6"/>
    </row>
    <row r="11772" spans="29:33" x14ac:dyDescent="0.15">
      <c r="AC11772" s="6"/>
      <c r="AG11772" s="6"/>
    </row>
    <row r="11773" spans="29:33" x14ac:dyDescent="0.15">
      <c r="AC11773" s="6"/>
      <c r="AG11773" s="6"/>
    </row>
    <row r="11774" spans="29:33" x14ac:dyDescent="0.15">
      <c r="AC11774" s="6"/>
      <c r="AG11774" s="6"/>
    </row>
    <row r="11775" spans="29:33" x14ac:dyDescent="0.15">
      <c r="AC11775" s="6"/>
      <c r="AG11775" s="6"/>
    </row>
    <row r="11776" spans="29:33" x14ac:dyDescent="0.15">
      <c r="AC11776" s="6"/>
      <c r="AG11776" s="6"/>
    </row>
    <row r="11777" spans="29:33" x14ac:dyDescent="0.15">
      <c r="AC11777" s="6"/>
      <c r="AG11777" s="6"/>
    </row>
    <row r="11778" spans="29:33" x14ac:dyDescent="0.15">
      <c r="AC11778" s="6"/>
      <c r="AG11778" s="6"/>
    </row>
    <row r="11779" spans="29:33" x14ac:dyDescent="0.15">
      <c r="AC11779" s="6"/>
      <c r="AG11779" s="6"/>
    </row>
    <row r="11780" spans="29:33" x14ac:dyDescent="0.15">
      <c r="AC11780" s="6"/>
      <c r="AG11780" s="6"/>
    </row>
    <row r="11781" spans="29:33" x14ac:dyDescent="0.15">
      <c r="AC11781" s="6"/>
      <c r="AG11781" s="6"/>
    </row>
    <row r="11782" spans="29:33" x14ac:dyDescent="0.15">
      <c r="AC11782" s="6"/>
      <c r="AG11782" s="6"/>
    </row>
    <row r="11783" spans="29:33" x14ac:dyDescent="0.15">
      <c r="AC11783" s="6"/>
      <c r="AG11783" s="6"/>
    </row>
    <row r="11784" spans="29:33" x14ac:dyDescent="0.15">
      <c r="AC11784" s="6"/>
      <c r="AG11784" s="6"/>
    </row>
    <row r="11785" spans="29:33" x14ac:dyDescent="0.15">
      <c r="AC11785" s="6"/>
      <c r="AG11785" s="6"/>
    </row>
    <row r="11786" spans="29:33" x14ac:dyDescent="0.15">
      <c r="AC11786" s="6"/>
      <c r="AG11786" s="6"/>
    </row>
    <row r="11787" spans="29:33" x14ac:dyDescent="0.15">
      <c r="AC11787" s="6"/>
      <c r="AG11787" s="6"/>
    </row>
    <row r="11788" spans="29:33" x14ac:dyDescent="0.15">
      <c r="AC11788" s="6"/>
      <c r="AG11788" s="6"/>
    </row>
    <row r="11789" spans="29:33" x14ac:dyDescent="0.15">
      <c r="AC11789" s="6"/>
      <c r="AG11789" s="6"/>
    </row>
    <row r="11790" spans="29:33" x14ac:dyDescent="0.15">
      <c r="AC11790" s="6"/>
      <c r="AG11790" s="6"/>
    </row>
    <row r="11791" spans="29:33" x14ac:dyDescent="0.15">
      <c r="AC11791" s="6"/>
      <c r="AG11791" s="6"/>
    </row>
    <row r="11792" spans="29:33" x14ac:dyDescent="0.15">
      <c r="AC11792" s="6"/>
      <c r="AG11792" s="6"/>
    </row>
    <row r="11793" spans="29:33" x14ac:dyDescent="0.15">
      <c r="AC11793" s="6"/>
      <c r="AG11793" s="6"/>
    </row>
    <row r="11794" spans="29:33" x14ac:dyDescent="0.15">
      <c r="AC11794" s="6"/>
      <c r="AG11794" s="6"/>
    </row>
    <row r="11795" spans="29:33" x14ac:dyDescent="0.15">
      <c r="AC11795" s="6"/>
      <c r="AG11795" s="6"/>
    </row>
    <row r="11796" spans="29:33" x14ac:dyDescent="0.15">
      <c r="AC11796" s="6"/>
      <c r="AG11796" s="6"/>
    </row>
    <row r="11797" spans="29:33" x14ac:dyDescent="0.15">
      <c r="AC11797" s="6"/>
      <c r="AG11797" s="6"/>
    </row>
    <row r="11798" spans="29:33" x14ac:dyDescent="0.15">
      <c r="AC11798" s="6"/>
      <c r="AG11798" s="6"/>
    </row>
    <row r="11799" spans="29:33" x14ac:dyDescent="0.15">
      <c r="AC11799" s="6"/>
      <c r="AG11799" s="6"/>
    </row>
    <row r="11800" spans="29:33" x14ac:dyDescent="0.15">
      <c r="AC11800" s="6"/>
      <c r="AG11800" s="6"/>
    </row>
    <row r="11801" spans="29:33" x14ac:dyDescent="0.15">
      <c r="AC11801" s="6"/>
      <c r="AG11801" s="6"/>
    </row>
    <row r="11802" spans="29:33" x14ac:dyDescent="0.15">
      <c r="AC11802" s="6"/>
      <c r="AG11802" s="6"/>
    </row>
    <row r="11803" spans="29:33" x14ac:dyDescent="0.15">
      <c r="AC11803" s="6"/>
      <c r="AG11803" s="6"/>
    </row>
    <row r="11804" spans="29:33" x14ac:dyDescent="0.15">
      <c r="AC11804" s="6"/>
      <c r="AG11804" s="6"/>
    </row>
    <row r="11805" spans="29:33" x14ac:dyDescent="0.15">
      <c r="AC11805" s="6"/>
      <c r="AG11805" s="6"/>
    </row>
    <row r="11806" spans="29:33" x14ac:dyDescent="0.15">
      <c r="AC11806" s="6"/>
      <c r="AG11806" s="6"/>
    </row>
    <row r="11807" spans="29:33" x14ac:dyDescent="0.15">
      <c r="AC11807" s="6"/>
      <c r="AG11807" s="6"/>
    </row>
    <row r="11808" spans="29:33" x14ac:dyDescent="0.15">
      <c r="AC11808" s="6"/>
      <c r="AG11808" s="6"/>
    </row>
    <row r="11809" spans="29:33" x14ac:dyDescent="0.15">
      <c r="AC11809" s="6"/>
      <c r="AG11809" s="6"/>
    </row>
    <row r="11810" spans="29:33" x14ac:dyDescent="0.15">
      <c r="AC11810" s="6"/>
      <c r="AG11810" s="6"/>
    </row>
    <row r="11811" spans="29:33" x14ac:dyDescent="0.15">
      <c r="AC11811" s="6"/>
      <c r="AG11811" s="6"/>
    </row>
    <row r="11812" spans="29:33" x14ac:dyDescent="0.15">
      <c r="AC11812" s="6"/>
      <c r="AG11812" s="6"/>
    </row>
    <row r="11813" spans="29:33" x14ac:dyDescent="0.15">
      <c r="AC11813" s="6"/>
      <c r="AG11813" s="6"/>
    </row>
    <row r="11814" spans="29:33" x14ac:dyDescent="0.15">
      <c r="AC11814" s="6"/>
      <c r="AG11814" s="6"/>
    </row>
    <row r="11815" spans="29:33" x14ac:dyDescent="0.15">
      <c r="AC11815" s="6"/>
      <c r="AG11815" s="6"/>
    </row>
    <row r="11816" spans="29:33" x14ac:dyDescent="0.15">
      <c r="AC11816" s="6"/>
      <c r="AG11816" s="6"/>
    </row>
    <row r="11817" spans="29:33" x14ac:dyDescent="0.15">
      <c r="AC11817" s="6"/>
      <c r="AG11817" s="6"/>
    </row>
    <row r="11818" spans="29:33" x14ac:dyDescent="0.15">
      <c r="AC11818" s="6"/>
      <c r="AG11818" s="6"/>
    </row>
    <row r="11819" spans="29:33" x14ac:dyDescent="0.15">
      <c r="AC11819" s="6"/>
      <c r="AG11819" s="6"/>
    </row>
    <row r="11820" spans="29:33" x14ac:dyDescent="0.15">
      <c r="AC11820" s="6"/>
      <c r="AG11820" s="6"/>
    </row>
    <row r="11821" spans="29:33" x14ac:dyDescent="0.15">
      <c r="AC11821" s="6"/>
      <c r="AG11821" s="6"/>
    </row>
    <row r="11822" spans="29:33" x14ac:dyDescent="0.15">
      <c r="AC11822" s="6"/>
      <c r="AG11822" s="6"/>
    </row>
    <row r="11823" spans="29:33" x14ac:dyDescent="0.15">
      <c r="AC11823" s="6"/>
      <c r="AG11823" s="6"/>
    </row>
    <row r="11824" spans="29:33" x14ac:dyDescent="0.15">
      <c r="AC11824" s="6"/>
      <c r="AG11824" s="6"/>
    </row>
    <row r="11825" spans="29:33" x14ac:dyDescent="0.15">
      <c r="AC11825" s="6"/>
      <c r="AG11825" s="6"/>
    </row>
    <row r="11826" spans="29:33" x14ac:dyDescent="0.15">
      <c r="AC11826" s="6"/>
      <c r="AG11826" s="6"/>
    </row>
    <row r="11827" spans="29:33" x14ac:dyDescent="0.15">
      <c r="AC11827" s="6"/>
      <c r="AG11827" s="6"/>
    </row>
    <row r="11828" spans="29:33" x14ac:dyDescent="0.15">
      <c r="AC11828" s="6"/>
      <c r="AG11828" s="6"/>
    </row>
    <row r="11829" spans="29:33" x14ac:dyDescent="0.15">
      <c r="AC11829" s="6"/>
      <c r="AG11829" s="6"/>
    </row>
    <row r="11830" spans="29:33" x14ac:dyDescent="0.15">
      <c r="AC11830" s="6"/>
      <c r="AG11830" s="6"/>
    </row>
    <row r="11831" spans="29:33" x14ac:dyDescent="0.15">
      <c r="AC11831" s="6"/>
      <c r="AG11831" s="6"/>
    </row>
    <row r="11832" spans="29:33" x14ac:dyDescent="0.15">
      <c r="AC11832" s="6"/>
      <c r="AG11832" s="6"/>
    </row>
    <row r="11833" spans="29:33" x14ac:dyDescent="0.15">
      <c r="AC11833" s="6"/>
      <c r="AG11833" s="6"/>
    </row>
    <row r="11834" spans="29:33" x14ac:dyDescent="0.15">
      <c r="AC11834" s="6"/>
      <c r="AG11834" s="6"/>
    </row>
    <row r="11835" spans="29:33" x14ac:dyDescent="0.15">
      <c r="AC11835" s="6"/>
      <c r="AG11835" s="6"/>
    </row>
    <row r="11836" spans="29:33" x14ac:dyDescent="0.15">
      <c r="AC11836" s="6"/>
      <c r="AG11836" s="6"/>
    </row>
    <row r="11837" spans="29:33" x14ac:dyDescent="0.15">
      <c r="AC11837" s="6"/>
      <c r="AG11837" s="6"/>
    </row>
    <row r="11838" spans="29:33" x14ac:dyDescent="0.15">
      <c r="AC11838" s="6"/>
      <c r="AG11838" s="6"/>
    </row>
    <row r="11839" spans="29:33" x14ac:dyDescent="0.15">
      <c r="AC11839" s="6"/>
      <c r="AG11839" s="6"/>
    </row>
    <row r="11840" spans="29:33" x14ac:dyDescent="0.15">
      <c r="AC11840" s="6"/>
      <c r="AG11840" s="6"/>
    </row>
    <row r="11841" spans="29:33" x14ac:dyDescent="0.15">
      <c r="AC11841" s="6"/>
      <c r="AG11841" s="6"/>
    </row>
    <row r="11842" spans="29:33" x14ac:dyDescent="0.15">
      <c r="AC11842" s="6"/>
      <c r="AG11842" s="6"/>
    </row>
    <row r="11843" spans="29:33" x14ac:dyDescent="0.15">
      <c r="AC11843" s="6"/>
      <c r="AG11843" s="6"/>
    </row>
    <row r="11844" spans="29:33" x14ac:dyDescent="0.15">
      <c r="AC11844" s="6"/>
      <c r="AG11844" s="6"/>
    </row>
    <row r="11845" spans="29:33" x14ac:dyDescent="0.15">
      <c r="AC11845" s="6"/>
      <c r="AG11845" s="6"/>
    </row>
    <row r="11846" spans="29:33" x14ac:dyDescent="0.15">
      <c r="AC11846" s="6"/>
      <c r="AG11846" s="6"/>
    </row>
    <row r="11847" spans="29:33" x14ac:dyDescent="0.15">
      <c r="AC11847" s="6"/>
      <c r="AG11847" s="6"/>
    </row>
    <row r="11848" spans="29:33" x14ac:dyDescent="0.15">
      <c r="AC11848" s="6"/>
      <c r="AG11848" s="6"/>
    </row>
    <row r="11849" spans="29:33" x14ac:dyDescent="0.15">
      <c r="AC11849" s="6"/>
      <c r="AG11849" s="6"/>
    </row>
    <row r="11850" spans="29:33" x14ac:dyDescent="0.15">
      <c r="AC11850" s="6"/>
      <c r="AG11850" s="6"/>
    </row>
    <row r="11851" spans="29:33" x14ac:dyDescent="0.15">
      <c r="AC11851" s="6"/>
      <c r="AG11851" s="6"/>
    </row>
    <row r="11852" spans="29:33" x14ac:dyDescent="0.15">
      <c r="AC11852" s="6"/>
      <c r="AG11852" s="6"/>
    </row>
    <row r="11853" spans="29:33" x14ac:dyDescent="0.15">
      <c r="AC11853" s="6"/>
      <c r="AG11853" s="6"/>
    </row>
    <row r="11854" spans="29:33" x14ac:dyDescent="0.15">
      <c r="AC11854" s="6"/>
      <c r="AG11854" s="6"/>
    </row>
    <row r="11855" spans="29:33" x14ac:dyDescent="0.15">
      <c r="AC11855" s="6"/>
      <c r="AG11855" s="6"/>
    </row>
    <row r="11856" spans="29:33" x14ac:dyDescent="0.15">
      <c r="AC11856" s="6"/>
      <c r="AG11856" s="6"/>
    </row>
    <row r="11857" spans="29:33" x14ac:dyDescent="0.15">
      <c r="AC11857" s="6"/>
      <c r="AG11857" s="6"/>
    </row>
    <row r="11858" spans="29:33" x14ac:dyDescent="0.15">
      <c r="AC11858" s="6"/>
      <c r="AG11858" s="6"/>
    </row>
    <row r="11859" spans="29:33" x14ac:dyDescent="0.15">
      <c r="AC11859" s="6"/>
      <c r="AG11859" s="6"/>
    </row>
    <row r="11860" spans="29:33" x14ac:dyDescent="0.15">
      <c r="AC11860" s="6"/>
      <c r="AG11860" s="6"/>
    </row>
    <row r="11861" spans="29:33" x14ac:dyDescent="0.15">
      <c r="AC11861" s="6"/>
      <c r="AG11861" s="6"/>
    </row>
    <row r="11862" spans="29:33" x14ac:dyDescent="0.15">
      <c r="AC11862" s="6"/>
      <c r="AG11862" s="6"/>
    </row>
    <row r="11863" spans="29:33" x14ac:dyDescent="0.15">
      <c r="AC11863" s="6"/>
      <c r="AG11863" s="6"/>
    </row>
    <row r="11864" spans="29:33" x14ac:dyDescent="0.15">
      <c r="AC11864" s="6"/>
      <c r="AG11864" s="6"/>
    </row>
    <row r="11865" spans="29:33" x14ac:dyDescent="0.15">
      <c r="AC11865" s="6"/>
      <c r="AG11865" s="6"/>
    </row>
    <row r="11866" spans="29:33" x14ac:dyDescent="0.15">
      <c r="AC11866" s="6"/>
      <c r="AG11866" s="6"/>
    </row>
    <row r="11867" spans="29:33" x14ac:dyDescent="0.15">
      <c r="AC11867" s="6"/>
      <c r="AG11867" s="6"/>
    </row>
    <row r="11868" spans="29:33" x14ac:dyDescent="0.15">
      <c r="AC11868" s="6"/>
      <c r="AG11868" s="6"/>
    </row>
    <row r="11869" spans="29:33" x14ac:dyDescent="0.15">
      <c r="AC11869" s="6"/>
      <c r="AG11869" s="6"/>
    </row>
    <row r="11870" spans="29:33" x14ac:dyDescent="0.15">
      <c r="AC11870" s="6"/>
      <c r="AG11870" s="6"/>
    </row>
    <row r="11871" spans="29:33" x14ac:dyDescent="0.15">
      <c r="AC11871" s="6"/>
      <c r="AG11871" s="6"/>
    </row>
    <row r="11872" spans="29:33" x14ac:dyDescent="0.15">
      <c r="AC11872" s="6"/>
      <c r="AG11872" s="6"/>
    </row>
    <row r="11873" spans="29:33" x14ac:dyDescent="0.15">
      <c r="AC11873" s="6"/>
      <c r="AG11873" s="6"/>
    </row>
    <row r="11874" spans="29:33" x14ac:dyDescent="0.15">
      <c r="AC11874" s="6"/>
      <c r="AG11874" s="6"/>
    </row>
    <row r="11875" spans="29:33" x14ac:dyDescent="0.15">
      <c r="AC11875" s="6"/>
      <c r="AG11875" s="6"/>
    </row>
    <row r="11876" spans="29:33" x14ac:dyDescent="0.15">
      <c r="AC11876" s="6"/>
      <c r="AG11876" s="6"/>
    </row>
    <row r="11877" spans="29:33" x14ac:dyDescent="0.15">
      <c r="AC11877" s="6"/>
      <c r="AG11877" s="6"/>
    </row>
    <row r="11878" spans="29:33" x14ac:dyDescent="0.15">
      <c r="AC11878" s="6"/>
      <c r="AG11878" s="6"/>
    </row>
    <row r="11879" spans="29:33" x14ac:dyDescent="0.15">
      <c r="AC11879" s="6"/>
      <c r="AG11879" s="6"/>
    </row>
    <row r="11880" spans="29:33" x14ac:dyDescent="0.15">
      <c r="AC11880" s="6"/>
      <c r="AG11880" s="6"/>
    </row>
    <row r="11881" spans="29:33" x14ac:dyDescent="0.15">
      <c r="AC11881" s="6"/>
      <c r="AG11881" s="6"/>
    </row>
    <row r="11882" spans="29:33" x14ac:dyDescent="0.15">
      <c r="AC11882" s="6"/>
      <c r="AG11882" s="6"/>
    </row>
    <row r="11883" spans="29:33" x14ac:dyDescent="0.15">
      <c r="AC11883" s="6"/>
      <c r="AG11883" s="6"/>
    </row>
    <row r="11884" spans="29:33" x14ac:dyDescent="0.15">
      <c r="AC11884" s="6"/>
      <c r="AG11884" s="6"/>
    </row>
    <row r="11885" spans="29:33" x14ac:dyDescent="0.15">
      <c r="AC11885" s="6"/>
      <c r="AG11885" s="6"/>
    </row>
    <row r="11886" spans="29:33" x14ac:dyDescent="0.15">
      <c r="AC11886" s="6"/>
      <c r="AG11886" s="6"/>
    </row>
    <row r="11887" spans="29:33" x14ac:dyDescent="0.15">
      <c r="AC11887" s="6"/>
      <c r="AG11887" s="6"/>
    </row>
    <row r="11888" spans="29:33" x14ac:dyDescent="0.15">
      <c r="AC11888" s="6"/>
      <c r="AG11888" s="6"/>
    </row>
    <row r="11889" spans="29:33" x14ac:dyDescent="0.15">
      <c r="AC11889" s="6"/>
      <c r="AG11889" s="6"/>
    </row>
    <row r="11890" spans="29:33" x14ac:dyDescent="0.15">
      <c r="AC11890" s="6"/>
      <c r="AG11890" s="6"/>
    </row>
    <row r="11891" spans="29:33" x14ac:dyDescent="0.15">
      <c r="AC11891" s="6"/>
      <c r="AG11891" s="6"/>
    </row>
    <row r="11892" spans="29:33" x14ac:dyDescent="0.15">
      <c r="AC11892" s="6"/>
      <c r="AG11892" s="6"/>
    </row>
    <row r="11893" spans="29:33" x14ac:dyDescent="0.15">
      <c r="AC11893" s="6"/>
      <c r="AG11893" s="6"/>
    </row>
    <row r="11894" spans="29:33" x14ac:dyDescent="0.15">
      <c r="AC11894" s="6"/>
      <c r="AG11894" s="6"/>
    </row>
    <row r="11895" spans="29:33" x14ac:dyDescent="0.15">
      <c r="AC11895" s="6"/>
      <c r="AG11895" s="6"/>
    </row>
    <row r="11896" spans="29:33" x14ac:dyDescent="0.15">
      <c r="AC11896" s="6"/>
      <c r="AG11896" s="6"/>
    </row>
    <row r="11897" spans="29:33" x14ac:dyDescent="0.15">
      <c r="AC11897" s="6"/>
      <c r="AG11897" s="6"/>
    </row>
    <row r="11898" spans="29:33" x14ac:dyDescent="0.15">
      <c r="AC11898" s="6"/>
      <c r="AG11898" s="6"/>
    </row>
    <row r="11899" spans="29:33" x14ac:dyDescent="0.15">
      <c r="AC11899" s="6"/>
      <c r="AG11899" s="6"/>
    </row>
    <row r="11900" spans="29:33" x14ac:dyDescent="0.15">
      <c r="AC11900" s="6"/>
      <c r="AG11900" s="6"/>
    </row>
    <row r="11901" spans="29:33" x14ac:dyDescent="0.15">
      <c r="AC11901" s="6"/>
      <c r="AG11901" s="6"/>
    </row>
    <row r="11902" spans="29:33" x14ac:dyDescent="0.15">
      <c r="AC11902" s="6"/>
      <c r="AG11902" s="6"/>
    </row>
    <row r="11903" spans="29:33" x14ac:dyDescent="0.15">
      <c r="AC11903" s="6"/>
      <c r="AG11903" s="6"/>
    </row>
    <row r="11904" spans="29:33" x14ac:dyDescent="0.15">
      <c r="AC11904" s="6"/>
      <c r="AG11904" s="6"/>
    </row>
    <row r="11905" spans="29:33" x14ac:dyDescent="0.15">
      <c r="AC11905" s="6"/>
      <c r="AG11905" s="6"/>
    </row>
    <row r="11906" spans="29:33" x14ac:dyDescent="0.15">
      <c r="AC11906" s="6"/>
      <c r="AG11906" s="6"/>
    </row>
    <row r="11907" spans="29:33" x14ac:dyDescent="0.15">
      <c r="AC11907" s="6"/>
      <c r="AG11907" s="6"/>
    </row>
    <row r="11908" spans="29:33" x14ac:dyDescent="0.15">
      <c r="AC11908" s="6"/>
      <c r="AG11908" s="6"/>
    </row>
    <row r="11909" spans="29:33" x14ac:dyDescent="0.15">
      <c r="AC11909" s="6"/>
      <c r="AG11909" s="6"/>
    </row>
    <row r="11910" spans="29:33" x14ac:dyDescent="0.15">
      <c r="AC11910" s="6"/>
      <c r="AG11910" s="6"/>
    </row>
    <row r="11911" spans="29:33" x14ac:dyDescent="0.15">
      <c r="AC11911" s="6"/>
      <c r="AG11911" s="6"/>
    </row>
    <row r="11912" spans="29:33" x14ac:dyDescent="0.15">
      <c r="AC11912" s="6"/>
      <c r="AG11912" s="6"/>
    </row>
    <row r="11913" spans="29:33" x14ac:dyDescent="0.15">
      <c r="AC11913" s="6"/>
      <c r="AG11913" s="6"/>
    </row>
    <row r="11914" spans="29:33" x14ac:dyDescent="0.15">
      <c r="AC11914" s="6"/>
      <c r="AG11914" s="6"/>
    </row>
    <row r="11915" spans="29:33" x14ac:dyDescent="0.15">
      <c r="AC11915" s="6"/>
      <c r="AG11915" s="6"/>
    </row>
    <row r="11916" spans="29:33" x14ac:dyDescent="0.15">
      <c r="AC11916" s="6"/>
      <c r="AG11916" s="6"/>
    </row>
    <row r="11917" spans="29:33" x14ac:dyDescent="0.15">
      <c r="AC11917" s="6"/>
      <c r="AG11917" s="6"/>
    </row>
    <row r="11918" spans="29:33" x14ac:dyDescent="0.15">
      <c r="AC11918" s="6"/>
      <c r="AG11918" s="6"/>
    </row>
    <row r="11919" spans="29:33" x14ac:dyDescent="0.15">
      <c r="AC11919" s="6"/>
      <c r="AG11919" s="6"/>
    </row>
    <row r="11920" spans="29:33" x14ac:dyDescent="0.15">
      <c r="AC11920" s="6"/>
      <c r="AG11920" s="6"/>
    </row>
    <row r="11921" spans="29:33" x14ac:dyDescent="0.15">
      <c r="AC11921" s="6"/>
      <c r="AG11921" s="6"/>
    </row>
    <row r="11922" spans="29:33" x14ac:dyDescent="0.15">
      <c r="AC11922" s="6"/>
      <c r="AG11922" s="6"/>
    </row>
    <row r="11923" spans="29:33" x14ac:dyDescent="0.15">
      <c r="AC11923" s="6"/>
      <c r="AG11923" s="6"/>
    </row>
    <row r="11924" spans="29:33" x14ac:dyDescent="0.15">
      <c r="AC11924" s="6"/>
      <c r="AG11924" s="6"/>
    </row>
    <row r="11925" spans="29:33" x14ac:dyDescent="0.15">
      <c r="AC11925" s="6"/>
      <c r="AG11925" s="6"/>
    </row>
    <row r="11926" spans="29:33" x14ac:dyDescent="0.15">
      <c r="AC11926" s="6"/>
      <c r="AG11926" s="6"/>
    </row>
    <row r="11927" spans="29:33" x14ac:dyDescent="0.15">
      <c r="AC11927" s="6"/>
      <c r="AG11927" s="6"/>
    </row>
    <row r="11928" spans="29:33" x14ac:dyDescent="0.15">
      <c r="AC11928" s="6"/>
      <c r="AG11928" s="6"/>
    </row>
    <row r="11929" spans="29:33" x14ac:dyDescent="0.15">
      <c r="AC11929" s="6"/>
      <c r="AG11929" s="6"/>
    </row>
    <row r="11930" spans="29:33" x14ac:dyDescent="0.15">
      <c r="AC11930" s="6"/>
      <c r="AG11930" s="6"/>
    </row>
    <row r="11931" spans="29:33" x14ac:dyDescent="0.15">
      <c r="AC11931" s="6"/>
      <c r="AG11931" s="6"/>
    </row>
    <row r="11932" spans="29:33" x14ac:dyDescent="0.15">
      <c r="AC11932" s="6"/>
      <c r="AG11932" s="6"/>
    </row>
    <row r="11933" spans="29:33" x14ac:dyDescent="0.15">
      <c r="AC11933" s="6"/>
      <c r="AG11933" s="6"/>
    </row>
    <row r="11934" spans="29:33" x14ac:dyDescent="0.15">
      <c r="AC11934" s="6"/>
      <c r="AG11934" s="6"/>
    </row>
    <row r="11935" spans="29:33" x14ac:dyDescent="0.15">
      <c r="AC11935" s="6"/>
      <c r="AG11935" s="6"/>
    </row>
    <row r="11936" spans="29:33" x14ac:dyDescent="0.15">
      <c r="AC11936" s="6"/>
      <c r="AG11936" s="6"/>
    </row>
    <row r="11937" spans="29:33" x14ac:dyDescent="0.15">
      <c r="AC11937" s="6"/>
      <c r="AG11937" s="6"/>
    </row>
    <row r="11938" spans="29:33" x14ac:dyDescent="0.15">
      <c r="AC11938" s="6"/>
      <c r="AG11938" s="6"/>
    </row>
    <row r="11939" spans="29:33" x14ac:dyDescent="0.15">
      <c r="AC11939" s="6"/>
      <c r="AG11939" s="6"/>
    </row>
    <row r="11940" spans="29:33" x14ac:dyDescent="0.15">
      <c r="AC11940" s="6"/>
      <c r="AG11940" s="6"/>
    </row>
    <row r="11941" spans="29:33" x14ac:dyDescent="0.15">
      <c r="AC11941" s="6"/>
      <c r="AG11941" s="6"/>
    </row>
    <row r="11942" spans="29:33" x14ac:dyDescent="0.15">
      <c r="AC11942" s="6"/>
      <c r="AG11942" s="6"/>
    </row>
    <row r="11943" spans="29:33" x14ac:dyDescent="0.15">
      <c r="AC11943" s="6"/>
      <c r="AG11943" s="6"/>
    </row>
    <row r="11944" spans="29:33" x14ac:dyDescent="0.15">
      <c r="AC11944" s="6"/>
      <c r="AG11944" s="6"/>
    </row>
    <row r="11945" spans="29:33" x14ac:dyDescent="0.15">
      <c r="AC11945" s="6"/>
      <c r="AG11945" s="6"/>
    </row>
    <row r="11946" spans="29:33" x14ac:dyDescent="0.15">
      <c r="AC11946" s="6"/>
      <c r="AG11946" s="6"/>
    </row>
    <row r="11947" spans="29:33" x14ac:dyDescent="0.15">
      <c r="AC11947" s="6"/>
      <c r="AG11947" s="6"/>
    </row>
    <row r="11948" spans="29:33" x14ac:dyDescent="0.15">
      <c r="AC11948" s="6"/>
      <c r="AG11948" s="6"/>
    </row>
    <row r="11949" spans="29:33" x14ac:dyDescent="0.15">
      <c r="AC11949" s="6"/>
      <c r="AG11949" s="6"/>
    </row>
    <row r="11950" spans="29:33" x14ac:dyDescent="0.15">
      <c r="AC11950" s="6"/>
      <c r="AG11950" s="6"/>
    </row>
    <row r="11951" spans="29:33" x14ac:dyDescent="0.15">
      <c r="AC11951" s="6"/>
      <c r="AG11951" s="6"/>
    </row>
    <row r="11952" spans="29:33" x14ac:dyDescent="0.15">
      <c r="AC11952" s="6"/>
      <c r="AG11952" s="6"/>
    </row>
    <row r="11953" spans="29:33" x14ac:dyDescent="0.15">
      <c r="AC11953" s="6"/>
      <c r="AG11953" s="6"/>
    </row>
    <row r="11954" spans="29:33" x14ac:dyDescent="0.15">
      <c r="AC11954" s="6"/>
      <c r="AG11954" s="6"/>
    </row>
    <row r="11955" spans="29:33" x14ac:dyDescent="0.15">
      <c r="AC11955" s="6"/>
      <c r="AG11955" s="6"/>
    </row>
    <row r="11956" spans="29:33" x14ac:dyDescent="0.15">
      <c r="AC11956" s="6"/>
      <c r="AG11956" s="6"/>
    </row>
    <row r="11957" spans="29:33" x14ac:dyDescent="0.15">
      <c r="AC11957" s="6"/>
      <c r="AG11957" s="6"/>
    </row>
    <row r="11958" spans="29:33" x14ac:dyDescent="0.15">
      <c r="AC11958" s="6"/>
      <c r="AG11958" s="6"/>
    </row>
    <row r="11959" spans="29:33" x14ac:dyDescent="0.15">
      <c r="AC11959" s="6"/>
      <c r="AG11959" s="6"/>
    </row>
    <row r="11960" spans="29:33" x14ac:dyDescent="0.15">
      <c r="AC11960" s="6"/>
      <c r="AG11960" s="6"/>
    </row>
    <row r="11961" spans="29:33" x14ac:dyDescent="0.15">
      <c r="AC11961" s="6"/>
      <c r="AG11961" s="6"/>
    </row>
    <row r="11962" spans="29:33" x14ac:dyDescent="0.15">
      <c r="AC11962" s="6"/>
      <c r="AG11962" s="6"/>
    </row>
    <row r="11963" spans="29:33" x14ac:dyDescent="0.15">
      <c r="AC11963" s="6"/>
      <c r="AG11963" s="6"/>
    </row>
    <row r="11964" spans="29:33" x14ac:dyDescent="0.15">
      <c r="AC11964" s="6"/>
      <c r="AG11964" s="6"/>
    </row>
    <row r="11965" spans="29:33" x14ac:dyDescent="0.15">
      <c r="AC11965" s="6"/>
      <c r="AG11965" s="6"/>
    </row>
    <row r="11966" spans="29:33" x14ac:dyDescent="0.15">
      <c r="AC11966" s="6"/>
      <c r="AG11966" s="6"/>
    </row>
    <row r="11967" spans="29:33" x14ac:dyDescent="0.15">
      <c r="AC11967" s="6"/>
      <c r="AG11967" s="6"/>
    </row>
    <row r="11968" spans="29:33" x14ac:dyDescent="0.15">
      <c r="AC11968" s="6"/>
      <c r="AG11968" s="6"/>
    </row>
    <row r="11969" spans="29:33" x14ac:dyDescent="0.15">
      <c r="AC11969" s="6"/>
      <c r="AG11969" s="6"/>
    </row>
    <row r="11970" spans="29:33" x14ac:dyDescent="0.15">
      <c r="AC11970" s="6"/>
      <c r="AG11970" s="6"/>
    </row>
    <row r="11971" spans="29:33" x14ac:dyDescent="0.15">
      <c r="AC11971" s="6"/>
      <c r="AG11971" s="6"/>
    </row>
    <row r="11972" spans="29:33" x14ac:dyDescent="0.15">
      <c r="AC11972" s="6"/>
      <c r="AG11972" s="6"/>
    </row>
    <row r="11973" spans="29:33" x14ac:dyDescent="0.15">
      <c r="AC11973" s="6"/>
      <c r="AG11973" s="6"/>
    </row>
    <row r="11974" spans="29:33" x14ac:dyDescent="0.15">
      <c r="AC11974" s="6"/>
      <c r="AG11974" s="6"/>
    </row>
    <row r="11975" spans="29:33" x14ac:dyDescent="0.15">
      <c r="AC11975" s="6"/>
      <c r="AG11975" s="6"/>
    </row>
    <row r="11976" spans="29:33" x14ac:dyDescent="0.15">
      <c r="AC11976" s="6"/>
      <c r="AG11976" s="6"/>
    </row>
    <row r="11977" spans="29:33" x14ac:dyDescent="0.15">
      <c r="AC11977" s="6"/>
      <c r="AG11977" s="6"/>
    </row>
    <row r="11978" spans="29:33" x14ac:dyDescent="0.15">
      <c r="AC11978" s="6"/>
      <c r="AG11978" s="6"/>
    </row>
    <row r="11979" spans="29:33" x14ac:dyDescent="0.15">
      <c r="AC11979" s="6"/>
      <c r="AG11979" s="6"/>
    </row>
    <row r="11980" spans="29:33" x14ac:dyDescent="0.15">
      <c r="AC11980" s="6"/>
      <c r="AG11980" s="6"/>
    </row>
    <row r="11981" spans="29:33" x14ac:dyDescent="0.15">
      <c r="AC11981" s="6"/>
      <c r="AG11981" s="6"/>
    </row>
    <row r="11982" spans="29:33" x14ac:dyDescent="0.15">
      <c r="AC11982" s="6"/>
      <c r="AG11982" s="6"/>
    </row>
    <row r="11983" spans="29:33" x14ac:dyDescent="0.15">
      <c r="AC11983" s="6"/>
      <c r="AG11983" s="6"/>
    </row>
    <row r="11984" spans="29:33" x14ac:dyDescent="0.15">
      <c r="AC11984" s="6"/>
      <c r="AG11984" s="6"/>
    </row>
    <row r="11985" spans="29:33" x14ac:dyDescent="0.15">
      <c r="AC11985" s="6"/>
      <c r="AG11985" s="6"/>
    </row>
    <row r="11986" spans="29:33" x14ac:dyDescent="0.15">
      <c r="AC11986" s="6"/>
      <c r="AG11986" s="6"/>
    </row>
    <row r="11987" spans="29:33" x14ac:dyDescent="0.15">
      <c r="AC11987" s="6"/>
      <c r="AG11987" s="6"/>
    </row>
    <row r="11988" spans="29:33" x14ac:dyDescent="0.15">
      <c r="AC11988" s="6"/>
      <c r="AG11988" s="6"/>
    </row>
    <row r="11989" spans="29:33" x14ac:dyDescent="0.15">
      <c r="AC11989" s="6"/>
      <c r="AG11989" s="6"/>
    </row>
    <row r="11990" spans="29:33" x14ac:dyDescent="0.15">
      <c r="AC11990" s="6"/>
      <c r="AG11990" s="6"/>
    </row>
    <row r="11991" spans="29:33" x14ac:dyDescent="0.15">
      <c r="AC11991" s="6"/>
      <c r="AG11991" s="6"/>
    </row>
    <row r="11992" spans="29:33" x14ac:dyDescent="0.15">
      <c r="AC11992" s="6"/>
      <c r="AG11992" s="6"/>
    </row>
    <row r="11993" spans="29:33" x14ac:dyDescent="0.15">
      <c r="AC11993" s="6"/>
      <c r="AG11993" s="6"/>
    </row>
    <row r="11994" spans="29:33" x14ac:dyDescent="0.15">
      <c r="AC11994" s="6"/>
      <c r="AG11994" s="6"/>
    </row>
    <row r="11995" spans="29:33" x14ac:dyDescent="0.15">
      <c r="AC11995" s="6"/>
      <c r="AG11995" s="6"/>
    </row>
    <row r="11996" spans="29:33" x14ac:dyDescent="0.15">
      <c r="AC11996" s="6"/>
      <c r="AG11996" s="6"/>
    </row>
    <row r="11997" spans="29:33" x14ac:dyDescent="0.15">
      <c r="AC11997" s="6"/>
      <c r="AG11997" s="6"/>
    </row>
    <row r="11998" spans="29:33" x14ac:dyDescent="0.15">
      <c r="AC11998" s="6"/>
      <c r="AG11998" s="6"/>
    </row>
    <row r="11999" spans="29:33" x14ac:dyDescent="0.15">
      <c r="AC11999" s="6"/>
      <c r="AG11999" s="6"/>
    </row>
    <row r="12000" spans="29:33" x14ac:dyDescent="0.15">
      <c r="AC12000" s="6"/>
      <c r="AG12000" s="6"/>
    </row>
    <row r="12001" spans="29:33" x14ac:dyDescent="0.15">
      <c r="AC12001" s="6"/>
      <c r="AG12001" s="6"/>
    </row>
    <row r="12002" spans="29:33" x14ac:dyDescent="0.15">
      <c r="AC12002" s="6"/>
      <c r="AG12002" s="6"/>
    </row>
    <row r="12003" spans="29:33" x14ac:dyDescent="0.15">
      <c r="AC12003" s="6"/>
      <c r="AG12003" s="6"/>
    </row>
    <row r="12004" spans="29:33" x14ac:dyDescent="0.15">
      <c r="AC12004" s="6"/>
      <c r="AG12004" s="6"/>
    </row>
    <row r="12005" spans="29:33" x14ac:dyDescent="0.15">
      <c r="AC12005" s="6"/>
      <c r="AG12005" s="6"/>
    </row>
    <row r="12006" spans="29:33" x14ac:dyDescent="0.15">
      <c r="AC12006" s="6"/>
      <c r="AG12006" s="6"/>
    </row>
    <row r="12007" spans="29:33" x14ac:dyDescent="0.15">
      <c r="AC12007" s="6"/>
      <c r="AG12007" s="6"/>
    </row>
    <row r="12008" spans="29:33" x14ac:dyDescent="0.15">
      <c r="AC12008" s="6"/>
      <c r="AG12008" s="6"/>
    </row>
    <row r="12009" spans="29:33" x14ac:dyDescent="0.15">
      <c r="AC12009" s="6"/>
      <c r="AG12009" s="6"/>
    </row>
    <row r="12010" spans="29:33" x14ac:dyDescent="0.15">
      <c r="AC12010" s="6"/>
      <c r="AG12010" s="6"/>
    </row>
    <row r="12011" spans="29:33" x14ac:dyDescent="0.15">
      <c r="AC12011" s="6"/>
      <c r="AG12011" s="6"/>
    </row>
    <row r="12012" spans="29:33" x14ac:dyDescent="0.15">
      <c r="AC12012" s="6"/>
      <c r="AG12012" s="6"/>
    </row>
    <row r="12013" spans="29:33" x14ac:dyDescent="0.15">
      <c r="AC12013" s="6"/>
      <c r="AG12013" s="6"/>
    </row>
    <row r="12014" spans="29:33" x14ac:dyDescent="0.15">
      <c r="AC12014" s="6"/>
      <c r="AG12014" s="6"/>
    </row>
    <row r="12015" spans="29:33" x14ac:dyDescent="0.15">
      <c r="AC12015" s="6"/>
      <c r="AG12015" s="6"/>
    </row>
    <row r="12016" spans="29:33" x14ac:dyDescent="0.15">
      <c r="AC12016" s="6"/>
      <c r="AG12016" s="6"/>
    </row>
    <row r="12017" spans="29:33" x14ac:dyDescent="0.15">
      <c r="AC12017" s="6"/>
      <c r="AG12017" s="6"/>
    </row>
    <row r="12018" spans="29:33" x14ac:dyDescent="0.15">
      <c r="AC12018" s="6"/>
      <c r="AG12018" s="6"/>
    </row>
    <row r="12019" spans="29:33" x14ac:dyDescent="0.15">
      <c r="AC12019" s="6"/>
      <c r="AG12019" s="6"/>
    </row>
    <row r="12020" spans="29:33" x14ac:dyDescent="0.15">
      <c r="AC12020" s="6"/>
      <c r="AG12020" s="6"/>
    </row>
    <row r="12021" spans="29:33" x14ac:dyDescent="0.15">
      <c r="AC12021" s="6"/>
      <c r="AG12021" s="6"/>
    </row>
    <row r="12022" spans="29:33" x14ac:dyDescent="0.15">
      <c r="AC12022" s="6"/>
      <c r="AG12022" s="6"/>
    </row>
    <row r="12023" spans="29:33" x14ac:dyDescent="0.15">
      <c r="AC12023" s="6"/>
      <c r="AG12023" s="6"/>
    </row>
    <row r="12024" spans="29:33" x14ac:dyDescent="0.15">
      <c r="AC12024" s="6"/>
      <c r="AG12024" s="6"/>
    </row>
    <row r="12025" spans="29:33" x14ac:dyDescent="0.15">
      <c r="AC12025" s="6"/>
      <c r="AG12025" s="6"/>
    </row>
    <row r="12026" spans="29:33" x14ac:dyDescent="0.15">
      <c r="AC12026" s="6"/>
      <c r="AG12026" s="6"/>
    </row>
    <row r="12027" spans="29:33" x14ac:dyDescent="0.15">
      <c r="AC12027" s="6"/>
      <c r="AG12027" s="6"/>
    </row>
    <row r="12028" spans="29:33" x14ac:dyDescent="0.15">
      <c r="AC12028" s="6"/>
      <c r="AG12028" s="6"/>
    </row>
    <row r="12029" spans="29:33" x14ac:dyDescent="0.15">
      <c r="AC12029" s="6"/>
      <c r="AG12029" s="6"/>
    </row>
    <row r="12030" spans="29:33" x14ac:dyDescent="0.15">
      <c r="AC12030" s="6"/>
      <c r="AG12030" s="6"/>
    </row>
    <row r="12031" spans="29:33" x14ac:dyDescent="0.15">
      <c r="AC12031" s="6"/>
      <c r="AG12031" s="6"/>
    </row>
    <row r="12032" spans="29:33" x14ac:dyDescent="0.15">
      <c r="AC12032" s="6"/>
      <c r="AG12032" s="6"/>
    </row>
    <row r="12033" spans="29:33" x14ac:dyDescent="0.15">
      <c r="AC12033" s="6"/>
      <c r="AG12033" s="6"/>
    </row>
    <row r="12034" spans="29:33" x14ac:dyDescent="0.15">
      <c r="AC12034" s="6"/>
      <c r="AG12034" s="6"/>
    </row>
    <row r="12035" spans="29:33" x14ac:dyDescent="0.15">
      <c r="AC12035" s="6"/>
      <c r="AG12035" s="6"/>
    </row>
    <row r="12036" spans="29:33" x14ac:dyDescent="0.15">
      <c r="AC12036" s="6"/>
      <c r="AG12036" s="6"/>
    </row>
    <row r="12037" spans="29:33" x14ac:dyDescent="0.15">
      <c r="AC12037" s="6"/>
      <c r="AG12037" s="6"/>
    </row>
    <row r="12038" spans="29:33" x14ac:dyDescent="0.15">
      <c r="AC12038" s="6"/>
      <c r="AG12038" s="6"/>
    </row>
    <row r="12039" spans="29:33" x14ac:dyDescent="0.15">
      <c r="AC12039" s="6"/>
      <c r="AG12039" s="6"/>
    </row>
    <row r="12040" spans="29:33" x14ac:dyDescent="0.15">
      <c r="AC12040" s="6"/>
      <c r="AG12040" s="6"/>
    </row>
    <row r="12041" spans="29:33" x14ac:dyDescent="0.15">
      <c r="AC12041" s="6"/>
      <c r="AG12041" s="6"/>
    </row>
    <row r="12042" spans="29:33" x14ac:dyDescent="0.15">
      <c r="AC12042" s="6"/>
      <c r="AG12042" s="6"/>
    </row>
    <row r="12043" spans="29:33" x14ac:dyDescent="0.15">
      <c r="AC12043" s="6"/>
      <c r="AG12043" s="6"/>
    </row>
    <row r="12044" spans="29:33" x14ac:dyDescent="0.15">
      <c r="AC12044" s="6"/>
      <c r="AG12044" s="6"/>
    </row>
    <row r="12045" spans="29:33" x14ac:dyDescent="0.15">
      <c r="AC12045" s="6"/>
      <c r="AG12045" s="6"/>
    </row>
    <row r="12046" spans="29:33" x14ac:dyDescent="0.15">
      <c r="AC12046" s="6"/>
      <c r="AG12046" s="6"/>
    </row>
    <row r="12047" spans="29:33" x14ac:dyDescent="0.15">
      <c r="AC12047" s="6"/>
      <c r="AG12047" s="6"/>
    </row>
    <row r="12048" spans="29:33" x14ac:dyDescent="0.15">
      <c r="AC12048" s="6"/>
      <c r="AG12048" s="6"/>
    </row>
    <row r="12049" spans="29:33" x14ac:dyDescent="0.15">
      <c r="AC12049" s="6"/>
      <c r="AG12049" s="6"/>
    </row>
    <row r="12050" spans="29:33" x14ac:dyDescent="0.15">
      <c r="AC12050" s="6"/>
      <c r="AG12050" s="6"/>
    </row>
    <row r="12051" spans="29:33" x14ac:dyDescent="0.15">
      <c r="AC12051" s="6"/>
      <c r="AG12051" s="6"/>
    </row>
    <row r="12052" spans="29:33" x14ac:dyDescent="0.15">
      <c r="AC12052" s="6"/>
      <c r="AG12052" s="6"/>
    </row>
    <row r="12053" spans="29:33" x14ac:dyDescent="0.15">
      <c r="AC12053" s="6"/>
      <c r="AG12053" s="6"/>
    </row>
    <row r="12054" spans="29:33" x14ac:dyDescent="0.15">
      <c r="AC12054" s="6"/>
      <c r="AG12054" s="6"/>
    </row>
    <row r="12055" spans="29:33" x14ac:dyDescent="0.15">
      <c r="AC12055" s="6"/>
      <c r="AG12055" s="6"/>
    </row>
    <row r="12056" spans="29:33" x14ac:dyDescent="0.15">
      <c r="AC12056" s="6"/>
      <c r="AG12056" s="6"/>
    </row>
    <row r="12057" spans="29:33" x14ac:dyDescent="0.15">
      <c r="AC12057" s="6"/>
      <c r="AG12057" s="6"/>
    </row>
    <row r="12058" spans="29:33" x14ac:dyDescent="0.15">
      <c r="AC12058" s="6"/>
      <c r="AG12058" s="6"/>
    </row>
    <row r="12059" spans="29:33" x14ac:dyDescent="0.15">
      <c r="AC12059" s="6"/>
      <c r="AG12059" s="6"/>
    </row>
    <row r="12060" spans="29:33" x14ac:dyDescent="0.15">
      <c r="AC12060" s="6"/>
      <c r="AG12060" s="6"/>
    </row>
    <row r="12061" spans="29:33" x14ac:dyDescent="0.15">
      <c r="AC12061" s="6"/>
      <c r="AG12061" s="6"/>
    </row>
    <row r="12062" spans="29:33" x14ac:dyDescent="0.15">
      <c r="AC12062" s="6"/>
      <c r="AG12062" s="6"/>
    </row>
    <row r="12063" spans="29:33" x14ac:dyDescent="0.15">
      <c r="AC12063" s="6"/>
      <c r="AG12063" s="6"/>
    </row>
    <row r="12064" spans="29:33" x14ac:dyDescent="0.15">
      <c r="AC12064" s="6"/>
      <c r="AG12064" s="6"/>
    </row>
    <row r="12065" spans="29:33" x14ac:dyDescent="0.15">
      <c r="AC12065" s="6"/>
      <c r="AG12065" s="6"/>
    </row>
    <row r="12066" spans="29:33" x14ac:dyDescent="0.15">
      <c r="AC12066" s="6"/>
      <c r="AG12066" s="6"/>
    </row>
    <row r="12067" spans="29:33" x14ac:dyDescent="0.15">
      <c r="AC12067" s="6"/>
      <c r="AG12067" s="6"/>
    </row>
    <row r="12068" spans="29:33" x14ac:dyDescent="0.15">
      <c r="AC12068" s="6"/>
      <c r="AG12068" s="6"/>
    </row>
    <row r="12069" spans="29:33" x14ac:dyDescent="0.15">
      <c r="AC12069" s="6"/>
      <c r="AG12069" s="6"/>
    </row>
    <row r="12070" spans="29:33" x14ac:dyDescent="0.15">
      <c r="AC12070" s="6"/>
      <c r="AG12070" s="6"/>
    </row>
    <row r="12071" spans="29:33" x14ac:dyDescent="0.15">
      <c r="AC12071" s="6"/>
      <c r="AG12071" s="6"/>
    </row>
    <row r="12072" spans="29:33" x14ac:dyDescent="0.15">
      <c r="AC12072" s="6"/>
      <c r="AG12072" s="6"/>
    </row>
    <row r="12073" spans="29:33" x14ac:dyDescent="0.15">
      <c r="AC12073" s="6"/>
      <c r="AG12073" s="6"/>
    </row>
    <row r="12074" spans="29:33" x14ac:dyDescent="0.15">
      <c r="AC12074" s="6"/>
      <c r="AG12074" s="6"/>
    </row>
    <row r="12075" spans="29:33" x14ac:dyDescent="0.15">
      <c r="AC12075" s="6"/>
      <c r="AG12075" s="6"/>
    </row>
    <row r="12076" spans="29:33" x14ac:dyDescent="0.15">
      <c r="AC12076" s="6"/>
      <c r="AG12076" s="6"/>
    </row>
    <row r="12077" spans="29:33" x14ac:dyDescent="0.15">
      <c r="AC12077" s="6"/>
      <c r="AG12077" s="6"/>
    </row>
    <row r="12078" spans="29:33" x14ac:dyDescent="0.15">
      <c r="AC12078" s="6"/>
      <c r="AG12078" s="6"/>
    </row>
    <row r="12079" spans="29:33" x14ac:dyDescent="0.15">
      <c r="AC12079" s="6"/>
      <c r="AG12079" s="6"/>
    </row>
    <row r="12080" spans="29:33" x14ac:dyDescent="0.15">
      <c r="AC12080" s="6"/>
      <c r="AG12080" s="6"/>
    </row>
    <row r="12081" spans="29:33" x14ac:dyDescent="0.15">
      <c r="AC12081" s="6"/>
      <c r="AG12081" s="6"/>
    </row>
    <row r="12082" spans="29:33" x14ac:dyDescent="0.15">
      <c r="AC12082" s="6"/>
      <c r="AG12082" s="6"/>
    </row>
    <row r="12083" spans="29:33" x14ac:dyDescent="0.15">
      <c r="AC12083" s="6"/>
      <c r="AG12083" s="6"/>
    </row>
    <row r="12084" spans="29:33" x14ac:dyDescent="0.15">
      <c r="AC12084" s="6"/>
      <c r="AG12084" s="6"/>
    </row>
    <row r="12085" spans="29:33" x14ac:dyDescent="0.15">
      <c r="AC12085" s="6"/>
      <c r="AG12085" s="6"/>
    </row>
    <row r="12086" spans="29:33" x14ac:dyDescent="0.15">
      <c r="AC12086" s="6"/>
      <c r="AG12086" s="6"/>
    </row>
    <row r="12087" spans="29:33" x14ac:dyDescent="0.15">
      <c r="AC12087" s="6"/>
      <c r="AG12087" s="6"/>
    </row>
    <row r="12088" spans="29:33" x14ac:dyDescent="0.15">
      <c r="AC12088" s="6"/>
      <c r="AG12088" s="6"/>
    </row>
    <row r="12089" spans="29:33" x14ac:dyDescent="0.15">
      <c r="AC12089" s="6"/>
      <c r="AG12089" s="6"/>
    </row>
    <row r="12090" spans="29:33" x14ac:dyDescent="0.15">
      <c r="AC12090" s="6"/>
      <c r="AG12090" s="6"/>
    </row>
    <row r="12091" spans="29:33" x14ac:dyDescent="0.15">
      <c r="AC12091" s="6"/>
      <c r="AG12091" s="6"/>
    </row>
    <row r="12092" spans="29:33" x14ac:dyDescent="0.15">
      <c r="AC12092" s="6"/>
      <c r="AG12092" s="6"/>
    </row>
    <row r="12093" spans="29:33" x14ac:dyDescent="0.15">
      <c r="AC12093" s="6"/>
      <c r="AG12093" s="6"/>
    </row>
    <row r="12094" spans="29:33" x14ac:dyDescent="0.15">
      <c r="AC12094" s="6"/>
      <c r="AG12094" s="6"/>
    </row>
    <row r="12095" spans="29:33" x14ac:dyDescent="0.15">
      <c r="AC12095" s="6"/>
      <c r="AG12095" s="6"/>
    </row>
    <row r="12096" spans="29:33" x14ac:dyDescent="0.15">
      <c r="AC12096" s="6"/>
      <c r="AG12096" s="6"/>
    </row>
    <row r="12097" spans="29:33" x14ac:dyDescent="0.15">
      <c r="AC12097" s="6"/>
      <c r="AG12097" s="6"/>
    </row>
    <row r="12098" spans="29:33" x14ac:dyDescent="0.15">
      <c r="AC12098" s="6"/>
      <c r="AG12098" s="6"/>
    </row>
    <row r="12099" spans="29:33" x14ac:dyDescent="0.15">
      <c r="AC12099" s="6"/>
      <c r="AG12099" s="6"/>
    </row>
    <row r="12100" spans="29:33" x14ac:dyDescent="0.15">
      <c r="AC12100" s="6"/>
      <c r="AG12100" s="6"/>
    </row>
    <row r="12101" spans="29:33" x14ac:dyDescent="0.15">
      <c r="AC12101" s="6"/>
      <c r="AG12101" s="6"/>
    </row>
    <row r="12102" spans="29:33" x14ac:dyDescent="0.15">
      <c r="AC12102" s="6"/>
      <c r="AG12102" s="6"/>
    </row>
    <row r="12103" spans="29:33" x14ac:dyDescent="0.15">
      <c r="AC12103" s="6"/>
      <c r="AG12103" s="6"/>
    </row>
    <row r="12104" spans="29:33" x14ac:dyDescent="0.15">
      <c r="AC12104" s="6"/>
      <c r="AG12104" s="6"/>
    </row>
    <row r="12105" spans="29:33" x14ac:dyDescent="0.15">
      <c r="AC12105" s="6"/>
      <c r="AG12105" s="6"/>
    </row>
    <row r="12106" spans="29:33" x14ac:dyDescent="0.15">
      <c r="AC12106" s="6"/>
      <c r="AG12106" s="6"/>
    </row>
    <row r="12107" spans="29:33" x14ac:dyDescent="0.15">
      <c r="AC12107" s="6"/>
      <c r="AG12107" s="6"/>
    </row>
    <row r="12108" spans="29:33" x14ac:dyDescent="0.15">
      <c r="AC12108" s="6"/>
      <c r="AG12108" s="6"/>
    </row>
    <row r="12109" spans="29:33" x14ac:dyDescent="0.15">
      <c r="AC12109" s="6"/>
      <c r="AG12109" s="6"/>
    </row>
    <row r="12110" spans="29:33" x14ac:dyDescent="0.15">
      <c r="AC12110" s="6"/>
      <c r="AG12110" s="6"/>
    </row>
    <row r="12111" spans="29:33" x14ac:dyDescent="0.15">
      <c r="AC12111" s="6"/>
      <c r="AG12111" s="6"/>
    </row>
    <row r="12112" spans="29:33" x14ac:dyDescent="0.15">
      <c r="AC12112" s="6"/>
      <c r="AG12112" s="6"/>
    </row>
    <row r="12113" spans="29:33" x14ac:dyDescent="0.15">
      <c r="AC12113" s="6"/>
      <c r="AG12113" s="6"/>
    </row>
    <row r="12114" spans="29:33" x14ac:dyDescent="0.15">
      <c r="AC12114" s="6"/>
      <c r="AG12114" s="6"/>
    </row>
    <row r="12115" spans="29:33" x14ac:dyDescent="0.15">
      <c r="AC12115" s="6"/>
      <c r="AG12115" s="6"/>
    </row>
    <row r="12116" spans="29:33" x14ac:dyDescent="0.15">
      <c r="AC12116" s="6"/>
      <c r="AG12116" s="6"/>
    </row>
    <row r="12117" spans="29:33" x14ac:dyDescent="0.15">
      <c r="AC12117" s="6"/>
      <c r="AG12117" s="6"/>
    </row>
    <row r="12118" spans="29:33" x14ac:dyDescent="0.15">
      <c r="AC12118" s="6"/>
      <c r="AG12118" s="6"/>
    </row>
    <row r="12119" spans="29:33" x14ac:dyDescent="0.15">
      <c r="AC12119" s="6"/>
      <c r="AG12119" s="6"/>
    </row>
    <row r="12120" spans="29:33" x14ac:dyDescent="0.15">
      <c r="AC12120" s="6"/>
      <c r="AG12120" s="6"/>
    </row>
    <row r="12121" spans="29:33" x14ac:dyDescent="0.15">
      <c r="AC12121" s="6"/>
      <c r="AG12121" s="6"/>
    </row>
    <row r="12122" spans="29:33" x14ac:dyDescent="0.15">
      <c r="AC12122" s="6"/>
      <c r="AG12122" s="6"/>
    </row>
    <row r="12123" spans="29:33" x14ac:dyDescent="0.15">
      <c r="AC12123" s="6"/>
      <c r="AG12123" s="6"/>
    </row>
    <row r="12124" spans="29:33" x14ac:dyDescent="0.15">
      <c r="AC12124" s="6"/>
      <c r="AG12124" s="6"/>
    </row>
    <row r="12125" spans="29:33" x14ac:dyDescent="0.15">
      <c r="AC12125" s="6"/>
      <c r="AG12125" s="6"/>
    </row>
    <row r="12126" spans="29:33" x14ac:dyDescent="0.15">
      <c r="AC12126" s="6"/>
      <c r="AG12126" s="6"/>
    </row>
    <row r="12127" spans="29:33" x14ac:dyDescent="0.15">
      <c r="AC12127" s="6"/>
      <c r="AG12127" s="6"/>
    </row>
    <row r="12128" spans="29:33" x14ac:dyDescent="0.15">
      <c r="AC12128" s="6"/>
      <c r="AG12128" s="6"/>
    </row>
    <row r="12129" spans="29:33" x14ac:dyDescent="0.15">
      <c r="AC12129" s="6"/>
      <c r="AG12129" s="6"/>
    </row>
    <row r="12130" spans="29:33" x14ac:dyDescent="0.15">
      <c r="AC12130" s="6"/>
      <c r="AG12130" s="6"/>
    </row>
    <row r="12131" spans="29:33" x14ac:dyDescent="0.15">
      <c r="AC12131" s="6"/>
      <c r="AG12131" s="6"/>
    </row>
    <row r="12132" spans="29:33" x14ac:dyDescent="0.15">
      <c r="AC12132" s="6"/>
      <c r="AG12132" s="6"/>
    </row>
    <row r="12133" spans="29:33" x14ac:dyDescent="0.15">
      <c r="AC12133" s="6"/>
      <c r="AG12133" s="6"/>
    </row>
    <row r="12134" spans="29:33" x14ac:dyDescent="0.15">
      <c r="AC12134" s="6"/>
      <c r="AG12134" s="6"/>
    </row>
    <row r="12135" spans="29:33" x14ac:dyDescent="0.15">
      <c r="AC12135" s="6"/>
      <c r="AG12135" s="6"/>
    </row>
    <row r="12136" spans="29:33" x14ac:dyDescent="0.15">
      <c r="AC12136" s="6"/>
      <c r="AG12136" s="6"/>
    </row>
    <row r="12137" spans="29:33" x14ac:dyDescent="0.15">
      <c r="AC12137" s="6"/>
      <c r="AG12137" s="6"/>
    </row>
    <row r="12138" spans="29:33" x14ac:dyDescent="0.15">
      <c r="AC12138" s="6"/>
      <c r="AG12138" s="6"/>
    </row>
    <row r="12139" spans="29:33" x14ac:dyDescent="0.15">
      <c r="AC12139" s="6"/>
      <c r="AG12139" s="6"/>
    </row>
    <row r="12140" spans="29:33" x14ac:dyDescent="0.15">
      <c r="AC12140" s="6"/>
      <c r="AG12140" s="6"/>
    </row>
    <row r="12141" spans="29:33" x14ac:dyDescent="0.15">
      <c r="AC12141" s="6"/>
      <c r="AG12141" s="6"/>
    </row>
    <row r="12142" spans="29:33" x14ac:dyDescent="0.15">
      <c r="AC12142" s="6"/>
      <c r="AG12142" s="6"/>
    </row>
    <row r="12143" spans="29:33" x14ac:dyDescent="0.15">
      <c r="AC12143" s="6"/>
      <c r="AG12143" s="6"/>
    </row>
    <row r="12144" spans="29:33" x14ac:dyDescent="0.15">
      <c r="AC12144" s="6"/>
      <c r="AG12144" s="6"/>
    </row>
    <row r="12145" spans="29:33" x14ac:dyDescent="0.15">
      <c r="AC12145" s="6"/>
      <c r="AG12145" s="6"/>
    </row>
    <row r="12146" spans="29:33" x14ac:dyDescent="0.15">
      <c r="AC12146" s="6"/>
      <c r="AG12146" s="6"/>
    </row>
    <row r="12147" spans="29:33" x14ac:dyDescent="0.15">
      <c r="AC12147" s="6"/>
      <c r="AG12147" s="6"/>
    </row>
    <row r="12148" spans="29:33" x14ac:dyDescent="0.15">
      <c r="AC12148" s="6"/>
      <c r="AG12148" s="6"/>
    </row>
    <row r="12149" spans="29:33" x14ac:dyDescent="0.15">
      <c r="AC12149" s="6"/>
      <c r="AG12149" s="6"/>
    </row>
    <row r="12150" spans="29:33" x14ac:dyDescent="0.15">
      <c r="AC12150" s="6"/>
      <c r="AG12150" s="6"/>
    </row>
    <row r="12151" spans="29:33" x14ac:dyDescent="0.15">
      <c r="AC12151" s="6"/>
      <c r="AG12151" s="6"/>
    </row>
    <row r="12152" spans="29:33" x14ac:dyDescent="0.15">
      <c r="AC12152" s="6"/>
      <c r="AG12152" s="6"/>
    </row>
    <row r="12153" spans="29:33" x14ac:dyDescent="0.15">
      <c r="AC12153" s="6"/>
      <c r="AG12153" s="6"/>
    </row>
    <row r="12154" spans="29:33" x14ac:dyDescent="0.15">
      <c r="AC12154" s="6"/>
      <c r="AG12154" s="6"/>
    </row>
    <row r="12155" spans="29:33" x14ac:dyDescent="0.15">
      <c r="AC12155" s="6"/>
      <c r="AG12155" s="6"/>
    </row>
    <row r="12156" spans="29:33" x14ac:dyDescent="0.15">
      <c r="AC12156" s="6"/>
      <c r="AG12156" s="6"/>
    </row>
    <row r="12157" spans="29:33" x14ac:dyDescent="0.15">
      <c r="AC12157" s="6"/>
      <c r="AG12157" s="6"/>
    </row>
    <row r="12158" spans="29:33" x14ac:dyDescent="0.15">
      <c r="AC12158" s="6"/>
      <c r="AG12158" s="6"/>
    </row>
    <row r="12159" spans="29:33" x14ac:dyDescent="0.15">
      <c r="AC12159" s="6"/>
      <c r="AG12159" s="6"/>
    </row>
    <row r="12160" spans="29:33" x14ac:dyDescent="0.15">
      <c r="AC12160" s="6"/>
      <c r="AG12160" s="6"/>
    </row>
    <row r="12161" spans="29:33" x14ac:dyDescent="0.15">
      <c r="AC12161" s="6"/>
      <c r="AG12161" s="6"/>
    </row>
    <row r="12162" spans="29:33" x14ac:dyDescent="0.15">
      <c r="AC12162" s="6"/>
      <c r="AG12162" s="6"/>
    </row>
    <row r="12163" spans="29:33" x14ac:dyDescent="0.15">
      <c r="AC12163" s="6"/>
      <c r="AG12163" s="6"/>
    </row>
    <row r="12164" spans="29:33" x14ac:dyDescent="0.15">
      <c r="AC12164" s="6"/>
      <c r="AG12164" s="6"/>
    </row>
    <row r="12165" spans="29:33" x14ac:dyDescent="0.15">
      <c r="AC12165" s="6"/>
      <c r="AG12165" s="6"/>
    </row>
    <row r="12166" spans="29:33" x14ac:dyDescent="0.15">
      <c r="AC12166" s="6"/>
      <c r="AG12166" s="6"/>
    </row>
    <row r="12167" spans="29:33" x14ac:dyDescent="0.15">
      <c r="AC12167" s="6"/>
      <c r="AG12167" s="6"/>
    </row>
    <row r="12168" spans="29:33" x14ac:dyDescent="0.15">
      <c r="AC12168" s="6"/>
      <c r="AG12168" s="6"/>
    </row>
    <row r="12169" spans="29:33" x14ac:dyDescent="0.15">
      <c r="AC12169" s="6"/>
      <c r="AG12169" s="6"/>
    </row>
    <row r="12170" spans="29:33" x14ac:dyDescent="0.15">
      <c r="AC12170" s="6"/>
      <c r="AG12170" s="6"/>
    </row>
    <row r="12171" spans="29:33" x14ac:dyDescent="0.15">
      <c r="AC12171" s="6"/>
      <c r="AG12171" s="6"/>
    </row>
    <row r="12172" spans="29:33" x14ac:dyDescent="0.15">
      <c r="AC12172" s="6"/>
      <c r="AG12172" s="6"/>
    </row>
    <row r="12173" spans="29:33" x14ac:dyDescent="0.15">
      <c r="AC12173" s="6"/>
      <c r="AG12173" s="6"/>
    </row>
    <row r="12174" spans="29:33" x14ac:dyDescent="0.15">
      <c r="AC12174" s="6"/>
      <c r="AG12174" s="6"/>
    </row>
    <row r="12175" spans="29:33" x14ac:dyDescent="0.15">
      <c r="AC12175" s="6"/>
      <c r="AG12175" s="6"/>
    </row>
    <row r="12176" spans="29:33" x14ac:dyDescent="0.15">
      <c r="AC12176" s="6"/>
      <c r="AG12176" s="6"/>
    </row>
    <row r="12177" spans="29:33" x14ac:dyDescent="0.15">
      <c r="AC12177" s="6"/>
      <c r="AG12177" s="6"/>
    </row>
    <row r="12178" spans="29:33" x14ac:dyDescent="0.15">
      <c r="AC12178" s="6"/>
      <c r="AG12178" s="6"/>
    </row>
    <row r="12179" spans="29:33" x14ac:dyDescent="0.15">
      <c r="AC12179" s="6"/>
      <c r="AG12179" s="6"/>
    </row>
    <row r="12180" spans="29:33" x14ac:dyDescent="0.15">
      <c r="AC12180" s="6"/>
      <c r="AG12180" s="6"/>
    </row>
    <row r="12181" spans="29:33" x14ac:dyDescent="0.15">
      <c r="AC12181" s="6"/>
      <c r="AG12181" s="6"/>
    </row>
    <row r="12182" spans="29:33" x14ac:dyDescent="0.15">
      <c r="AC12182" s="6"/>
      <c r="AG12182" s="6"/>
    </row>
    <row r="12183" spans="29:33" x14ac:dyDescent="0.15">
      <c r="AC12183" s="6"/>
      <c r="AG12183" s="6"/>
    </row>
    <row r="12184" spans="29:33" x14ac:dyDescent="0.15">
      <c r="AC12184" s="6"/>
      <c r="AG12184" s="6"/>
    </row>
    <row r="12185" spans="29:33" x14ac:dyDescent="0.15">
      <c r="AC12185" s="6"/>
      <c r="AG12185" s="6"/>
    </row>
    <row r="12186" spans="29:33" x14ac:dyDescent="0.15">
      <c r="AC12186" s="6"/>
      <c r="AG12186" s="6"/>
    </row>
    <row r="12187" spans="29:33" x14ac:dyDescent="0.15">
      <c r="AC12187" s="6"/>
      <c r="AG12187" s="6"/>
    </row>
    <row r="12188" spans="29:33" x14ac:dyDescent="0.15">
      <c r="AC12188" s="6"/>
      <c r="AG12188" s="6"/>
    </row>
    <row r="12189" spans="29:33" x14ac:dyDescent="0.15">
      <c r="AC12189" s="6"/>
      <c r="AG12189" s="6"/>
    </row>
    <row r="12190" spans="29:33" x14ac:dyDescent="0.15">
      <c r="AC12190" s="6"/>
      <c r="AG12190" s="6"/>
    </row>
    <row r="12191" spans="29:33" x14ac:dyDescent="0.15">
      <c r="AC12191" s="6"/>
      <c r="AG12191" s="6"/>
    </row>
    <row r="12192" spans="29:33" x14ac:dyDescent="0.15">
      <c r="AC12192" s="6"/>
      <c r="AG12192" s="6"/>
    </row>
    <row r="12193" spans="29:33" x14ac:dyDescent="0.15">
      <c r="AC12193" s="6"/>
      <c r="AG12193" s="6"/>
    </row>
    <row r="12194" spans="29:33" x14ac:dyDescent="0.15">
      <c r="AC12194" s="6"/>
      <c r="AG12194" s="6"/>
    </row>
    <row r="12195" spans="29:33" x14ac:dyDescent="0.15">
      <c r="AC12195" s="6"/>
      <c r="AG12195" s="6"/>
    </row>
    <row r="12196" spans="29:33" x14ac:dyDescent="0.15">
      <c r="AC12196" s="6"/>
      <c r="AG12196" s="6"/>
    </row>
    <row r="12197" spans="29:33" x14ac:dyDescent="0.15">
      <c r="AC12197" s="6"/>
      <c r="AG12197" s="6"/>
    </row>
    <row r="12198" spans="29:33" x14ac:dyDescent="0.15">
      <c r="AC12198" s="6"/>
      <c r="AG12198" s="6"/>
    </row>
    <row r="12199" spans="29:33" x14ac:dyDescent="0.15">
      <c r="AC12199" s="6"/>
      <c r="AG12199" s="6"/>
    </row>
    <row r="12200" spans="29:33" x14ac:dyDescent="0.15">
      <c r="AC12200" s="6"/>
      <c r="AG12200" s="6"/>
    </row>
    <row r="12201" spans="29:33" x14ac:dyDescent="0.15">
      <c r="AC12201" s="6"/>
      <c r="AG12201" s="6"/>
    </row>
    <row r="12202" spans="29:33" x14ac:dyDescent="0.15">
      <c r="AC12202" s="6"/>
      <c r="AG12202" s="6"/>
    </row>
    <row r="12203" spans="29:33" x14ac:dyDescent="0.15">
      <c r="AC12203" s="6"/>
      <c r="AG12203" s="6"/>
    </row>
    <row r="12204" spans="29:33" x14ac:dyDescent="0.15">
      <c r="AC12204" s="6"/>
      <c r="AG12204" s="6"/>
    </row>
    <row r="12205" spans="29:33" x14ac:dyDescent="0.15">
      <c r="AC12205" s="6"/>
      <c r="AG12205" s="6"/>
    </row>
    <row r="12206" spans="29:33" x14ac:dyDescent="0.15">
      <c r="AC12206" s="6"/>
      <c r="AG12206" s="6"/>
    </row>
    <row r="12207" spans="29:33" x14ac:dyDescent="0.15">
      <c r="AC12207" s="6"/>
      <c r="AG12207" s="6"/>
    </row>
    <row r="12208" spans="29:33" x14ac:dyDescent="0.15">
      <c r="AC12208" s="6"/>
      <c r="AG12208" s="6"/>
    </row>
    <row r="12209" spans="29:33" x14ac:dyDescent="0.15">
      <c r="AC12209" s="6"/>
      <c r="AG12209" s="6"/>
    </row>
    <row r="12210" spans="29:33" x14ac:dyDescent="0.15">
      <c r="AC12210" s="6"/>
      <c r="AG12210" s="6"/>
    </row>
    <row r="12211" spans="29:33" x14ac:dyDescent="0.15">
      <c r="AC12211" s="6"/>
      <c r="AG12211" s="6"/>
    </row>
    <row r="12212" spans="29:33" x14ac:dyDescent="0.15">
      <c r="AC12212" s="6"/>
      <c r="AG12212" s="6"/>
    </row>
    <row r="12213" spans="29:33" x14ac:dyDescent="0.15">
      <c r="AC12213" s="6"/>
      <c r="AG12213" s="6"/>
    </row>
    <row r="12214" spans="29:33" x14ac:dyDescent="0.15">
      <c r="AC12214" s="6"/>
      <c r="AG12214" s="6"/>
    </row>
    <row r="12215" spans="29:33" x14ac:dyDescent="0.15">
      <c r="AC12215" s="6"/>
      <c r="AG12215" s="6"/>
    </row>
    <row r="12216" spans="29:33" x14ac:dyDescent="0.15">
      <c r="AC12216" s="6"/>
      <c r="AG12216" s="6"/>
    </row>
    <row r="12217" spans="29:33" x14ac:dyDescent="0.15">
      <c r="AC12217" s="6"/>
      <c r="AG12217" s="6"/>
    </row>
    <row r="12218" spans="29:33" x14ac:dyDescent="0.15">
      <c r="AC12218" s="6"/>
      <c r="AG12218" s="6"/>
    </row>
    <row r="12219" spans="29:33" x14ac:dyDescent="0.15">
      <c r="AC12219" s="6"/>
      <c r="AG12219" s="6"/>
    </row>
    <row r="12220" spans="29:33" x14ac:dyDescent="0.15">
      <c r="AC12220" s="6"/>
      <c r="AG12220" s="6"/>
    </row>
    <row r="12221" spans="29:33" x14ac:dyDescent="0.15">
      <c r="AC12221" s="6"/>
      <c r="AG12221" s="6"/>
    </row>
    <row r="12222" spans="29:33" x14ac:dyDescent="0.15">
      <c r="AC12222" s="6"/>
      <c r="AG12222" s="6"/>
    </row>
    <row r="12223" spans="29:33" x14ac:dyDescent="0.15">
      <c r="AC12223" s="6"/>
      <c r="AG12223" s="6"/>
    </row>
    <row r="12224" spans="29:33" x14ac:dyDescent="0.15">
      <c r="AC12224" s="6"/>
      <c r="AG12224" s="6"/>
    </row>
    <row r="12225" spans="29:33" x14ac:dyDescent="0.15">
      <c r="AC12225" s="6"/>
      <c r="AG12225" s="6"/>
    </row>
    <row r="12226" spans="29:33" x14ac:dyDescent="0.15">
      <c r="AC12226" s="6"/>
      <c r="AG12226" s="6"/>
    </row>
    <row r="12227" spans="29:33" x14ac:dyDescent="0.15">
      <c r="AC12227" s="6"/>
      <c r="AG12227" s="6"/>
    </row>
    <row r="12228" spans="29:33" x14ac:dyDescent="0.15">
      <c r="AC12228" s="6"/>
      <c r="AG12228" s="6"/>
    </row>
    <row r="12229" spans="29:33" x14ac:dyDescent="0.15">
      <c r="AC12229" s="6"/>
      <c r="AG12229" s="6"/>
    </row>
    <row r="12230" spans="29:33" x14ac:dyDescent="0.15">
      <c r="AC12230" s="6"/>
      <c r="AG12230" s="6"/>
    </row>
    <row r="12231" spans="29:33" x14ac:dyDescent="0.15">
      <c r="AC12231" s="6"/>
      <c r="AG12231" s="6"/>
    </row>
    <row r="12232" spans="29:33" x14ac:dyDescent="0.15">
      <c r="AC12232" s="6"/>
      <c r="AG12232" s="6"/>
    </row>
    <row r="12233" spans="29:33" x14ac:dyDescent="0.15">
      <c r="AC12233" s="6"/>
      <c r="AG12233" s="6"/>
    </row>
    <row r="12234" spans="29:33" x14ac:dyDescent="0.15">
      <c r="AC12234" s="6"/>
      <c r="AG12234" s="6"/>
    </row>
    <row r="12235" spans="29:33" x14ac:dyDescent="0.15">
      <c r="AC12235" s="6"/>
      <c r="AG12235" s="6"/>
    </row>
    <row r="12236" spans="29:33" x14ac:dyDescent="0.15">
      <c r="AC12236" s="6"/>
      <c r="AG12236" s="6"/>
    </row>
    <row r="12237" spans="29:33" x14ac:dyDescent="0.15">
      <c r="AC12237" s="6"/>
      <c r="AG12237" s="6"/>
    </row>
    <row r="12238" spans="29:33" x14ac:dyDescent="0.15">
      <c r="AC12238" s="6"/>
      <c r="AG12238" s="6"/>
    </row>
    <row r="12239" spans="29:33" x14ac:dyDescent="0.15">
      <c r="AC12239" s="6"/>
      <c r="AG12239" s="6"/>
    </row>
    <row r="12240" spans="29:33" x14ac:dyDescent="0.15">
      <c r="AC12240" s="6"/>
      <c r="AG12240" s="6"/>
    </row>
    <row r="12241" spans="29:33" x14ac:dyDescent="0.15">
      <c r="AC12241" s="6"/>
      <c r="AG12241" s="6"/>
    </row>
    <row r="12242" spans="29:33" x14ac:dyDescent="0.15">
      <c r="AC12242" s="6"/>
      <c r="AG12242" s="6"/>
    </row>
    <row r="12243" spans="29:33" x14ac:dyDescent="0.15">
      <c r="AC12243" s="6"/>
      <c r="AG12243" s="6"/>
    </row>
    <row r="12244" spans="29:33" x14ac:dyDescent="0.15">
      <c r="AC12244" s="6"/>
      <c r="AG12244" s="6"/>
    </row>
    <row r="12245" spans="29:33" x14ac:dyDescent="0.15">
      <c r="AC12245" s="6"/>
      <c r="AG12245" s="6"/>
    </row>
    <row r="12246" spans="29:33" x14ac:dyDescent="0.15">
      <c r="AC12246" s="6"/>
      <c r="AG12246" s="6"/>
    </row>
    <row r="12247" spans="29:33" x14ac:dyDescent="0.15">
      <c r="AC12247" s="6"/>
      <c r="AG12247" s="6"/>
    </row>
    <row r="12248" spans="29:33" x14ac:dyDescent="0.15">
      <c r="AC12248" s="6"/>
      <c r="AG12248" s="6"/>
    </row>
    <row r="12249" spans="29:33" x14ac:dyDescent="0.15">
      <c r="AC12249" s="6"/>
      <c r="AG12249" s="6"/>
    </row>
    <row r="12250" spans="29:33" x14ac:dyDescent="0.15">
      <c r="AC12250" s="6"/>
      <c r="AG12250" s="6"/>
    </row>
    <row r="12251" spans="29:33" x14ac:dyDescent="0.15">
      <c r="AC12251" s="6"/>
      <c r="AG12251" s="6"/>
    </row>
    <row r="12252" spans="29:33" x14ac:dyDescent="0.15">
      <c r="AC12252" s="6"/>
      <c r="AG12252" s="6"/>
    </row>
    <row r="12253" spans="29:33" x14ac:dyDescent="0.15">
      <c r="AC12253" s="6"/>
      <c r="AG12253" s="6"/>
    </row>
    <row r="12254" spans="29:33" x14ac:dyDescent="0.15">
      <c r="AC12254" s="6"/>
      <c r="AG12254" s="6"/>
    </row>
    <row r="12255" spans="29:33" x14ac:dyDescent="0.15">
      <c r="AC12255" s="6"/>
      <c r="AG12255" s="6"/>
    </row>
    <row r="12256" spans="29:33" x14ac:dyDescent="0.15">
      <c r="AC12256" s="6"/>
      <c r="AG12256" s="6"/>
    </row>
    <row r="12257" spans="29:33" x14ac:dyDescent="0.15">
      <c r="AC12257" s="6"/>
      <c r="AG12257" s="6"/>
    </row>
    <row r="12258" spans="29:33" x14ac:dyDescent="0.15">
      <c r="AC12258" s="6"/>
      <c r="AG12258" s="6"/>
    </row>
    <row r="12259" spans="29:33" x14ac:dyDescent="0.15">
      <c r="AC12259" s="6"/>
      <c r="AG12259" s="6"/>
    </row>
    <row r="12260" spans="29:33" x14ac:dyDescent="0.15">
      <c r="AC12260" s="6"/>
      <c r="AG12260" s="6"/>
    </row>
    <row r="12261" spans="29:33" x14ac:dyDescent="0.15">
      <c r="AC12261" s="6"/>
      <c r="AG12261" s="6"/>
    </row>
    <row r="12262" spans="29:33" x14ac:dyDescent="0.15">
      <c r="AC12262" s="6"/>
      <c r="AG12262" s="6"/>
    </row>
    <row r="12263" spans="29:33" x14ac:dyDescent="0.15">
      <c r="AC12263" s="6"/>
      <c r="AG12263" s="6"/>
    </row>
    <row r="12264" spans="29:33" x14ac:dyDescent="0.15">
      <c r="AC12264" s="6"/>
      <c r="AG12264" s="6"/>
    </row>
    <row r="12265" spans="29:33" x14ac:dyDescent="0.15">
      <c r="AC12265" s="6"/>
      <c r="AG12265" s="6"/>
    </row>
    <row r="12266" spans="29:33" x14ac:dyDescent="0.15">
      <c r="AC12266" s="6"/>
      <c r="AG12266" s="6"/>
    </row>
    <row r="12267" spans="29:33" x14ac:dyDescent="0.15">
      <c r="AC12267" s="6"/>
      <c r="AG12267" s="6"/>
    </row>
    <row r="12268" spans="29:33" x14ac:dyDescent="0.15">
      <c r="AC12268" s="6"/>
      <c r="AG12268" s="6"/>
    </row>
    <row r="12269" spans="29:33" x14ac:dyDescent="0.15">
      <c r="AC12269" s="6"/>
      <c r="AG12269" s="6"/>
    </row>
    <row r="12270" spans="29:33" x14ac:dyDescent="0.15">
      <c r="AC12270" s="6"/>
      <c r="AG12270" s="6"/>
    </row>
    <row r="12271" spans="29:33" x14ac:dyDescent="0.15">
      <c r="AC12271" s="6"/>
      <c r="AG12271" s="6"/>
    </row>
    <row r="12272" spans="29:33" x14ac:dyDescent="0.15">
      <c r="AC12272" s="6"/>
      <c r="AG12272" s="6"/>
    </row>
    <row r="12273" spans="29:33" x14ac:dyDescent="0.15">
      <c r="AC12273" s="6"/>
      <c r="AG12273" s="6"/>
    </row>
    <row r="12274" spans="29:33" x14ac:dyDescent="0.15">
      <c r="AC12274" s="6"/>
      <c r="AG12274" s="6"/>
    </row>
    <row r="12275" spans="29:33" x14ac:dyDescent="0.15">
      <c r="AC12275" s="6"/>
      <c r="AG12275" s="6"/>
    </row>
    <row r="12276" spans="29:33" x14ac:dyDescent="0.15">
      <c r="AC12276" s="6"/>
      <c r="AG12276" s="6"/>
    </row>
    <row r="12277" spans="29:33" x14ac:dyDescent="0.15">
      <c r="AC12277" s="6"/>
      <c r="AG12277" s="6"/>
    </row>
    <row r="12278" spans="29:33" x14ac:dyDescent="0.15">
      <c r="AC12278" s="6"/>
      <c r="AG12278" s="6"/>
    </row>
    <row r="12279" spans="29:33" x14ac:dyDescent="0.15">
      <c r="AC12279" s="6"/>
      <c r="AG12279" s="6"/>
    </row>
    <row r="12280" spans="29:33" x14ac:dyDescent="0.15">
      <c r="AC12280" s="6"/>
      <c r="AG12280" s="6"/>
    </row>
    <row r="12281" spans="29:33" x14ac:dyDescent="0.15">
      <c r="AC12281" s="6"/>
      <c r="AG12281" s="6"/>
    </row>
    <row r="12282" spans="29:33" x14ac:dyDescent="0.15">
      <c r="AC12282" s="6"/>
      <c r="AG12282" s="6"/>
    </row>
    <row r="12283" spans="29:33" x14ac:dyDescent="0.15">
      <c r="AC12283" s="6"/>
      <c r="AG12283" s="6"/>
    </row>
    <row r="12284" spans="29:33" x14ac:dyDescent="0.15">
      <c r="AC12284" s="6"/>
      <c r="AG12284" s="6"/>
    </row>
    <row r="12285" spans="29:33" x14ac:dyDescent="0.15">
      <c r="AC12285" s="6"/>
      <c r="AG12285" s="6"/>
    </row>
    <row r="12286" spans="29:33" x14ac:dyDescent="0.15">
      <c r="AC12286" s="6"/>
      <c r="AG12286" s="6"/>
    </row>
    <row r="12287" spans="29:33" x14ac:dyDescent="0.15">
      <c r="AC12287" s="6"/>
      <c r="AG12287" s="6"/>
    </row>
    <row r="12288" spans="29:33" x14ac:dyDescent="0.15">
      <c r="AC12288" s="6"/>
      <c r="AG12288" s="6"/>
    </row>
    <row r="12289" spans="29:33" x14ac:dyDescent="0.15">
      <c r="AC12289" s="6"/>
      <c r="AG12289" s="6"/>
    </row>
    <row r="12290" spans="29:33" x14ac:dyDescent="0.15">
      <c r="AC12290" s="6"/>
      <c r="AG12290" s="6"/>
    </row>
    <row r="12291" spans="29:33" x14ac:dyDescent="0.15">
      <c r="AC12291" s="6"/>
      <c r="AG12291" s="6"/>
    </row>
    <row r="12292" spans="29:33" x14ac:dyDescent="0.15">
      <c r="AC12292" s="6"/>
      <c r="AG12292" s="6"/>
    </row>
    <row r="12293" spans="29:33" x14ac:dyDescent="0.15">
      <c r="AC12293" s="6"/>
      <c r="AG12293" s="6"/>
    </row>
    <row r="12294" spans="29:33" x14ac:dyDescent="0.15">
      <c r="AC12294" s="6"/>
      <c r="AG12294" s="6"/>
    </row>
    <row r="12295" spans="29:33" x14ac:dyDescent="0.15">
      <c r="AC12295" s="6"/>
      <c r="AG12295" s="6"/>
    </row>
    <row r="12296" spans="29:33" x14ac:dyDescent="0.15">
      <c r="AC12296" s="6"/>
      <c r="AG12296" s="6"/>
    </row>
    <row r="12297" spans="29:33" x14ac:dyDescent="0.15">
      <c r="AC12297" s="6"/>
      <c r="AG12297" s="6"/>
    </row>
    <row r="12298" spans="29:33" x14ac:dyDescent="0.15">
      <c r="AC12298" s="6"/>
      <c r="AG12298" s="6"/>
    </row>
    <row r="12299" spans="29:33" x14ac:dyDescent="0.15">
      <c r="AC12299" s="6"/>
      <c r="AG12299" s="6"/>
    </row>
    <row r="12300" spans="29:33" x14ac:dyDescent="0.15">
      <c r="AC12300" s="6"/>
      <c r="AG12300" s="6"/>
    </row>
    <row r="12301" spans="29:33" x14ac:dyDescent="0.15">
      <c r="AC12301" s="6"/>
      <c r="AG12301" s="6"/>
    </row>
    <row r="12302" spans="29:33" x14ac:dyDescent="0.15">
      <c r="AC12302" s="6"/>
      <c r="AG12302" s="6"/>
    </row>
    <row r="12303" spans="29:33" x14ac:dyDescent="0.15">
      <c r="AC12303" s="6"/>
      <c r="AG12303" s="6"/>
    </row>
    <row r="12304" spans="29:33" x14ac:dyDescent="0.15">
      <c r="AC12304" s="6"/>
      <c r="AG12304" s="6"/>
    </row>
    <row r="12305" spans="29:33" x14ac:dyDescent="0.15">
      <c r="AC12305" s="6"/>
      <c r="AG12305" s="6"/>
    </row>
    <row r="12306" spans="29:33" x14ac:dyDescent="0.15">
      <c r="AC12306" s="6"/>
      <c r="AG12306" s="6"/>
    </row>
    <row r="12307" spans="29:33" x14ac:dyDescent="0.15">
      <c r="AC12307" s="6"/>
      <c r="AG12307" s="6"/>
    </row>
    <row r="12308" spans="29:33" x14ac:dyDescent="0.15">
      <c r="AC12308" s="6"/>
      <c r="AG12308" s="6"/>
    </row>
    <row r="12309" spans="29:33" x14ac:dyDescent="0.15">
      <c r="AC12309" s="6"/>
      <c r="AG12309" s="6"/>
    </row>
    <row r="12310" spans="29:33" x14ac:dyDescent="0.15">
      <c r="AC12310" s="6"/>
      <c r="AG12310" s="6"/>
    </row>
    <row r="12311" spans="29:33" x14ac:dyDescent="0.15">
      <c r="AC12311" s="6"/>
      <c r="AG12311" s="6"/>
    </row>
    <row r="12312" spans="29:33" x14ac:dyDescent="0.15">
      <c r="AC12312" s="6"/>
      <c r="AG12312" s="6"/>
    </row>
    <row r="12313" spans="29:33" x14ac:dyDescent="0.15">
      <c r="AC12313" s="6"/>
      <c r="AG12313" s="6"/>
    </row>
    <row r="12314" spans="29:33" x14ac:dyDescent="0.15">
      <c r="AC12314" s="6"/>
      <c r="AG12314" s="6"/>
    </row>
    <row r="12315" spans="29:33" x14ac:dyDescent="0.15">
      <c r="AC12315" s="6"/>
      <c r="AG12315" s="6"/>
    </row>
    <row r="12316" spans="29:33" x14ac:dyDescent="0.15">
      <c r="AC12316" s="6"/>
      <c r="AG12316" s="6"/>
    </row>
    <row r="12317" spans="29:33" x14ac:dyDescent="0.15">
      <c r="AC12317" s="6"/>
      <c r="AG12317" s="6"/>
    </row>
    <row r="12318" spans="29:33" x14ac:dyDescent="0.15">
      <c r="AC12318" s="6"/>
      <c r="AG12318" s="6"/>
    </row>
    <row r="12319" spans="29:33" x14ac:dyDescent="0.15">
      <c r="AC12319" s="6"/>
      <c r="AG12319" s="6"/>
    </row>
    <row r="12320" spans="29:33" x14ac:dyDescent="0.15">
      <c r="AC12320" s="6"/>
      <c r="AG12320" s="6"/>
    </row>
    <row r="12321" spans="29:33" x14ac:dyDescent="0.15">
      <c r="AC12321" s="6"/>
      <c r="AG12321" s="6"/>
    </row>
    <row r="12322" spans="29:33" x14ac:dyDescent="0.15">
      <c r="AC12322" s="6"/>
      <c r="AG12322" s="6"/>
    </row>
    <row r="12323" spans="29:33" x14ac:dyDescent="0.15">
      <c r="AC12323" s="6"/>
      <c r="AG12323" s="6"/>
    </row>
    <row r="12324" spans="29:33" x14ac:dyDescent="0.15">
      <c r="AC12324" s="6"/>
      <c r="AG12324" s="6"/>
    </row>
    <row r="12325" spans="29:33" x14ac:dyDescent="0.15">
      <c r="AC12325" s="6"/>
      <c r="AG12325" s="6"/>
    </row>
    <row r="12326" spans="29:33" x14ac:dyDescent="0.15">
      <c r="AC12326" s="6"/>
      <c r="AG12326" s="6"/>
    </row>
    <row r="12327" spans="29:33" x14ac:dyDescent="0.15">
      <c r="AC12327" s="6"/>
      <c r="AG12327" s="6"/>
    </row>
    <row r="12328" spans="29:33" x14ac:dyDescent="0.15">
      <c r="AC12328" s="6"/>
      <c r="AG12328" s="6"/>
    </row>
    <row r="12329" spans="29:33" x14ac:dyDescent="0.15">
      <c r="AC12329" s="6"/>
      <c r="AG12329" s="6"/>
    </row>
    <row r="12330" spans="29:33" x14ac:dyDescent="0.15">
      <c r="AC12330" s="6"/>
      <c r="AG12330" s="6"/>
    </row>
    <row r="12331" spans="29:33" x14ac:dyDescent="0.15">
      <c r="AC12331" s="6"/>
      <c r="AG12331" s="6"/>
    </row>
    <row r="12332" spans="29:33" x14ac:dyDescent="0.15">
      <c r="AC12332" s="6"/>
      <c r="AG12332" s="6"/>
    </row>
    <row r="12333" spans="29:33" x14ac:dyDescent="0.15">
      <c r="AC12333" s="6"/>
      <c r="AG12333" s="6"/>
    </row>
    <row r="12334" spans="29:33" x14ac:dyDescent="0.15">
      <c r="AC12334" s="6"/>
      <c r="AG12334" s="6"/>
    </row>
    <row r="12335" spans="29:33" x14ac:dyDescent="0.15">
      <c r="AC12335" s="6"/>
      <c r="AG12335" s="6"/>
    </row>
    <row r="12336" spans="29:33" x14ac:dyDescent="0.15">
      <c r="AC12336" s="6"/>
      <c r="AG12336" s="6"/>
    </row>
    <row r="12337" spans="29:33" x14ac:dyDescent="0.15">
      <c r="AC12337" s="6"/>
      <c r="AG12337" s="6"/>
    </row>
    <row r="12338" spans="29:33" x14ac:dyDescent="0.15">
      <c r="AC12338" s="6"/>
      <c r="AG12338" s="6"/>
    </row>
    <row r="12339" spans="29:33" x14ac:dyDescent="0.15">
      <c r="AC12339" s="6"/>
      <c r="AG12339" s="6"/>
    </row>
    <row r="12340" spans="29:33" x14ac:dyDescent="0.15">
      <c r="AC12340" s="6"/>
      <c r="AG12340" s="6"/>
    </row>
    <row r="12341" spans="29:33" x14ac:dyDescent="0.15">
      <c r="AC12341" s="6"/>
      <c r="AG12341" s="6"/>
    </row>
    <row r="12342" spans="29:33" x14ac:dyDescent="0.15">
      <c r="AC12342" s="6"/>
      <c r="AG12342" s="6"/>
    </row>
    <row r="12343" spans="29:33" x14ac:dyDescent="0.15">
      <c r="AC12343" s="6"/>
      <c r="AG12343" s="6"/>
    </row>
    <row r="12344" spans="29:33" x14ac:dyDescent="0.15">
      <c r="AC12344" s="6"/>
      <c r="AG12344" s="6"/>
    </row>
    <row r="12345" spans="29:33" x14ac:dyDescent="0.15">
      <c r="AC12345" s="6"/>
      <c r="AG12345" s="6"/>
    </row>
    <row r="12346" spans="29:33" x14ac:dyDescent="0.15">
      <c r="AC12346" s="6"/>
      <c r="AG12346" s="6"/>
    </row>
    <row r="12347" spans="29:33" x14ac:dyDescent="0.15">
      <c r="AC12347" s="6"/>
      <c r="AG12347" s="6"/>
    </row>
    <row r="12348" spans="29:33" x14ac:dyDescent="0.15">
      <c r="AC12348" s="6"/>
      <c r="AG12348" s="6"/>
    </row>
    <row r="12349" spans="29:33" x14ac:dyDescent="0.15">
      <c r="AC12349" s="6"/>
      <c r="AG12349" s="6"/>
    </row>
    <row r="12350" spans="29:33" x14ac:dyDescent="0.15">
      <c r="AC12350" s="6"/>
      <c r="AG12350" s="6"/>
    </row>
    <row r="12351" spans="29:33" x14ac:dyDescent="0.15">
      <c r="AC12351" s="6"/>
      <c r="AG12351" s="6"/>
    </row>
    <row r="12352" spans="29:33" x14ac:dyDescent="0.15">
      <c r="AC12352" s="6"/>
      <c r="AG12352" s="6"/>
    </row>
    <row r="12353" spans="29:33" x14ac:dyDescent="0.15">
      <c r="AC12353" s="6"/>
      <c r="AG12353" s="6"/>
    </row>
    <row r="12354" spans="29:33" x14ac:dyDescent="0.15">
      <c r="AC12354" s="6"/>
      <c r="AG12354" s="6"/>
    </row>
    <row r="12355" spans="29:33" x14ac:dyDescent="0.15">
      <c r="AC12355" s="6"/>
      <c r="AG12355" s="6"/>
    </row>
    <row r="12356" spans="29:33" x14ac:dyDescent="0.15">
      <c r="AC12356" s="6"/>
      <c r="AG12356" s="6"/>
    </row>
    <row r="12357" spans="29:33" x14ac:dyDescent="0.15">
      <c r="AC12357" s="6"/>
      <c r="AG12357" s="6"/>
    </row>
    <row r="12358" spans="29:33" x14ac:dyDescent="0.15">
      <c r="AC12358" s="6"/>
      <c r="AG12358" s="6"/>
    </row>
    <row r="12359" spans="29:33" x14ac:dyDescent="0.15">
      <c r="AC12359" s="6"/>
      <c r="AG12359" s="6"/>
    </row>
    <row r="12360" spans="29:33" x14ac:dyDescent="0.15">
      <c r="AC12360" s="6"/>
      <c r="AG12360" s="6"/>
    </row>
    <row r="12361" spans="29:33" x14ac:dyDescent="0.15">
      <c r="AC12361" s="6"/>
      <c r="AG12361" s="6"/>
    </row>
    <row r="12362" spans="29:33" x14ac:dyDescent="0.15">
      <c r="AC12362" s="6"/>
      <c r="AG12362" s="6"/>
    </row>
    <row r="12363" spans="29:33" x14ac:dyDescent="0.15">
      <c r="AC12363" s="6"/>
      <c r="AG12363" s="6"/>
    </row>
    <row r="12364" spans="29:33" x14ac:dyDescent="0.15">
      <c r="AC12364" s="6"/>
      <c r="AG12364" s="6"/>
    </row>
    <row r="12365" spans="29:33" x14ac:dyDescent="0.15">
      <c r="AC12365" s="6"/>
      <c r="AG12365" s="6"/>
    </row>
    <row r="12366" spans="29:33" x14ac:dyDescent="0.15">
      <c r="AC12366" s="6"/>
      <c r="AG12366" s="6"/>
    </row>
    <row r="12367" spans="29:33" x14ac:dyDescent="0.15">
      <c r="AC12367" s="6"/>
      <c r="AG12367" s="6"/>
    </row>
    <row r="12368" spans="29:33" x14ac:dyDescent="0.15">
      <c r="AC12368" s="6"/>
      <c r="AG12368" s="6"/>
    </row>
    <row r="12369" spans="29:33" x14ac:dyDescent="0.15">
      <c r="AC12369" s="6"/>
      <c r="AG12369" s="6"/>
    </row>
    <row r="12370" spans="29:33" x14ac:dyDescent="0.15">
      <c r="AC12370" s="6"/>
      <c r="AG12370" s="6"/>
    </row>
    <row r="12371" spans="29:33" x14ac:dyDescent="0.15">
      <c r="AC12371" s="6"/>
      <c r="AG12371" s="6"/>
    </row>
    <row r="12372" spans="29:33" x14ac:dyDescent="0.15">
      <c r="AC12372" s="6"/>
      <c r="AG12372" s="6"/>
    </row>
    <row r="12373" spans="29:33" x14ac:dyDescent="0.15">
      <c r="AC12373" s="6"/>
      <c r="AG12373" s="6"/>
    </row>
    <row r="12374" spans="29:33" x14ac:dyDescent="0.15">
      <c r="AC12374" s="6"/>
      <c r="AG12374" s="6"/>
    </row>
    <row r="12375" spans="29:33" x14ac:dyDescent="0.15">
      <c r="AC12375" s="6"/>
      <c r="AG12375" s="6"/>
    </row>
    <row r="12376" spans="29:33" x14ac:dyDescent="0.15">
      <c r="AC12376" s="6"/>
      <c r="AG12376" s="6"/>
    </row>
    <row r="12377" spans="29:33" x14ac:dyDescent="0.15">
      <c r="AC12377" s="6"/>
      <c r="AG12377" s="6"/>
    </row>
    <row r="12378" spans="29:33" x14ac:dyDescent="0.15">
      <c r="AC12378" s="6"/>
      <c r="AG12378" s="6"/>
    </row>
    <row r="12379" spans="29:33" x14ac:dyDescent="0.15">
      <c r="AC12379" s="6"/>
      <c r="AG12379" s="6"/>
    </row>
    <row r="12380" spans="29:33" x14ac:dyDescent="0.15">
      <c r="AC12380" s="6"/>
      <c r="AG12380" s="6"/>
    </row>
    <row r="12381" spans="29:33" x14ac:dyDescent="0.15">
      <c r="AC12381" s="6"/>
      <c r="AG12381" s="6"/>
    </row>
    <row r="12382" spans="29:33" x14ac:dyDescent="0.15">
      <c r="AC12382" s="6"/>
      <c r="AG12382" s="6"/>
    </row>
    <row r="12383" spans="29:33" x14ac:dyDescent="0.15">
      <c r="AC12383" s="6"/>
      <c r="AG12383" s="6"/>
    </row>
    <row r="12384" spans="29:33" x14ac:dyDescent="0.15">
      <c r="AC12384" s="6"/>
      <c r="AG12384" s="6"/>
    </row>
    <row r="12385" spans="29:33" x14ac:dyDescent="0.15">
      <c r="AC12385" s="6"/>
      <c r="AG12385" s="6"/>
    </row>
    <row r="12386" spans="29:33" x14ac:dyDescent="0.15">
      <c r="AC12386" s="6"/>
      <c r="AG12386" s="6"/>
    </row>
    <row r="12387" spans="29:33" x14ac:dyDescent="0.15">
      <c r="AC12387" s="6"/>
      <c r="AG12387" s="6"/>
    </row>
    <row r="12388" spans="29:33" x14ac:dyDescent="0.15">
      <c r="AC12388" s="6"/>
      <c r="AG12388" s="6"/>
    </row>
    <row r="12389" spans="29:33" x14ac:dyDescent="0.15">
      <c r="AC12389" s="6"/>
      <c r="AG12389" s="6"/>
    </row>
    <row r="12390" spans="29:33" x14ac:dyDescent="0.15">
      <c r="AC12390" s="6"/>
      <c r="AG12390" s="6"/>
    </row>
    <row r="12391" spans="29:33" x14ac:dyDescent="0.15">
      <c r="AC12391" s="6"/>
      <c r="AG12391" s="6"/>
    </row>
    <row r="12392" spans="29:33" x14ac:dyDescent="0.15">
      <c r="AC12392" s="6"/>
      <c r="AG12392" s="6"/>
    </row>
    <row r="12393" spans="29:33" x14ac:dyDescent="0.15">
      <c r="AC12393" s="6"/>
      <c r="AG12393" s="6"/>
    </row>
    <row r="12394" spans="29:33" x14ac:dyDescent="0.15">
      <c r="AC12394" s="6"/>
      <c r="AG12394" s="6"/>
    </row>
    <row r="12395" spans="29:33" x14ac:dyDescent="0.15">
      <c r="AC12395" s="6"/>
      <c r="AG12395" s="6"/>
    </row>
    <row r="12396" spans="29:33" x14ac:dyDescent="0.15">
      <c r="AC12396" s="6"/>
      <c r="AG12396" s="6"/>
    </row>
    <row r="12397" spans="29:33" x14ac:dyDescent="0.15">
      <c r="AC12397" s="6"/>
      <c r="AG12397" s="6"/>
    </row>
    <row r="12398" spans="29:33" x14ac:dyDescent="0.15">
      <c r="AC12398" s="6"/>
      <c r="AG12398" s="6"/>
    </row>
    <row r="12399" spans="29:33" x14ac:dyDescent="0.15">
      <c r="AC12399" s="6"/>
      <c r="AG12399" s="6"/>
    </row>
    <row r="12400" spans="29:33" x14ac:dyDescent="0.15">
      <c r="AC12400" s="6"/>
      <c r="AG12400" s="6"/>
    </row>
    <row r="12401" spans="29:33" x14ac:dyDescent="0.15">
      <c r="AC12401" s="6"/>
      <c r="AG12401" s="6"/>
    </row>
    <row r="12402" spans="29:33" x14ac:dyDescent="0.15">
      <c r="AC12402" s="6"/>
      <c r="AG12402" s="6"/>
    </row>
    <row r="12403" spans="29:33" x14ac:dyDescent="0.15">
      <c r="AC12403" s="6"/>
      <c r="AG12403" s="6"/>
    </row>
    <row r="12404" spans="29:33" x14ac:dyDescent="0.15">
      <c r="AC12404" s="6"/>
      <c r="AG12404" s="6"/>
    </row>
    <row r="12405" spans="29:33" x14ac:dyDescent="0.15">
      <c r="AC12405" s="6"/>
      <c r="AG12405" s="6"/>
    </row>
    <row r="12406" spans="29:33" x14ac:dyDescent="0.15">
      <c r="AC12406" s="6"/>
      <c r="AG12406" s="6"/>
    </row>
    <row r="12407" spans="29:33" x14ac:dyDescent="0.15">
      <c r="AC12407" s="6"/>
      <c r="AG12407" s="6"/>
    </row>
    <row r="12408" spans="29:33" x14ac:dyDescent="0.15">
      <c r="AC12408" s="6"/>
      <c r="AG12408" s="6"/>
    </row>
    <row r="12409" spans="29:33" x14ac:dyDescent="0.15">
      <c r="AC12409" s="6"/>
      <c r="AG12409" s="6"/>
    </row>
    <row r="12410" spans="29:33" x14ac:dyDescent="0.15">
      <c r="AC12410" s="6"/>
      <c r="AG12410" s="6"/>
    </row>
    <row r="12411" spans="29:33" x14ac:dyDescent="0.15">
      <c r="AC12411" s="6"/>
      <c r="AG12411" s="6"/>
    </row>
    <row r="12412" spans="29:33" x14ac:dyDescent="0.15">
      <c r="AC12412" s="6"/>
      <c r="AG12412" s="6"/>
    </row>
    <row r="12413" spans="29:33" x14ac:dyDescent="0.15">
      <c r="AC12413" s="6"/>
      <c r="AG12413" s="6"/>
    </row>
    <row r="12414" spans="29:33" x14ac:dyDescent="0.15">
      <c r="AC12414" s="6"/>
      <c r="AG12414" s="6"/>
    </row>
    <row r="12415" spans="29:33" x14ac:dyDescent="0.15">
      <c r="AC12415" s="6"/>
      <c r="AG12415" s="6"/>
    </row>
    <row r="12416" spans="29:33" x14ac:dyDescent="0.15">
      <c r="AC12416" s="6"/>
      <c r="AG12416" s="6"/>
    </row>
    <row r="12417" spans="29:33" x14ac:dyDescent="0.15">
      <c r="AC12417" s="6"/>
      <c r="AG12417" s="6"/>
    </row>
    <row r="12418" spans="29:33" x14ac:dyDescent="0.15">
      <c r="AC12418" s="6"/>
      <c r="AG12418" s="6"/>
    </row>
    <row r="12419" spans="29:33" x14ac:dyDescent="0.15">
      <c r="AC12419" s="6"/>
      <c r="AG12419" s="6"/>
    </row>
    <row r="12420" spans="29:33" x14ac:dyDescent="0.15">
      <c r="AC12420" s="6"/>
      <c r="AG12420" s="6"/>
    </row>
    <row r="12421" spans="29:33" x14ac:dyDescent="0.15">
      <c r="AC12421" s="6"/>
      <c r="AG12421" s="6"/>
    </row>
    <row r="12422" spans="29:33" x14ac:dyDescent="0.15">
      <c r="AC12422" s="6"/>
      <c r="AG12422" s="6"/>
    </row>
    <row r="12423" spans="29:33" x14ac:dyDescent="0.15">
      <c r="AC12423" s="6"/>
      <c r="AG12423" s="6"/>
    </row>
    <row r="12424" spans="29:33" x14ac:dyDescent="0.15">
      <c r="AC12424" s="6"/>
      <c r="AG12424" s="6"/>
    </row>
    <row r="12425" spans="29:33" x14ac:dyDescent="0.15">
      <c r="AC12425" s="6"/>
      <c r="AG12425" s="6"/>
    </row>
    <row r="12426" spans="29:33" x14ac:dyDescent="0.15">
      <c r="AC12426" s="6"/>
      <c r="AG12426" s="6"/>
    </row>
    <row r="12427" spans="29:33" x14ac:dyDescent="0.15">
      <c r="AC12427" s="6"/>
      <c r="AG12427" s="6"/>
    </row>
    <row r="12428" spans="29:33" x14ac:dyDescent="0.15">
      <c r="AC12428" s="6"/>
      <c r="AG12428" s="6"/>
    </row>
    <row r="12429" spans="29:33" x14ac:dyDescent="0.15">
      <c r="AC12429" s="6"/>
      <c r="AG12429" s="6"/>
    </row>
    <row r="12430" spans="29:33" x14ac:dyDescent="0.15">
      <c r="AC12430" s="6"/>
      <c r="AG12430" s="6"/>
    </row>
    <row r="12431" spans="29:33" x14ac:dyDescent="0.15">
      <c r="AC12431" s="6"/>
      <c r="AG12431" s="6"/>
    </row>
    <row r="12432" spans="29:33" x14ac:dyDescent="0.15">
      <c r="AC12432" s="6"/>
      <c r="AG12432" s="6"/>
    </row>
    <row r="12433" spans="29:33" x14ac:dyDescent="0.15">
      <c r="AC12433" s="6"/>
      <c r="AG12433" s="6"/>
    </row>
    <row r="12434" spans="29:33" x14ac:dyDescent="0.15">
      <c r="AC12434" s="6"/>
      <c r="AG12434" s="6"/>
    </row>
    <row r="12435" spans="29:33" x14ac:dyDescent="0.15">
      <c r="AC12435" s="6"/>
      <c r="AG12435" s="6"/>
    </row>
    <row r="12436" spans="29:33" x14ac:dyDescent="0.15">
      <c r="AC12436" s="6"/>
      <c r="AG12436" s="6"/>
    </row>
    <row r="12437" spans="29:33" x14ac:dyDescent="0.15">
      <c r="AC12437" s="6"/>
      <c r="AG12437" s="6"/>
    </row>
    <row r="12438" spans="29:33" x14ac:dyDescent="0.15">
      <c r="AC12438" s="6"/>
      <c r="AG12438" s="6"/>
    </row>
    <row r="12439" spans="29:33" x14ac:dyDescent="0.15">
      <c r="AC12439" s="6"/>
      <c r="AG12439" s="6"/>
    </row>
    <row r="12440" spans="29:33" x14ac:dyDescent="0.15">
      <c r="AC12440" s="6"/>
      <c r="AG12440" s="6"/>
    </row>
    <row r="12441" spans="29:33" x14ac:dyDescent="0.15">
      <c r="AC12441" s="6"/>
      <c r="AG12441" s="6"/>
    </row>
    <row r="12442" spans="29:33" x14ac:dyDescent="0.15">
      <c r="AC12442" s="6"/>
      <c r="AG12442" s="6"/>
    </row>
    <row r="12443" spans="29:33" x14ac:dyDescent="0.15">
      <c r="AC12443" s="6"/>
      <c r="AG12443" s="6"/>
    </row>
    <row r="12444" spans="29:33" x14ac:dyDescent="0.15">
      <c r="AC12444" s="6"/>
      <c r="AG12444" s="6"/>
    </row>
    <row r="12445" spans="29:33" x14ac:dyDescent="0.15">
      <c r="AC12445" s="6"/>
      <c r="AG12445" s="6"/>
    </row>
    <row r="12446" spans="29:33" x14ac:dyDescent="0.15">
      <c r="AC12446" s="6"/>
      <c r="AG12446" s="6"/>
    </row>
    <row r="12447" spans="29:33" x14ac:dyDescent="0.15">
      <c r="AC12447" s="6"/>
      <c r="AG12447" s="6"/>
    </row>
    <row r="12448" spans="29:33" x14ac:dyDescent="0.15">
      <c r="AC12448" s="6"/>
      <c r="AG12448" s="6"/>
    </row>
    <row r="12449" spans="29:33" x14ac:dyDescent="0.15">
      <c r="AC12449" s="6"/>
      <c r="AG12449" s="6"/>
    </row>
    <row r="12450" spans="29:33" x14ac:dyDescent="0.15">
      <c r="AC12450" s="6"/>
      <c r="AG12450" s="6"/>
    </row>
    <row r="12451" spans="29:33" x14ac:dyDescent="0.15">
      <c r="AC12451" s="6"/>
      <c r="AG12451" s="6"/>
    </row>
    <row r="12452" spans="29:33" x14ac:dyDescent="0.15">
      <c r="AC12452" s="6"/>
      <c r="AG12452" s="6"/>
    </row>
    <row r="12453" spans="29:33" x14ac:dyDescent="0.15">
      <c r="AC12453" s="6"/>
      <c r="AG12453" s="6"/>
    </row>
    <row r="12454" spans="29:33" x14ac:dyDescent="0.15">
      <c r="AC12454" s="6"/>
      <c r="AG12454" s="6"/>
    </row>
    <row r="12455" spans="29:33" x14ac:dyDescent="0.15">
      <c r="AC12455" s="6"/>
      <c r="AG12455" s="6"/>
    </row>
    <row r="12456" spans="29:33" x14ac:dyDescent="0.15">
      <c r="AC12456" s="6"/>
      <c r="AG12456" s="6"/>
    </row>
    <row r="12457" spans="29:33" x14ac:dyDescent="0.15">
      <c r="AC12457" s="6"/>
      <c r="AG12457" s="6"/>
    </row>
    <row r="12458" spans="29:33" x14ac:dyDescent="0.15">
      <c r="AC12458" s="6"/>
      <c r="AG12458" s="6"/>
    </row>
    <row r="12459" spans="29:33" x14ac:dyDescent="0.15">
      <c r="AC12459" s="6"/>
      <c r="AG12459" s="6"/>
    </row>
    <row r="12460" spans="29:33" x14ac:dyDescent="0.15">
      <c r="AC12460" s="6"/>
      <c r="AG12460" s="6"/>
    </row>
    <row r="12461" spans="29:33" x14ac:dyDescent="0.15">
      <c r="AC12461" s="6"/>
      <c r="AG12461" s="6"/>
    </row>
    <row r="12462" spans="29:33" x14ac:dyDescent="0.15">
      <c r="AC12462" s="6"/>
      <c r="AG12462" s="6"/>
    </row>
    <row r="12463" spans="29:33" x14ac:dyDescent="0.15">
      <c r="AC12463" s="6"/>
      <c r="AG12463" s="6"/>
    </row>
    <row r="12464" spans="29:33" x14ac:dyDescent="0.15">
      <c r="AC12464" s="6"/>
      <c r="AG12464" s="6"/>
    </row>
    <row r="12465" spans="29:33" x14ac:dyDescent="0.15">
      <c r="AC12465" s="6"/>
      <c r="AG12465" s="6"/>
    </row>
    <row r="12466" spans="29:33" x14ac:dyDescent="0.15">
      <c r="AC12466" s="6"/>
      <c r="AG12466" s="6"/>
    </row>
    <row r="12467" spans="29:33" x14ac:dyDescent="0.15">
      <c r="AC12467" s="6"/>
      <c r="AG12467" s="6"/>
    </row>
    <row r="12468" spans="29:33" x14ac:dyDescent="0.15">
      <c r="AC12468" s="6"/>
      <c r="AG12468" s="6"/>
    </row>
    <row r="12469" spans="29:33" x14ac:dyDescent="0.15">
      <c r="AC12469" s="6"/>
      <c r="AG12469" s="6"/>
    </row>
    <row r="12470" spans="29:33" x14ac:dyDescent="0.15">
      <c r="AC12470" s="6"/>
      <c r="AG12470" s="6"/>
    </row>
    <row r="12471" spans="29:33" x14ac:dyDescent="0.15">
      <c r="AC12471" s="6"/>
      <c r="AG12471" s="6"/>
    </row>
    <row r="12472" spans="29:33" x14ac:dyDescent="0.15">
      <c r="AC12472" s="6"/>
      <c r="AG12472" s="6"/>
    </row>
    <row r="12473" spans="29:33" x14ac:dyDescent="0.15">
      <c r="AC12473" s="6"/>
      <c r="AG12473" s="6"/>
    </row>
    <row r="12474" spans="29:33" x14ac:dyDescent="0.15">
      <c r="AC12474" s="6"/>
      <c r="AG12474" s="6"/>
    </row>
    <row r="12475" spans="29:33" x14ac:dyDescent="0.15">
      <c r="AC12475" s="6"/>
      <c r="AG12475" s="6"/>
    </row>
    <row r="12476" spans="29:33" x14ac:dyDescent="0.15">
      <c r="AC12476" s="6"/>
      <c r="AG12476" s="6"/>
    </row>
    <row r="12477" spans="29:33" x14ac:dyDescent="0.15">
      <c r="AC12477" s="6"/>
      <c r="AG12477" s="6"/>
    </row>
    <row r="12478" spans="29:33" x14ac:dyDescent="0.15">
      <c r="AC12478" s="6"/>
      <c r="AG12478" s="6"/>
    </row>
    <row r="12479" spans="29:33" x14ac:dyDescent="0.15">
      <c r="AC12479" s="6"/>
      <c r="AG12479" s="6"/>
    </row>
    <row r="12480" spans="29:33" x14ac:dyDescent="0.15">
      <c r="AC12480" s="6"/>
      <c r="AG12480" s="6"/>
    </row>
    <row r="12481" spans="29:33" x14ac:dyDescent="0.15">
      <c r="AC12481" s="6"/>
      <c r="AG12481" s="6"/>
    </row>
    <row r="12482" spans="29:33" x14ac:dyDescent="0.15">
      <c r="AC12482" s="6"/>
      <c r="AG12482" s="6"/>
    </row>
    <row r="12483" spans="29:33" x14ac:dyDescent="0.15">
      <c r="AC12483" s="6"/>
      <c r="AG12483" s="6"/>
    </row>
    <row r="12484" spans="29:33" x14ac:dyDescent="0.15">
      <c r="AC12484" s="6"/>
      <c r="AG12484" s="6"/>
    </row>
    <row r="12485" spans="29:33" x14ac:dyDescent="0.15">
      <c r="AC12485" s="6"/>
      <c r="AG12485" s="6"/>
    </row>
    <row r="12486" spans="29:33" x14ac:dyDescent="0.15">
      <c r="AC12486" s="6"/>
      <c r="AG12486" s="6"/>
    </row>
    <row r="12487" spans="29:33" x14ac:dyDescent="0.15">
      <c r="AC12487" s="6"/>
      <c r="AG12487" s="6"/>
    </row>
    <row r="12488" spans="29:33" x14ac:dyDescent="0.15">
      <c r="AC12488" s="6"/>
      <c r="AG12488" s="6"/>
    </row>
    <row r="12489" spans="29:33" x14ac:dyDescent="0.15">
      <c r="AC12489" s="6"/>
      <c r="AG12489" s="6"/>
    </row>
    <row r="12490" spans="29:33" x14ac:dyDescent="0.15">
      <c r="AC12490" s="6"/>
      <c r="AG12490" s="6"/>
    </row>
    <row r="12491" spans="29:33" x14ac:dyDescent="0.15">
      <c r="AC12491" s="6"/>
      <c r="AG12491" s="6"/>
    </row>
    <row r="12492" spans="29:33" x14ac:dyDescent="0.15">
      <c r="AC12492" s="6"/>
      <c r="AG12492" s="6"/>
    </row>
    <row r="12493" spans="29:33" x14ac:dyDescent="0.15">
      <c r="AC12493" s="6"/>
      <c r="AG12493" s="6"/>
    </row>
    <row r="12494" spans="29:33" x14ac:dyDescent="0.15">
      <c r="AC12494" s="6"/>
      <c r="AG12494" s="6"/>
    </row>
    <row r="12495" spans="29:33" x14ac:dyDescent="0.15">
      <c r="AC12495" s="6"/>
      <c r="AG12495" s="6"/>
    </row>
    <row r="12496" spans="29:33" x14ac:dyDescent="0.15">
      <c r="AC12496" s="6"/>
      <c r="AG12496" s="6"/>
    </row>
    <row r="12497" spans="29:33" x14ac:dyDescent="0.15">
      <c r="AC12497" s="6"/>
      <c r="AG12497" s="6"/>
    </row>
    <row r="12498" spans="29:33" x14ac:dyDescent="0.15">
      <c r="AC12498" s="6"/>
      <c r="AG12498" s="6"/>
    </row>
    <row r="12499" spans="29:33" x14ac:dyDescent="0.15">
      <c r="AC12499" s="6"/>
      <c r="AG12499" s="6"/>
    </row>
    <row r="12500" spans="29:33" x14ac:dyDescent="0.15">
      <c r="AC12500" s="6"/>
      <c r="AG12500" s="6"/>
    </row>
    <row r="12501" spans="29:33" x14ac:dyDescent="0.15">
      <c r="AC12501" s="6"/>
      <c r="AG12501" s="6"/>
    </row>
    <row r="12502" spans="29:33" x14ac:dyDescent="0.15">
      <c r="AC12502" s="6"/>
      <c r="AG12502" s="6"/>
    </row>
    <row r="12503" spans="29:33" x14ac:dyDescent="0.15">
      <c r="AC12503" s="6"/>
      <c r="AG12503" s="6"/>
    </row>
    <row r="12504" spans="29:33" x14ac:dyDescent="0.15">
      <c r="AC12504" s="6"/>
      <c r="AG12504" s="6"/>
    </row>
    <row r="12505" spans="29:33" x14ac:dyDescent="0.15">
      <c r="AC12505" s="6"/>
      <c r="AG12505" s="6"/>
    </row>
    <row r="12506" spans="29:33" x14ac:dyDescent="0.15">
      <c r="AC12506" s="6"/>
      <c r="AG12506" s="6"/>
    </row>
    <row r="12507" spans="29:33" x14ac:dyDescent="0.15">
      <c r="AC12507" s="6"/>
      <c r="AG12507" s="6"/>
    </row>
    <row r="12508" spans="29:33" x14ac:dyDescent="0.15">
      <c r="AC12508" s="6"/>
      <c r="AG12508" s="6"/>
    </row>
    <row r="12509" spans="29:33" x14ac:dyDescent="0.15">
      <c r="AC12509" s="6"/>
      <c r="AG12509" s="6"/>
    </row>
    <row r="12510" spans="29:33" x14ac:dyDescent="0.15">
      <c r="AC12510" s="6"/>
      <c r="AG12510" s="6"/>
    </row>
    <row r="12511" spans="29:33" x14ac:dyDescent="0.15">
      <c r="AC12511" s="6"/>
      <c r="AG12511" s="6"/>
    </row>
    <row r="12512" spans="29:33" x14ac:dyDescent="0.15">
      <c r="AC12512" s="6"/>
      <c r="AG12512" s="6"/>
    </row>
    <row r="12513" spans="29:33" x14ac:dyDescent="0.15">
      <c r="AC12513" s="6"/>
      <c r="AG12513" s="6"/>
    </row>
    <row r="12514" spans="29:33" x14ac:dyDescent="0.15">
      <c r="AC12514" s="6"/>
      <c r="AG12514" s="6"/>
    </row>
    <row r="12515" spans="29:33" x14ac:dyDescent="0.15">
      <c r="AC12515" s="6"/>
      <c r="AG12515" s="6"/>
    </row>
    <row r="12516" spans="29:33" x14ac:dyDescent="0.15">
      <c r="AC12516" s="6"/>
      <c r="AG12516" s="6"/>
    </row>
    <row r="12517" spans="29:33" x14ac:dyDescent="0.15">
      <c r="AC12517" s="6"/>
      <c r="AG12517" s="6"/>
    </row>
    <row r="12518" spans="29:33" x14ac:dyDescent="0.15">
      <c r="AC12518" s="6"/>
      <c r="AG12518" s="6"/>
    </row>
    <row r="12519" spans="29:33" x14ac:dyDescent="0.15">
      <c r="AC12519" s="6"/>
      <c r="AG12519" s="6"/>
    </row>
    <row r="12520" spans="29:33" x14ac:dyDescent="0.15">
      <c r="AC12520" s="6"/>
      <c r="AG12520" s="6"/>
    </row>
    <row r="12521" spans="29:33" x14ac:dyDescent="0.15">
      <c r="AC12521" s="6"/>
      <c r="AG12521" s="6"/>
    </row>
    <row r="12522" spans="29:33" x14ac:dyDescent="0.15">
      <c r="AC12522" s="6"/>
      <c r="AG12522" s="6"/>
    </row>
    <row r="12523" spans="29:33" x14ac:dyDescent="0.15">
      <c r="AC12523" s="6"/>
      <c r="AG12523" s="6"/>
    </row>
    <row r="12524" spans="29:33" x14ac:dyDescent="0.15">
      <c r="AC12524" s="6"/>
      <c r="AG12524" s="6"/>
    </row>
    <row r="12525" spans="29:33" x14ac:dyDescent="0.15">
      <c r="AC12525" s="6"/>
      <c r="AG12525" s="6"/>
    </row>
    <row r="12526" spans="29:33" x14ac:dyDescent="0.15">
      <c r="AC12526" s="6"/>
      <c r="AG12526" s="6"/>
    </row>
    <row r="12527" spans="29:33" x14ac:dyDescent="0.15">
      <c r="AC12527" s="6"/>
      <c r="AG12527" s="6"/>
    </row>
    <row r="12528" spans="29:33" x14ac:dyDescent="0.15">
      <c r="AC12528" s="6"/>
      <c r="AG12528" s="6"/>
    </row>
    <row r="12529" spans="29:33" x14ac:dyDescent="0.15">
      <c r="AC12529" s="6"/>
      <c r="AG12529" s="6"/>
    </row>
    <row r="12530" spans="29:33" x14ac:dyDescent="0.15">
      <c r="AC12530" s="6"/>
      <c r="AG12530" s="6"/>
    </row>
    <row r="12531" spans="29:33" x14ac:dyDescent="0.15">
      <c r="AC12531" s="6"/>
      <c r="AG12531" s="6"/>
    </row>
    <row r="12532" spans="29:33" x14ac:dyDescent="0.15">
      <c r="AC12532" s="6"/>
      <c r="AG12532" s="6"/>
    </row>
    <row r="12533" spans="29:33" x14ac:dyDescent="0.15">
      <c r="AC12533" s="6"/>
      <c r="AG12533" s="6"/>
    </row>
    <row r="12534" spans="29:33" x14ac:dyDescent="0.15">
      <c r="AC12534" s="6"/>
      <c r="AG12534" s="6"/>
    </row>
    <row r="12535" spans="29:33" x14ac:dyDescent="0.15">
      <c r="AC12535" s="6"/>
      <c r="AG12535" s="6"/>
    </row>
    <row r="12536" spans="29:33" x14ac:dyDescent="0.15">
      <c r="AC12536" s="6"/>
      <c r="AG12536" s="6"/>
    </row>
    <row r="12537" spans="29:33" x14ac:dyDescent="0.15">
      <c r="AC12537" s="6"/>
      <c r="AG12537" s="6"/>
    </row>
    <row r="12538" spans="29:33" x14ac:dyDescent="0.15">
      <c r="AC12538" s="6"/>
      <c r="AG12538" s="6"/>
    </row>
    <row r="12539" spans="29:33" x14ac:dyDescent="0.15">
      <c r="AC12539" s="6"/>
      <c r="AG12539" s="6"/>
    </row>
    <row r="12540" spans="29:33" x14ac:dyDescent="0.15">
      <c r="AC12540" s="6"/>
      <c r="AG12540" s="6"/>
    </row>
    <row r="12541" spans="29:33" x14ac:dyDescent="0.15">
      <c r="AC12541" s="6"/>
      <c r="AG12541" s="6"/>
    </row>
    <row r="12542" spans="29:33" x14ac:dyDescent="0.15">
      <c r="AC12542" s="6"/>
      <c r="AG12542" s="6"/>
    </row>
    <row r="12543" spans="29:33" x14ac:dyDescent="0.15">
      <c r="AC12543" s="6"/>
      <c r="AG12543" s="6"/>
    </row>
    <row r="12544" spans="29:33" x14ac:dyDescent="0.15">
      <c r="AC12544" s="6"/>
      <c r="AG12544" s="6"/>
    </row>
    <row r="12545" spans="29:33" x14ac:dyDescent="0.15">
      <c r="AC12545" s="6"/>
      <c r="AG12545" s="6"/>
    </row>
    <row r="12546" spans="29:33" x14ac:dyDescent="0.15">
      <c r="AC12546" s="6"/>
      <c r="AG12546" s="6"/>
    </row>
    <row r="12547" spans="29:33" x14ac:dyDescent="0.15">
      <c r="AC12547" s="6"/>
      <c r="AG12547" s="6"/>
    </row>
    <row r="12548" spans="29:33" x14ac:dyDescent="0.15">
      <c r="AC12548" s="6"/>
      <c r="AG12548" s="6"/>
    </row>
    <row r="12549" spans="29:33" x14ac:dyDescent="0.15">
      <c r="AC12549" s="6"/>
      <c r="AG12549" s="6"/>
    </row>
    <row r="12550" spans="29:33" x14ac:dyDescent="0.15">
      <c r="AC12550" s="6"/>
      <c r="AG12550" s="6"/>
    </row>
    <row r="12551" spans="29:33" x14ac:dyDescent="0.15">
      <c r="AC12551" s="6"/>
      <c r="AG12551" s="6"/>
    </row>
    <row r="12552" spans="29:33" x14ac:dyDescent="0.15">
      <c r="AC12552" s="6"/>
      <c r="AG12552" s="6"/>
    </row>
    <row r="12553" spans="29:33" x14ac:dyDescent="0.15">
      <c r="AC12553" s="6"/>
      <c r="AG12553" s="6"/>
    </row>
    <row r="12554" spans="29:33" x14ac:dyDescent="0.15">
      <c r="AC12554" s="6"/>
      <c r="AG12554" s="6"/>
    </row>
    <row r="12555" spans="29:33" x14ac:dyDescent="0.15">
      <c r="AC12555" s="6"/>
      <c r="AG12555" s="6"/>
    </row>
    <row r="12556" spans="29:33" x14ac:dyDescent="0.15">
      <c r="AC12556" s="6"/>
      <c r="AG12556" s="6"/>
    </row>
    <row r="12557" spans="29:33" x14ac:dyDescent="0.15">
      <c r="AC12557" s="6"/>
      <c r="AG12557" s="6"/>
    </row>
    <row r="12558" spans="29:33" x14ac:dyDescent="0.15">
      <c r="AC12558" s="6"/>
      <c r="AG12558" s="6"/>
    </row>
    <row r="12559" spans="29:33" x14ac:dyDescent="0.15">
      <c r="AC12559" s="6"/>
      <c r="AG12559" s="6"/>
    </row>
    <row r="12560" spans="29:33" x14ac:dyDescent="0.15">
      <c r="AC12560" s="6"/>
      <c r="AG12560" s="6"/>
    </row>
    <row r="12561" spans="29:33" x14ac:dyDescent="0.15">
      <c r="AC12561" s="6"/>
      <c r="AG12561" s="6"/>
    </row>
    <row r="12562" spans="29:33" x14ac:dyDescent="0.15">
      <c r="AC12562" s="6"/>
      <c r="AG12562" s="6"/>
    </row>
    <row r="12563" spans="29:33" x14ac:dyDescent="0.15">
      <c r="AC12563" s="6"/>
      <c r="AG12563" s="6"/>
    </row>
    <row r="12564" spans="29:33" x14ac:dyDescent="0.15">
      <c r="AC12564" s="6"/>
      <c r="AG12564" s="6"/>
    </row>
    <row r="12565" spans="29:33" x14ac:dyDescent="0.15">
      <c r="AC12565" s="6"/>
      <c r="AG12565" s="6"/>
    </row>
    <row r="12566" spans="29:33" x14ac:dyDescent="0.15">
      <c r="AC12566" s="6"/>
      <c r="AG12566" s="6"/>
    </row>
    <row r="12567" spans="29:33" x14ac:dyDescent="0.15">
      <c r="AC12567" s="6"/>
      <c r="AG12567" s="6"/>
    </row>
    <row r="12568" spans="29:33" x14ac:dyDescent="0.15">
      <c r="AC12568" s="6"/>
      <c r="AG12568" s="6"/>
    </row>
    <row r="12569" spans="29:33" x14ac:dyDescent="0.15">
      <c r="AC12569" s="6"/>
      <c r="AG12569" s="6"/>
    </row>
    <row r="12570" spans="29:33" x14ac:dyDescent="0.15">
      <c r="AC12570" s="6"/>
      <c r="AG12570" s="6"/>
    </row>
    <row r="12571" spans="29:33" x14ac:dyDescent="0.15">
      <c r="AC12571" s="6"/>
      <c r="AG12571" s="6"/>
    </row>
    <row r="12572" spans="29:33" x14ac:dyDescent="0.15">
      <c r="AC12572" s="6"/>
      <c r="AG12572" s="6"/>
    </row>
    <row r="12573" spans="29:33" x14ac:dyDescent="0.15">
      <c r="AC12573" s="6"/>
      <c r="AG12573" s="6"/>
    </row>
    <row r="12574" spans="29:33" x14ac:dyDescent="0.15">
      <c r="AC12574" s="6"/>
      <c r="AG12574" s="6"/>
    </row>
    <row r="12575" spans="29:33" x14ac:dyDescent="0.15">
      <c r="AC12575" s="6"/>
      <c r="AG12575" s="6"/>
    </row>
    <row r="12576" spans="29:33" x14ac:dyDescent="0.15">
      <c r="AC12576" s="6"/>
      <c r="AG12576" s="6"/>
    </row>
    <row r="12577" spans="29:33" x14ac:dyDescent="0.15">
      <c r="AC12577" s="6"/>
      <c r="AG12577" s="6"/>
    </row>
    <row r="12578" spans="29:33" x14ac:dyDescent="0.15">
      <c r="AC12578" s="6"/>
      <c r="AG12578" s="6"/>
    </row>
    <row r="12579" spans="29:33" x14ac:dyDescent="0.15">
      <c r="AC12579" s="6"/>
      <c r="AG12579" s="6"/>
    </row>
    <row r="12580" spans="29:33" x14ac:dyDescent="0.15">
      <c r="AC12580" s="6"/>
      <c r="AG12580" s="6"/>
    </row>
    <row r="12581" spans="29:33" x14ac:dyDescent="0.15">
      <c r="AC12581" s="6"/>
      <c r="AG12581" s="6"/>
    </row>
    <row r="12582" spans="29:33" x14ac:dyDescent="0.15">
      <c r="AC12582" s="6"/>
      <c r="AG12582" s="6"/>
    </row>
    <row r="12583" spans="29:33" x14ac:dyDescent="0.15">
      <c r="AC12583" s="6"/>
      <c r="AG12583" s="6"/>
    </row>
    <row r="12584" spans="29:33" x14ac:dyDescent="0.15">
      <c r="AC12584" s="6"/>
      <c r="AG12584" s="6"/>
    </row>
    <row r="12585" spans="29:33" x14ac:dyDescent="0.15">
      <c r="AC12585" s="6"/>
      <c r="AG12585" s="6"/>
    </row>
    <row r="12586" spans="29:33" x14ac:dyDescent="0.15">
      <c r="AC12586" s="6"/>
      <c r="AG12586" s="6"/>
    </row>
    <row r="12587" spans="29:33" x14ac:dyDescent="0.15">
      <c r="AC12587" s="6"/>
      <c r="AG12587" s="6"/>
    </row>
    <row r="12588" spans="29:33" x14ac:dyDescent="0.15">
      <c r="AC12588" s="6"/>
      <c r="AG12588" s="6"/>
    </row>
    <row r="12589" spans="29:33" x14ac:dyDescent="0.15">
      <c r="AC12589" s="6"/>
      <c r="AG12589" s="6"/>
    </row>
    <row r="12590" spans="29:33" x14ac:dyDescent="0.15">
      <c r="AC12590" s="6"/>
      <c r="AG12590" s="6"/>
    </row>
    <row r="12591" spans="29:33" x14ac:dyDescent="0.15">
      <c r="AC12591" s="6"/>
      <c r="AG12591" s="6"/>
    </row>
    <row r="12592" spans="29:33" x14ac:dyDescent="0.15">
      <c r="AC12592" s="6"/>
      <c r="AG12592" s="6"/>
    </row>
    <row r="12593" spans="29:33" x14ac:dyDescent="0.15">
      <c r="AC12593" s="6"/>
      <c r="AG12593" s="6"/>
    </row>
    <row r="12594" spans="29:33" x14ac:dyDescent="0.15">
      <c r="AC12594" s="6"/>
      <c r="AG12594" s="6"/>
    </row>
    <row r="12595" spans="29:33" x14ac:dyDescent="0.15">
      <c r="AC12595" s="6"/>
      <c r="AG12595" s="6"/>
    </row>
    <row r="12596" spans="29:33" x14ac:dyDescent="0.15">
      <c r="AC12596" s="6"/>
      <c r="AG12596" s="6"/>
    </row>
    <row r="12597" spans="29:33" x14ac:dyDescent="0.15">
      <c r="AC12597" s="6"/>
      <c r="AG12597" s="6"/>
    </row>
    <row r="12598" spans="29:33" x14ac:dyDescent="0.15">
      <c r="AC12598" s="6"/>
      <c r="AG12598" s="6"/>
    </row>
    <row r="12599" spans="29:33" x14ac:dyDescent="0.15">
      <c r="AC12599" s="6"/>
      <c r="AG12599" s="6"/>
    </row>
    <row r="12600" spans="29:33" x14ac:dyDescent="0.15">
      <c r="AC12600" s="6"/>
      <c r="AG12600" s="6"/>
    </row>
    <row r="12601" spans="29:33" x14ac:dyDescent="0.15">
      <c r="AC12601" s="6"/>
      <c r="AG12601" s="6"/>
    </row>
    <row r="12602" spans="29:33" x14ac:dyDescent="0.15">
      <c r="AC12602" s="6"/>
      <c r="AG12602" s="6"/>
    </row>
    <row r="12603" spans="29:33" x14ac:dyDescent="0.15">
      <c r="AC12603" s="6"/>
      <c r="AG12603" s="6"/>
    </row>
    <row r="12604" spans="29:33" x14ac:dyDescent="0.15">
      <c r="AC12604" s="6"/>
      <c r="AG12604" s="6"/>
    </row>
    <row r="12605" spans="29:33" x14ac:dyDescent="0.15">
      <c r="AC12605" s="6"/>
      <c r="AG12605" s="6"/>
    </row>
    <row r="12606" spans="29:33" x14ac:dyDescent="0.15">
      <c r="AC12606" s="6"/>
      <c r="AG12606" s="6"/>
    </row>
    <row r="12607" spans="29:33" x14ac:dyDescent="0.15">
      <c r="AC12607" s="6"/>
      <c r="AG12607" s="6"/>
    </row>
    <row r="12608" spans="29:33" x14ac:dyDescent="0.15">
      <c r="AC12608" s="6"/>
      <c r="AG12608" s="6"/>
    </row>
    <row r="12609" spans="29:33" x14ac:dyDescent="0.15">
      <c r="AC12609" s="6"/>
      <c r="AG12609" s="6"/>
    </row>
    <row r="12610" spans="29:33" x14ac:dyDescent="0.15">
      <c r="AC12610" s="6"/>
      <c r="AG12610" s="6"/>
    </row>
    <row r="12611" spans="29:33" x14ac:dyDescent="0.15">
      <c r="AC12611" s="6"/>
      <c r="AG12611" s="6"/>
    </row>
    <row r="12612" spans="29:33" x14ac:dyDescent="0.15">
      <c r="AC12612" s="6"/>
      <c r="AG12612" s="6"/>
    </row>
    <row r="12613" spans="29:33" x14ac:dyDescent="0.15">
      <c r="AC12613" s="6"/>
      <c r="AG12613" s="6"/>
    </row>
    <row r="12614" spans="29:33" x14ac:dyDescent="0.15">
      <c r="AC12614" s="6"/>
      <c r="AG12614" s="6"/>
    </row>
    <row r="12615" spans="29:33" x14ac:dyDescent="0.15">
      <c r="AC12615" s="6"/>
      <c r="AG12615" s="6"/>
    </row>
    <row r="12616" spans="29:33" x14ac:dyDescent="0.15">
      <c r="AC12616" s="6"/>
      <c r="AG12616" s="6"/>
    </row>
    <row r="12617" spans="29:33" x14ac:dyDescent="0.15">
      <c r="AC12617" s="6"/>
      <c r="AG12617" s="6"/>
    </row>
    <row r="12618" spans="29:33" x14ac:dyDescent="0.15">
      <c r="AC12618" s="6"/>
      <c r="AG12618" s="6"/>
    </row>
    <row r="12619" spans="29:33" x14ac:dyDescent="0.15">
      <c r="AC12619" s="6"/>
      <c r="AG12619" s="6"/>
    </row>
    <row r="12620" spans="29:33" x14ac:dyDescent="0.15">
      <c r="AC12620" s="6"/>
      <c r="AG12620" s="6"/>
    </row>
    <row r="12621" spans="29:33" x14ac:dyDescent="0.15">
      <c r="AC12621" s="6"/>
      <c r="AG12621" s="6"/>
    </row>
    <row r="12622" spans="29:33" x14ac:dyDescent="0.15">
      <c r="AC12622" s="6"/>
      <c r="AG12622" s="6"/>
    </row>
    <row r="12623" spans="29:33" x14ac:dyDescent="0.15">
      <c r="AC12623" s="6"/>
      <c r="AG12623" s="6"/>
    </row>
    <row r="12624" spans="29:33" x14ac:dyDescent="0.15">
      <c r="AC12624" s="6"/>
      <c r="AG12624" s="6"/>
    </row>
    <row r="12625" spans="29:33" x14ac:dyDescent="0.15">
      <c r="AC12625" s="6"/>
      <c r="AG12625" s="6"/>
    </row>
    <row r="12626" spans="29:33" x14ac:dyDescent="0.15">
      <c r="AC12626" s="6"/>
      <c r="AG12626" s="6"/>
    </row>
    <row r="12627" spans="29:33" x14ac:dyDescent="0.15">
      <c r="AC12627" s="6"/>
      <c r="AG12627" s="6"/>
    </row>
    <row r="12628" spans="29:33" x14ac:dyDescent="0.15">
      <c r="AC12628" s="6"/>
      <c r="AG12628" s="6"/>
    </row>
    <row r="12629" spans="29:33" x14ac:dyDescent="0.15">
      <c r="AC12629" s="6"/>
      <c r="AG12629" s="6"/>
    </row>
    <row r="12630" spans="29:33" x14ac:dyDescent="0.15">
      <c r="AC12630" s="6"/>
      <c r="AG12630" s="6"/>
    </row>
    <row r="12631" spans="29:33" x14ac:dyDescent="0.15">
      <c r="AC12631" s="6"/>
      <c r="AG12631" s="6"/>
    </row>
    <row r="12632" spans="29:33" x14ac:dyDescent="0.15">
      <c r="AC12632" s="6"/>
      <c r="AG12632" s="6"/>
    </row>
    <row r="12633" spans="29:33" x14ac:dyDescent="0.15">
      <c r="AC12633" s="6"/>
      <c r="AG12633" s="6"/>
    </row>
    <row r="12634" spans="29:33" x14ac:dyDescent="0.15">
      <c r="AC12634" s="6"/>
      <c r="AG12634" s="6"/>
    </row>
    <row r="12635" spans="29:33" x14ac:dyDescent="0.15">
      <c r="AC12635" s="6"/>
      <c r="AG12635" s="6"/>
    </row>
    <row r="12636" spans="29:33" x14ac:dyDescent="0.15">
      <c r="AC12636" s="6"/>
      <c r="AG12636" s="6"/>
    </row>
    <row r="12637" spans="29:33" x14ac:dyDescent="0.15">
      <c r="AC12637" s="6"/>
      <c r="AG12637" s="6"/>
    </row>
    <row r="12638" spans="29:33" x14ac:dyDescent="0.15">
      <c r="AC12638" s="6"/>
      <c r="AG12638" s="6"/>
    </row>
    <row r="12639" spans="29:33" x14ac:dyDescent="0.15">
      <c r="AC12639" s="6"/>
      <c r="AG12639" s="6"/>
    </row>
    <row r="12640" spans="29:33" x14ac:dyDescent="0.15">
      <c r="AC12640" s="6"/>
      <c r="AG12640" s="6"/>
    </row>
    <row r="12641" spans="29:33" x14ac:dyDescent="0.15">
      <c r="AC12641" s="6"/>
      <c r="AG12641" s="6"/>
    </row>
    <row r="12642" spans="29:33" x14ac:dyDescent="0.15">
      <c r="AC12642" s="6"/>
      <c r="AG12642" s="6"/>
    </row>
    <row r="12643" spans="29:33" x14ac:dyDescent="0.15">
      <c r="AC12643" s="6"/>
      <c r="AG12643" s="6"/>
    </row>
    <row r="12644" spans="29:33" x14ac:dyDescent="0.15">
      <c r="AC12644" s="6"/>
      <c r="AG12644" s="6"/>
    </row>
    <row r="12645" spans="29:33" x14ac:dyDescent="0.15">
      <c r="AC12645" s="6"/>
      <c r="AG12645" s="6"/>
    </row>
    <row r="12646" spans="29:33" x14ac:dyDescent="0.15">
      <c r="AC12646" s="6"/>
      <c r="AG12646" s="6"/>
    </row>
    <row r="12647" spans="29:33" x14ac:dyDescent="0.15">
      <c r="AC12647" s="6"/>
      <c r="AG12647" s="6"/>
    </row>
    <row r="12648" spans="29:33" x14ac:dyDescent="0.15">
      <c r="AC12648" s="6"/>
      <c r="AG12648" s="6"/>
    </row>
    <row r="12649" spans="29:33" x14ac:dyDescent="0.15">
      <c r="AC12649" s="6"/>
      <c r="AG12649" s="6"/>
    </row>
    <row r="12650" spans="29:33" x14ac:dyDescent="0.15">
      <c r="AC12650" s="6"/>
      <c r="AG12650" s="6"/>
    </row>
    <row r="12651" spans="29:33" x14ac:dyDescent="0.15">
      <c r="AC12651" s="6"/>
      <c r="AG12651" s="6"/>
    </row>
    <row r="12652" spans="29:33" x14ac:dyDescent="0.15">
      <c r="AC12652" s="6"/>
      <c r="AG12652" s="6"/>
    </row>
    <row r="12653" spans="29:33" x14ac:dyDescent="0.15">
      <c r="AC12653" s="6"/>
      <c r="AG12653" s="6"/>
    </row>
    <row r="12654" spans="29:33" x14ac:dyDescent="0.15">
      <c r="AC12654" s="6"/>
      <c r="AG12654" s="6"/>
    </row>
    <row r="12655" spans="29:33" x14ac:dyDescent="0.15">
      <c r="AC12655" s="6"/>
      <c r="AG12655" s="6"/>
    </row>
    <row r="12656" spans="29:33" x14ac:dyDescent="0.15">
      <c r="AC12656" s="6"/>
      <c r="AG12656" s="6"/>
    </row>
    <row r="12657" spans="29:33" x14ac:dyDescent="0.15">
      <c r="AC12657" s="6"/>
      <c r="AG12657" s="6"/>
    </row>
    <row r="12658" spans="29:33" x14ac:dyDescent="0.15">
      <c r="AC12658" s="6"/>
      <c r="AG12658" s="6"/>
    </row>
    <row r="12659" spans="29:33" x14ac:dyDescent="0.15">
      <c r="AC12659" s="6"/>
      <c r="AG12659" s="6"/>
    </row>
    <row r="12660" spans="29:33" x14ac:dyDescent="0.15">
      <c r="AC12660" s="6"/>
      <c r="AG12660" s="6"/>
    </row>
    <row r="12661" spans="29:33" x14ac:dyDescent="0.15">
      <c r="AC12661" s="6"/>
      <c r="AG12661" s="6"/>
    </row>
    <row r="12662" spans="29:33" x14ac:dyDescent="0.15">
      <c r="AC12662" s="6"/>
      <c r="AG12662" s="6"/>
    </row>
    <row r="12663" spans="29:33" x14ac:dyDescent="0.15">
      <c r="AC12663" s="6"/>
      <c r="AG12663" s="6"/>
    </row>
    <row r="12664" spans="29:33" x14ac:dyDescent="0.15">
      <c r="AC12664" s="6"/>
      <c r="AG12664" s="6"/>
    </row>
    <row r="12665" spans="29:33" x14ac:dyDescent="0.15">
      <c r="AC12665" s="6"/>
      <c r="AG12665" s="6"/>
    </row>
    <row r="12666" spans="29:33" x14ac:dyDescent="0.15">
      <c r="AC12666" s="6"/>
      <c r="AG12666" s="6"/>
    </row>
    <row r="12667" spans="29:33" x14ac:dyDescent="0.15">
      <c r="AC12667" s="6"/>
      <c r="AG12667" s="6"/>
    </row>
    <row r="12668" spans="29:33" x14ac:dyDescent="0.15">
      <c r="AC12668" s="6"/>
      <c r="AG12668" s="6"/>
    </row>
    <row r="12669" spans="29:33" x14ac:dyDescent="0.15">
      <c r="AC12669" s="6"/>
      <c r="AG12669" s="6"/>
    </row>
    <row r="12670" spans="29:33" x14ac:dyDescent="0.15">
      <c r="AC12670" s="6"/>
      <c r="AG12670" s="6"/>
    </row>
    <row r="12671" spans="29:33" x14ac:dyDescent="0.15">
      <c r="AC12671" s="6"/>
      <c r="AG12671" s="6"/>
    </row>
    <row r="12672" spans="29:33" x14ac:dyDescent="0.15">
      <c r="AC12672" s="6"/>
      <c r="AG12672" s="6"/>
    </row>
    <row r="12673" spans="29:33" x14ac:dyDescent="0.15">
      <c r="AC12673" s="6"/>
      <c r="AG12673" s="6"/>
    </row>
    <row r="12674" spans="29:33" x14ac:dyDescent="0.15">
      <c r="AC12674" s="6"/>
      <c r="AG12674" s="6"/>
    </row>
    <row r="12675" spans="29:33" x14ac:dyDescent="0.15">
      <c r="AC12675" s="6"/>
      <c r="AG12675" s="6"/>
    </row>
    <row r="12676" spans="29:33" x14ac:dyDescent="0.15">
      <c r="AC12676" s="6"/>
      <c r="AG12676" s="6"/>
    </row>
    <row r="12677" spans="29:33" x14ac:dyDescent="0.15">
      <c r="AC12677" s="6"/>
      <c r="AG12677" s="6"/>
    </row>
    <row r="12678" spans="29:33" x14ac:dyDescent="0.15">
      <c r="AC12678" s="6"/>
      <c r="AG12678" s="6"/>
    </row>
    <row r="12679" spans="29:33" x14ac:dyDescent="0.15">
      <c r="AC12679" s="6"/>
      <c r="AG12679" s="6"/>
    </row>
    <row r="12680" spans="29:33" x14ac:dyDescent="0.15">
      <c r="AC12680" s="6"/>
      <c r="AG12680" s="6"/>
    </row>
    <row r="12681" spans="29:33" x14ac:dyDescent="0.15">
      <c r="AC12681" s="6"/>
      <c r="AG12681" s="6"/>
    </row>
    <row r="12682" spans="29:33" x14ac:dyDescent="0.15">
      <c r="AC12682" s="6"/>
      <c r="AG12682" s="6"/>
    </row>
    <row r="12683" spans="29:33" x14ac:dyDescent="0.15">
      <c r="AC12683" s="6"/>
      <c r="AG12683" s="6"/>
    </row>
    <row r="12684" spans="29:33" x14ac:dyDescent="0.15">
      <c r="AC12684" s="6"/>
      <c r="AG12684" s="6"/>
    </row>
    <row r="12685" spans="29:33" x14ac:dyDescent="0.15">
      <c r="AC12685" s="6"/>
      <c r="AG12685" s="6"/>
    </row>
    <row r="12686" spans="29:33" x14ac:dyDescent="0.15">
      <c r="AC12686" s="6"/>
      <c r="AG12686" s="6"/>
    </row>
    <row r="12687" spans="29:33" x14ac:dyDescent="0.15">
      <c r="AC12687" s="6"/>
      <c r="AG12687" s="6"/>
    </row>
    <row r="12688" spans="29:33" x14ac:dyDescent="0.15">
      <c r="AC12688" s="6"/>
      <c r="AG12688" s="6"/>
    </row>
    <row r="12689" spans="29:33" x14ac:dyDescent="0.15">
      <c r="AC12689" s="6"/>
      <c r="AG12689" s="6"/>
    </row>
    <row r="12690" spans="29:33" x14ac:dyDescent="0.15">
      <c r="AC12690" s="6"/>
      <c r="AG12690" s="6"/>
    </row>
    <row r="12691" spans="29:33" x14ac:dyDescent="0.15">
      <c r="AC12691" s="6"/>
      <c r="AG12691" s="6"/>
    </row>
    <row r="12692" spans="29:33" x14ac:dyDescent="0.15">
      <c r="AC12692" s="6"/>
      <c r="AG12692" s="6"/>
    </row>
    <row r="12693" spans="29:33" x14ac:dyDescent="0.15">
      <c r="AC12693" s="6"/>
      <c r="AG12693" s="6"/>
    </row>
    <row r="12694" spans="29:33" x14ac:dyDescent="0.15">
      <c r="AC12694" s="6"/>
      <c r="AG12694" s="6"/>
    </row>
    <row r="12695" spans="29:33" x14ac:dyDescent="0.15">
      <c r="AC12695" s="6"/>
      <c r="AG12695" s="6"/>
    </row>
    <row r="12696" spans="29:33" x14ac:dyDescent="0.15">
      <c r="AC12696" s="6"/>
      <c r="AG12696" s="6"/>
    </row>
    <row r="12697" spans="29:33" x14ac:dyDescent="0.15">
      <c r="AC12697" s="6"/>
      <c r="AG12697" s="6"/>
    </row>
    <row r="12698" spans="29:33" x14ac:dyDescent="0.15">
      <c r="AC12698" s="6"/>
      <c r="AG12698" s="6"/>
    </row>
    <row r="12699" spans="29:33" x14ac:dyDescent="0.15">
      <c r="AC12699" s="6"/>
      <c r="AG12699" s="6"/>
    </row>
    <row r="12700" spans="29:33" x14ac:dyDescent="0.15">
      <c r="AC12700" s="6"/>
      <c r="AG12700" s="6"/>
    </row>
    <row r="12701" spans="29:33" x14ac:dyDescent="0.15">
      <c r="AC12701" s="6"/>
      <c r="AG12701" s="6"/>
    </row>
    <row r="12702" spans="29:33" x14ac:dyDescent="0.15">
      <c r="AC12702" s="6"/>
      <c r="AG12702" s="6"/>
    </row>
    <row r="12703" spans="29:33" x14ac:dyDescent="0.15">
      <c r="AC12703" s="6"/>
      <c r="AG12703" s="6"/>
    </row>
    <row r="12704" spans="29:33" x14ac:dyDescent="0.15">
      <c r="AC12704" s="6"/>
      <c r="AG12704" s="6"/>
    </row>
    <row r="12705" spans="29:33" x14ac:dyDescent="0.15">
      <c r="AC12705" s="6"/>
      <c r="AG12705" s="6"/>
    </row>
    <row r="12706" spans="29:33" x14ac:dyDescent="0.15">
      <c r="AC12706" s="6"/>
      <c r="AG12706" s="6"/>
    </row>
    <row r="12707" spans="29:33" x14ac:dyDescent="0.15">
      <c r="AC12707" s="6"/>
      <c r="AG12707" s="6"/>
    </row>
    <row r="12708" spans="29:33" x14ac:dyDescent="0.15">
      <c r="AC12708" s="6"/>
      <c r="AG12708" s="6"/>
    </row>
    <row r="12709" spans="29:33" x14ac:dyDescent="0.15">
      <c r="AC12709" s="6"/>
      <c r="AG12709" s="6"/>
    </row>
    <row r="12710" spans="29:33" x14ac:dyDescent="0.15">
      <c r="AC12710" s="6"/>
      <c r="AG12710" s="6"/>
    </row>
    <row r="12711" spans="29:33" x14ac:dyDescent="0.15">
      <c r="AC12711" s="6"/>
      <c r="AG12711" s="6"/>
    </row>
    <row r="12712" spans="29:33" x14ac:dyDescent="0.15">
      <c r="AC12712" s="6"/>
      <c r="AG12712" s="6"/>
    </row>
    <row r="12713" spans="29:33" x14ac:dyDescent="0.15">
      <c r="AC12713" s="6"/>
      <c r="AG12713" s="6"/>
    </row>
    <row r="12714" spans="29:33" x14ac:dyDescent="0.15">
      <c r="AC12714" s="6"/>
      <c r="AG12714" s="6"/>
    </row>
    <row r="12715" spans="29:33" x14ac:dyDescent="0.15">
      <c r="AC12715" s="6"/>
      <c r="AG12715" s="6"/>
    </row>
    <row r="12716" spans="29:33" x14ac:dyDescent="0.15">
      <c r="AC12716" s="6"/>
      <c r="AG12716" s="6"/>
    </row>
    <row r="12717" spans="29:33" x14ac:dyDescent="0.15">
      <c r="AC12717" s="6"/>
      <c r="AG12717" s="6"/>
    </row>
    <row r="12718" spans="29:33" x14ac:dyDescent="0.15">
      <c r="AC12718" s="6"/>
      <c r="AG12718" s="6"/>
    </row>
    <row r="12719" spans="29:33" x14ac:dyDescent="0.15">
      <c r="AC12719" s="6"/>
      <c r="AG12719" s="6"/>
    </row>
    <row r="12720" spans="29:33" x14ac:dyDescent="0.15">
      <c r="AC12720" s="6"/>
      <c r="AG12720" s="6"/>
    </row>
    <row r="12721" spans="29:33" x14ac:dyDescent="0.15">
      <c r="AC12721" s="6"/>
      <c r="AG12721" s="6"/>
    </row>
    <row r="12722" spans="29:33" x14ac:dyDescent="0.15">
      <c r="AC12722" s="6"/>
      <c r="AG12722" s="6"/>
    </row>
    <row r="12723" spans="29:33" x14ac:dyDescent="0.15">
      <c r="AC12723" s="6"/>
      <c r="AG12723" s="6"/>
    </row>
    <row r="12724" spans="29:33" x14ac:dyDescent="0.15">
      <c r="AC12724" s="6"/>
      <c r="AG12724" s="6"/>
    </row>
    <row r="12725" spans="29:33" x14ac:dyDescent="0.15">
      <c r="AC12725" s="6"/>
      <c r="AG12725" s="6"/>
    </row>
    <row r="12726" spans="29:33" x14ac:dyDescent="0.15">
      <c r="AC12726" s="6"/>
      <c r="AG12726" s="6"/>
    </row>
    <row r="12727" spans="29:33" x14ac:dyDescent="0.15">
      <c r="AC12727" s="6"/>
      <c r="AG12727" s="6"/>
    </row>
    <row r="12728" spans="29:33" x14ac:dyDescent="0.15">
      <c r="AC12728" s="6"/>
      <c r="AG12728" s="6"/>
    </row>
    <row r="12729" spans="29:33" x14ac:dyDescent="0.15">
      <c r="AC12729" s="6"/>
      <c r="AG12729" s="6"/>
    </row>
    <row r="12730" spans="29:33" x14ac:dyDescent="0.15">
      <c r="AC12730" s="6"/>
      <c r="AG12730" s="6"/>
    </row>
    <row r="12731" spans="29:33" x14ac:dyDescent="0.15">
      <c r="AC12731" s="6"/>
      <c r="AG12731" s="6"/>
    </row>
    <row r="12732" spans="29:33" x14ac:dyDescent="0.15">
      <c r="AC12732" s="6"/>
      <c r="AG12732" s="6"/>
    </row>
    <row r="12733" spans="29:33" x14ac:dyDescent="0.15">
      <c r="AC12733" s="6"/>
      <c r="AG12733" s="6"/>
    </row>
    <row r="12734" spans="29:33" x14ac:dyDescent="0.15">
      <c r="AC12734" s="6"/>
      <c r="AG12734" s="6"/>
    </row>
    <row r="12735" spans="29:33" x14ac:dyDescent="0.15">
      <c r="AC12735" s="6"/>
      <c r="AG12735" s="6"/>
    </row>
    <row r="12736" spans="29:33" x14ac:dyDescent="0.15">
      <c r="AC12736" s="6"/>
      <c r="AG12736" s="6"/>
    </row>
    <row r="12737" spans="29:33" x14ac:dyDescent="0.15">
      <c r="AC12737" s="6"/>
      <c r="AG12737" s="6"/>
    </row>
    <row r="12738" spans="29:33" x14ac:dyDescent="0.15">
      <c r="AC12738" s="6"/>
      <c r="AG12738" s="6"/>
    </row>
    <row r="12739" spans="29:33" x14ac:dyDescent="0.15">
      <c r="AC12739" s="6"/>
      <c r="AG12739" s="6"/>
    </row>
    <row r="12740" spans="29:33" x14ac:dyDescent="0.15">
      <c r="AC12740" s="6"/>
      <c r="AG12740" s="6"/>
    </row>
    <row r="12741" spans="29:33" x14ac:dyDescent="0.15">
      <c r="AC12741" s="6"/>
      <c r="AG12741" s="6"/>
    </row>
    <row r="12742" spans="29:33" x14ac:dyDescent="0.15">
      <c r="AC12742" s="6"/>
      <c r="AG12742" s="6"/>
    </row>
    <row r="12743" spans="29:33" x14ac:dyDescent="0.15">
      <c r="AC12743" s="6"/>
      <c r="AG12743" s="6"/>
    </row>
    <row r="12744" spans="29:33" x14ac:dyDescent="0.15">
      <c r="AC12744" s="6"/>
      <c r="AG12744" s="6"/>
    </row>
    <row r="12745" spans="29:33" x14ac:dyDescent="0.15">
      <c r="AC12745" s="6"/>
      <c r="AG12745" s="6"/>
    </row>
    <row r="12746" spans="29:33" x14ac:dyDescent="0.15">
      <c r="AC12746" s="6"/>
      <c r="AG12746" s="6"/>
    </row>
    <row r="12747" spans="29:33" x14ac:dyDescent="0.15">
      <c r="AC12747" s="6"/>
      <c r="AG12747" s="6"/>
    </row>
    <row r="12748" spans="29:33" x14ac:dyDescent="0.15">
      <c r="AC12748" s="6"/>
      <c r="AG12748" s="6"/>
    </row>
    <row r="12749" spans="29:33" x14ac:dyDescent="0.15">
      <c r="AC12749" s="6"/>
      <c r="AG12749" s="6"/>
    </row>
    <row r="12750" spans="29:33" x14ac:dyDescent="0.15">
      <c r="AC12750" s="6"/>
      <c r="AG12750" s="6"/>
    </row>
    <row r="12751" spans="29:33" x14ac:dyDescent="0.15">
      <c r="AC12751" s="6"/>
      <c r="AG12751" s="6"/>
    </row>
    <row r="12752" spans="29:33" x14ac:dyDescent="0.15">
      <c r="AC12752" s="6"/>
      <c r="AG12752" s="6"/>
    </row>
    <row r="12753" spans="29:33" x14ac:dyDescent="0.15">
      <c r="AC12753" s="6"/>
      <c r="AG12753" s="6"/>
    </row>
    <row r="12754" spans="29:33" x14ac:dyDescent="0.15">
      <c r="AC12754" s="6"/>
      <c r="AG12754" s="6"/>
    </row>
    <row r="12755" spans="29:33" x14ac:dyDescent="0.15">
      <c r="AC12755" s="6"/>
      <c r="AG12755" s="6"/>
    </row>
    <row r="12756" spans="29:33" x14ac:dyDescent="0.15">
      <c r="AC12756" s="6"/>
      <c r="AG12756" s="6"/>
    </row>
    <row r="12757" spans="29:33" x14ac:dyDescent="0.15">
      <c r="AC12757" s="6"/>
      <c r="AG12757" s="6"/>
    </row>
    <row r="12758" spans="29:33" x14ac:dyDescent="0.15">
      <c r="AC12758" s="6"/>
      <c r="AG12758" s="6"/>
    </row>
    <row r="12759" spans="29:33" x14ac:dyDescent="0.15">
      <c r="AC12759" s="6"/>
      <c r="AG12759" s="6"/>
    </row>
    <row r="12760" spans="29:33" x14ac:dyDescent="0.15">
      <c r="AC12760" s="6"/>
      <c r="AG12760" s="6"/>
    </row>
    <row r="12761" spans="29:33" x14ac:dyDescent="0.15">
      <c r="AC12761" s="6"/>
      <c r="AG12761" s="6"/>
    </row>
    <row r="12762" spans="29:33" x14ac:dyDescent="0.15">
      <c r="AC12762" s="6"/>
      <c r="AG12762" s="6"/>
    </row>
    <row r="12763" spans="29:33" x14ac:dyDescent="0.15">
      <c r="AC12763" s="6"/>
      <c r="AG12763" s="6"/>
    </row>
    <row r="12764" spans="29:33" x14ac:dyDescent="0.15">
      <c r="AC12764" s="6"/>
      <c r="AG12764" s="6"/>
    </row>
    <row r="12765" spans="29:33" x14ac:dyDescent="0.15">
      <c r="AC12765" s="6"/>
      <c r="AG12765" s="6"/>
    </row>
    <row r="12766" spans="29:33" x14ac:dyDescent="0.15">
      <c r="AC12766" s="6"/>
      <c r="AG12766" s="6"/>
    </row>
    <row r="12767" spans="29:33" x14ac:dyDescent="0.15">
      <c r="AC12767" s="6"/>
      <c r="AG12767" s="6"/>
    </row>
    <row r="12768" spans="29:33" x14ac:dyDescent="0.15">
      <c r="AC12768" s="6"/>
      <c r="AG12768" s="6"/>
    </row>
    <row r="12769" spans="29:33" x14ac:dyDescent="0.15">
      <c r="AC12769" s="6"/>
      <c r="AG12769" s="6"/>
    </row>
    <row r="12770" spans="29:33" x14ac:dyDescent="0.15">
      <c r="AC12770" s="6"/>
      <c r="AG12770" s="6"/>
    </row>
    <row r="12771" spans="29:33" x14ac:dyDescent="0.15">
      <c r="AC12771" s="6"/>
      <c r="AG12771" s="6"/>
    </row>
    <row r="12772" spans="29:33" x14ac:dyDescent="0.15">
      <c r="AC12772" s="6"/>
      <c r="AG12772" s="6"/>
    </row>
    <row r="12773" spans="29:33" x14ac:dyDescent="0.15">
      <c r="AC12773" s="6"/>
      <c r="AG12773" s="6"/>
    </row>
    <row r="12774" spans="29:33" x14ac:dyDescent="0.15">
      <c r="AC12774" s="6"/>
      <c r="AG12774" s="6"/>
    </row>
    <row r="12775" spans="29:33" x14ac:dyDescent="0.15">
      <c r="AC12775" s="6"/>
      <c r="AG12775" s="6"/>
    </row>
    <row r="12776" spans="29:33" x14ac:dyDescent="0.15">
      <c r="AC12776" s="6"/>
      <c r="AG12776" s="6"/>
    </row>
    <row r="12777" spans="29:33" x14ac:dyDescent="0.15">
      <c r="AC12777" s="6"/>
      <c r="AG12777" s="6"/>
    </row>
    <row r="12778" spans="29:33" x14ac:dyDescent="0.15">
      <c r="AC12778" s="6"/>
      <c r="AG12778" s="6"/>
    </row>
    <row r="12779" spans="29:33" x14ac:dyDescent="0.15">
      <c r="AC12779" s="6"/>
      <c r="AG12779" s="6"/>
    </row>
    <row r="12780" spans="29:33" x14ac:dyDescent="0.15">
      <c r="AC12780" s="6"/>
      <c r="AG12780" s="6"/>
    </row>
    <row r="12781" spans="29:33" x14ac:dyDescent="0.15">
      <c r="AC12781" s="6"/>
      <c r="AG12781" s="6"/>
    </row>
    <row r="12782" spans="29:33" x14ac:dyDescent="0.15">
      <c r="AC12782" s="6"/>
      <c r="AG12782" s="6"/>
    </row>
    <row r="12783" spans="29:33" x14ac:dyDescent="0.15">
      <c r="AC12783" s="6"/>
      <c r="AG12783" s="6"/>
    </row>
    <row r="12784" spans="29:33" x14ac:dyDescent="0.15">
      <c r="AC12784" s="6"/>
      <c r="AG12784" s="6"/>
    </row>
    <row r="12785" spans="29:33" x14ac:dyDescent="0.15">
      <c r="AC12785" s="6"/>
      <c r="AG12785" s="6"/>
    </row>
    <row r="12786" spans="29:33" x14ac:dyDescent="0.15">
      <c r="AC12786" s="6"/>
      <c r="AG12786" s="6"/>
    </row>
    <row r="12787" spans="29:33" x14ac:dyDescent="0.15">
      <c r="AC12787" s="6"/>
      <c r="AG12787" s="6"/>
    </row>
    <row r="12788" spans="29:33" x14ac:dyDescent="0.15">
      <c r="AC12788" s="6"/>
      <c r="AG12788" s="6"/>
    </row>
    <row r="12789" spans="29:33" x14ac:dyDescent="0.15">
      <c r="AC12789" s="6"/>
      <c r="AG12789" s="6"/>
    </row>
    <row r="12790" spans="29:33" x14ac:dyDescent="0.15">
      <c r="AC12790" s="6"/>
      <c r="AG12790" s="6"/>
    </row>
    <row r="12791" spans="29:33" x14ac:dyDescent="0.15">
      <c r="AC12791" s="6"/>
      <c r="AG12791" s="6"/>
    </row>
    <row r="12792" spans="29:33" x14ac:dyDescent="0.15">
      <c r="AC12792" s="6"/>
      <c r="AG12792" s="6"/>
    </row>
    <row r="12793" spans="29:33" x14ac:dyDescent="0.15">
      <c r="AC12793" s="6"/>
      <c r="AG12793" s="6"/>
    </row>
    <row r="12794" spans="29:33" x14ac:dyDescent="0.15">
      <c r="AC12794" s="6"/>
      <c r="AG12794" s="6"/>
    </row>
    <row r="12795" spans="29:33" x14ac:dyDescent="0.15">
      <c r="AC12795" s="6"/>
      <c r="AG12795" s="6"/>
    </row>
    <row r="12796" spans="29:33" x14ac:dyDescent="0.15">
      <c r="AC12796" s="6"/>
      <c r="AG12796" s="6"/>
    </row>
    <row r="12797" spans="29:33" x14ac:dyDescent="0.15">
      <c r="AC12797" s="6"/>
      <c r="AG12797" s="6"/>
    </row>
    <row r="12798" spans="29:33" x14ac:dyDescent="0.15">
      <c r="AC12798" s="6"/>
      <c r="AG12798" s="6"/>
    </row>
    <row r="12799" spans="29:33" x14ac:dyDescent="0.15">
      <c r="AC12799" s="6"/>
      <c r="AG12799" s="6"/>
    </row>
    <row r="12800" spans="29:33" x14ac:dyDescent="0.15">
      <c r="AC12800" s="6"/>
      <c r="AG12800" s="6"/>
    </row>
    <row r="12801" spans="29:33" x14ac:dyDescent="0.15">
      <c r="AC12801" s="6"/>
      <c r="AG12801" s="6"/>
    </row>
    <row r="12802" spans="29:33" x14ac:dyDescent="0.15">
      <c r="AC12802" s="6"/>
      <c r="AG12802" s="6"/>
    </row>
    <row r="12803" spans="29:33" x14ac:dyDescent="0.15">
      <c r="AC12803" s="6"/>
      <c r="AG12803" s="6"/>
    </row>
    <row r="12804" spans="29:33" x14ac:dyDescent="0.15">
      <c r="AC12804" s="6"/>
      <c r="AG12804" s="6"/>
    </row>
    <row r="12805" spans="29:33" x14ac:dyDescent="0.15">
      <c r="AC12805" s="6"/>
      <c r="AG12805" s="6"/>
    </row>
    <row r="12806" spans="29:33" x14ac:dyDescent="0.15">
      <c r="AC12806" s="6"/>
      <c r="AG12806" s="6"/>
    </row>
    <row r="12807" spans="29:33" x14ac:dyDescent="0.15">
      <c r="AC12807" s="6"/>
      <c r="AG12807" s="6"/>
    </row>
    <row r="12808" spans="29:33" x14ac:dyDescent="0.15">
      <c r="AC12808" s="6"/>
      <c r="AG12808" s="6"/>
    </row>
    <row r="12809" spans="29:33" x14ac:dyDescent="0.15">
      <c r="AC12809" s="6"/>
      <c r="AG12809" s="6"/>
    </row>
    <row r="12810" spans="29:33" x14ac:dyDescent="0.15">
      <c r="AC12810" s="6"/>
      <c r="AG12810" s="6"/>
    </row>
    <row r="12811" spans="29:33" x14ac:dyDescent="0.15">
      <c r="AC12811" s="6"/>
      <c r="AG12811" s="6"/>
    </row>
    <row r="12812" spans="29:33" x14ac:dyDescent="0.15">
      <c r="AC12812" s="6"/>
      <c r="AG12812" s="6"/>
    </row>
    <row r="12813" spans="29:33" x14ac:dyDescent="0.15">
      <c r="AC12813" s="6"/>
      <c r="AG12813" s="6"/>
    </row>
    <row r="12814" spans="29:33" x14ac:dyDescent="0.15">
      <c r="AC12814" s="6"/>
      <c r="AG12814" s="6"/>
    </row>
    <row r="12815" spans="29:33" x14ac:dyDescent="0.15">
      <c r="AC12815" s="6"/>
      <c r="AG12815" s="6"/>
    </row>
    <row r="12816" spans="29:33" x14ac:dyDescent="0.15">
      <c r="AC12816" s="6"/>
      <c r="AG12816" s="6"/>
    </row>
    <row r="12817" spans="29:33" x14ac:dyDescent="0.15">
      <c r="AC12817" s="6"/>
      <c r="AG12817" s="6"/>
    </row>
    <row r="12818" spans="29:33" x14ac:dyDescent="0.15">
      <c r="AC12818" s="6"/>
      <c r="AG12818" s="6"/>
    </row>
    <row r="12819" spans="29:33" x14ac:dyDescent="0.15">
      <c r="AC12819" s="6"/>
      <c r="AG12819" s="6"/>
    </row>
    <row r="12820" spans="29:33" x14ac:dyDescent="0.15">
      <c r="AC12820" s="6"/>
      <c r="AG12820" s="6"/>
    </row>
    <row r="12821" spans="29:33" x14ac:dyDescent="0.15">
      <c r="AC12821" s="6"/>
      <c r="AG12821" s="6"/>
    </row>
    <row r="12822" spans="29:33" x14ac:dyDescent="0.15">
      <c r="AC12822" s="6"/>
      <c r="AG12822" s="6"/>
    </row>
    <row r="12823" spans="29:33" x14ac:dyDescent="0.15">
      <c r="AC12823" s="6"/>
      <c r="AG12823" s="6"/>
    </row>
    <row r="12824" spans="29:33" x14ac:dyDescent="0.15">
      <c r="AC12824" s="6"/>
      <c r="AG12824" s="6"/>
    </row>
    <row r="12825" spans="29:33" x14ac:dyDescent="0.15">
      <c r="AC12825" s="6"/>
      <c r="AG12825" s="6"/>
    </row>
    <row r="12826" spans="29:33" x14ac:dyDescent="0.15">
      <c r="AC12826" s="6"/>
      <c r="AG12826" s="6"/>
    </row>
    <row r="12827" spans="29:33" x14ac:dyDescent="0.15">
      <c r="AC12827" s="6"/>
      <c r="AG12827" s="6"/>
    </row>
    <row r="12828" spans="29:33" x14ac:dyDescent="0.15">
      <c r="AC12828" s="6"/>
      <c r="AG12828" s="6"/>
    </row>
    <row r="12829" spans="29:33" x14ac:dyDescent="0.15">
      <c r="AC12829" s="6"/>
      <c r="AG12829" s="6"/>
    </row>
    <row r="12830" spans="29:33" x14ac:dyDescent="0.15">
      <c r="AC12830" s="6"/>
      <c r="AG12830" s="6"/>
    </row>
    <row r="12831" spans="29:33" x14ac:dyDescent="0.15">
      <c r="AC12831" s="6"/>
      <c r="AG12831" s="6"/>
    </row>
    <row r="12832" spans="29:33" x14ac:dyDescent="0.15">
      <c r="AC12832" s="6"/>
      <c r="AG12832" s="6"/>
    </row>
    <row r="12833" spans="29:33" x14ac:dyDescent="0.15">
      <c r="AC12833" s="6"/>
      <c r="AG12833" s="6"/>
    </row>
    <row r="12834" spans="29:33" x14ac:dyDescent="0.15">
      <c r="AC12834" s="6"/>
      <c r="AG12834" s="6"/>
    </row>
    <row r="12835" spans="29:33" x14ac:dyDescent="0.15">
      <c r="AC12835" s="6"/>
      <c r="AG12835" s="6"/>
    </row>
    <row r="12836" spans="29:33" x14ac:dyDescent="0.15">
      <c r="AC12836" s="6"/>
      <c r="AG12836" s="6"/>
    </row>
    <row r="12837" spans="29:33" x14ac:dyDescent="0.15">
      <c r="AC12837" s="6"/>
      <c r="AG12837" s="6"/>
    </row>
    <row r="12838" spans="29:33" x14ac:dyDescent="0.15">
      <c r="AC12838" s="6"/>
      <c r="AG12838" s="6"/>
    </row>
    <row r="12839" spans="29:33" x14ac:dyDescent="0.15">
      <c r="AC12839" s="6"/>
      <c r="AG12839" s="6"/>
    </row>
    <row r="12840" spans="29:33" x14ac:dyDescent="0.15">
      <c r="AC12840" s="6"/>
      <c r="AG12840" s="6"/>
    </row>
    <row r="12841" spans="29:33" x14ac:dyDescent="0.15">
      <c r="AC12841" s="6"/>
      <c r="AG12841" s="6"/>
    </row>
    <row r="12842" spans="29:33" x14ac:dyDescent="0.15">
      <c r="AC12842" s="6"/>
      <c r="AG12842" s="6"/>
    </row>
    <row r="12843" spans="29:33" x14ac:dyDescent="0.15">
      <c r="AC12843" s="6"/>
      <c r="AG12843" s="6"/>
    </row>
    <row r="12844" spans="29:33" x14ac:dyDescent="0.15">
      <c r="AC12844" s="6"/>
      <c r="AG12844" s="6"/>
    </row>
    <row r="12845" spans="29:33" x14ac:dyDescent="0.15">
      <c r="AC12845" s="6"/>
      <c r="AG12845" s="6"/>
    </row>
    <row r="12846" spans="29:33" x14ac:dyDescent="0.15">
      <c r="AC12846" s="6"/>
      <c r="AG12846" s="6"/>
    </row>
    <row r="12847" spans="29:33" x14ac:dyDescent="0.15">
      <c r="AC12847" s="6"/>
      <c r="AG12847" s="6"/>
    </row>
    <row r="12848" spans="29:33" x14ac:dyDescent="0.15">
      <c r="AC12848" s="6"/>
      <c r="AG12848" s="6"/>
    </row>
    <row r="12849" spans="29:33" x14ac:dyDescent="0.15">
      <c r="AC12849" s="6"/>
      <c r="AG12849" s="6"/>
    </row>
    <row r="12850" spans="29:33" x14ac:dyDescent="0.15">
      <c r="AC12850" s="6"/>
      <c r="AG12850" s="6"/>
    </row>
    <row r="12851" spans="29:33" x14ac:dyDescent="0.15">
      <c r="AC12851" s="6"/>
      <c r="AG12851" s="6"/>
    </row>
    <row r="12852" spans="29:33" x14ac:dyDescent="0.15">
      <c r="AC12852" s="6"/>
      <c r="AG12852" s="6"/>
    </row>
    <row r="12853" spans="29:33" x14ac:dyDescent="0.15">
      <c r="AC12853" s="6"/>
      <c r="AG12853" s="6"/>
    </row>
    <row r="12854" spans="29:33" x14ac:dyDescent="0.15">
      <c r="AC12854" s="6"/>
      <c r="AG12854" s="6"/>
    </row>
    <row r="12855" spans="29:33" x14ac:dyDescent="0.15">
      <c r="AC12855" s="6"/>
      <c r="AG12855" s="6"/>
    </row>
    <row r="12856" spans="29:33" x14ac:dyDescent="0.15">
      <c r="AC12856" s="6"/>
      <c r="AG12856" s="6"/>
    </row>
    <row r="12857" spans="29:33" x14ac:dyDescent="0.15">
      <c r="AC12857" s="6"/>
      <c r="AG12857" s="6"/>
    </row>
    <row r="12858" spans="29:33" x14ac:dyDescent="0.15">
      <c r="AC12858" s="6"/>
      <c r="AG12858" s="6"/>
    </row>
    <row r="12859" spans="29:33" x14ac:dyDescent="0.15">
      <c r="AC12859" s="6"/>
      <c r="AG12859" s="6"/>
    </row>
    <row r="12860" spans="29:33" x14ac:dyDescent="0.15">
      <c r="AC12860" s="6"/>
      <c r="AG12860" s="6"/>
    </row>
    <row r="12861" spans="29:33" x14ac:dyDescent="0.15">
      <c r="AC12861" s="6"/>
      <c r="AG12861" s="6"/>
    </row>
    <row r="12862" spans="29:33" x14ac:dyDescent="0.15">
      <c r="AC12862" s="6"/>
      <c r="AG12862" s="6"/>
    </row>
    <row r="12863" spans="29:33" x14ac:dyDescent="0.15">
      <c r="AC12863" s="6"/>
      <c r="AG12863" s="6"/>
    </row>
    <row r="12864" spans="29:33" x14ac:dyDescent="0.15">
      <c r="AC12864" s="6"/>
      <c r="AG12864" s="6"/>
    </row>
    <row r="12865" spans="29:33" x14ac:dyDescent="0.15">
      <c r="AC12865" s="6"/>
      <c r="AG12865" s="6"/>
    </row>
    <row r="12866" spans="29:33" x14ac:dyDescent="0.15">
      <c r="AC12866" s="6"/>
      <c r="AG12866" s="6"/>
    </row>
    <row r="12867" spans="29:33" x14ac:dyDescent="0.15">
      <c r="AC12867" s="6"/>
      <c r="AG12867" s="6"/>
    </row>
    <row r="12868" spans="29:33" x14ac:dyDescent="0.15">
      <c r="AC12868" s="6"/>
      <c r="AG12868" s="6"/>
    </row>
    <row r="12869" spans="29:33" x14ac:dyDescent="0.15">
      <c r="AC12869" s="6"/>
      <c r="AG12869" s="6"/>
    </row>
    <row r="12870" spans="29:33" x14ac:dyDescent="0.15">
      <c r="AC12870" s="6"/>
      <c r="AG12870" s="6"/>
    </row>
    <row r="12871" spans="29:33" x14ac:dyDescent="0.15">
      <c r="AC12871" s="6"/>
      <c r="AG12871" s="6"/>
    </row>
    <row r="12872" spans="29:33" x14ac:dyDescent="0.15">
      <c r="AC12872" s="6"/>
      <c r="AG12872" s="6"/>
    </row>
    <row r="12873" spans="29:33" x14ac:dyDescent="0.15">
      <c r="AC12873" s="6"/>
      <c r="AG12873" s="6"/>
    </row>
    <row r="12874" spans="29:33" x14ac:dyDescent="0.15">
      <c r="AC12874" s="6"/>
      <c r="AG12874" s="6"/>
    </row>
    <row r="12875" spans="29:33" x14ac:dyDescent="0.15">
      <c r="AC12875" s="6"/>
      <c r="AG12875" s="6"/>
    </row>
    <row r="12876" spans="29:33" x14ac:dyDescent="0.15">
      <c r="AC12876" s="6"/>
      <c r="AG12876" s="6"/>
    </row>
    <row r="12877" spans="29:33" x14ac:dyDescent="0.15">
      <c r="AC12877" s="6"/>
      <c r="AG12877" s="6"/>
    </row>
    <row r="12878" spans="29:33" x14ac:dyDescent="0.15">
      <c r="AC12878" s="6"/>
      <c r="AG12878" s="6"/>
    </row>
    <row r="12879" spans="29:33" x14ac:dyDescent="0.15">
      <c r="AC12879" s="6"/>
      <c r="AG12879" s="6"/>
    </row>
    <row r="12880" spans="29:33" x14ac:dyDescent="0.15">
      <c r="AC12880" s="6"/>
      <c r="AG12880" s="6"/>
    </row>
    <row r="12881" spans="29:33" x14ac:dyDescent="0.15">
      <c r="AC12881" s="6"/>
      <c r="AG12881" s="6"/>
    </row>
    <row r="12882" spans="29:33" x14ac:dyDescent="0.15">
      <c r="AC12882" s="6"/>
      <c r="AG12882" s="6"/>
    </row>
    <row r="12883" spans="29:33" x14ac:dyDescent="0.15">
      <c r="AC12883" s="6"/>
      <c r="AG12883" s="6"/>
    </row>
    <row r="12884" spans="29:33" x14ac:dyDescent="0.15">
      <c r="AC12884" s="6"/>
      <c r="AG12884" s="6"/>
    </row>
    <row r="12885" spans="29:33" x14ac:dyDescent="0.15">
      <c r="AC12885" s="6"/>
      <c r="AG12885" s="6"/>
    </row>
    <row r="12886" spans="29:33" x14ac:dyDescent="0.15">
      <c r="AC12886" s="6"/>
      <c r="AG12886" s="6"/>
    </row>
    <row r="12887" spans="29:33" x14ac:dyDescent="0.15">
      <c r="AC12887" s="6"/>
      <c r="AG12887" s="6"/>
    </row>
    <row r="12888" spans="29:33" x14ac:dyDescent="0.15">
      <c r="AC12888" s="6"/>
      <c r="AG12888" s="6"/>
    </row>
    <row r="12889" spans="29:33" x14ac:dyDescent="0.15">
      <c r="AC12889" s="6"/>
      <c r="AG12889" s="6"/>
    </row>
    <row r="12890" spans="29:33" x14ac:dyDescent="0.15">
      <c r="AC12890" s="6"/>
      <c r="AG12890" s="6"/>
    </row>
    <row r="12891" spans="29:33" x14ac:dyDescent="0.15">
      <c r="AC12891" s="6"/>
      <c r="AG12891" s="6"/>
    </row>
    <row r="12892" spans="29:33" x14ac:dyDescent="0.15">
      <c r="AC12892" s="6"/>
      <c r="AG12892" s="6"/>
    </row>
    <row r="12893" spans="29:33" x14ac:dyDescent="0.15">
      <c r="AC12893" s="6"/>
      <c r="AG12893" s="6"/>
    </row>
    <row r="12894" spans="29:33" x14ac:dyDescent="0.15">
      <c r="AC12894" s="6"/>
      <c r="AG12894" s="6"/>
    </row>
    <row r="12895" spans="29:33" x14ac:dyDescent="0.15">
      <c r="AC12895" s="6"/>
      <c r="AG12895" s="6"/>
    </row>
    <row r="12896" spans="29:33" x14ac:dyDescent="0.15">
      <c r="AC12896" s="6"/>
      <c r="AG12896" s="6"/>
    </row>
    <row r="12897" spans="29:33" x14ac:dyDescent="0.15">
      <c r="AC12897" s="6"/>
      <c r="AG12897" s="6"/>
    </row>
    <row r="12898" spans="29:33" x14ac:dyDescent="0.15">
      <c r="AC12898" s="6"/>
      <c r="AG12898" s="6"/>
    </row>
    <row r="12899" spans="29:33" x14ac:dyDescent="0.15">
      <c r="AC12899" s="6"/>
      <c r="AG12899" s="6"/>
    </row>
    <row r="12900" spans="29:33" x14ac:dyDescent="0.15">
      <c r="AC12900" s="6"/>
      <c r="AG12900" s="6"/>
    </row>
    <row r="12901" spans="29:33" x14ac:dyDescent="0.15">
      <c r="AC12901" s="6"/>
      <c r="AG12901" s="6"/>
    </row>
    <row r="12902" spans="29:33" x14ac:dyDescent="0.15">
      <c r="AC12902" s="6"/>
      <c r="AG12902" s="6"/>
    </row>
    <row r="12903" spans="29:33" x14ac:dyDescent="0.15">
      <c r="AC12903" s="6"/>
      <c r="AG12903" s="6"/>
    </row>
    <row r="12904" spans="29:33" x14ac:dyDescent="0.15">
      <c r="AC12904" s="6"/>
      <c r="AG12904" s="6"/>
    </row>
    <row r="12905" spans="29:33" x14ac:dyDescent="0.15">
      <c r="AC12905" s="6"/>
      <c r="AG12905" s="6"/>
    </row>
    <row r="12906" spans="29:33" x14ac:dyDescent="0.15">
      <c r="AC12906" s="6"/>
      <c r="AG12906" s="6"/>
    </row>
    <row r="12907" spans="29:33" x14ac:dyDescent="0.15">
      <c r="AC12907" s="6"/>
      <c r="AG12907" s="6"/>
    </row>
    <row r="12908" spans="29:33" x14ac:dyDescent="0.15">
      <c r="AC12908" s="6"/>
      <c r="AG12908" s="6"/>
    </row>
    <row r="12909" spans="29:33" x14ac:dyDescent="0.15">
      <c r="AC12909" s="6"/>
      <c r="AG12909" s="6"/>
    </row>
    <row r="12910" spans="29:33" x14ac:dyDescent="0.15">
      <c r="AC12910" s="6"/>
      <c r="AG12910" s="6"/>
    </row>
    <row r="12911" spans="29:33" x14ac:dyDescent="0.15">
      <c r="AC12911" s="6"/>
      <c r="AG12911" s="6"/>
    </row>
    <row r="12912" spans="29:33" x14ac:dyDescent="0.15">
      <c r="AC12912" s="6"/>
      <c r="AG12912" s="6"/>
    </row>
    <row r="12913" spans="29:33" x14ac:dyDescent="0.15">
      <c r="AC12913" s="6"/>
      <c r="AG12913" s="6"/>
    </row>
    <row r="12914" spans="29:33" x14ac:dyDescent="0.15">
      <c r="AC12914" s="6"/>
      <c r="AG12914" s="6"/>
    </row>
    <row r="12915" spans="29:33" x14ac:dyDescent="0.15">
      <c r="AC12915" s="6"/>
      <c r="AG12915" s="6"/>
    </row>
    <row r="12916" spans="29:33" x14ac:dyDescent="0.15">
      <c r="AC12916" s="6"/>
      <c r="AG12916" s="6"/>
    </row>
    <row r="12917" spans="29:33" x14ac:dyDescent="0.15">
      <c r="AC12917" s="6"/>
      <c r="AG12917" s="6"/>
    </row>
    <row r="12918" spans="29:33" x14ac:dyDescent="0.15">
      <c r="AC12918" s="6"/>
      <c r="AG12918" s="6"/>
    </row>
    <row r="12919" spans="29:33" x14ac:dyDescent="0.15">
      <c r="AC12919" s="6"/>
      <c r="AG12919" s="6"/>
    </row>
    <row r="12920" spans="29:33" x14ac:dyDescent="0.15">
      <c r="AC12920" s="6"/>
      <c r="AG12920" s="6"/>
    </row>
    <row r="12921" spans="29:33" x14ac:dyDescent="0.15">
      <c r="AC12921" s="6"/>
      <c r="AG12921" s="6"/>
    </row>
    <row r="12922" spans="29:33" x14ac:dyDescent="0.15">
      <c r="AC12922" s="6"/>
      <c r="AG12922" s="6"/>
    </row>
    <row r="12923" spans="29:33" x14ac:dyDescent="0.15">
      <c r="AC12923" s="6"/>
      <c r="AG12923" s="6"/>
    </row>
    <row r="12924" spans="29:33" x14ac:dyDescent="0.15">
      <c r="AC12924" s="6"/>
      <c r="AG12924" s="6"/>
    </row>
    <row r="12925" spans="29:33" x14ac:dyDescent="0.15">
      <c r="AC12925" s="6"/>
      <c r="AG12925" s="6"/>
    </row>
    <row r="12926" spans="29:33" x14ac:dyDescent="0.15">
      <c r="AC12926" s="6"/>
      <c r="AG12926" s="6"/>
    </row>
    <row r="12927" spans="29:33" x14ac:dyDescent="0.15">
      <c r="AC12927" s="6"/>
      <c r="AG12927" s="6"/>
    </row>
    <row r="12928" spans="29:33" x14ac:dyDescent="0.15">
      <c r="AC12928" s="6"/>
      <c r="AG12928" s="6"/>
    </row>
    <row r="12929" spans="29:33" x14ac:dyDescent="0.15">
      <c r="AC12929" s="6"/>
      <c r="AG12929" s="6"/>
    </row>
    <row r="12930" spans="29:33" x14ac:dyDescent="0.15">
      <c r="AC12930" s="6"/>
      <c r="AG12930" s="6"/>
    </row>
    <row r="12931" spans="29:33" x14ac:dyDescent="0.15">
      <c r="AC12931" s="6"/>
      <c r="AG12931" s="6"/>
    </row>
    <row r="12932" spans="29:33" x14ac:dyDescent="0.15">
      <c r="AC12932" s="6"/>
      <c r="AG12932" s="6"/>
    </row>
    <row r="12933" spans="29:33" x14ac:dyDescent="0.15">
      <c r="AC12933" s="6"/>
      <c r="AG12933" s="6"/>
    </row>
    <row r="12934" spans="29:33" x14ac:dyDescent="0.15">
      <c r="AC12934" s="6"/>
      <c r="AG12934" s="6"/>
    </row>
    <row r="12935" spans="29:33" x14ac:dyDescent="0.15">
      <c r="AC12935" s="6"/>
      <c r="AG12935" s="6"/>
    </row>
    <row r="12936" spans="29:33" x14ac:dyDescent="0.15">
      <c r="AC12936" s="6"/>
      <c r="AG12936" s="6"/>
    </row>
    <row r="12937" spans="29:33" x14ac:dyDescent="0.15">
      <c r="AC12937" s="6"/>
      <c r="AG12937" s="6"/>
    </row>
    <row r="12938" spans="29:33" x14ac:dyDescent="0.15">
      <c r="AC12938" s="6"/>
      <c r="AG12938" s="6"/>
    </row>
    <row r="12939" spans="29:33" x14ac:dyDescent="0.15">
      <c r="AC12939" s="6"/>
      <c r="AG12939" s="6"/>
    </row>
    <row r="12940" spans="29:33" x14ac:dyDescent="0.15">
      <c r="AC12940" s="6"/>
      <c r="AG12940" s="6"/>
    </row>
    <row r="12941" spans="29:33" x14ac:dyDescent="0.15">
      <c r="AC12941" s="6"/>
      <c r="AG12941" s="6"/>
    </row>
    <row r="12942" spans="29:33" x14ac:dyDescent="0.15">
      <c r="AC12942" s="6"/>
      <c r="AG12942" s="6"/>
    </row>
    <row r="12943" spans="29:33" x14ac:dyDescent="0.15">
      <c r="AC12943" s="6"/>
      <c r="AG12943" s="6"/>
    </row>
    <row r="12944" spans="29:33" x14ac:dyDescent="0.15">
      <c r="AC12944" s="6"/>
      <c r="AG12944" s="6"/>
    </row>
    <row r="12945" spans="29:33" x14ac:dyDescent="0.15">
      <c r="AC12945" s="6"/>
      <c r="AG12945" s="6"/>
    </row>
    <row r="12946" spans="29:33" x14ac:dyDescent="0.15">
      <c r="AC12946" s="6"/>
      <c r="AG12946" s="6"/>
    </row>
    <row r="12947" spans="29:33" x14ac:dyDescent="0.15">
      <c r="AC12947" s="6"/>
      <c r="AG12947" s="6"/>
    </row>
    <row r="12948" spans="29:33" x14ac:dyDescent="0.15">
      <c r="AC12948" s="6"/>
      <c r="AG12948" s="6"/>
    </row>
    <row r="12949" spans="29:33" x14ac:dyDescent="0.15">
      <c r="AC12949" s="6"/>
      <c r="AG12949" s="6"/>
    </row>
    <row r="12950" spans="29:33" x14ac:dyDescent="0.15">
      <c r="AC12950" s="6"/>
      <c r="AG12950" s="6"/>
    </row>
    <row r="12951" spans="29:33" x14ac:dyDescent="0.15">
      <c r="AC12951" s="6"/>
      <c r="AG12951" s="6"/>
    </row>
    <row r="12952" spans="29:33" x14ac:dyDescent="0.15">
      <c r="AC12952" s="6"/>
      <c r="AG12952" s="6"/>
    </row>
    <row r="12953" spans="29:33" x14ac:dyDescent="0.15">
      <c r="AC12953" s="6"/>
      <c r="AG12953" s="6"/>
    </row>
    <row r="12954" spans="29:33" x14ac:dyDescent="0.15">
      <c r="AC12954" s="6"/>
      <c r="AG12954" s="6"/>
    </row>
    <row r="12955" spans="29:33" x14ac:dyDescent="0.15">
      <c r="AC12955" s="6"/>
      <c r="AG12955" s="6"/>
    </row>
    <row r="12956" spans="29:33" x14ac:dyDescent="0.15">
      <c r="AC12956" s="6"/>
      <c r="AG12956" s="6"/>
    </row>
    <row r="12957" spans="29:33" x14ac:dyDescent="0.15">
      <c r="AC12957" s="6"/>
      <c r="AG12957" s="6"/>
    </row>
    <row r="12958" spans="29:33" x14ac:dyDescent="0.15">
      <c r="AC12958" s="6"/>
      <c r="AG12958" s="6"/>
    </row>
    <row r="12959" spans="29:33" x14ac:dyDescent="0.15">
      <c r="AC12959" s="6"/>
      <c r="AG12959" s="6"/>
    </row>
    <row r="12960" spans="29:33" x14ac:dyDescent="0.15">
      <c r="AC12960" s="6"/>
      <c r="AG12960" s="6"/>
    </row>
    <row r="12961" spans="29:33" x14ac:dyDescent="0.15">
      <c r="AC12961" s="6"/>
      <c r="AG12961" s="6"/>
    </row>
    <row r="12962" spans="29:33" x14ac:dyDescent="0.15">
      <c r="AC12962" s="6"/>
      <c r="AG12962" s="6"/>
    </row>
    <row r="12963" spans="29:33" x14ac:dyDescent="0.15">
      <c r="AC12963" s="6"/>
      <c r="AG12963" s="6"/>
    </row>
    <row r="12964" spans="29:33" x14ac:dyDescent="0.15">
      <c r="AC12964" s="6"/>
      <c r="AG12964" s="6"/>
    </row>
    <row r="12965" spans="29:33" x14ac:dyDescent="0.15">
      <c r="AC12965" s="6"/>
      <c r="AG12965" s="6"/>
    </row>
    <row r="12966" spans="29:33" x14ac:dyDescent="0.15">
      <c r="AC12966" s="6"/>
      <c r="AG12966" s="6"/>
    </row>
    <row r="12967" spans="29:33" x14ac:dyDescent="0.15">
      <c r="AC12967" s="6"/>
      <c r="AG12967" s="6"/>
    </row>
    <row r="12968" spans="29:33" x14ac:dyDescent="0.15">
      <c r="AC12968" s="6"/>
      <c r="AG12968" s="6"/>
    </row>
    <row r="12969" spans="29:33" x14ac:dyDescent="0.15">
      <c r="AC12969" s="6"/>
      <c r="AG12969" s="6"/>
    </row>
    <row r="12970" spans="29:33" x14ac:dyDescent="0.15">
      <c r="AC12970" s="6"/>
      <c r="AG12970" s="6"/>
    </row>
    <row r="12971" spans="29:33" x14ac:dyDescent="0.15">
      <c r="AC12971" s="6"/>
      <c r="AG12971" s="6"/>
    </row>
    <row r="12972" spans="29:33" x14ac:dyDescent="0.15">
      <c r="AC12972" s="6"/>
      <c r="AG12972" s="6"/>
    </row>
    <row r="12973" spans="29:33" x14ac:dyDescent="0.15">
      <c r="AC12973" s="6"/>
      <c r="AG12973" s="6"/>
    </row>
    <row r="12974" spans="29:33" x14ac:dyDescent="0.15">
      <c r="AC12974" s="6"/>
      <c r="AG12974" s="6"/>
    </row>
    <row r="12975" spans="29:33" x14ac:dyDescent="0.15">
      <c r="AC12975" s="6"/>
      <c r="AG12975" s="6"/>
    </row>
    <row r="12976" spans="29:33" x14ac:dyDescent="0.15">
      <c r="AC12976" s="6"/>
      <c r="AG12976" s="6"/>
    </row>
    <row r="12977" spans="29:33" x14ac:dyDescent="0.15">
      <c r="AC12977" s="6"/>
      <c r="AG12977" s="6"/>
    </row>
    <row r="12978" spans="29:33" x14ac:dyDescent="0.15">
      <c r="AC12978" s="6"/>
      <c r="AG12978" s="6"/>
    </row>
    <row r="12979" spans="29:33" x14ac:dyDescent="0.15">
      <c r="AC12979" s="6"/>
      <c r="AG12979" s="6"/>
    </row>
    <row r="12980" spans="29:33" x14ac:dyDescent="0.15">
      <c r="AC12980" s="6"/>
      <c r="AG12980" s="6"/>
    </row>
    <row r="12981" spans="29:33" x14ac:dyDescent="0.15">
      <c r="AC12981" s="6"/>
      <c r="AG12981" s="6"/>
    </row>
    <row r="12982" spans="29:33" x14ac:dyDescent="0.15">
      <c r="AC12982" s="6"/>
      <c r="AG12982" s="6"/>
    </row>
    <row r="12983" spans="29:33" x14ac:dyDescent="0.15">
      <c r="AC12983" s="6"/>
      <c r="AG12983" s="6"/>
    </row>
    <row r="12984" spans="29:33" x14ac:dyDescent="0.15">
      <c r="AC12984" s="6"/>
      <c r="AG12984" s="6"/>
    </row>
    <row r="12985" spans="29:33" x14ac:dyDescent="0.15">
      <c r="AC12985" s="6"/>
      <c r="AG12985" s="6"/>
    </row>
    <row r="12986" spans="29:33" x14ac:dyDescent="0.15">
      <c r="AC12986" s="6"/>
      <c r="AG12986" s="6"/>
    </row>
    <row r="12987" spans="29:33" x14ac:dyDescent="0.15">
      <c r="AC12987" s="6"/>
      <c r="AG12987" s="6"/>
    </row>
    <row r="12988" spans="29:33" x14ac:dyDescent="0.15">
      <c r="AC12988" s="6"/>
      <c r="AG12988" s="6"/>
    </row>
    <row r="12989" spans="29:33" x14ac:dyDescent="0.15">
      <c r="AC12989" s="6"/>
      <c r="AG12989" s="6"/>
    </row>
    <row r="12990" spans="29:33" x14ac:dyDescent="0.15">
      <c r="AC12990" s="6"/>
      <c r="AG12990" s="6"/>
    </row>
    <row r="12991" spans="29:33" x14ac:dyDescent="0.15">
      <c r="AC12991" s="6"/>
      <c r="AG12991" s="6"/>
    </row>
    <row r="12992" spans="29:33" x14ac:dyDescent="0.15">
      <c r="AC12992" s="6"/>
      <c r="AG12992" s="6"/>
    </row>
    <row r="12993" spans="29:33" x14ac:dyDescent="0.15">
      <c r="AC12993" s="6"/>
      <c r="AG12993" s="6"/>
    </row>
    <row r="12994" spans="29:33" x14ac:dyDescent="0.15">
      <c r="AC12994" s="6"/>
      <c r="AG12994" s="6"/>
    </row>
    <row r="12995" spans="29:33" x14ac:dyDescent="0.15">
      <c r="AC12995" s="6"/>
      <c r="AG12995" s="6"/>
    </row>
    <row r="12996" spans="29:33" x14ac:dyDescent="0.15">
      <c r="AC12996" s="6"/>
      <c r="AG12996" s="6"/>
    </row>
    <row r="12997" spans="29:33" x14ac:dyDescent="0.15">
      <c r="AC12997" s="6"/>
      <c r="AG12997" s="6"/>
    </row>
    <row r="12998" spans="29:33" x14ac:dyDescent="0.15">
      <c r="AC12998" s="6"/>
      <c r="AG12998" s="6"/>
    </row>
    <row r="12999" spans="29:33" x14ac:dyDescent="0.15">
      <c r="AC12999" s="6"/>
      <c r="AG12999" s="6"/>
    </row>
    <row r="13000" spans="29:33" x14ac:dyDescent="0.15">
      <c r="AC13000" s="6"/>
      <c r="AG13000" s="6"/>
    </row>
    <row r="13001" spans="29:33" x14ac:dyDescent="0.15">
      <c r="AC13001" s="6"/>
      <c r="AG13001" s="6"/>
    </row>
    <row r="13002" spans="29:33" x14ac:dyDescent="0.15">
      <c r="AC13002" s="6"/>
      <c r="AG13002" s="6"/>
    </row>
    <row r="13003" spans="29:33" x14ac:dyDescent="0.15">
      <c r="AC13003" s="6"/>
      <c r="AG13003" s="6"/>
    </row>
    <row r="13004" spans="29:33" x14ac:dyDescent="0.15">
      <c r="AC13004" s="6"/>
      <c r="AG13004" s="6"/>
    </row>
    <row r="13005" spans="29:33" x14ac:dyDescent="0.15">
      <c r="AC13005" s="6"/>
      <c r="AG13005" s="6"/>
    </row>
    <row r="13006" spans="29:33" x14ac:dyDescent="0.15">
      <c r="AC13006" s="6"/>
      <c r="AG13006" s="6"/>
    </row>
    <row r="13007" spans="29:33" x14ac:dyDescent="0.15">
      <c r="AC13007" s="6"/>
      <c r="AG13007" s="6"/>
    </row>
    <row r="13008" spans="29:33" x14ac:dyDescent="0.15">
      <c r="AC13008" s="6"/>
      <c r="AG13008" s="6"/>
    </row>
    <row r="13009" spans="29:33" x14ac:dyDescent="0.15">
      <c r="AC13009" s="6"/>
      <c r="AG13009" s="6"/>
    </row>
    <row r="13010" spans="29:33" x14ac:dyDescent="0.15">
      <c r="AC13010" s="6"/>
      <c r="AG13010" s="6"/>
    </row>
    <row r="13011" spans="29:33" x14ac:dyDescent="0.15">
      <c r="AC13011" s="6"/>
      <c r="AG13011" s="6"/>
    </row>
    <row r="13012" spans="29:33" x14ac:dyDescent="0.15">
      <c r="AC13012" s="6"/>
      <c r="AG13012" s="6"/>
    </row>
    <row r="13013" spans="29:33" x14ac:dyDescent="0.15">
      <c r="AC13013" s="6"/>
      <c r="AG13013" s="6"/>
    </row>
    <row r="13014" spans="29:33" x14ac:dyDescent="0.15">
      <c r="AC13014" s="6"/>
      <c r="AG13014" s="6"/>
    </row>
    <row r="13015" spans="29:33" x14ac:dyDescent="0.15">
      <c r="AC13015" s="6"/>
      <c r="AG13015" s="6"/>
    </row>
    <row r="13016" spans="29:33" x14ac:dyDescent="0.15">
      <c r="AC13016" s="6"/>
      <c r="AG13016" s="6"/>
    </row>
    <row r="13017" spans="29:33" x14ac:dyDescent="0.15">
      <c r="AC13017" s="6"/>
      <c r="AG13017" s="6"/>
    </row>
    <row r="13018" spans="29:33" x14ac:dyDescent="0.15">
      <c r="AC13018" s="6"/>
      <c r="AG13018" s="6"/>
    </row>
    <row r="13019" spans="29:33" x14ac:dyDescent="0.15">
      <c r="AC13019" s="6"/>
      <c r="AG13019" s="6"/>
    </row>
    <row r="13020" spans="29:33" x14ac:dyDescent="0.15">
      <c r="AC13020" s="6"/>
      <c r="AG13020" s="6"/>
    </row>
    <row r="13021" spans="29:33" x14ac:dyDescent="0.15">
      <c r="AC13021" s="6"/>
      <c r="AG13021" s="6"/>
    </row>
    <row r="13022" spans="29:33" x14ac:dyDescent="0.15">
      <c r="AC13022" s="6"/>
      <c r="AG13022" s="6"/>
    </row>
    <row r="13023" spans="29:33" x14ac:dyDescent="0.15">
      <c r="AC13023" s="6"/>
      <c r="AG13023" s="6"/>
    </row>
    <row r="13024" spans="29:33" x14ac:dyDescent="0.15">
      <c r="AC13024" s="6"/>
      <c r="AG13024" s="6"/>
    </row>
    <row r="13025" spans="29:33" x14ac:dyDescent="0.15">
      <c r="AC13025" s="6"/>
      <c r="AG13025" s="6"/>
    </row>
    <row r="13026" spans="29:33" x14ac:dyDescent="0.15">
      <c r="AC13026" s="6"/>
      <c r="AG13026" s="6"/>
    </row>
    <row r="13027" spans="29:33" x14ac:dyDescent="0.15">
      <c r="AC13027" s="6"/>
      <c r="AG13027" s="6"/>
    </row>
    <row r="13028" spans="29:33" x14ac:dyDescent="0.15">
      <c r="AC13028" s="6"/>
      <c r="AG13028" s="6"/>
    </row>
    <row r="13029" spans="29:33" x14ac:dyDescent="0.15">
      <c r="AC13029" s="6"/>
      <c r="AG13029" s="6"/>
    </row>
    <row r="13030" spans="29:33" x14ac:dyDescent="0.15">
      <c r="AC13030" s="6"/>
      <c r="AG13030" s="6"/>
    </row>
    <row r="13031" spans="29:33" x14ac:dyDescent="0.15">
      <c r="AC13031" s="6"/>
      <c r="AG13031" s="6"/>
    </row>
    <row r="13032" spans="29:33" x14ac:dyDescent="0.15">
      <c r="AC13032" s="6"/>
      <c r="AG13032" s="6"/>
    </row>
    <row r="13033" spans="29:33" x14ac:dyDescent="0.15">
      <c r="AC13033" s="6"/>
      <c r="AG13033" s="6"/>
    </row>
    <row r="13034" spans="29:33" x14ac:dyDescent="0.15">
      <c r="AC13034" s="6"/>
      <c r="AG13034" s="6"/>
    </row>
    <row r="13035" spans="29:33" x14ac:dyDescent="0.15">
      <c r="AC13035" s="6"/>
      <c r="AG13035" s="6"/>
    </row>
    <row r="13036" spans="29:33" x14ac:dyDescent="0.15">
      <c r="AC13036" s="6"/>
      <c r="AG13036" s="6"/>
    </row>
    <row r="13037" spans="29:33" x14ac:dyDescent="0.15">
      <c r="AC13037" s="6"/>
      <c r="AG13037" s="6"/>
    </row>
    <row r="13038" spans="29:33" x14ac:dyDescent="0.15">
      <c r="AC13038" s="6"/>
      <c r="AG13038" s="6"/>
    </row>
    <row r="13039" spans="29:33" x14ac:dyDescent="0.15">
      <c r="AC13039" s="6"/>
      <c r="AG13039" s="6"/>
    </row>
    <row r="13040" spans="29:33" x14ac:dyDescent="0.15">
      <c r="AC13040" s="6"/>
      <c r="AG13040" s="6"/>
    </row>
    <row r="13041" spans="29:33" x14ac:dyDescent="0.15">
      <c r="AC13041" s="6"/>
      <c r="AG13041" s="6"/>
    </row>
    <row r="13042" spans="29:33" x14ac:dyDescent="0.15">
      <c r="AC13042" s="6"/>
      <c r="AG13042" s="6"/>
    </row>
    <row r="13043" spans="29:33" x14ac:dyDescent="0.15">
      <c r="AC13043" s="6"/>
      <c r="AG13043" s="6"/>
    </row>
    <row r="13044" spans="29:33" x14ac:dyDescent="0.15">
      <c r="AC13044" s="6"/>
      <c r="AG13044" s="6"/>
    </row>
    <row r="13045" spans="29:33" x14ac:dyDescent="0.15">
      <c r="AC13045" s="6"/>
      <c r="AG13045" s="6"/>
    </row>
    <row r="13046" spans="29:33" x14ac:dyDescent="0.15">
      <c r="AC13046" s="6"/>
      <c r="AG13046" s="6"/>
    </row>
    <row r="13047" spans="29:33" x14ac:dyDescent="0.15">
      <c r="AC13047" s="6"/>
      <c r="AG13047" s="6"/>
    </row>
    <row r="13048" spans="29:33" x14ac:dyDescent="0.15">
      <c r="AC13048" s="6"/>
      <c r="AG13048" s="6"/>
    </row>
    <row r="13049" spans="29:33" x14ac:dyDescent="0.15">
      <c r="AC13049" s="6"/>
      <c r="AG13049" s="6"/>
    </row>
    <row r="13050" spans="29:33" x14ac:dyDescent="0.15">
      <c r="AC13050" s="6"/>
      <c r="AG13050" s="6"/>
    </row>
    <row r="13051" spans="29:33" x14ac:dyDescent="0.15">
      <c r="AC13051" s="6"/>
      <c r="AG13051" s="6"/>
    </row>
    <row r="13052" spans="29:33" x14ac:dyDescent="0.15">
      <c r="AC13052" s="6"/>
      <c r="AG13052" s="6"/>
    </row>
    <row r="13053" spans="29:33" x14ac:dyDescent="0.15">
      <c r="AC13053" s="6"/>
      <c r="AG13053" s="6"/>
    </row>
    <row r="13054" spans="29:33" x14ac:dyDescent="0.15">
      <c r="AC13054" s="6"/>
      <c r="AG13054" s="6"/>
    </row>
    <row r="13055" spans="29:33" x14ac:dyDescent="0.15">
      <c r="AC13055" s="6"/>
      <c r="AG13055" s="6"/>
    </row>
    <row r="13056" spans="29:33" x14ac:dyDescent="0.15">
      <c r="AC13056" s="6"/>
      <c r="AG13056" s="6"/>
    </row>
    <row r="13057" spans="29:33" x14ac:dyDescent="0.15">
      <c r="AC13057" s="6"/>
      <c r="AG13057" s="6"/>
    </row>
    <row r="13058" spans="29:33" x14ac:dyDescent="0.15">
      <c r="AC13058" s="6"/>
      <c r="AG13058" s="6"/>
    </row>
    <row r="13059" spans="29:33" x14ac:dyDescent="0.15">
      <c r="AC13059" s="6"/>
      <c r="AG13059" s="6"/>
    </row>
    <row r="13060" spans="29:33" x14ac:dyDescent="0.15">
      <c r="AC13060" s="6"/>
      <c r="AG13060" s="6"/>
    </row>
    <row r="13061" spans="29:33" x14ac:dyDescent="0.15">
      <c r="AC13061" s="6"/>
      <c r="AG13061" s="6"/>
    </row>
    <row r="13062" spans="29:33" x14ac:dyDescent="0.15">
      <c r="AC13062" s="6"/>
      <c r="AG13062" s="6"/>
    </row>
    <row r="13063" spans="29:33" x14ac:dyDescent="0.15">
      <c r="AC13063" s="6"/>
      <c r="AG13063" s="6"/>
    </row>
    <row r="13064" spans="29:33" x14ac:dyDescent="0.15">
      <c r="AC13064" s="6"/>
      <c r="AG13064" s="6"/>
    </row>
    <row r="13065" spans="29:33" x14ac:dyDescent="0.15">
      <c r="AC13065" s="6"/>
      <c r="AG13065" s="6"/>
    </row>
    <row r="13066" spans="29:33" x14ac:dyDescent="0.15">
      <c r="AC13066" s="6"/>
      <c r="AG13066" s="6"/>
    </row>
    <row r="13067" spans="29:33" x14ac:dyDescent="0.15">
      <c r="AC13067" s="6"/>
      <c r="AG13067" s="6"/>
    </row>
    <row r="13068" spans="29:33" x14ac:dyDescent="0.15">
      <c r="AC13068" s="6"/>
      <c r="AG13068" s="6"/>
    </row>
    <row r="13069" spans="29:33" x14ac:dyDescent="0.15">
      <c r="AC13069" s="6"/>
      <c r="AG13069" s="6"/>
    </row>
    <row r="13070" spans="29:33" x14ac:dyDescent="0.15">
      <c r="AC13070" s="6"/>
      <c r="AG13070" s="6"/>
    </row>
    <row r="13071" spans="29:33" x14ac:dyDescent="0.15">
      <c r="AC13071" s="6"/>
      <c r="AG13071" s="6"/>
    </row>
    <row r="13072" spans="29:33" x14ac:dyDescent="0.15">
      <c r="AC13072" s="6"/>
      <c r="AG13072" s="6"/>
    </row>
    <row r="13073" spans="29:33" x14ac:dyDescent="0.15">
      <c r="AC13073" s="6"/>
      <c r="AG13073" s="6"/>
    </row>
    <row r="13074" spans="29:33" x14ac:dyDescent="0.15">
      <c r="AC13074" s="6"/>
      <c r="AG13074" s="6"/>
    </row>
    <row r="13075" spans="29:33" x14ac:dyDescent="0.15">
      <c r="AC13075" s="6"/>
      <c r="AG13075" s="6"/>
    </row>
    <row r="13076" spans="29:33" x14ac:dyDescent="0.15">
      <c r="AC13076" s="6"/>
      <c r="AG13076" s="6"/>
    </row>
    <row r="13077" spans="29:33" x14ac:dyDescent="0.15">
      <c r="AC13077" s="6"/>
      <c r="AG13077" s="6"/>
    </row>
    <row r="13078" spans="29:33" x14ac:dyDescent="0.15">
      <c r="AC13078" s="6"/>
      <c r="AG13078" s="6"/>
    </row>
    <row r="13079" spans="29:33" x14ac:dyDescent="0.15">
      <c r="AC13079" s="6"/>
      <c r="AG13079" s="6"/>
    </row>
    <row r="13080" spans="29:33" x14ac:dyDescent="0.15">
      <c r="AC13080" s="6"/>
      <c r="AG13080" s="6"/>
    </row>
    <row r="13081" spans="29:33" x14ac:dyDescent="0.15">
      <c r="AC13081" s="6"/>
      <c r="AG13081" s="6"/>
    </row>
    <row r="13082" spans="29:33" x14ac:dyDescent="0.15">
      <c r="AC13082" s="6"/>
      <c r="AG13082" s="6"/>
    </row>
    <row r="13083" spans="29:33" x14ac:dyDescent="0.15">
      <c r="AC13083" s="6"/>
      <c r="AG13083" s="6"/>
    </row>
    <row r="13084" spans="29:33" x14ac:dyDescent="0.15">
      <c r="AC13084" s="6"/>
      <c r="AG13084" s="6"/>
    </row>
    <row r="13085" spans="29:33" x14ac:dyDescent="0.15">
      <c r="AC13085" s="6"/>
      <c r="AG13085" s="6"/>
    </row>
    <row r="13086" spans="29:33" x14ac:dyDescent="0.15">
      <c r="AC13086" s="6"/>
      <c r="AG13086" s="6"/>
    </row>
    <row r="13087" spans="29:33" x14ac:dyDescent="0.15">
      <c r="AC13087" s="6"/>
      <c r="AG13087" s="6"/>
    </row>
    <row r="13088" spans="29:33" x14ac:dyDescent="0.15">
      <c r="AC13088" s="6"/>
      <c r="AG13088" s="6"/>
    </row>
    <row r="13089" spans="29:33" x14ac:dyDescent="0.15">
      <c r="AC13089" s="6"/>
      <c r="AG13089" s="6"/>
    </row>
    <row r="13090" spans="29:33" x14ac:dyDescent="0.15">
      <c r="AC13090" s="6"/>
      <c r="AG13090" s="6"/>
    </row>
    <row r="13091" spans="29:33" x14ac:dyDescent="0.15">
      <c r="AC13091" s="6"/>
      <c r="AG13091" s="6"/>
    </row>
    <row r="13092" spans="29:33" x14ac:dyDescent="0.15">
      <c r="AC13092" s="6"/>
      <c r="AG13092" s="6"/>
    </row>
    <row r="13093" spans="29:33" x14ac:dyDescent="0.15">
      <c r="AC13093" s="6"/>
      <c r="AG13093" s="6"/>
    </row>
    <row r="13094" spans="29:33" x14ac:dyDescent="0.15">
      <c r="AC13094" s="6"/>
      <c r="AG13094" s="6"/>
    </row>
    <row r="13095" spans="29:33" x14ac:dyDescent="0.15">
      <c r="AC13095" s="6"/>
      <c r="AG13095" s="6"/>
    </row>
    <row r="13096" spans="29:33" x14ac:dyDescent="0.15">
      <c r="AC13096" s="6"/>
      <c r="AG13096" s="6"/>
    </row>
    <row r="13097" spans="29:33" x14ac:dyDescent="0.15">
      <c r="AC13097" s="6"/>
      <c r="AG13097" s="6"/>
    </row>
    <row r="13098" spans="29:33" x14ac:dyDescent="0.15">
      <c r="AC13098" s="6"/>
      <c r="AG13098" s="6"/>
    </row>
    <row r="13099" spans="29:33" x14ac:dyDescent="0.15">
      <c r="AC13099" s="6"/>
      <c r="AG13099" s="6"/>
    </row>
    <row r="13100" spans="29:33" x14ac:dyDescent="0.15">
      <c r="AC13100" s="6"/>
      <c r="AG13100" s="6"/>
    </row>
    <row r="13101" spans="29:33" x14ac:dyDescent="0.15">
      <c r="AC13101" s="6"/>
      <c r="AG13101" s="6"/>
    </row>
    <row r="13102" spans="29:33" x14ac:dyDescent="0.15">
      <c r="AC13102" s="6"/>
      <c r="AG13102" s="6"/>
    </row>
    <row r="13103" spans="29:33" x14ac:dyDescent="0.15">
      <c r="AC13103" s="6"/>
      <c r="AG13103" s="6"/>
    </row>
    <row r="13104" spans="29:33" x14ac:dyDescent="0.15">
      <c r="AC13104" s="6"/>
      <c r="AG13104" s="6"/>
    </row>
    <row r="13105" spans="29:33" x14ac:dyDescent="0.15">
      <c r="AC13105" s="6"/>
      <c r="AG13105" s="6"/>
    </row>
    <row r="13106" spans="29:33" x14ac:dyDescent="0.15">
      <c r="AC13106" s="6"/>
      <c r="AG13106" s="6"/>
    </row>
    <row r="13107" spans="29:33" x14ac:dyDescent="0.15">
      <c r="AC13107" s="6"/>
      <c r="AG13107" s="6"/>
    </row>
    <row r="13108" spans="29:33" x14ac:dyDescent="0.15">
      <c r="AC13108" s="6"/>
      <c r="AG13108" s="6"/>
    </row>
    <row r="13109" spans="29:33" x14ac:dyDescent="0.15">
      <c r="AC13109" s="6"/>
      <c r="AG13109" s="6"/>
    </row>
    <row r="13110" spans="29:33" x14ac:dyDescent="0.15">
      <c r="AC13110" s="6"/>
      <c r="AG13110" s="6"/>
    </row>
    <row r="13111" spans="29:33" x14ac:dyDescent="0.15">
      <c r="AC13111" s="6"/>
      <c r="AG13111" s="6"/>
    </row>
    <row r="13112" spans="29:33" x14ac:dyDescent="0.15">
      <c r="AC13112" s="6"/>
      <c r="AG13112" s="6"/>
    </row>
    <row r="13113" spans="29:33" x14ac:dyDescent="0.15">
      <c r="AC13113" s="6"/>
      <c r="AG13113" s="6"/>
    </row>
    <row r="13114" spans="29:33" x14ac:dyDescent="0.15">
      <c r="AC13114" s="6"/>
      <c r="AG13114" s="6"/>
    </row>
    <row r="13115" spans="29:33" x14ac:dyDescent="0.15">
      <c r="AC13115" s="6"/>
      <c r="AG13115" s="6"/>
    </row>
    <row r="13116" spans="29:33" x14ac:dyDescent="0.15">
      <c r="AC13116" s="6"/>
      <c r="AG13116" s="6"/>
    </row>
    <row r="13117" spans="29:33" x14ac:dyDescent="0.15">
      <c r="AC13117" s="6"/>
      <c r="AG13117" s="6"/>
    </row>
    <row r="13118" spans="29:33" x14ac:dyDescent="0.15">
      <c r="AC13118" s="6"/>
      <c r="AG13118" s="6"/>
    </row>
    <row r="13119" spans="29:33" x14ac:dyDescent="0.15">
      <c r="AC13119" s="6"/>
      <c r="AG13119" s="6"/>
    </row>
    <row r="13120" spans="29:33" x14ac:dyDescent="0.15">
      <c r="AC13120" s="6"/>
      <c r="AG13120" s="6"/>
    </row>
    <row r="13121" spans="29:33" x14ac:dyDescent="0.15">
      <c r="AC13121" s="6"/>
      <c r="AG13121" s="6"/>
    </row>
    <row r="13122" spans="29:33" x14ac:dyDescent="0.15">
      <c r="AC13122" s="6"/>
      <c r="AG13122" s="6"/>
    </row>
    <row r="13123" spans="29:33" x14ac:dyDescent="0.15">
      <c r="AC13123" s="6"/>
      <c r="AG13123" s="6"/>
    </row>
    <row r="13124" spans="29:33" x14ac:dyDescent="0.15">
      <c r="AC13124" s="6"/>
      <c r="AG13124" s="6"/>
    </row>
    <row r="13125" spans="29:33" x14ac:dyDescent="0.15">
      <c r="AC13125" s="6"/>
      <c r="AG13125" s="6"/>
    </row>
    <row r="13126" spans="29:33" x14ac:dyDescent="0.15">
      <c r="AC13126" s="6"/>
      <c r="AG13126" s="6"/>
    </row>
    <row r="13127" spans="29:33" x14ac:dyDescent="0.15">
      <c r="AC13127" s="6"/>
      <c r="AG13127" s="6"/>
    </row>
    <row r="13128" spans="29:33" x14ac:dyDescent="0.15">
      <c r="AC13128" s="6"/>
      <c r="AG13128" s="6"/>
    </row>
    <row r="13129" spans="29:33" x14ac:dyDescent="0.15">
      <c r="AC13129" s="6"/>
      <c r="AG13129" s="6"/>
    </row>
    <row r="13130" spans="29:33" x14ac:dyDescent="0.15">
      <c r="AC13130" s="6"/>
      <c r="AG13130" s="6"/>
    </row>
    <row r="13131" spans="29:33" x14ac:dyDescent="0.15">
      <c r="AC13131" s="6"/>
      <c r="AG13131" s="6"/>
    </row>
    <row r="13132" spans="29:33" x14ac:dyDescent="0.15">
      <c r="AC13132" s="6"/>
      <c r="AG13132" s="6"/>
    </row>
    <row r="13133" spans="29:33" x14ac:dyDescent="0.15">
      <c r="AC13133" s="6"/>
      <c r="AG13133" s="6"/>
    </row>
    <row r="13134" spans="29:33" x14ac:dyDescent="0.15">
      <c r="AC13134" s="6"/>
      <c r="AG13134" s="6"/>
    </row>
    <row r="13135" spans="29:33" x14ac:dyDescent="0.15">
      <c r="AC13135" s="6"/>
      <c r="AG13135" s="6"/>
    </row>
    <row r="13136" spans="29:33" x14ac:dyDescent="0.15">
      <c r="AC13136" s="6"/>
      <c r="AG13136" s="6"/>
    </row>
    <row r="13137" spans="29:33" x14ac:dyDescent="0.15">
      <c r="AC13137" s="6"/>
      <c r="AG13137" s="6"/>
    </row>
    <row r="13138" spans="29:33" x14ac:dyDescent="0.15">
      <c r="AC13138" s="6"/>
      <c r="AG13138" s="6"/>
    </row>
    <row r="13139" spans="29:33" x14ac:dyDescent="0.15">
      <c r="AC13139" s="6"/>
      <c r="AG13139" s="6"/>
    </row>
    <row r="13140" spans="29:33" x14ac:dyDescent="0.15">
      <c r="AC13140" s="6"/>
      <c r="AG13140" s="6"/>
    </row>
    <row r="13141" spans="29:33" x14ac:dyDescent="0.15">
      <c r="AC13141" s="6"/>
      <c r="AG13141" s="6"/>
    </row>
    <row r="13142" spans="29:33" x14ac:dyDescent="0.15">
      <c r="AC13142" s="6"/>
      <c r="AG13142" s="6"/>
    </row>
    <row r="13143" spans="29:33" x14ac:dyDescent="0.15">
      <c r="AC13143" s="6"/>
      <c r="AG13143" s="6"/>
    </row>
    <row r="13144" spans="29:33" x14ac:dyDescent="0.15">
      <c r="AC13144" s="6"/>
      <c r="AG13144" s="6"/>
    </row>
    <row r="13145" spans="29:33" x14ac:dyDescent="0.15">
      <c r="AC13145" s="6"/>
      <c r="AG13145" s="6"/>
    </row>
    <row r="13146" spans="29:33" x14ac:dyDescent="0.15">
      <c r="AC13146" s="6"/>
      <c r="AG13146" s="6"/>
    </row>
    <row r="13147" spans="29:33" x14ac:dyDescent="0.15">
      <c r="AC13147" s="6"/>
      <c r="AG13147" s="6"/>
    </row>
    <row r="13148" spans="29:33" x14ac:dyDescent="0.15">
      <c r="AC13148" s="6"/>
      <c r="AG13148" s="6"/>
    </row>
    <row r="13149" spans="29:33" x14ac:dyDescent="0.15">
      <c r="AC13149" s="6"/>
      <c r="AG13149" s="6"/>
    </row>
    <row r="13150" spans="29:33" x14ac:dyDescent="0.15">
      <c r="AC13150" s="6"/>
      <c r="AG13150" s="6"/>
    </row>
    <row r="13151" spans="29:33" x14ac:dyDescent="0.15">
      <c r="AC13151" s="6"/>
      <c r="AG13151" s="6"/>
    </row>
    <row r="13152" spans="29:33" x14ac:dyDescent="0.15">
      <c r="AC13152" s="6"/>
      <c r="AG13152" s="6"/>
    </row>
    <row r="13153" spans="29:33" x14ac:dyDescent="0.15">
      <c r="AC13153" s="6"/>
      <c r="AG13153" s="6"/>
    </row>
    <row r="13154" spans="29:33" x14ac:dyDescent="0.15">
      <c r="AC13154" s="6"/>
      <c r="AG13154" s="6"/>
    </row>
    <row r="13155" spans="29:33" x14ac:dyDescent="0.15">
      <c r="AC13155" s="6"/>
      <c r="AG13155" s="6"/>
    </row>
    <row r="13156" spans="29:33" x14ac:dyDescent="0.15">
      <c r="AC13156" s="6"/>
      <c r="AG13156" s="6"/>
    </row>
    <row r="13157" spans="29:33" x14ac:dyDescent="0.15">
      <c r="AC13157" s="6"/>
      <c r="AG13157" s="6"/>
    </row>
    <row r="13158" spans="29:33" x14ac:dyDescent="0.15">
      <c r="AC13158" s="6"/>
      <c r="AG13158" s="6"/>
    </row>
    <row r="13159" spans="29:33" x14ac:dyDescent="0.15">
      <c r="AC13159" s="6"/>
      <c r="AG13159" s="6"/>
    </row>
    <row r="13160" spans="29:33" x14ac:dyDescent="0.15">
      <c r="AC13160" s="6"/>
      <c r="AG13160" s="6"/>
    </row>
    <row r="13161" spans="29:33" x14ac:dyDescent="0.15">
      <c r="AC13161" s="6"/>
      <c r="AG13161" s="6"/>
    </row>
    <row r="13162" spans="29:33" x14ac:dyDescent="0.15">
      <c r="AC13162" s="6"/>
      <c r="AG13162" s="6"/>
    </row>
    <row r="13163" spans="29:33" x14ac:dyDescent="0.15">
      <c r="AC13163" s="6"/>
      <c r="AG13163" s="6"/>
    </row>
    <row r="13164" spans="29:33" x14ac:dyDescent="0.15">
      <c r="AC13164" s="6"/>
      <c r="AG13164" s="6"/>
    </row>
    <row r="13165" spans="29:33" x14ac:dyDescent="0.15">
      <c r="AC13165" s="6"/>
      <c r="AG13165" s="6"/>
    </row>
    <row r="13166" spans="29:33" x14ac:dyDescent="0.15">
      <c r="AC13166" s="6"/>
      <c r="AG13166" s="6"/>
    </row>
    <row r="13167" spans="29:33" x14ac:dyDescent="0.15">
      <c r="AC13167" s="6"/>
      <c r="AG13167" s="6"/>
    </row>
    <row r="13168" spans="29:33" x14ac:dyDescent="0.15">
      <c r="AC13168" s="6"/>
      <c r="AG13168" s="6"/>
    </row>
    <row r="13169" spans="29:33" x14ac:dyDescent="0.15">
      <c r="AC13169" s="6"/>
      <c r="AG13169" s="6"/>
    </row>
    <row r="13170" spans="29:33" x14ac:dyDescent="0.15">
      <c r="AC13170" s="6"/>
      <c r="AG13170" s="6"/>
    </row>
    <row r="13171" spans="29:33" x14ac:dyDescent="0.15">
      <c r="AC13171" s="6"/>
      <c r="AG13171" s="6"/>
    </row>
    <row r="13172" spans="29:33" x14ac:dyDescent="0.15">
      <c r="AC13172" s="6"/>
      <c r="AG13172" s="6"/>
    </row>
    <row r="13173" spans="29:33" x14ac:dyDescent="0.15">
      <c r="AC13173" s="6"/>
      <c r="AG13173" s="6"/>
    </row>
    <row r="13174" spans="29:33" x14ac:dyDescent="0.15">
      <c r="AC13174" s="6"/>
      <c r="AG13174" s="6"/>
    </row>
    <row r="13175" spans="29:33" x14ac:dyDescent="0.15">
      <c r="AC13175" s="6"/>
      <c r="AG13175" s="6"/>
    </row>
    <row r="13176" spans="29:33" x14ac:dyDescent="0.15">
      <c r="AC13176" s="6"/>
      <c r="AG13176" s="6"/>
    </row>
    <row r="13177" spans="29:33" x14ac:dyDescent="0.15">
      <c r="AC13177" s="6"/>
      <c r="AG13177" s="6"/>
    </row>
    <row r="13178" spans="29:33" x14ac:dyDescent="0.15">
      <c r="AC13178" s="6"/>
      <c r="AG13178" s="6"/>
    </row>
    <row r="13179" spans="29:33" x14ac:dyDescent="0.15">
      <c r="AC13179" s="6"/>
      <c r="AG13179" s="6"/>
    </row>
    <row r="13180" spans="29:33" x14ac:dyDescent="0.15">
      <c r="AC13180" s="6"/>
      <c r="AG13180" s="6"/>
    </row>
    <row r="13181" spans="29:33" x14ac:dyDescent="0.15">
      <c r="AC13181" s="6"/>
      <c r="AG13181" s="6"/>
    </row>
    <row r="13182" spans="29:33" x14ac:dyDescent="0.15">
      <c r="AC13182" s="6"/>
      <c r="AG13182" s="6"/>
    </row>
    <row r="13183" spans="29:33" x14ac:dyDescent="0.15">
      <c r="AC13183" s="6"/>
      <c r="AG13183" s="6"/>
    </row>
    <row r="13184" spans="29:33" x14ac:dyDescent="0.15">
      <c r="AC13184" s="6"/>
      <c r="AG13184" s="6"/>
    </row>
    <row r="13185" spans="29:33" x14ac:dyDescent="0.15">
      <c r="AC13185" s="6"/>
      <c r="AG13185" s="6"/>
    </row>
    <row r="13186" spans="29:33" x14ac:dyDescent="0.15">
      <c r="AC13186" s="6"/>
      <c r="AG13186" s="6"/>
    </row>
    <row r="13187" spans="29:33" x14ac:dyDescent="0.15">
      <c r="AC13187" s="6"/>
      <c r="AG13187" s="6"/>
    </row>
    <row r="13188" spans="29:33" x14ac:dyDescent="0.15">
      <c r="AC13188" s="6"/>
      <c r="AG13188" s="6"/>
    </row>
    <row r="13189" spans="29:33" x14ac:dyDescent="0.15">
      <c r="AC13189" s="6"/>
      <c r="AG13189" s="6"/>
    </row>
    <row r="13190" spans="29:33" x14ac:dyDescent="0.15">
      <c r="AC13190" s="6"/>
      <c r="AG13190" s="6"/>
    </row>
    <row r="13191" spans="29:33" x14ac:dyDescent="0.15">
      <c r="AC13191" s="6"/>
      <c r="AG13191" s="6"/>
    </row>
    <row r="13192" spans="29:33" x14ac:dyDescent="0.15">
      <c r="AC13192" s="6"/>
      <c r="AG13192" s="6"/>
    </row>
    <row r="13193" spans="29:33" x14ac:dyDescent="0.15">
      <c r="AC13193" s="6"/>
      <c r="AG13193" s="6"/>
    </row>
    <row r="13194" spans="29:33" x14ac:dyDescent="0.15">
      <c r="AC13194" s="6"/>
      <c r="AG13194" s="6"/>
    </row>
    <row r="13195" spans="29:33" x14ac:dyDescent="0.15">
      <c r="AC13195" s="6"/>
      <c r="AG13195" s="6"/>
    </row>
    <row r="13196" spans="29:33" x14ac:dyDescent="0.15">
      <c r="AC13196" s="6"/>
      <c r="AG13196" s="6"/>
    </row>
    <row r="13197" spans="29:33" x14ac:dyDescent="0.15">
      <c r="AC13197" s="6"/>
      <c r="AG13197" s="6"/>
    </row>
    <row r="13198" spans="29:33" x14ac:dyDescent="0.15">
      <c r="AC13198" s="6"/>
      <c r="AG13198" s="6"/>
    </row>
    <row r="13199" spans="29:33" x14ac:dyDescent="0.15">
      <c r="AC13199" s="6"/>
      <c r="AG13199" s="6"/>
    </row>
    <row r="13200" spans="29:33" x14ac:dyDescent="0.15">
      <c r="AC13200" s="6"/>
      <c r="AG13200" s="6"/>
    </row>
    <row r="13201" spans="29:33" x14ac:dyDescent="0.15">
      <c r="AC13201" s="6"/>
      <c r="AG13201" s="6"/>
    </row>
    <row r="13202" spans="29:33" x14ac:dyDescent="0.15">
      <c r="AC13202" s="6"/>
      <c r="AG13202" s="6"/>
    </row>
    <row r="13203" spans="29:33" x14ac:dyDescent="0.15">
      <c r="AC13203" s="6"/>
      <c r="AG13203" s="6"/>
    </row>
    <row r="13204" spans="29:33" x14ac:dyDescent="0.15">
      <c r="AC13204" s="6"/>
      <c r="AG13204" s="6"/>
    </row>
    <row r="13205" spans="29:33" x14ac:dyDescent="0.15">
      <c r="AC13205" s="6"/>
      <c r="AG13205" s="6"/>
    </row>
    <row r="13206" spans="29:33" x14ac:dyDescent="0.15">
      <c r="AC13206" s="6"/>
      <c r="AG13206" s="6"/>
    </row>
    <row r="13207" spans="29:33" x14ac:dyDescent="0.15">
      <c r="AC13207" s="6"/>
      <c r="AG13207" s="6"/>
    </row>
    <row r="13208" spans="29:33" x14ac:dyDescent="0.15">
      <c r="AC13208" s="6"/>
      <c r="AG13208" s="6"/>
    </row>
    <row r="13209" spans="29:33" x14ac:dyDescent="0.15">
      <c r="AC13209" s="6"/>
      <c r="AG13209" s="6"/>
    </row>
    <row r="13210" spans="29:33" x14ac:dyDescent="0.15">
      <c r="AC13210" s="6"/>
      <c r="AG13210" s="6"/>
    </row>
    <row r="13211" spans="29:33" x14ac:dyDescent="0.15">
      <c r="AC13211" s="6"/>
      <c r="AG13211" s="6"/>
    </row>
    <row r="13212" spans="29:33" x14ac:dyDescent="0.15">
      <c r="AC13212" s="6"/>
      <c r="AG13212" s="6"/>
    </row>
    <row r="13213" spans="29:33" x14ac:dyDescent="0.15">
      <c r="AC13213" s="6"/>
      <c r="AG13213" s="6"/>
    </row>
    <row r="13214" spans="29:33" x14ac:dyDescent="0.15">
      <c r="AC13214" s="6"/>
      <c r="AG13214" s="6"/>
    </row>
    <row r="13215" spans="29:33" x14ac:dyDescent="0.15">
      <c r="AC13215" s="6"/>
      <c r="AG13215" s="6"/>
    </row>
    <row r="13216" spans="29:33" x14ac:dyDescent="0.15">
      <c r="AC13216" s="6"/>
      <c r="AG13216" s="6"/>
    </row>
    <row r="13217" spans="29:33" x14ac:dyDescent="0.15">
      <c r="AC13217" s="6"/>
      <c r="AG13217" s="6"/>
    </row>
    <row r="13218" spans="29:33" x14ac:dyDescent="0.15">
      <c r="AC13218" s="6"/>
      <c r="AG13218" s="6"/>
    </row>
    <row r="13219" spans="29:33" x14ac:dyDescent="0.15">
      <c r="AC13219" s="6"/>
      <c r="AG13219" s="6"/>
    </row>
    <row r="13220" spans="29:33" x14ac:dyDescent="0.15">
      <c r="AC13220" s="6"/>
      <c r="AG13220" s="6"/>
    </row>
    <row r="13221" spans="29:33" x14ac:dyDescent="0.15">
      <c r="AC13221" s="6"/>
      <c r="AG13221" s="6"/>
    </row>
    <row r="13222" spans="29:33" x14ac:dyDescent="0.15">
      <c r="AC13222" s="6"/>
      <c r="AG13222" s="6"/>
    </row>
    <row r="13223" spans="29:33" x14ac:dyDescent="0.15">
      <c r="AC13223" s="6"/>
      <c r="AG13223" s="6"/>
    </row>
    <row r="13224" spans="29:33" x14ac:dyDescent="0.15">
      <c r="AC13224" s="6"/>
      <c r="AG13224" s="6"/>
    </row>
    <row r="13225" spans="29:33" x14ac:dyDescent="0.15">
      <c r="AC13225" s="6"/>
      <c r="AG13225" s="6"/>
    </row>
    <row r="13226" spans="29:33" x14ac:dyDescent="0.15">
      <c r="AC13226" s="6"/>
      <c r="AG13226" s="6"/>
    </row>
    <row r="13227" spans="29:33" x14ac:dyDescent="0.15">
      <c r="AC13227" s="6"/>
      <c r="AG13227" s="6"/>
    </row>
    <row r="13228" spans="29:33" x14ac:dyDescent="0.15">
      <c r="AC13228" s="6"/>
      <c r="AG13228" s="6"/>
    </row>
    <row r="13229" spans="29:33" x14ac:dyDescent="0.15">
      <c r="AC13229" s="6"/>
      <c r="AG13229" s="6"/>
    </row>
    <row r="13230" spans="29:33" x14ac:dyDescent="0.15">
      <c r="AC13230" s="6"/>
      <c r="AG13230" s="6"/>
    </row>
    <row r="13231" spans="29:33" x14ac:dyDescent="0.15">
      <c r="AC13231" s="6"/>
      <c r="AG13231" s="6"/>
    </row>
    <row r="13232" spans="29:33" x14ac:dyDescent="0.15">
      <c r="AC13232" s="6"/>
      <c r="AG13232" s="6"/>
    </row>
    <row r="13233" spans="29:33" x14ac:dyDescent="0.15">
      <c r="AC13233" s="6"/>
      <c r="AG13233" s="6"/>
    </row>
    <row r="13234" spans="29:33" x14ac:dyDescent="0.15">
      <c r="AC13234" s="6"/>
      <c r="AG13234" s="6"/>
    </row>
    <row r="13235" spans="29:33" x14ac:dyDescent="0.15">
      <c r="AC13235" s="6"/>
      <c r="AG13235" s="6"/>
    </row>
    <row r="13236" spans="29:33" x14ac:dyDescent="0.15">
      <c r="AC13236" s="6"/>
      <c r="AG13236" s="6"/>
    </row>
    <row r="13237" spans="29:33" x14ac:dyDescent="0.15">
      <c r="AC13237" s="6"/>
      <c r="AG13237" s="6"/>
    </row>
    <row r="13238" spans="29:33" x14ac:dyDescent="0.15">
      <c r="AC13238" s="6"/>
      <c r="AG13238" s="6"/>
    </row>
    <row r="13239" spans="29:33" x14ac:dyDescent="0.15">
      <c r="AC13239" s="6"/>
      <c r="AG13239" s="6"/>
    </row>
    <row r="13240" spans="29:33" x14ac:dyDescent="0.15">
      <c r="AC13240" s="6"/>
      <c r="AG13240" s="6"/>
    </row>
    <row r="13241" spans="29:33" x14ac:dyDescent="0.15">
      <c r="AC13241" s="6"/>
      <c r="AG13241" s="6"/>
    </row>
    <row r="13242" spans="29:33" x14ac:dyDescent="0.15">
      <c r="AC13242" s="6"/>
      <c r="AG13242" s="6"/>
    </row>
    <row r="13243" spans="29:33" x14ac:dyDescent="0.15">
      <c r="AC13243" s="6"/>
      <c r="AG13243" s="6"/>
    </row>
    <row r="13244" spans="29:33" x14ac:dyDescent="0.15">
      <c r="AC13244" s="6"/>
      <c r="AG13244" s="6"/>
    </row>
    <row r="13245" spans="29:33" x14ac:dyDescent="0.15">
      <c r="AC13245" s="6"/>
      <c r="AG13245" s="6"/>
    </row>
    <row r="13246" spans="29:33" x14ac:dyDescent="0.15">
      <c r="AC13246" s="6"/>
      <c r="AG13246" s="6"/>
    </row>
    <row r="13247" spans="29:33" x14ac:dyDescent="0.15">
      <c r="AC13247" s="6"/>
      <c r="AG13247" s="6"/>
    </row>
    <row r="13248" spans="29:33" x14ac:dyDescent="0.15">
      <c r="AC13248" s="6"/>
      <c r="AG13248" s="6"/>
    </row>
    <row r="13249" spans="29:33" x14ac:dyDescent="0.15">
      <c r="AC13249" s="6"/>
      <c r="AG13249" s="6"/>
    </row>
    <row r="13250" spans="29:33" x14ac:dyDescent="0.15">
      <c r="AC13250" s="6"/>
      <c r="AG13250" s="6"/>
    </row>
    <row r="13251" spans="29:33" x14ac:dyDescent="0.15">
      <c r="AC13251" s="6"/>
      <c r="AG13251" s="6"/>
    </row>
    <row r="13252" spans="29:33" x14ac:dyDescent="0.15">
      <c r="AC13252" s="6"/>
      <c r="AG13252" s="6"/>
    </row>
    <row r="13253" spans="29:33" x14ac:dyDescent="0.15">
      <c r="AC13253" s="6"/>
      <c r="AG13253" s="6"/>
    </row>
    <row r="13254" spans="29:33" x14ac:dyDescent="0.15">
      <c r="AC13254" s="6"/>
      <c r="AG13254" s="6"/>
    </row>
    <row r="13255" spans="29:33" x14ac:dyDescent="0.15">
      <c r="AC13255" s="6"/>
      <c r="AG13255" s="6"/>
    </row>
    <row r="13256" spans="29:33" x14ac:dyDescent="0.15">
      <c r="AC13256" s="6"/>
      <c r="AG13256" s="6"/>
    </row>
    <row r="13257" spans="29:33" x14ac:dyDescent="0.15">
      <c r="AC13257" s="6"/>
      <c r="AG13257" s="6"/>
    </row>
    <row r="13258" spans="29:33" x14ac:dyDescent="0.15">
      <c r="AC13258" s="6"/>
      <c r="AG13258" s="6"/>
    </row>
    <row r="13259" spans="29:33" x14ac:dyDescent="0.15">
      <c r="AC13259" s="6"/>
      <c r="AG13259" s="6"/>
    </row>
    <row r="13260" spans="29:33" x14ac:dyDescent="0.15">
      <c r="AC13260" s="6"/>
      <c r="AG13260" s="6"/>
    </row>
    <row r="13261" spans="29:33" x14ac:dyDescent="0.15">
      <c r="AC13261" s="6"/>
      <c r="AG13261" s="6"/>
    </row>
    <row r="13262" spans="29:33" x14ac:dyDescent="0.15">
      <c r="AC13262" s="6"/>
      <c r="AG13262" s="6"/>
    </row>
    <row r="13263" spans="29:33" x14ac:dyDescent="0.15">
      <c r="AC13263" s="6"/>
      <c r="AG13263" s="6"/>
    </row>
    <row r="13264" spans="29:33" x14ac:dyDescent="0.15">
      <c r="AC13264" s="6"/>
      <c r="AG13264" s="6"/>
    </row>
    <row r="13265" spans="29:33" x14ac:dyDescent="0.15">
      <c r="AC13265" s="6"/>
      <c r="AG13265" s="6"/>
    </row>
    <row r="13266" spans="29:33" x14ac:dyDescent="0.15">
      <c r="AC13266" s="6"/>
      <c r="AG13266" s="6"/>
    </row>
    <row r="13267" spans="29:33" x14ac:dyDescent="0.15">
      <c r="AC13267" s="6"/>
      <c r="AG13267" s="6"/>
    </row>
    <row r="13268" spans="29:33" x14ac:dyDescent="0.15">
      <c r="AC13268" s="6"/>
      <c r="AG13268" s="6"/>
    </row>
    <row r="13269" spans="29:33" x14ac:dyDescent="0.15">
      <c r="AC13269" s="6"/>
      <c r="AG13269" s="6"/>
    </row>
    <row r="13270" spans="29:33" x14ac:dyDescent="0.15">
      <c r="AC13270" s="6"/>
      <c r="AG13270" s="6"/>
    </row>
    <row r="13271" spans="29:33" x14ac:dyDescent="0.15">
      <c r="AC13271" s="6"/>
      <c r="AG13271" s="6"/>
    </row>
    <row r="13272" spans="29:33" x14ac:dyDescent="0.15">
      <c r="AC13272" s="6"/>
      <c r="AG13272" s="6"/>
    </row>
    <row r="13273" spans="29:33" x14ac:dyDescent="0.15">
      <c r="AC13273" s="6"/>
      <c r="AG13273" s="6"/>
    </row>
    <row r="13274" spans="29:33" x14ac:dyDescent="0.15">
      <c r="AC13274" s="6"/>
      <c r="AG13274" s="6"/>
    </row>
    <row r="13275" spans="29:33" x14ac:dyDescent="0.15">
      <c r="AC13275" s="6"/>
      <c r="AG13275" s="6"/>
    </row>
    <row r="13276" spans="29:33" x14ac:dyDescent="0.15">
      <c r="AC13276" s="6"/>
      <c r="AG13276" s="6"/>
    </row>
    <row r="13277" spans="29:33" x14ac:dyDescent="0.15">
      <c r="AC13277" s="6"/>
      <c r="AG13277" s="6"/>
    </row>
    <row r="13278" spans="29:33" x14ac:dyDescent="0.15">
      <c r="AC13278" s="6"/>
      <c r="AG13278" s="6"/>
    </row>
    <row r="13279" spans="29:33" x14ac:dyDescent="0.15">
      <c r="AC13279" s="6"/>
      <c r="AG13279" s="6"/>
    </row>
    <row r="13280" spans="29:33" x14ac:dyDescent="0.15">
      <c r="AC13280" s="6"/>
      <c r="AG13280" s="6"/>
    </row>
    <row r="13281" spans="29:33" x14ac:dyDescent="0.15">
      <c r="AC13281" s="6"/>
      <c r="AG13281" s="6"/>
    </row>
    <row r="13282" spans="29:33" x14ac:dyDescent="0.15">
      <c r="AC13282" s="6"/>
      <c r="AG13282" s="6"/>
    </row>
    <row r="13283" spans="29:33" x14ac:dyDescent="0.15">
      <c r="AC13283" s="6"/>
      <c r="AG13283" s="6"/>
    </row>
    <row r="13284" spans="29:33" x14ac:dyDescent="0.15">
      <c r="AC13284" s="6"/>
      <c r="AG13284" s="6"/>
    </row>
    <row r="13285" spans="29:33" x14ac:dyDescent="0.15">
      <c r="AC13285" s="6"/>
      <c r="AG13285" s="6"/>
    </row>
    <row r="13286" spans="29:33" x14ac:dyDescent="0.15">
      <c r="AC13286" s="6"/>
      <c r="AG13286" s="6"/>
    </row>
    <row r="13287" spans="29:33" x14ac:dyDescent="0.15">
      <c r="AC13287" s="6"/>
      <c r="AG13287" s="6"/>
    </row>
    <row r="13288" spans="29:33" x14ac:dyDescent="0.15">
      <c r="AC13288" s="6"/>
      <c r="AG13288" s="6"/>
    </row>
    <row r="13289" spans="29:33" x14ac:dyDescent="0.15">
      <c r="AC13289" s="6"/>
      <c r="AG13289" s="6"/>
    </row>
    <row r="13290" spans="29:33" x14ac:dyDescent="0.15">
      <c r="AC13290" s="6"/>
      <c r="AG13290" s="6"/>
    </row>
    <row r="13291" spans="29:33" x14ac:dyDescent="0.15">
      <c r="AC13291" s="6"/>
      <c r="AG13291" s="6"/>
    </row>
    <row r="13292" spans="29:33" x14ac:dyDescent="0.15">
      <c r="AC13292" s="6"/>
      <c r="AG13292" s="6"/>
    </row>
    <row r="13293" spans="29:33" x14ac:dyDescent="0.15">
      <c r="AC13293" s="6"/>
      <c r="AG13293" s="6"/>
    </row>
    <row r="13294" spans="29:33" x14ac:dyDescent="0.15">
      <c r="AC13294" s="6"/>
      <c r="AG13294" s="6"/>
    </row>
    <row r="13295" spans="29:33" x14ac:dyDescent="0.15">
      <c r="AC13295" s="6"/>
      <c r="AG13295" s="6"/>
    </row>
    <row r="13296" spans="29:33" x14ac:dyDescent="0.15">
      <c r="AC13296" s="6"/>
      <c r="AG13296" s="6"/>
    </row>
    <row r="13297" spans="29:33" x14ac:dyDescent="0.15">
      <c r="AC13297" s="6"/>
      <c r="AG13297" s="6"/>
    </row>
    <row r="13298" spans="29:33" x14ac:dyDescent="0.15">
      <c r="AC13298" s="6"/>
      <c r="AG13298" s="6"/>
    </row>
    <row r="13299" spans="29:33" x14ac:dyDescent="0.15">
      <c r="AC13299" s="6"/>
      <c r="AG13299" s="6"/>
    </row>
    <row r="13300" spans="29:33" x14ac:dyDescent="0.15">
      <c r="AC13300" s="6"/>
      <c r="AG13300" s="6"/>
    </row>
    <row r="13301" spans="29:33" x14ac:dyDescent="0.15">
      <c r="AC13301" s="6"/>
      <c r="AG13301" s="6"/>
    </row>
    <row r="13302" spans="29:33" x14ac:dyDescent="0.15">
      <c r="AC13302" s="6"/>
      <c r="AG13302" s="6"/>
    </row>
    <row r="13303" spans="29:33" x14ac:dyDescent="0.15">
      <c r="AC13303" s="6"/>
      <c r="AG13303" s="6"/>
    </row>
    <row r="13304" spans="29:33" x14ac:dyDescent="0.15">
      <c r="AC13304" s="6"/>
      <c r="AG13304" s="6"/>
    </row>
    <row r="13305" spans="29:33" x14ac:dyDescent="0.15">
      <c r="AC13305" s="6"/>
      <c r="AG13305" s="6"/>
    </row>
    <row r="13306" spans="29:33" x14ac:dyDescent="0.15">
      <c r="AC13306" s="6"/>
      <c r="AG13306" s="6"/>
    </row>
    <row r="13307" spans="29:33" x14ac:dyDescent="0.15">
      <c r="AC13307" s="6"/>
      <c r="AG13307" s="6"/>
    </row>
    <row r="13308" spans="29:33" x14ac:dyDescent="0.15">
      <c r="AC13308" s="6"/>
      <c r="AG13308" s="6"/>
    </row>
    <row r="13309" spans="29:33" x14ac:dyDescent="0.15">
      <c r="AC13309" s="6"/>
      <c r="AG13309" s="6"/>
    </row>
    <row r="13310" spans="29:33" x14ac:dyDescent="0.15">
      <c r="AC13310" s="6"/>
      <c r="AG13310" s="6"/>
    </row>
    <row r="13311" spans="29:33" x14ac:dyDescent="0.15">
      <c r="AC13311" s="6"/>
      <c r="AG13311" s="6"/>
    </row>
    <row r="13312" spans="29:33" x14ac:dyDescent="0.15">
      <c r="AC13312" s="6"/>
      <c r="AG13312" s="6"/>
    </row>
    <row r="13313" spans="29:33" x14ac:dyDescent="0.15">
      <c r="AC13313" s="6"/>
      <c r="AG13313" s="6"/>
    </row>
    <row r="13314" spans="29:33" x14ac:dyDescent="0.15">
      <c r="AC13314" s="6"/>
      <c r="AG13314" s="6"/>
    </row>
    <row r="13315" spans="29:33" x14ac:dyDescent="0.15">
      <c r="AC13315" s="6"/>
      <c r="AG13315" s="6"/>
    </row>
    <row r="13316" spans="29:33" x14ac:dyDescent="0.15">
      <c r="AC13316" s="6"/>
      <c r="AG13316" s="6"/>
    </row>
    <row r="13317" spans="29:33" x14ac:dyDescent="0.15">
      <c r="AC13317" s="6"/>
      <c r="AG13317" s="6"/>
    </row>
    <row r="13318" spans="29:33" x14ac:dyDescent="0.15">
      <c r="AC13318" s="6"/>
      <c r="AG13318" s="6"/>
    </row>
    <row r="13319" spans="29:33" x14ac:dyDescent="0.15">
      <c r="AC13319" s="6"/>
      <c r="AG13319" s="6"/>
    </row>
    <row r="13320" spans="29:33" x14ac:dyDescent="0.15">
      <c r="AC13320" s="6"/>
      <c r="AG13320" s="6"/>
    </row>
    <row r="13321" spans="29:33" x14ac:dyDescent="0.15">
      <c r="AC13321" s="6"/>
      <c r="AG13321" s="6"/>
    </row>
    <row r="13322" spans="29:33" x14ac:dyDescent="0.15">
      <c r="AC13322" s="6"/>
      <c r="AG13322" s="6"/>
    </row>
    <row r="13323" spans="29:33" x14ac:dyDescent="0.15">
      <c r="AC13323" s="6"/>
      <c r="AG13323" s="6"/>
    </row>
    <row r="13324" spans="29:33" x14ac:dyDescent="0.15">
      <c r="AC13324" s="6"/>
      <c r="AG13324" s="6"/>
    </row>
    <row r="13325" spans="29:33" x14ac:dyDescent="0.15">
      <c r="AC13325" s="6"/>
      <c r="AG13325" s="6"/>
    </row>
    <row r="13326" spans="29:33" x14ac:dyDescent="0.15">
      <c r="AC13326" s="6"/>
      <c r="AG13326" s="6"/>
    </row>
    <row r="13327" spans="29:33" x14ac:dyDescent="0.15">
      <c r="AC13327" s="6"/>
      <c r="AG13327" s="6"/>
    </row>
    <row r="13328" spans="29:33" x14ac:dyDescent="0.15">
      <c r="AC13328" s="6"/>
      <c r="AG13328" s="6"/>
    </row>
    <row r="13329" spans="29:33" x14ac:dyDescent="0.15">
      <c r="AC13329" s="6"/>
      <c r="AG13329" s="6"/>
    </row>
    <row r="13330" spans="29:33" x14ac:dyDescent="0.15">
      <c r="AC13330" s="6"/>
      <c r="AG13330" s="6"/>
    </row>
    <row r="13331" spans="29:33" x14ac:dyDescent="0.15">
      <c r="AC13331" s="6"/>
      <c r="AG13331" s="6"/>
    </row>
    <row r="13332" spans="29:33" x14ac:dyDescent="0.15">
      <c r="AC13332" s="6"/>
      <c r="AG13332" s="6"/>
    </row>
    <row r="13333" spans="29:33" x14ac:dyDescent="0.15">
      <c r="AC13333" s="6"/>
      <c r="AG13333" s="6"/>
    </row>
    <row r="13334" spans="29:33" x14ac:dyDescent="0.15">
      <c r="AC13334" s="6"/>
      <c r="AG13334" s="6"/>
    </row>
    <row r="13335" spans="29:33" x14ac:dyDescent="0.15">
      <c r="AC13335" s="6"/>
      <c r="AG13335" s="6"/>
    </row>
    <row r="13336" spans="29:33" x14ac:dyDescent="0.15">
      <c r="AC13336" s="6"/>
      <c r="AG13336" s="6"/>
    </row>
    <row r="13337" spans="29:33" x14ac:dyDescent="0.15">
      <c r="AC13337" s="6"/>
      <c r="AG13337" s="6"/>
    </row>
    <row r="13338" spans="29:33" x14ac:dyDescent="0.15">
      <c r="AC13338" s="6"/>
      <c r="AG13338" s="6"/>
    </row>
    <row r="13339" spans="29:33" x14ac:dyDescent="0.15">
      <c r="AC13339" s="6"/>
      <c r="AG13339" s="6"/>
    </row>
    <row r="13340" spans="29:33" x14ac:dyDescent="0.15">
      <c r="AC13340" s="6"/>
      <c r="AG13340" s="6"/>
    </row>
    <row r="13341" spans="29:33" x14ac:dyDescent="0.15">
      <c r="AC13341" s="6"/>
      <c r="AG13341" s="6"/>
    </row>
    <row r="13342" spans="29:33" x14ac:dyDescent="0.15">
      <c r="AC13342" s="6"/>
      <c r="AG13342" s="6"/>
    </row>
    <row r="13343" spans="29:33" x14ac:dyDescent="0.15">
      <c r="AC13343" s="6"/>
      <c r="AG13343" s="6"/>
    </row>
    <row r="13344" spans="29:33" x14ac:dyDescent="0.15">
      <c r="AC13344" s="6"/>
      <c r="AG13344" s="6"/>
    </row>
    <row r="13345" spans="29:33" x14ac:dyDescent="0.15">
      <c r="AC13345" s="6"/>
      <c r="AG13345" s="6"/>
    </row>
    <row r="13346" spans="29:33" x14ac:dyDescent="0.15">
      <c r="AC13346" s="6"/>
      <c r="AG13346" s="6"/>
    </row>
    <row r="13347" spans="29:33" x14ac:dyDescent="0.15">
      <c r="AC13347" s="6"/>
      <c r="AG13347" s="6"/>
    </row>
    <row r="13348" spans="29:33" x14ac:dyDescent="0.15">
      <c r="AC13348" s="6"/>
      <c r="AG13348" s="6"/>
    </row>
    <row r="13349" spans="29:33" x14ac:dyDescent="0.15">
      <c r="AC13349" s="6"/>
      <c r="AG13349" s="6"/>
    </row>
    <row r="13350" spans="29:33" x14ac:dyDescent="0.15">
      <c r="AC13350" s="6"/>
      <c r="AG13350" s="6"/>
    </row>
    <row r="13351" spans="29:33" x14ac:dyDescent="0.15">
      <c r="AC13351" s="6"/>
      <c r="AG13351" s="6"/>
    </row>
    <row r="13352" spans="29:33" x14ac:dyDescent="0.15">
      <c r="AC13352" s="6"/>
      <c r="AG13352" s="6"/>
    </row>
    <row r="13353" spans="29:33" x14ac:dyDescent="0.15">
      <c r="AC13353" s="6"/>
      <c r="AG13353" s="6"/>
    </row>
    <row r="13354" spans="29:33" x14ac:dyDescent="0.15">
      <c r="AC13354" s="6"/>
      <c r="AG13354" s="6"/>
    </row>
    <row r="13355" spans="29:33" x14ac:dyDescent="0.15">
      <c r="AC13355" s="6"/>
      <c r="AG13355" s="6"/>
    </row>
    <row r="13356" spans="29:33" x14ac:dyDescent="0.15">
      <c r="AC13356" s="6"/>
      <c r="AG13356" s="6"/>
    </row>
    <row r="13357" spans="29:33" x14ac:dyDescent="0.15">
      <c r="AC13357" s="6"/>
      <c r="AG13357" s="6"/>
    </row>
    <row r="13358" spans="29:33" x14ac:dyDescent="0.15">
      <c r="AC13358" s="6"/>
      <c r="AG13358" s="6"/>
    </row>
    <row r="13359" spans="29:33" x14ac:dyDescent="0.15">
      <c r="AC13359" s="6"/>
      <c r="AG13359" s="6"/>
    </row>
    <row r="13360" spans="29:33" x14ac:dyDescent="0.15">
      <c r="AC13360" s="6"/>
      <c r="AG13360" s="6"/>
    </row>
    <row r="13361" spans="29:33" x14ac:dyDescent="0.15">
      <c r="AC13361" s="6"/>
      <c r="AG13361" s="6"/>
    </row>
    <row r="13362" spans="29:33" x14ac:dyDescent="0.15">
      <c r="AC13362" s="6"/>
      <c r="AG13362" s="6"/>
    </row>
    <row r="13363" spans="29:33" x14ac:dyDescent="0.15">
      <c r="AC13363" s="6"/>
      <c r="AG13363" s="6"/>
    </row>
    <row r="13364" spans="29:33" x14ac:dyDescent="0.15">
      <c r="AC13364" s="6"/>
      <c r="AG13364" s="6"/>
    </row>
    <row r="13365" spans="29:33" x14ac:dyDescent="0.15">
      <c r="AC13365" s="6"/>
      <c r="AG13365" s="6"/>
    </row>
    <row r="13366" spans="29:33" x14ac:dyDescent="0.15">
      <c r="AC13366" s="6"/>
      <c r="AG13366" s="6"/>
    </row>
    <row r="13367" spans="29:33" x14ac:dyDescent="0.15">
      <c r="AC13367" s="6"/>
      <c r="AG13367" s="6"/>
    </row>
    <row r="13368" spans="29:33" x14ac:dyDescent="0.15">
      <c r="AC13368" s="6"/>
      <c r="AG13368" s="6"/>
    </row>
    <row r="13369" spans="29:33" x14ac:dyDescent="0.15">
      <c r="AC13369" s="6"/>
      <c r="AG13369" s="6"/>
    </row>
    <row r="13370" spans="29:33" x14ac:dyDescent="0.15">
      <c r="AC13370" s="6"/>
      <c r="AG13370" s="6"/>
    </row>
    <row r="13371" spans="29:33" x14ac:dyDescent="0.15">
      <c r="AC13371" s="6"/>
      <c r="AG13371" s="6"/>
    </row>
    <row r="13372" spans="29:33" x14ac:dyDescent="0.15">
      <c r="AC13372" s="6"/>
      <c r="AG13372" s="6"/>
    </row>
    <row r="13373" spans="29:33" x14ac:dyDescent="0.15">
      <c r="AC13373" s="6"/>
      <c r="AG13373" s="6"/>
    </row>
    <row r="13374" spans="29:33" x14ac:dyDescent="0.15">
      <c r="AC13374" s="6"/>
      <c r="AG13374" s="6"/>
    </row>
    <row r="13375" spans="29:33" x14ac:dyDescent="0.15">
      <c r="AC13375" s="6"/>
      <c r="AG13375" s="6"/>
    </row>
    <row r="13376" spans="29:33" x14ac:dyDescent="0.15">
      <c r="AC13376" s="6"/>
      <c r="AG13376" s="6"/>
    </row>
    <row r="13377" spans="29:33" x14ac:dyDescent="0.15">
      <c r="AC13377" s="6"/>
      <c r="AG13377" s="6"/>
    </row>
    <row r="13378" spans="29:33" x14ac:dyDescent="0.15">
      <c r="AC13378" s="6"/>
      <c r="AG13378" s="6"/>
    </row>
    <row r="13379" spans="29:33" x14ac:dyDescent="0.15">
      <c r="AC13379" s="6"/>
      <c r="AG13379" s="6"/>
    </row>
    <row r="13380" spans="29:33" x14ac:dyDescent="0.15">
      <c r="AC13380" s="6"/>
      <c r="AG13380" s="6"/>
    </row>
    <row r="13381" spans="29:33" x14ac:dyDescent="0.15">
      <c r="AC13381" s="6"/>
      <c r="AG13381" s="6"/>
    </row>
    <row r="13382" spans="29:33" x14ac:dyDescent="0.15">
      <c r="AC13382" s="6"/>
      <c r="AG13382" s="6"/>
    </row>
    <row r="13383" spans="29:33" x14ac:dyDescent="0.15">
      <c r="AC13383" s="6"/>
      <c r="AG13383" s="6"/>
    </row>
    <row r="13384" spans="29:33" x14ac:dyDescent="0.15">
      <c r="AC13384" s="6"/>
      <c r="AG13384" s="6"/>
    </row>
    <row r="13385" spans="29:33" x14ac:dyDescent="0.15">
      <c r="AC13385" s="6"/>
      <c r="AG13385" s="6"/>
    </row>
    <row r="13386" spans="29:33" x14ac:dyDescent="0.15">
      <c r="AC13386" s="6"/>
      <c r="AG13386" s="6"/>
    </row>
    <row r="13387" spans="29:33" x14ac:dyDescent="0.15">
      <c r="AC13387" s="6"/>
      <c r="AG13387" s="6"/>
    </row>
    <row r="13388" spans="29:33" x14ac:dyDescent="0.15">
      <c r="AC13388" s="6"/>
      <c r="AG13388" s="6"/>
    </row>
    <row r="13389" spans="29:33" x14ac:dyDescent="0.15">
      <c r="AC13389" s="6"/>
      <c r="AG13389" s="6"/>
    </row>
    <row r="13390" spans="29:33" x14ac:dyDescent="0.15">
      <c r="AC13390" s="6"/>
      <c r="AG13390" s="6"/>
    </row>
    <row r="13391" spans="29:33" x14ac:dyDescent="0.15">
      <c r="AC13391" s="6"/>
      <c r="AG13391" s="6"/>
    </row>
    <row r="13392" spans="29:33" x14ac:dyDescent="0.15">
      <c r="AC13392" s="6"/>
      <c r="AG13392" s="6"/>
    </row>
    <row r="13393" spans="29:33" x14ac:dyDescent="0.15">
      <c r="AC13393" s="6"/>
      <c r="AG13393" s="6"/>
    </row>
    <row r="13394" spans="29:33" x14ac:dyDescent="0.15">
      <c r="AC13394" s="6"/>
      <c r="AG13394" s="6"/>
    </row>
    <row r="13395" spans="29:33" x14ac:dyDescent="0.15">
      <c r="AC13395" s="6"/>
      <c r="AG13395" s="6"/>
    </row>
    <row r="13396" spans="29:33" x14ac:dyDescent="0.15">
      <c r="AC13396" s="6"/>
      <c r="AG13396" s="6"/>
    </row>
    <row r="13397" spans="29:33" x14ac:dyDescent="0.15">
      <c r="AC13397" s="6"/>
      <c r="AG13397" s="6"/>
    </row>
    <row r="13398" spans="29:33" x14ac:dyDescent="0.15">
      <c r="AC13398" s="6"/>
      <c r="AG13398" s="6"/>
    </row>
    <row r="13399" spans="29:33" x14ac:dyDescent="0.15">
      <c r="AC13399" s="6"/>
      <c r="AG13399" s="6"/>
    </row>
    <row r="13400" spans="29:33" x14ac:dyDescent="0.15">
      <c r="AC13400" s="6"/>
      <c r="AG13400" s="6"/>
    </row>
    <row r="13401" spans="29:33" x14ac:dyDescent="0.15">
      <c r="AC13401" s="6"/>
      <c r="AG13401" s="6"/>
    </row>
    <row r="13402" spans="29:33" x14ac:dyDescent="0.15">
      <c r="AC13402" s="6"/>
      <c r="AG13402" s="6"/>
    </row>
    <row r="13403" spans="29:33" x14ac:dyDescent="0.15">
      <c r="AC13403" s="6"/>
      <c r="AG13403" s="6"/>
    </row>
    <row r="13404" spans="29:33" x14ac:dyDescent="0.15">
      <c r="AC13404" s="6"/>
      <c r="AG13404" s="6"/>
    </row>
    <row r="13405" spans="29:33" x14ac:dyDescent="0.15">
      <c r="AC13405" s="6"/>
      <c r="AG13405" s="6"/>
    </row>
    <row r="13406" spans="29:33" x14ac:dyDescent="0.15">
      <c r="AC13406" s="6"/>
      <c r="AG13406" s="6"/>
    </row>
    <row r="13407" spans="29:33" x14ac:dyDescent="0.15">
      <c r="AC13407" s="6"/>
      <c r="AG13407" s="6"/>
    </row>
    <row r="13408" spans="29:33" x14ac:dyDescent="0.15">
      <c r="AC13408" s="6"/>
      <c r="AG13408" s="6"/>
    </row>
    <row r="13409" spans="29:33" x14ac:dyDescent="0.15">
      <c r="AC13409" s="6"/>
      <c r="AG13409" s="6"/>
    </row>
    <row r="13410" spans="29:33" x14ac:dyDescent="0.15">
      <c r="AC13410" s="6"/>
      <c r="AG13410" s="6"/>
    </row>
    <row r="13411" spans="29:33" x14ac:dyDescent="0.15">
      <c r="AC13411" s="6"/>
      <c r="AG13411" s="6"/>
    </row>
    <row r="13412" spans="29:33" x14ac:dyDescent="0.15">
      <c r="AC13412" s="6"/>
      <c r="AG13412" s="6"/>
    </row>
    <row r="13413" spans="29:33" x14ac:dyDescent="0.15">
      <c r="AC13413" s="6"/>
      <c r="AG13413" s="6"/>
    </row>
    <row r="13414" spans="29:33" x14ac:dyDescent="0.15">
      <c r="AC13414" s="6"/>
      <c r="AG13414" s="6"/>
    </row>
    <row r="13415" spans="29:33" x14ac:dyDescent="0.15">
      <c r="AC13415" s="6"/>
      <c r="AG13415" s="6"/>
    </row>
    <row r="13416" spans="29:33" x14ac:dyDescent="0.15">
      <c r="AC13416" s="6"/>
      <c r="AG13416" s="6"/>
    </row>
    <row r="13417" spans="29:33" x14ac:dyDescent="0.15">
      <c r="AC13417" s="6"/>
      <c r="AG13417" s="6"/>
    </row>
    <row r="13418" spans="29:33" x14ac:dyDescent="0.15">
      <c r="AC13418" s="6"/>
      <c r="AG13418" s="6"/>
    </row>
    <row r="13419" spans="29:33" x14ac:dyDescent="0.15">
      <c r="AC13419" s="6"/>
      <c r="AG13419" s="6"/>
    </row>
    <row r="13420" spans="29:33" x14ac:dyDescent="0.15">
      <c r="AC13420" s="6"/>
      <c r="AG13420" s="6"/>
    </row>
    <row r="13421" spans="29:33" x14ac:dyDescent="0.15">
      <c r="AC13421" s="6"/>
      <c r="AG13421" s="6"/>
    </row>
    <row r="13422" spans="29:33" x14ac:dyDescent="0.15">
      <c r="AC13422" s="6"/>
      <c r="AG13422" s="6"/>
    </row>
    <row r="13423" spans="29:33" x14ac:dyDescent="0.15">
      <c r="AC13423" s="6"/>
      <c r="AG13423" s="6"/>
    </row>
    <row r="13424" spans="29:33" x14ac:dyDescent="0.15">
      <c r="AC13424" s="6"/>
      <c r="AG13424" s="6"/>
    </row>
    <row r="13425" spans="29:33" x14ac:dyDescent="0.15">
      <c r="AC13425" s="6"/>
      <c r="AG13425" s="6"/>
    </row>
    <row r="13426" spans="29:33" x14ac:dyDescent="0.15">
      <c r="AC13426" s="6"/>
      <c r="AG13426" s="6"/>
    </row>
    <row r="13427" spans="29:33" x14ac:dyDescent="0.15">
      <c r="AC13427" s="6"/>
      <c r="AG13427" s="6"/>
    </row>
    <row r="13428" spans="29:33" x14ac:dyDescent="0.15">
      <c r="AC13428" s="6"/>
      <c r="AG13428" s="6"/>
    </row>
    <row r="13429" spans="29:33" x14ac:dyDescent="0.15">
      <c r="AC13429" s="6"/>
      <c r="AG13429" s="6"/>
    </row>
    <row r="13430" spans="29:33" x14ac:dyDescent="0.15">
      <c r="AC13430" s="6"/>
      <c r="AG13430" s="6"/>
    </row>
    <row r="13431" spans="29:33" x14ac:dyDescent="0.15">
      <c r="AC13431" s="6"/>
      <c r="AG13431" s="6"/>
    </row>
    <row r="13432" spans="29:33" x14ac:dyDescent="0.15">
      <c r="AC13432" s="6"/>
      <c r="AG13432" s="6"/>
    </row>
    <row r="13433" spans="29:33" x14ac:dyDescent="0.15">
      <c r="AC13433" s="6"/>
      <c r="AG13433" s="6"/>
    </row>
    <row r="13434" spans="29:33" x14ac:dyDescent="0.15">
      <c r="AC13434" s="6"/>
      <c r="AG13434" s="6"/>
    </row>
    <row r="13435" spans="29:33" x14ac:dyDescent="0.15">
      <c r="AC13435" s="6"/>
      <c r="AG13435" s="6"/>
    </row>
    <row r="13436" spans="29:33" x14ac:dyDescent="0.15">
      <c r="AC13436" s="6"/>
      <c r="AG13436" s="6"/>
    </row>
    <row r="13437" spans="29:33" x14ac:dyDescent="0.15">
      <c r="AC13437" s="6"/>
      <c r="AG13437" s="6"/>
    </row>
    <row r="13438" spans="29:33" x14ac:dyDescent="0.15">
      <c r="AC13438" s="6"/>
      <c r="AG13438" s="6"/>
    </row>
    <row r="13439" spans="29:33" x14ac:dyDescent="0.15">
      <c r="AC13439" s="6"/>
      <c r="AG13439" s="6"/>
    </row>
    <row r="13440" spans="29:33" x14ac:dyDescent="0.15">
      <c r="AC13440" s="6"/>
      <c r="AG13440" s="6"/>
    </row>
    <row r="13441" spans="29:33" x14ac:dyDescent="0.15">
      <c r="AC13441" s="6"/>
      <c r="AG13441" s="6"/>
    </row>
    <row r="13442" spans="29:33" x14ac:dyDescent="0.15">
      <c r="AC13442" s="6"/>
      <c r="AG13442" s="6"/>
    </row>
    <row r="13443" spans="29:33" x14ac:dyDescent="0.15">
      <c r="AC13443" s="6"/>
      <c r="AG13443" s="6"/>
    </row>
    <row r="13444" spans="29:33" x14ac:dyDescent="0.15">
      <c r="AC13444" s="6"/>
      <c r="AG13444" s="6"/>
    </row>
    <row r="13445" spans="29:33" x14ac:dyDescent="0.15">
      <c r="AC13445" s="6"/>
      <c r="AG13445" s="6"/>
    </row>
    <row r="13446" spans="29:33" x14ac:dyDescent="0.15">
      <c r="AC13446" s="6"/>
      <c r="AG13446" s="6"/>
    </row>
    <row r="13447" spans="29:33" x14ac:dyDescent="0.15">
      <c r="AC13447" s="6"/>
      <c r="AG13447" s="6"/>
    </row>
    <row r="13448" spans="29:33" x14ac:dyDescent="0.15">
      <c r="AC13448" s="6"/>
      <c r="AG13448" s="6"/>
    </row>
    <row r="13449" spans="29:33" x14ac:dyDescent="0.15">
      <c r="AC13449" s="6"/>
      <c r="AG13449" s="6"/>
    </row>
    <row r="13450" spans="29:33" x14ac:dyDescent="0.15">
      <c r="AC13450" s="6"/>
      <c r="AG13450" s="6"/>
    </row>
    <row r="13451" spans="29:33" x14ac:dyDescent="0.15">
      <c r="AC13451" s="6"/>
      <c r="AG13451" s="6"/>
    </row>
    <row r="13452" spans="29:33" x14ac:dyDescent="0.15">
      <c r="AC13452" s="6"/>
      <c r="AG13452" s="6"/>
    </row>
    <row r="13453" spans="29:33" x14ac:dyDescent="0.15">
      <c r="AC13453" s="6"/>
      <c r="AG13453" s="6"/>
    </row>
    <row r="13454" spans="29:33" x14ac:dyDescent="0.15">
      <c r="AC13454" s="6"/>
      <c r="AG13454" s="6"/>
    </row>
    <row r="13455" spans="29:33" x14ac:dyDescent="0.15">
      <c r="AC13455" s="6"/>
      <c r="AG13455" s="6"/>
    </row>
    <row r="13456" spans="29:33" x14ac:dyDescent="0.15">
      <c r="AC13456" s="6"/>
      <c r="AG13456" s="6"/>
    </row>
    <row r="13457" spans="29:33" x14ac:dyDescent="0.15">
      <c r="AC13457" s="6"/>
      <c r="AG13457" s="6"/>
    </row>
    <row r="13458" spans="29:33" x14ac:dyDescent="0.15">
      <c r="AC13458" s="6"/>
      <c r="AG13458" s="6"/>
    </row>
    <row r="13459" spans="29:33" x14ac:dyDescent="0.15">
      <c r="AC13459" s="6"/>
      <c r="AG13459" s="6"/>
    </row>
    <row r="13460" spans="29:33" x14ac:dyDescent="0.15">
      <c r="AC13460" s="6"/>
      <c r="AG13460" s="6"/>
    </row>
    <row r="13461" spans="29:33" x14ac:dyDescent="0.15">
      <c r="AC13461" s="6"/>
      <c r="AG13461" s="6"/>
    </row>
    <row r="13462" spans="29:33" x14ac:dyDescent="0.15">
      <c r="AC13462" s="6"/>
      <c r="AG13462" s="6"/>
    </row>
    <row r="13463" spans="29:33" x14ac:dyDescent="0.15">
      <c r="AC13463" s="6"/>
      <c r="AG13463" s="6"/>
    </row>
    <row r="13464" spans="29:33" x14ac:dyDescent="0.15">
      <c r="AC13464" s="6"/>
      <c r="AG13464" s="6"/>
    </row>
    <row r="13465" spans="29:33" x14ac:dyDescent="0.15">
      <c r="AC13465" s="6"/>
      <c r="AG13465" s="6"/>
    </row>
    <row r="13466" spans="29:33" x14ac:dyDescent="0.15">
      <c r="AC13466" s="6"/>
      <c r="AG13466" s="6"/>
    </row>
    <row r="13467" spans="29:33" x14ac:dyDescent="0.15">
      <c r="AC13467" s="6"/>
      <c r="AG13467" s="6"/>
    </row>
    <row r="13468" spans="29:33" x14ac:dyDescent="0.15">
      <c r="AC13468" s="6"/>
      <c r="AG13468" s="6"/>
    </row>
    <row r="13469" spans="29:33" x14ac:dyDescent="0.15">
      <c r="AC13469" s="6"/>
      <c r="AG13469" s="6"/>
    </row>
    <row r="13470" spans="29:33" x14ac:dyDescent="0.15">
      <c r="AC13470" s="6"/>
      <c r="AG13470" s="6"/>
    </row>
    <row r="13471" spans="29:33" x14ac:dyDescent="0.15">
      <c r="AC13471" s="6"/>
      <c r="AG13471" s="6"/>
    </row>
    <row r="13472" spans="29:33" x14ac:dyDescent="0.15">
      <c r="AC13472" s="6"/>
      <c r="AG13472" s="6"/>
    </row>
    <row r="13473" spans="29:33" x14ac:dyDescent="0.15">
      <c r="AC13473" s="6"/>
      <c r="AG13473" s="6"/>
    </row>
    <row r="13474" spans="29:33" x14ac:dyDescent="0.15">
      <c r="AC13474" s="6"/>
      <c r="AG13474" s="6"/>
    </row>
    <row r="13475" spans="29:33" x14ac:dyDescent="0.15">
      <c r="AC13475" s="6"/>
      <c r="AG13475" s="6"/>
    </row>
    <row r="13476" spans="29:33" x14ac:dyDescent="0.15">
      <c r="AC13476" s="6"/>
      <c r="AG13476" s="6"/>
    </row>
    <row r="13477" spans="29:33" x14ac:dyDescent="0.15">
      <c r="AC13477" s="6"/>
      <c r="AG13477" s="6"/>
    </row>
    <row r="13478" spans="29:33" x14ac:dyDescent="0.15">
      <c r="AC13478" s="6"/>
      <c r="AG13478" s="6"/>
    </row>
    <row r="13479" spans="29:33" x14ac:dyDescent="0.15">
      <c r="AC13479" s="6"/>
      <c r="AG13479" s="6"/>
    </row>
    <row r="13480" spans="29:33" x14ac:dyDescent="0.15">
      <c r="AC13480" s="6"/>
      <c r="AG13480" s="6"/>
    </row>
    <row r="13481" spans="29:33" x14ac:dyDescent="0.15">
      <c r="AC13481" s="6"/>
      <c r="AG13481" s="6"/>
    </row>
    <row r="13482" spans="29:33" x14ac:dyDescent="0.15">
      <c r="AC13482" s="6"/>
      <c r="AG13482" s="6"/>
    </row>
    <row r="13483" spans="29:33" x14ac:dyDescent="0.15">
      <c r="AC13483" s="6"/>
      <c r="AG13483" s="6"/>
    </row>
    <row r="13484" spans="29:33" x14ac:dyDescent="0.15">
      <c r="AC13484" s="6"/>
      <c r="AG13484" s="6"/>
    </row>
    <row r="13485" spans="29:33" x14ac:dyDescent="0.15">
      <c r="AC13485" s="6"/>
      <c r="AG13485" s="6"/>
    </row>
    <row r="13486" spans="29:33" x14ac:dyDescent="0.15">
      <c r="AC13486" s="6"/>
      <c r="AG13486" s="6"/>
    </row>
    <row r="13487" spans="29:33" x14ac:dyDescent="0.15">
      <c r="AC13487" s="6"/>
      <c r="AG13487" s="6"/>
    </row>
    <row r="13488" spans="29:33" x14ac:dyDescent="0.15">
      <c r="AC13488" s="6"/>
      <c r="AG13488" s="6"/>
    </row>
    <row r="13489" spans="29:33" x14ac:dyDescent="0.15">
      <c r="AC13489" s="6"/>
      <c r="AG13489" s="6"/>
    </row>
    <row r="13490" spans="29:33" x14ac:dyDescent="0.15">
      <c r="AC13490" s="6"/>
      <c r="AG13490" s="6"/>
    </row>
    <row r="13491" spans="29:33" x14ac:dyDescent="0.15">
      <c r="AC13491" s="6"/>
      <c r="AG13491" s="6"/>
    </row>
    <row r="13492" spans="29:33" x14ac:dyDescent="0.15">
      <c r="AC13492" s="6"/>
      <c r="AG13492" s="6"/>
    </row>
    <row r="13493" spans="29:33" x14ac:dyDescent="0.15">
      <c r="AC13493" s="6"/>
      <c r="AG13493" s="6"/>
    </row>
    <row r="13494" spans="29:33" x14ac:dyDescent="0.15">
      <c r="AC13494" s="6"/>
      <c r="AG13494" s="6"/>
    </row>
    <row r="13495" spans="29:33" x14ac:dyDescent="0.15">
      <c r="AC13495" s="6"/>
      <c r="AG13495" s="6"/>
    </row>
    <row r="13496" spans="29:33" x14ac:dyDescent="0.15">
      <c r="AC13496" s="6"/>
      <c r="AG13496" s="6"/>
    </row>
    <row r="13497" spans="29:33" x14ac:dyDescent="0.15">
      <c r="AC13497" s="6"/>
      <c r="AG13497" s="6"/>
    </row>
    <row r="13498" spans="29:33" x14ac:dyDescent="0.15">
      <c r="AC13498" s="6"/>
      <c r="AG13498" s="6"/>
    </row>
    <row r="13499" spans="29:33" x14ac:dyDescent="0.15">
      <c r="AC13499" s="6"/>
      <c r="AG13499" s="6"/>
    </row>
    <row r="13500" spans="29:33" x14ac:dyDescent="0.15">
      <c r="AC13500" s="6"/>
      <c r="AG13500" s="6"/>
    </row>
    <row r="13501" spans="29:33" x14ac:dyDescent="0.15">
      <c r="AC13501" s="6"/>
      <c r="AG13501" s="6"/>
    </row>
    <row r="13502" spans="29:33" x14ac:dyDescent="0.15">
      <c r="AC13502" s="6"/>
      <c r="AG13502" s="6"/>
    </row>
    <row r="13503" spans="29:33" x14ac:dyDescent="0.15">
      <c r="AC13503" s="6"/>
      <c r="AG13503" s="6"/>
    </row>
    <row r="13504" spans="29:33" x14ac:dyDescent="0.15">
      <c r="AC13504" s="6"/>
      <c r="AG13504" s="6"/>
    </row>
    <row r="13505" spans="29:33" x14ac:dyDescent="0.15">
      <c r="AC13505" s="6"/>
      <c r="AG13505" s="6"/>
    </row>
    <row r="13506" spans="29:33" x14ac:dyDescent="0.15">
      <c r="AC13506" s="6"/>
      <c r="AG13506" s="6"/>
    </row>
    <row r="13507" spans="29:33" x14ac:dyDescent="0.15">
      <c r="AC13507" s="6"/>
      <c r="AG13507" s="6"/>
    </row>
    <row r="13508" spans="29:33" x14ac:dyDescent="0.15">
      <c r="AC13508" s="6"/>
      <c r="AG13508" s="6"/>
    </row>
    <row r="13509" spans="29:33" x14ac:dyDescent="0.15">
      <c r="AC13509" s="6"/>
      <c r="AG13509" s="6"/>
    </row>
    <row r="13510" spans="29:33" x14ac:dyDescent="0.15">
      <c r="AC13510" s="6"/>
      <c r="AG13510" s="6"/>
    </row>
    <row r="13511" spans="29:33" x14ac:dyDescent="0.15">
      <c r="AC13511" s="6"/>
      <c r="AG13511" s="6"/>
    </row>
    <row r="13512" spans="29:33" x14ac:dyDescent="0.15">
      <c r="AC13512" s="6"/>
      <c r="AG13512" s="6"/>
    </row>
    <row r="13513" spans="29:33" x14ac:dyDescent="0.15">
      <c r="AC13513" s="6"/>
      <c r="AG13513" s="6"/>
    </row>
    <row r="13514" spans="29:33" x14ac:dyDescent="0.15">
      <c r="AC13514" s="6"/>
      <c r="AG13514" s="6"/>
    </row>
    <row r="13515" spans="29:33" x14ac:dyDescent="0.15">
      <c r="AC13515" s="6"/>
      <c r="AG13515" s="6"/>
    </row>
    <row r="13516" spans="29:33" x14ac:dyDescent="0.15">
      <c r="AC13516" s="6"/>
      <c r="AG13516" s="6"/>
    </row>
    <row r="13517" spans="29:33" x14ac:dyDescent="0.15">
      <c r="AC13517" s="6"/>
      <c r="AG13517" s="6"/>
    </row>
    <row r="13518" spans="29:33" x14ac:dyDescent="0.15">
      <c r="AC13518" s="6"/>
      <c r="AG13518" s="6"/>
    </row>
    <row r="13519" spans="29:33" x14ac:dyDescent="0.15">
      <c r="AC13519" s="6"/>
      <c r="AG13519" s="6"/>
    </row>
    <row r="13520" spans="29:33" x14ac:dyDescent="0.15">
      <c r="AC13520" s="6"/>
      <c r="AG13520" s="6"/>
    </row>
    <row r="13521" spans="29:33" x14ac:dyDescent="0.15">
      <c r="AC13521" s="6"/>
      <c r="AG13521" s="6"/>
    </row>
    <row r="13522" spans="29:33" x14ac:dyDescent="0.15">
      <c r="AC13522" s="6"/>
      <c r="AG13522" s="6"/>
    </row>
    <row r="13523" spans="29:33" x14ac:dyDescent="0.15">
      <c r="AC13523" s="6"/>
      <c r="AG13523" s="6"/>
    </row>
    <row r="13524" spans="29:33" x14ac:dyDescent="0.15">
      <c r="AC13524" s="6"/>
      <c r="AG13524" s="6"/>
    </row>
    <row r="13525" spans="29:33" x14ac:dyDescent="0.15">
      <c r="AC13525" s="6"/>
      <c r="AG13525" s="6"/>
    </row>
    <row r="13526" spans="29:33" x14ac:dyDescent="0.15">
      <c r="AC13526" s="6"/>
      <c r="AG13526" s="6"/>
    </row>
    <row r="13527" spans="29:33" x14ac:dyDescent="0.15">
      <c r="AC13527" s="6"/>
      <c r="AG13527" s="6"/>
    </row>
    <row r="13528" spans="29:33" x14ac:dyDescent="0.15">
      <c r="AC13528" s="6"/>
      <c r="AG13528" s="6"/>
    </row>
    <row r="13529" spans="29:33" x14ac:dyDescent="0.15">
      <c r="AC13529" s="6"/>
      <c r="AG13529" s="6"/>
    </row>
    <row r="13530" spans="29:33" x14ac:dyDescent="0.15">
      <c r="AC13530" s="6"/>
      <c r="AG13530" s="6"/>
    </row>
    <row r="13531" spans="29:33" x14ac:dyDescent="0.15">
      <c r="AC13531" s="6"/>
      <c r="AG13531" s="6"/>
    </row>
    <row r="13532" spans="29:33" x14ac:dyDescent="0.15">
      <c r="AC13532" s="6"/>
      <c r="AG13532" s="6"/>
    </row>
    <row r="13533" spans="29:33" x14ac:dyDescent="0.15">
      <c r="AC13533" s="6"/>
      <c r="AG13533" s="6"/>
    </row>
    <row r="13534" spans="29:33" x14ac:dyDescent="0.15">
      <c r="AC13534" s="6"/>
      <c r="AG13534" s="6"/>
    </row>
    <row r="13535" spans="29:33" x14ac:dyDescent="0.15">
      <c r="AC13535" s="6"/>
      <c r="AG13535" s="6"/>
    </row>
    <row r="13536" spans="29:33" x14ac:dyDescent="0.15">
      <c r="AC13536" s="6"/>
      <c r="AG13536" s="6"/>
    </row>
    <row r="13537" spans="29:33" x14ac:dyDescent="0.15">
      <c r="AC13537" s="6"/>
      <c r="AG13537" s="6"/>
    </row>
    <row r="13538" spans="29:33" x14ac:dyDescent="0.15">
      <c r="AC13538" s="6"/>
      <c r="AG13538" s="6"/>
    </row>
    <row r="13539" spans="29:33" x14ac:dyDescent="0.15">
      <c r="AC13539" s="6"/>
      <c r="AG13539" s="6"/>
    </row>
    <row r="13540" spans="29:33" x14ac:dyDescent="0.15">
      <c r="AC13540" s="6"/>
      <c r="AG13540" s="6"/>
    </row>
    <row r="13541" spans="29:33" x14ac:dyDescent="0.15">
      <c r="AC13541" s="6"/>
      <c r="AG13541" s="6"/>
    </row>
    <row r="13542" spans="29:33" x14ac:dyDescent="0.15">
      <c r="AC13542" s="6"/>
      <c r="AG13542" s="6"/>
    </row>
    <row r="13543" spans="29:33" x14ac:dyDescent="0.15">
      <c r="AC13543" s="6"/>
      <c r="AG13543" s="6"/>
    </row>
    <row r="13544" spans="29:33" x14ac:dyDescent="0.15">
      <c r="AC13544" s="6"/>
      <c r="AG13544" s="6"/>
    </row>
    <row r="13545" spans="29:33" x14ac:dyDescent="0.15">
      <c r="AC13545" s="6"/>
      <c r="AG13545" s="6"/>
    </row>
    <row r="13546" spans="29:33" x14ac:dyDescent="0.15">
      <c r="AC13546" s="6"/>
      <c r="AG13546" s="6"/>
    </row>
    <row r="13547" spans="29:33" x14ac:dyDescent="0.15">
      <c r="AC13547" s="6"/>
      <c r="AG13547" s="6"/>
    </row>
    <row r="13548" spans="29:33" x14ac:dyDescent="0.15">
      <c r="AC13548" s="6"/>
      <c r="AG13548" s="6"/>
    </row>
    <row r="13549" spans="29:33" x14ac:dyDescent="0.15">
      <c r="AC13549" s="6"/>
      <c r="AG13549" s="6"/>
    </row>
    <row r="13550" spans="29:33" x14ac:dyDescent="0.15">
      <c r="AC13550" s="6"/>
      <c r="AG13550" s="6"/>
    </row>
    <row r="13551" spans="29:33" x14ac:dyDescent="0.15">
      <c r="AC13551" s="6"/>
      <c r="AG13551" s="6"/>
    </row>
    <row r="13552" spans="29:33" x14ac:dyDescent="0.15">
      <c r="AC13552" s="6"/>
      <c r="AG13552" s="6"/>
    </row>
    <row r="13553" spans="29:33" x14ac:dyDescent="0.15">
      <c r="AC13553" s="6"/>
      <c r="AG13553" s="6"/>
    </row>
    <row r="13554" spans="29:33" x14ac:dyDescent="0.15">
      <c r="AC13554" s="6"/>
      <c r="AG13554" s="6"/>
    </row>
    <row r="13555" spans="29:33" x14ac:dyDescent="0.15">
      <c r="AC13555" s="6"/>
      <c r="AG13555" s="6"/>
    </row>
    <row r="13556" spans="29:33" x14ac:dyDescent="0.15">
      <c r="AC13556" s="6"/>
      <c r="AG13556" s="6"/>
    </row>
    <row r="13557" spans="29:33" x14ac:dyDescent="0.15">
      <c r="AC13557" s="6"/>
      <c r="AG13557" s="6"/>
    </row>
    <row r="13558" spans="29:33" x14ac:dyDescent="0.15">
      <c r="AC13558" s="6"/>
      <c r="AG13558" s="6"/>
    </row>
    <row r="13559" spans="29:33" x14ac:dyDescent="0.15">
      <c r="AC13559" s="6"/>
      <c r="AG13559" s="6"/>
    </row>
    <row r="13560" spans="29:33" x14ac:dyDescent="0.15">
      <c r="AC13560" s="6"/>
      <c r="AG13560" s="6"/>
    </row>
    <row r="13561" spans="29:33" x14ac:dyDescent="0.15">
      <c r="AC13561" s="6"/>
      <c r="AG13561" s="6"/>
    </row>
    <row r="13562" spans="29:33" x14ac:dyDescent="0.15">
      <c r="AC13562" s="6"/>
      <c r="AG13562" s="6"/>
    </row>
    <row r="13563" spans="29:33" x14ac:dyDescent="0.15">
      <c r="AC13563" s="6"/>
      <c r="AG13563" s="6"/>
    </row>
    <row r="13564" spans="29:33" x14ac:dyDescent="0.15">
      <c r="AC13564" s="6"/>
      <c r="AG13564" s="6"/>
    </row>
    <row r="13565" spans="29:33" x14ac:dyDescent="0.15">
      <c r="AC13565" s="6"/>
      <c r="AG13565" s="6"/>
    </row>
    <row r="13566" spans="29:33" x14ac:dyDescent="0.15">
      <c r="AC13566" s="6"/>
      <c r="AG13566" s="6"/>
    </row>
    <row r="13567" spans="29:33" x14ac:dyDescent="0.15">
      <c r="AC13567" s="6"/>
      <c r="AG13567" s="6"/>
    </row>
    <row r="13568" spans="29:33" x14ac:dyDescent="0.15">
      <c r="AC13568" s="6"/>
      <c r="AG13568" s="6"/>
    </row>
    <row r="13569" spans="29:33" x14ac:dyDescent="0.15">
      <c r="AC13569" s="6"/>
      <c r="AG13569" s="6"/>
    </row>
    <row r="13570" spans="29:33" x14ac:dyDescent="0.15">
      <c r="AC13570" s="6"/>
      <c r="AG13570" s="6"/>
    </row>
    <row r="13571" spans="29:33" x14ac:dyDescent="0.15">
      <c r="AC13571" s="6"/>
      <c r="AG13571" s="6"/>
    </row>
    <row r="13572" spans="29:33" x14ac:dyDescent="0.15">
      <c r="AC13572" s="6"/>
      <c r="AG13572" s="6"/>
    </row>
    <row r="13573" spans="29:33" x14ac:dyDescent="0.15">
      <c r="AC13573" s="6"/>
      <c r="AG13573" s="6"/>
    </row>
    <row r="13574" spans="29:33" x14ac:dyDescent="0.15">
      <c r="AC13574" s="6"/>
      <c r="AG13574" s="6"/>
    </row>
    <row r="13575" spans="29:33" x14ac:dyDescent="0.15">
      <c r="AC13575" s="6"/>
      <c r="AG13575" s="6"/>
    </row>
    <row r="13576" spans="29:33" x14ac:dyDescent="0.15">
      <c r="AC13576" s="6"/>
      <c r="AG13576" s="6"/>
    </row>
    <row r="13577" spans="29:33" x14ac:dyDescent="0.15">
      <c r="AC13577" s="6"/>
      <c r="AG13577" s="6"/>
    </row>
    <row r="13578" spans="29:33" x14ac:dyDescent="0.15">
      <c r="AC13578" s="6"/>
      <c r="AG13578" s="6"/>
    </row>
    <row r="13579" spans="29:33" x14ac:dyDescent="0.15">
      <c r="AC13579" s="6"/>
      <c r="AG13579" s="6"/>
    </row>
    <row r="13580" spans="29:33" x14ac:dyDescent="0.15">
      <c r="AC13580" s="6"/>
      <c r="AG13580" s="6"/>
    </row>
    <row r="13581" spans="29:33" x14ac:dyDescent="0.15">
      <c r="AC13581" s="6"/>
      <c r="AG13581" s="6"/>
    </row>
    <row r="13582" spans="29:33" x14ac:dyDescent="0.15">
      <c r="AC13582" s="6"/>
      <c r="AG13582" s="6"/>
    </row>
    <row r="13583" spans="29:33" x14ac:dyDescent="0.15">
      <c r="AC13583" s="6"/>
      <c r="AG13583" s="6"/>
    </row>
    <row r="13584" spans="29:33" x14ac:dyDescent="0.15">
      <c r="AC13584" s="6"/>
      <c r="AG13584" s="6"/>
    </row>
    <row r="13585" spans="29:33" x14ac:dyDescent="0.15">
      <c r="AC13585" s="6"/>
      <c r="AG13585" s="6"/>
    </row>
    <row r="13586" spans="29:33" x14ac:dyDescent="0.15">
      <c r="AC13586" s="6"/>
      <c r="AG13586" s="6"/>
    </row>
    <row r="13587" spans="29:33" x14ac:dyDescent="0.15">
      <c r="AC13587" s="6"/>
      <c r="AG13587" s="6"/>
    </row>
    <row r="13588" spans="29:33" x14ac:dyDescent="0.15">
      <c r="AC13588" s="6"/>
      <c r="AG13588" s="6"/>
    </row>
    <row r="13589" spans="29:33" x14ac:dyDescent="0.15">
      <c r="AC13589" s="6"/>
      <c r="AG13589" s="6"/>
    </row>
    <row r="13590" spans="29:33" x14ac:dyDescent="0.15">
      <c r="AC13590" s="6"/>
      <c r="AG13590" s="6"/>
    </row>
    <row r="13591" spans="29:33" x14ac:dyDescent="0.15">
      <c r="AC13591" s="6"/>
      <c r="AG13591" s="6"/>
    </row>
    <row r="13592" spans="29:33" x14ac:dyDescent="0.15">
      <c r="AC13592" s="6"/>
      <c r="AG13592" s="6"/>
    </row>
    <row r="13593" spans="29:33" x14ac:dyDescent="0.15">
      <c r="AC13593" s="6"/>
      <c r="AG13593" s="6"/>
    </row>
    <row r="13594" spans="29:33" x14ac:dyDescent="0.15">
      <c r="AC13594" s="6"/>
      <c r="AG13594" s="6"/>
    </row>
    <row r="13595" spans="29:33" x14ac:dyDescent="0.15">
      <c r="AC13595" s="6"/>
      <c r="AG13595" s="6"/>
    </row>
    <row r="13596" spans="29:33" x14ac:dyDescent="0.15">
      <c r="AC13596" s="6"/>
      <c r="AG13596" s="6"/>
    </row>
    <row r="13597" spans="29:33" x14ac:dyDescent="0.15">
      <c r="AC13597" s="6"/>
      <c r="AG13597" s="6"/>
    </row>
    <row r="13598" spans="29:33" x14ac:dyDescent="0.15">
      <c r="AC13598" s="6"/>
      <c r="AG13598" s="6"/>
    </row>
    <row r="13599" spans="29:33" x14ac:dyDescent="0.15">
      <c r="AC13599" s="6"/>
      <c r="AG13599" s="6"/>
    </row>
    <row r="13600" spans="29:33" x14ac:dyDescent="0.15">
      <c r="AC13600" s="6"/>
      <c r="AG13600" s="6"/>
    </row>
    <row r="13601" spans="29:33" x14ac:dyDescent="0.15">
      <c r="AC13601" s="6"/>
      <c r="AG13601" s="6"/>
    </row>
    <row r="13602" spans="29:33" x14ac:dyDescent="0.15">
      <c r="AC13602" s="6"/>
      <c r="AG13602" s="6"/>
    </row>
    <row r="13603" spans="29:33" x14ac:dyDescent="0.15">
      <c r="AC13603" s="6"/>
      <c r="AG13603" s="6"/>
    </row>
    <row r="13604" spans="29:33" x14ac:dyDescent="0.15">
      <c r="AC13604" s="6"/>
      <c r="AG13604" s="6"/>
    </row>
    <row r="13605" spans="29:33" x14ac:dyDescent="0.15">
      <c r="AC13605" s="6"/>
      <c r="AG13605" s="6"/>
    </row>
    <row r="13606" spans="29:33" x14ac:dyDescent="0.15">
      <c r="AC13606" s="6"/>
      <c r="AG13606" s="6"/>
    </row>
    <row r="13607" spans="29:33" x14ac:dyDescent="0.15">
      <c r="AC13607" s="6"/>
      <c r="AG13607" s="6"/>
    </row>
    <row r="13608" spans="29:33" x14ac:dyDescent="0.15">
      <c r="AC13608" s="6"/>
      <c r="AG13608" s="6"/>
    </row>
    <row r="13609" spans="29:33" x14ac:dyDescent="0.15">
      <c r="AC13609" s="6"/>
      <c r="AG13609" s="6"/>
    </row>
    <row r="13610" spans="29:33" x14ac:dyDescent="0.15">
      <c r="AC13610" s="6"/>
      <c r="AG13610" s="6"/>
    </row>
    <row r="13611" spans="29:33" x14ac:dyDescent="0.15">
      <c r="AC13611" s="6"/>
      <c r="AG13611" s="6"/>
    </row>
    <row r="13612" spans="29:33" x14ac:dyDescent="0.15">
      <c r="AC13612" s="6"/>
      <c r="AG13612" s="6"/>
    </row>
    <row r="13613" spans="29:33" x14ac:dyDescent="0.15">
      <c r="AC13613" s="6"/>
      <c r="AG13613" s="6"/>
    </row>
    <row r="13614" spans="29:33" x14ac:dyDescent="0.15">
      <c r="AC13614" s="6"/>
      <c r="AG13614" s="6"/>
    </row>
    <row r="13615" spans="29:33" x14ac:dyDescent="0.15">
      <c r="AC13615" s="6"/>
      <c r="AG13615" s="6"/>
    </row>
    <row r="13616" spans="29:33" x14ac:dyDescent="0.15">
      <c r="AC13616" s="6"/>
      <c r="AG13616" s="6"/>
    </row>
    <row r="13617" spans="29:33" x14ac:dyDescent="0.15">
      <c r="AC13617" s="6"/>
      <c r="AG13617" s="6"/>
    </row>
    <row r="13618" spans="29:33" x14ac:dyDescent="0.15">
      <c r="AC13618" s="6"/>
      <c r="AG13618" s="6"/>
    </row>
    <row r="13619" spans="29:33" x14ac:dyDescent="0.15">
      <c r="AC13619" s="6"/>
      <c r="AG13619" s="6"/>
    </row>
    <row r="13620" spans="29:33" x14ac:dyDescent="0.15">
      <c r="AC13620" s="6"/>
      <c r="AG13620" s="6"/>
    </row>
    <row r="13621" spans="29:33" x14ac:dyDescent="0.15">
      <c r="AC13621" s="6"/>
      <c r="AG13621" s="6"/>
    </row>
    <row r="13622" spans="29:33" x14ac:dyDescent="0.15">
      <c r="AC13622" s="6"/>
      <c r="AG13622" s="6"/>
    </row>
    <row r="13623" spans="29:33" x14ac:dyDescent="0.15">
      <c r="AC13623" s="6"/>
      <c r="AG13623" s="6"/>
    </row>
    <row r="13624" spans="29:33" x14ac:dyDescent="0.15">
      <c r="AC13624" s="6"/>
      <c r="AG13624" s="6"/>
    </row>
    <row r="13625" spans="29:33" x14ac:dyDescent="0.15">
      <c r="AC13625" s="6"/>
      <c r="AG13625" s="6"/>
    </row>
    <row r="13626" spans="29:33" x14ac:dyDescent="0.15">
      <c r="AC13626" s="6"/>
      <c r="AG13626" s="6"/>
    </row>
    <row r="13627" spans="29:33" x14ac:dyDescent="0.15">
      <c r="AC13627" s="6"/>
      <c r="AG13627" s="6"/>
    </row>
    <row r="13628" spans="29:33" x14ac:dyDescent="0.15">
      <c r="AC13628" s="6"/>
      <c r="AG13628" s="6"/>
    </row>
    <row r="13629" spans="29:33" x14ac:dyDescent="0.15">
      <c r="AC13629" s="6"/>
      <c r="AG13629" s="6"/>
    </row>
    <row r="13630" spans="29:33" x14ac:dyDescent="0.15">
      <c r="AC13630" s="6"/>
      <c r="AG13630" s="6"/>
    </row>
    <row r="13631" spans="29:33" x14ac:dyDescent="0.15">
      <c r="AC13631" s="6"/>
      <c r="AG13631" s="6"/>
    </row>
    <row r="13632" spans="29:33" x14ac:dyDescent="0.15">
      <c r="AC13632" s="6"/>
      <c r="AG13632" s="6"/>
    </row>
    <row r="13633" spans="29:33" x14ac:dyDescent="0.15">
      <c r="AC13633" s="6"/>
      <c r="AG13633" s="6"/>
    </row>
    <row r="13634" spans="29:33" x14ac:dyDescent="0.15">
      <c r="AC13634" s="6"/>
      <c r="AG13634" s="6"/>
    </row>
    <row r="13635" spans="29:33" x14ac:dyDescent="0.15">
      <c r="AC13635" s="6"/>
      <c r="AG13635" s="6"/>
    </row>
    <row r="13636" spans="29:33" x14ac:dyDescent="0.15">
      <c r="AC13636" s="6"/>
      <c r="AG13636" s="6"/>
    </row>
    <row r="13637" spans="29:33" x14ac:dyDescent="0.15">
      <c r="AC13637" s="6"/>
      <c r="AG13637" s="6"/>
    </row>
    <row r="13638" spans="29:33" x14ac:dyDescent="0.15">
      <c r="AC13638" s="6"/>
      <c r="AG13638" s="6"/>
    </row>
    <row r="13639" spans="29:33" x14ac:dyDescent="0.15">
      <c r="AC13639" s="6"/>
      <c r="AG13639" s="6"/>
    </row>
    <row r="13640" spans="29:33" x14ac:dyDescent="0.15">
      <c r="AC13640" s="6"/>
      <c r="AG13640" s="6"/>
    </row>
    <row r="13641" spans="29:33" x14ac:dyDescent="0.15">
      <c r="AC13641" s="6"/>
      <c r="AG13641" s="6"/>
    </row>
    <row r="13642" spans="29:33" x14ac:dyDescent="0.15">
      <c r="AC13642" s="6"/>
      <c r="AG13642" s="6"/>
    </row>
    <row r="13643" spans="29:33" x14ac:dyDescent="0.15">
      <c r="AC13643" s="6"/>
      <c r="AG13643" s="6"/>
    </row>
    <row r="13644" spans="29:33" x14ac:dyDescent="0.15">
      <c r="AC13644" s="6"/>
      <c r="AG13644" s="6"/>
    </row>
    <row r="13645" spans="29:33" x14ac:dyDescent="0.15">
      <c r="AC13645" s="6"/>
      <c r="AG13645" s="6"/>
    </row>
    <row r="13646" spans="29:33" x14ac:dyDescent="0.15">
      <c r="AC13646" s="6"/>
      <c r="AG13646" s="6"/>
    </row>
    <row r="13647" spans="29:33" x14ac:dyDescent="0.15">
      <c r="AC13647" s="6"/>
      <c r="AG13647" s="6"/>
    </row>
    <row r="13648" spans="29:33" x14ac:dyDescent="0.15">
      <c r="AC13648" s="6"/>
      <c r="AG13648" s="6"/>
    </row>
    <row r="13649" spans="29:33" x14ac:dyDescent="0.15">
      <c r="AC13649" s="6"/>
      <c r="AG13649" s="6"/>
    </row>
    <row r="13650" spans="29:33" x14ac:dyDescent="0.15">
      <c r="AC13650" s="6"/>
      <c r="AG13650" s="6"/>
    </row>
    <row r="13651" spans="29:33" x14ac:dyDescent="0.15">
      <c r="AC13651" s="6"/>
      <c r="AG13651" s="6"/>
    </row>
    <row r="13652" spans="29:33" x14ac:dyDescent="0.15">
      <c r="AC13652" s="6"/>
      <c r="AG13652" s="6"/>
    </row>
    <row r="13653" spans="29:33" x14ac:dyDescent="0.15">
      <c r="AC13653" s="6"/>
      <c r="AG13653" s="6"/>
    </row>
    <row r="13654" spans="29:33" x14ac:dyDescent="0.15">
      <c r="AC13654" s="6"/>
      <c r="AG13654" s="6"/>
    </row>
    <row r="13655" spans="29:33" x14ac:dyDescent="0.15">
      <c r="AC13655" s="6"/>
      <c r="AG13655" s="6"/>
    </row>
    <row r="13656" spans="29:33" x14ac:dyDescent="0.15">
      <c r="AC13656" s="6"/>
      <c r="AG13656" s="6"/>
    </row>
    <row r="13657" spans="29:33" x14ac:dyDescent="0.15">
      <c r="AC13657" s="6"/>
      <c r="AG13657" s="6"/>
    </row>
    <row r="13658" spans="29:33" x14ac:dyDescent="0.15">
      <c r="AC13658" s="6"/>
      <c r="AG13658" s="6"/>
    </row>
    <row r="13659" spans="29:33" x14ac:dyDescent="0.15">
      <c r="AC13659" s="6"/>
      <c r="AG13659" s="6"/>
    </row>
    <row r="13660" spans="29:33" x14ac:dyDescent="0.15">
      <c r="AC13660" s="6"/>
      <c r="AG13660" s="6"/>
    </row>
    <row r="13661" spans="29:33" x14ac:dyDescent="0.15">
      <c r="AC13661" s="6"/>
      <c r="AG13661" s="6"/>
    </row>
    <row r="13662" spans="29:33" x14ac:dyDescent="0.15">
      <c r="AC13662" s="6"/>
      <c r="AG13662" s="6"/>
    </row>
    <row r="13663" spans="29:33" x14ac:dyDescent="0.15">
      <c r="AC13663" s="6"/>
      <c r="AG13663" s="6"/>
    </row>
    <row r="13664" spans="29:33" x14ac:dyDescent="0.15">
      <c r="AC13664" s="6"/>
      <c r="AG13664" s="6"/>
    </row>
    <row r="13665" spans="29:33" x14ac:dyDescent="0.15">
      <c r="AC13665" s="6"/>
      <c r="AG13665" s="6"/>
    </row>
    <row r="13666" spans="29:33" x14ac:dyDescent="0.15">
      <c r="AC13666" s="6"/>
      <c r="AG13666" s="6"/>
    </row>
    <row r="13667" spans="29:33" x14ac:dyDescent="0.15">
      <c r="AC13667" s="6"/>
      <c r="AG13667" s="6"/>
    </row>
    <row r="13668" spans="29:33" x14ac:dyDescent="0.15">
      <c r="AC13668" s="6"/>
      <c r="AG13668" s="6"/>
    </row>
    <row r="13669" spans="29:33" x14ac:dyDescent="0.15">
      <c r="AC13669" s="6"/>
      <c r="AG13669" s="6"/>
    </row>
    <row r="13670" spans="29:33" x14ac:dyDescent="0.15">
      <c r="AC13670" s="6"/>
      <c r="AG13670" s="6"/>
    </row>
    <row r="13671" spans="29:33" x14ac:dyDescent="0.15">
      <c r="AC13671" s="6"/>
      <c r="AG13671" s="6"/>
    </row>
    <row r="13672" spans="29:33" x14ac:dyDescent="0.15">
      <c r="AC13672" s="6"/>
      <c r="AG13672" s="6"/>
    </row>
    <row r="13673" spans="29:33" x14ac:dyDescent="0.15">
      <c r="AC13673" s="6"/>
      <c r="AG13673" s="6"/>
    </row>
    <row r="13674" spans="29:33" x14ac:dyDescent="0.15">
      <c r="AC13674" s="6"/>
      <c r="AG13674" s="6"/>
    </row>
    <row r="13675" spans="29:33" x14ac:dyDescent="0.15">
      <c r="AC13675" s="6"/>
      <c r="AG13675" s="6"/>
    </row>
    <row r="13676" spans="29:33" x14ac:dyDescent="0.15">
      <c r="AC13676" s="6"/>
      <c r="AG13676" s="6"/>
    </row>
    <row r="13677" spans="29:33" x14ac:dyDescent="0.15">
      <c r="AC13677" s="6"/>
      <c r="AG13677" s="6"/>
    </row>
    <row r="13678" spans="29:33" x14ac:dyDescent="0.15">
      <c r="AC13678" s="6"/>
      <c r="AG13678" s="6"/>
    </row>
    <row r="13679" spans="29:33" x14ac:dyDescent="0.15">
      <c r="AC13679" s="6"/>
      <c r="AG13679" s="6"/>
    </row>
    <row r="13680" spans="29:33" x14ac:dyDescent="0.15">
      <c r="AC13680" s="6"/>
      <c r="AG13680" s="6"/>
    </row>
    <row r="13681" spans="29:33" x14ac:dyDescent="0.15">
      <c r="AC13681" s="6"/>
      <c r="AG13681" s="6"/>
    </row>
    <row r="13682" spans="29:33" x14ac:dyDescent="0.15">
      <c r="AC13682" s="6"/>
      <c r="AG13682" s="6"/>
    </row>
    <row r="13683" spans="29:33" x14ac:dyDescent="0.15">
      <c r="AC13683" s="6"/>
      <c r="AG13683" s="6"/>
    </row>
    <row r="13684" spans="29:33" x14ac:dyDescent="0.15">
      <c r="AC13684" s="6"/>
      <c r="AG13684" s="6"/>
    </row>
    <row r="13685" spans="29:33" x14ac:dyDescent="0.15">
      <c r="AC13685" s="6"/>
      <c r="AG13685" s="6"/>
    </row>
    <row r="13686" spans="29:33" x14ac:dyDescent="0.15">
      <c r="AC13686" s="6"/>
      <c r="AG13686" s="6"/>
    </row>
    <row r="13687" spans="29:33" x14ac:dyDescent="0.15">
      <c r="AC13687" s="6"/>
      <c r="AG13687" s="6"/>
    </row>
    <row r="13688" spans="29:33" x14ac:dyDescent="0.15">
      <c r="AC13688" s="6"/>
      <c r="AG13688" s="6"/>
    </row>
    <row r="13689" spans="29:33" x14ac:dyDescent="0.15">
      <c r="AC13689" s="6"/>
      <c r="AG13689" s="6"/>
    </row>
    <row r="13690" spans="29:33" x14ac:dyDescent="0.15">
      <c r="AC13690" s="6"/>
      <c r="AG13690" s="6"/>
    </row>
    <row r="13691" spans="29:33" x14ac:dyDescent="0.15">
      <c r="AC13691" s="6"/>
      <c r="AG13691" s="6"/>
    </row>
    <row r="13692" spans="29:33" x14ac:dyDescent="0.15">
      <c r="AC13692" s="6"/>
      <c r="AG13692" s="6"/>
    </row>
    <row r="13693" spans="29:33" x14ac:dyDescent="0.15">
      <c r="AC13693" s="6"/>
      <c r="AG13693" s="6"/>
    </row>
    <row r="13694" spans="29:33" x14ac:dyDescent="0.15">
      <c r="AC13694" s="6"/>
      <c r="AG13694" s="6"/>
    </row>
    <row r="13695" spans="29:33" x14ac:dyDescent="0.15">
      <c r="AC13695" s="6"/>
      <c r="AG13695" s="6"/>
    </row>
    <row r="13696" spans="29:33" x14ac:dyDescent="0.15">
      <c r="AC13696" s="6"/>
      <c r="AG13696" s="6"/>
    </row>
    <row r="13697" spans="29:33" x14ac:dyDescent="0.15">
      <c r="AC13697" s="6"/>
      <c r="AG13697" s="6"/>
    </row>
    <row r="13698" spans="29:33" x14ac:dyDescent="0.15">
      <c r="AC13698" s="6"/>
      <c r="AG13698" s="6"/>
    </row>
    <row r="13699" spans="29:33" x14ac:dyDescent="0.15">
      <c r="AC13699" s="6"/>
      <c r="AG13699" s="6"/>
    </row>
    <row r="13700" spans="29:33" x14ac:dyDescent="0.15">
      <c r="AC13700" s="6"/>
      <c r="AG13700" s="6"/>
    </row>
    <row r="13701" spans="29:33" x14ac:dyDescent="0.15">
      <c r="AC13701" s="6"/>
      <c r="AG13701" s="6"/>
    </row>
    <row r="13702" spans="29:33" x14ac:dyDescent="0.15">
      <c r="AC13702" s="6"/>
      <c r="AG13702" s="6"/>
    </row>
    <row r="13703" spans="29:33" x14ac:dyDescent="0.15">
      <c r="AC13703" s="6"/>
      <c r="AG13703" s="6"/>
    </row>
    <row r="13704" spans="29:33" x14ac:dyDescent="0.15">
      <c r="AC13704" s="6"/>
      <c r="AG13704" s="6"/>
    </row>
    <row r="13705" spans="29:33" x14ac:dyDescent="0.15">
      <c r="AC13705" s="6"/>
      <c r="AG13705" s="6"/>
    </row>
    <row r="13706" spans="29:33" x14ac:dyDescent="0.15">
      <c r="AC13706" s="6"/>
      <c r="AG13706" s="6"/>
    </row>
    <row r="13707" spans="29:33" x14ac:dyDescent="0.15">
      <c r="AC13707" s="6"/>
      <c r="AG13707" s="6"/>
    </row>
    <row r="13708" spans="29:33" x14ac:dyDescent="0.15">
      <c r="AC13708" s="6"/>
      <c r="AG13708" s="6"/>
    </row>
    <row r="13709" spans="29:33" x14ac:dyDescent="0.15">
      <c r="AC13709" s="6"/>
      <c r="AG13709" s="6"/>
    </row>
    <row r="13710" spans="29:33" x14ac:dyDescent="0.15">
      <c r="AC13710" s="6"/>
      <c r="AG13710" s="6"/>
    </row>
    <row r="13711" spans="29:33" x14ac:dyDescent="0.15">
      <c r="AC13711" s="6"/>
      <c r="AG13711" s="6"/>
    </row>
    <row r="13712" spans="29:33" x14ac:dyDescent="0.15">
      <c r="AC13712" s="6"/>
      <c r="AG13712" s="6"/>
    </row>
    <row r="13713" spans="29:33" x14ac:dyDescent="0.15">
      <c r="AC13713" s="6"/>
      <c r="AG13713" s="6"/>
    </row>
    <row r="13714" spans="29:33" x14ac:dyDescent="0.15">
      <c r="AC13714" s="6"/>
      <c r="AG13714" s="6"/>
    </row>
    <row r="13715" spans="29:33" x14ac:dyDescent="0.15">
      <c r="AC13715" s="6"/>
      <c r="AG13715" s="6"/>
    </row>
    <row r="13716" spans="29:33" x14ac:dyDescent="0.15">
      <c r="AC13716" s="6"/>
      <c r="AG13716" s="6"/>
    </row>
    <row r="13717" spans="29:33" x14ac:dyDescent="0.15">
      <c r="AC13717" s="6"/>
      <c r="AG13717" s="6"/>
    </row>
    <row r="13718" spans="29:33" x14ac:dyDescent="0.15">
      <c r="AC13718" s="6"/>
      <c r="AG13718" s="6"/>
    </row>
    <row r="13719" spans="29:33" x14ac:dyDescent="0.15">
      <c r="AC13719" s="6"/>
      <c r="AG13719" s="6"/>
    </row>
    <row r="13720" spans="29:33" x14ac:dyDescent="0.15">
      <c r="AC13720" s="6"/>
      <c r="AG13720" s="6"/>
    </row>
    <row r="13721" spans="29:33" x14ac:dyDescent="0.15">
      <c r="AC13721" s="6"/>
      <c r="AG13721" s="6"/>
    </row>
    <row r="13722" spans="29:33" x14ac:dyDescent="0.15">
      <c r="AC13722" s="6"/>
      <c r="AG13722" s="6"/>
    </row>
    <row r="13723" spans="29:33" x14ac:dyDescent="0.15">
      <c r="AC13723" s="6"/>
      <c r="AG13723" s="6"/>
    </row>
    <row r="13724" spans="29:33" x14ac:dyDescent="0.15">
      <c r="AC13724" s="6"/>
      <c r="AG13724" s="6"/>
    </row>
    <row r="13725" spans="29:33" x14ac:dyDescent="0.15">
      <c r="AC13725" s="6"/>
      <c r="AG13725" s="6"/>
    </row>
    <row r="13726" spans="29:33" x14ac:dyDescent="0.15">
      <c r="AC13726" s="6"/>
      <c r="AG13726" s="6"/>
    </row>
    <row r="13727" spans="29:33" x14ac:dyDescent="0.15">
      <c r="AC13727" s="6"/>
      <c r="AG13727" s="6"/>
    </row>
    <row r="13728" spans="29:33" x14ac:dyDescent="0.15">
      <c r="AC13728" s="6"/>
      <c r="AG13728" s="6"/>
    </row>
    <row r="13729" spans="29:33" x14ac:dyDescent="0.15">
      <c r="AC13729" s="6"/>
      <c r="AG13729" s="6"/>
    </row>
    <row r="13730" spans="29:33" x14ac:dyDescent="0.15">
      <c r="AC13730" s="6"/>
      <c r="AG13730" s="6"/>
    </row>
    <row r="13731" spans="29:33" x14ac:dyDescent="0.15">
      <c r="AC13731" s="6"/>
      <c r="AG13731" s="6"/>
    </row>
    <row r="13732" spans="29:33" x14ac:dyDescent="0.15">
      <c r="AC13732" s="6"/>
      <c r="AG13732" s="6"/>
    </row>
    <row r="13733" spans="29:33" x14ac:dyDescent="0.15">
      <c r="AC13733" s="6"/>
      <c r="AG13733" s="6"/>
    </row>
    <row r="13734" spans="29:33" x14ac:dyDescent="0.15">
      <c r="AC13734" s="6"/>
      <c r="AG13734" s="6"/>
    </row>
    <row r="13735" spans="29:33" x14ac:dyDescent="0.15">
      <c r="AC13735" s="6"/>
      <c r="AG13735" s="6"/>
    </row>
    <row r="13736" spans="29:33" x14ac:dyDescent="0.15">
      <c r="AC13736" s="6"/>
      <c r="AG13736" s="6"/>
    </row>
    <row r="13737" spans="29:33" x14ac:dyDescent="0.15">
      <c r="AC13737" s="6"/>
      <c r="AG13737" s="6"/>
    </row>
    <row r="13738" spans="29:33" x14ac:dyDescent="0.15">
      <c r="AC13738" s="6"/>
      <c r="AG13738" s="6"/>
    </row>
    <row r="13739" spans="29:33" x14ac:dyDescent="0.15">
      <c r="AC13739" s="6"/>
      <c r="AG13739" s="6"/>
    </row>
    <row r="13740" spans="29:33" x14ac:dyDescent="0.15">
      <c r="AC13740" s="6"/>
      <c r="AG13740" s="6"/>
    </row>
    <row r="13741" spans="29:33" x14ac:dyDescent="0.15">
      <c r="AC13741" s="6"/>
      <c r="AG13741" s="6"/>
    </row>
    <row r="13742" spans="29:33" x14ac:dyDescent="0.15">
      <c r="AC13742" s="6"/>
      <c r="AG13742" s="6"/>
    </row>
    <row r="13743" spans="29:33" x14ac:dyDescent="0.15">
      <c r="AC13743" s="6"/>
      <c r="AG13743" s="6"/>
    </row>
    <row r="13744" spans="29:33" x14ac:dyDescent="0.15">
      <c r="AC13744" s="6"/>
      <c r="AG13744" s="6"/>
    </row>
    <row r="13745" spans="29:33" x14ac:dyDescent="0.15">
      <c r="AC13745" s="6"/>
      <c r="AG13745" s="6"/>
    </row>
    <row r="13746" spans="29:33" x14ac:dyDescent="0.15">
      <c r="AC13746" s="6"/>
      <c r="AG13746" s="6"/>
    </row>
    <row r="13747" spans="29:33" x14ac:dyDescent="0.15">
      <c r="AC13747" s="6"/>
      <c r="AG13747" s="6"/>
    </row>
    <row r="13748" spans="29:33" x14ac:dyDescent="0.15">
      <c r="AC13748" s="6"/>
      <c r="AG13748" s="6"/>
    </row>
    <row r="13749" spans="29:33" x14ac:dyDescent="0.15">
      <c r="AC13749" s="6"/>
      <c r="AG13749" s="6"/>
    </row>
    <row r="13750" spans="29:33" x14ac:dyDescent="0.15">
      <c r="AC13750" s="6"/>
      <c r="AG13750" s="6"/>
    </row>
    <row r="13751" spans="29:33" x14ac:dyDescent="0.15">
      <c r="AC13751" s="6"/>
      <c r="AG13751" s="6"/>
    </row>
    <row r="13752" spans="29:33" x14ac:dyDescent="0.15">
      <c r="AC13752" s="6"/>
      <c r="AG13752" s="6"/>
    </row>
    <row r="13753" spans="29:33" x14ac:dyDescent="0.15">
      <c r="AC13753" s="6"/>
      <c r="AG13753" s="6"/>
    </row>
    <row r="13754" spans="29:33" x14ac:dyDescent="0.15">
      <c r="AC13754" s="6"/>
      <c r="AG13754" s="6"/>
    </row>
    <row r="13755" spans="29:33" x14ac:dyDescent="0.15">
      <c r="AC13755" s="6"/>
      <c r="AG13755" s="6"/>
    </row>
    <row r="13756" spans="29:33" x14ac:dyDescent="0.15">
      <c r="AC13756" s="6"/>
      <c r="AG13756" s="6"/>
    </row>
    <row r="13757" spans="29:33" x14ac:dyDescent="0.15">
      <c r="AC13757" s="6"/>
      <c r="AG13757" s="6"/>
    </row>
    <row r="13758" spans="29:33" x14ac:dyDescent="0.15">
      <c r="AC13758" s="6"/>
      <c r="AG13758" s="6"/>
    </row>
    <row r="13759" spans="29:33" x14ac:dyDescent="0.15">
      <c r="AC13759" s="6"/>
      <c r="AG13759" s="6"/>
    </row>
    <row r="13760" spans="29:33" x14ac:dyDescent="0.15">
      <c r="AC13760" s="6"/>
      <c r="AG13760" s="6"/>
    </row>
    <row r="13761" spans="29:33" x14ac:dyDescent="0.15">
      <c r="AC13761" s="6"/>
      <c r="AG13761" s="6"/>
    </row>
    <row r="13762" spans="29:33" x14ac:dyDescent="0.15">
      <c r="AC13762" s="6"/>
      <c r="AG13762" s="6"/>
    </row>
    <row r="13763" spans="29:33" x14ac:dyDescent="0.15">
      <c r="AC13763" s="6"/>
      <c r="AG13763" s="6"/>
    </row>
    <row r="13764" spans="29:33" x14ac:dyDescent="0.15">
      <c r="AC13764" s="6"/>
      <c r="AG13764" s="6"/>
    </row>
    <row r="13765" spans="29:33" x14ac:dyDescent="0.15">
      <c r="AC13765" s="6"/>
      <c r="AG13765" s="6"/>
    </row>
    <row r="13766" spans="29:33" x14ac:dyDescent="0.15">
      <c r="AC13766" s="6"/>
      <c r="AG13766" s="6"/>
    </row>
    <row r="13767" spans="29:33" x14ac:dyDescent="0.15">
      <c r="AC13767" s="6"/>
      <c r="AG13767" s="6"/>
    </row>
    <row r="13768" spans="29:33" x14ac:dyDescent="0.15">
      <c r="AC13768" s="6"/>
      <c r="AG13768" s="6"/>
    </row>
    <row r="13769" spans="29:33" x14ac:dyDescent="0.15">
      <c r="AC13769" s="6"/>
      <c r="AG13769" s="6"/>
    </row>
    <row r="13770" spans="29:33" x14ac:dyDescent="0.15">
      <c r="AC13770" s="6"/>
      <c r="AG13770" s="6"/>
    </row>
    <row r="13771" spans="29:33" x14ac:dyDescent="0.15">
      <c r="AC13771" s="6"/>
      <c r="AG13771" s="6"/>
    </row>
    <row r="13772" spans="29:33" x14ac:dyDescent="0.15">
      <c r="AC13772" s="6"/>
      <c r="AG13772" s="6"/>
    </row>
    <row r="13773" spans="29:33" x14ac:dyDescent="0.15">
      <c r="AC13773" s="6"/>
      <c r="AG13773" s="6"/>
    </row>
    <row r="13774" spans="29:33" x14ac:dyDescent="0.15">
      <c r="AC13774" s="6"/>
      <c r="AG13774" s="6"/>
    </row>
    <row r="13775" spans="29:33" x14ac:dyDescent="0.15">
      <c r="AC13775" s="6"/>
      <c r="AG13775" s="6"/>
    </row>
    <row r="13776" spans="29:33" x14ac:dyDescent="0.15">
      <c r="AC13776" s="6"/>
      <c r="AG13776" s="6"/>
    </row>
    <row r="13777" spans="29:33" x14ac:dyDescent="0.15">
      <c r="AC13777" s="6"/>
      <c r="AG13777" s="6"/>
    </row>
    <row r="13778" spans="29:33" x14ac:dyDescent="0.15">
      <c r="AC13778" s="6"/>
      <c r="AG13778" s="6"/>
    </row>
    <row r="13779" spans="29:33" x14ac:dyDescent="0.15">
      <c r="AC13779" s="6"/>
      <c r="AG13779" s="6"/>
    </row>
    <row r="13780" spans="29:33" x14ac:dyDescent="0.15">
      <c r="AC13780" s="6"/>
      <c r="AG13780" s="6"/>
    </row>
    <row r="13781" spans="29:33" x14ac:dyDescent="0.15">
      <c r="AC13781" s="6"/>
      <c r="AG13781" s="6"/>
    </row>
    <row r="13782" spans="29:33" x14ac:dyDescent="0.15">
      <c r="AC13782" s="6"/>
      <c r="AG13782" s="6"/>
    </row>
    <row r="13783" spans="29:33" x14ac:dyDescent="0.15">
      <c r="AC13783" s="6"/>
      <c r="AG13783" s="6"/>
    </row>
    <row r="13784" spans="29:33" x14ac:dyDescent="0.15">
      <c r="AC13784" s="6"/>
      <c r="AG13784" s="6"/>
    </row>
    <row r="13785" spans="29:33" x14ac:dyDescent="0.15">
      <c r="AC13785" s="6"/>
      <c r="AG13785" s="6"/>
    </row>
    <row r="13786" spans="29:33" x14ac:dyDescent="0.15">
      <c r="AC13786" s="6"/>
      <c r="AG13786" s="6"/>
    </row>
    <row r="13787" spans="29:33" x14ac:dyDescent="0.15">
      <c r="AC13787" s="6"/>
      <c r="AG13787" s="6"/>
    </row>
    <row r="13788" spans="29:33" x14ac:dyDescent="0.15">
      <c r="AC13788" s="6"/>
      <c r="AG13788" s="6"/>
    </row>
    <row r="13789" spans="29:33" x14ac:dyDescent="0.15">
      <c r="AC13789" s="6"/>
      <c r="AG13789" s="6"/>
    </row>
    <row r="13790" spans="29:33" x14ac:dyDescent="0.15">
      <c r="AC13790" s="6"/>
      <c r="AG13790" s="6"/>
    </row>
    <row r="13791" spans="29:33" x14ac:dyDescent="0.15">
      <c r="AC13791" s="6"/>
      <c r="AG13791" s="6"/>
    </row>
    <row r="13792" spans="29:33" x14ac:dyDescent="0.15">
      <c r="AC13792" s="6"/>
      <c r="AG13792" s="6"/>
    </row>
    <row r="13793" spans="29:33" x14ac:dyDescent="0.15">
      <c r="AC13793" s="6"/>
      <c r="AG13793" s="6"/>
    </row>
    <row r="13794" spans="29:33" x14ac:dyDescent="0.15">
      <c r="AC13794" s="6"/>
      <c r="AG13794" s="6"/>
    </row>
    <row r="13795" spans="29:33" x14ac:dyDescent="0.15">
      <c r="AC13795" s="6"/>
      <c r="AG13795" s="6"/>
    </row>
    <row r="13796" spans="29:33" x14ac:dyDescent="0.15">
      <c r="AC13796" s="6"/>
      <c r="AG13796" s="6"/>
    </row>
    <row r="13797" spans="29:33" x14ac:dyDescent="0.15">
      <c r="AC13797" s="6"/>
      <c r="AG13797" s="6"/>
    </row>
    <row r="13798" spans="29:33" x14ac:dyDescent="0.15">
      <c r="AC13798" s="6"/>
      <c r="AG13798" s="6"/>
    </row>
    <row r="13799" spans="29:33" x14ac:dyDescent="0.15">
      <c r="AC13799" s="6"/>
      <c r="AG13799" s="6"/>
    </row>
    <row r="13800" spans="29:33" x14ac:dyDescent="0.15">
      <c r="AC13800" s="6"/>
      <c r="AG13800" s="6"/>
    </row>
    <row r="13801" spans="29:33" x14ac:dyDescent="0.15">
      <c r="AC13801" s="6"/>
      <c r="AG13801" s="6"/>
    </row>
    <row r="13802" spans="29:33" x14ac:dyDescent="0.15">
      <c r="AC13802" s="6"/>
      <c r="AG13802" s="6"/>
    </row>
    <row r="13803" spans="29:33" x14ac:dyDescent="0.15">
      <c r="AC13803" s="6"/>
      <c r="AG13803" s="6"/>
    </row>
    <row r="13804" spans="29:33" x14ac:dyDescent="0.15">
      <c r="AC13804" s="6"/>
      <c r="AG13804" s="6"/>
    </row>
    <row r="13805" spans="29:33" x14ac:dyDescent="0.15">
      <c r="AC13805" s="6"/>
      <c r="AG13805" s="6"/>
    </row>
    <row r="13806" spans="29:33" x14ac:dyDescent="0.15">
      <c r="AC13806" s="6"/>
      <c r="AG13806" s="6"/>
    </row>
    <row r="13807" spans="29:33" x14ac:dyDescent="0.15">
      <c r="AC13807" s="6"/>
      <c r="AG13807" s="6"/>
    </row>
    <row r="13808" spans="29:33" x14ac:dyDescent="0.15">
      <c r="AC13808" s="6"/>
      <c r="AG13808" s="6"/>
    </row>
    <row r="13809" spans="29:33" x14ac:dyDescent="0.15">
      <c r="AC13809" s="6"/>
      <c r="AG13809" s="6"/>
    </row>
    <row r="13810" spans="29:33" x14ac:dyDescent="0.15">
      <c r="AC13810" s="6"/>
      <c r="AG13810" s="6"/>
    </row>
    <row r="13811" spans="29:33" x14ac:dyDescent="0.15">
      <c r="AC13811" s="6"/>
      <c r="AG13811" s="6"/>
    </row>
    <row r="13812" spans="29:33" x14ac:dyDescent="0.15">
      <c r="AC13812" s="6"/>
      <c r="AG13812" s="6"/>
    </row>
    <row r="13813" spans="29:33" x14ac:dyDescent="0.15">
      <c r="AC13813" s="6"/>
      <c r="AG13813" s="6"/>
    </row>
    <row r="13814" spans="29:33" x14ac:dyDescent="0.15">
      <c r="AC13814" s="6"/>
      <c r="AG13814" s="6"/>
    </row>
    <row r="13815" spans="29:33" x14ac:dyDescent="0.15">
      <c r="AC13815" s="6"/>
      <c r="AG13815" s="6"/>
    </row>
    <row r="13816" spans="29:33" x14ac:dyDescent="0.15">
      <c r="AC13816" s="6"/>
      <c r="AG13816" s="6"/>
    </row>
    <row r="13817" spans="29:33" x14ac:dyDescent="0.15">
      <c r="AC13817" s="6"/>
      <c r="AG13817" s="6"/>
    </row>
    <row r="13818" spans="29:33" x14ac:dyDescent="0.15">
      <c r="AC13818" s="6"/>
      <c r="AG13818" s="6"/>
    </row>
    <row r="13819" spans="29:33" x14ac:dyDescent="0.15">
      <c r="AC13819" s="6"/>
      <c r="AG13819" s="6"/>
    </row>
    <row r="13820" spans="29:33" x14ac:dyDescent="0.15">
      <c r="AC13820" s="6"/>
      <c r="AG13820" s="6"/>
    </row>
    <row r="13821" spans="29:33" x14ac:dyDescent="0.15">
      <c r="AC13821" s="6"/>
      <c r="AG13821" s="6"/>
    </row>
    <row r="13822" spans="29:33" x14ac:dyDescent="0.15">
      <c r="AC13822" s="6"/>
      <c r="AG13822" s="6"/>
    </row>
    <row r="13823" spans="29:33" x14ac:dyDescent="0.15">
      <c r="AC13823" s="6"/>
      <c r="AG13823" s="6"/>
    </row>
    <row r="13824" spans="29:33" x14ac:dyDescent="0.15">
      <c r="AC13824" s="6"/>
      <c r="AG13824" s="6"/>
    </row>
    <row r="13825" spans="29:33" x14ac:dyDescent="0.15">
      <c r="AC13825" s="6"/>
      <c r="AG13825" s="6"/>
    </row>
    <row r="13826" spans="29:33" x14ac:dyDescent="0.15">
      <c r="AC13826" s="6"/>
      <c r="AG13826" s="6"/>
    </row>
    <row r="13827" spans="29:33" x14ac:dyDescent="0.15">
      <c r="AC13827" s="6"/>
      <c r="AG13827" s="6"/>
    </row>
    <row r="13828" spans="29:33" x14ac:dyDescent="0.15">
      <c r="AC13828" s="6"/>
      <c r="AG13828" s="6"/>
    </row>
    <row r="13829" spans="29:33" x14ac:dyDescent="0.15">
      <c r="AC13829" s="6"/>
      <c r="AG13829" s="6"/>
    </row>
    <row r="13830" spans="29:33" x14ac:dyDescent="0.15">
      <c r="AC13830" s="6"/>
      <c r="AG13830" s="6"/>
    </row>
    <row r="13831" spans="29:33" x14ac:dyDescent="0.15">
      <c r="AC13831" s="6"/>
      <c r="AG13831" s="6"/>
    </row>
    <row r="13832" spans="29:33" x14ac:dyDescent="0.15">
      <c r="AC13832" s="6"/>
      <c r="AG13832" s="6"/>
    </row>
    <row r="13833" spans="29:33" x14ac:dyDescent="0.15">
      <c r="AC13833" s="6"/>
      <c r="AG13833" s="6"/>
    </row>
    <row r="13834" spans="29:33" x14ac:dyDescent="0.15">
      <c r="AC13834" s="6"/>
      <c r="AG13834" s="6"/>
    </row>
    <row r="13835" spans="29:33" x14ac:dyDescent="0.15">
      <c r="AC13835" s="6"/>
      <c r="AG13835" s="6"/>
    </row>
    <row r="13836" spans="29:33" x14ac:dyDescent="0.15">
      <c r="AC13836" s="6"/>
      <c r="AG13836" s="6"/>
    </row>
    <row r="13837" spans="29:33" x14ac:dyDescent="0.15">
      <c r="AC13837" s="6"/>
      <c r="AG13837" s="6"/>
    </row>
    <row r="13838" spans="29:33" x14ac:dyDescent="0.15">
      <c r="AC13838" s="6"/>
      <c r="AG13838" s="6"/>
    </row>
    <row r="13839" spans="29:33" x14ac:dyDescent="0.15">
      <c r="AC13839" s="6"/>
      <c r="AG13839" s="6"/>
    </row>
    <row r="13840" spans="29:33" x14ac:dyDescent="0.15">
      <c r="AC13840" s="6"/>
      <c r="AG13840" s="6"/>
    </row>
    <row r="13841" spans="29:33" x14ac:dyDescent="0.15">
      <c r="AC13841" s="6"/>
      <c r="AG13841" s="6"/>
    </row>
    <row r="13842" spans="29:33" x14ac:dyDescent="0.15">
      <c r="AC13842" s="6"/>
      <c r="AG13842" s="6"/>
    </row>
    <row r="13843" spans="29:33" x14ac:dyDescent="0.15">
      <c r="AC13843" s="6"/>
      <c r="AG13843" s="6"/>
    </row>
    <row r="13844" spans="29:33" x14ac:dyDescent="0.15">
      <c r="AC13844" s="6"/>
      <c r="AG13844" s="6"/>
    </row>
    <row r="13845" spans="29:33" x14ac:dyDescent="0.15">
      <c r="AC13845" s="6"/>
      <c r="AG13845" s="6"/>
    </row>
    <row r="13846" spans="29:33" x14ac:dyDescent="0.15">
      <c r="AC13846" s="6"/>
      <c r="AG13846" s="6"/>
    </row>
    <row r="13847" spans="29:33" x14ac:dyDescent="0.15">
      <c r="AC13847" s="6"/>
      <c r="AG13847" s="6"/>
    </row>
    <row r="13848" spans="29:33" x14ac:dyDescent="0.15">
      <c r="AC13848" s="6"/>
      <c r="AG13848" s="6"/>
    </row>
    <row r="13849" spans="29:33" x14ac:dyDescent="0.15">
      <c r="AC13849" s="6"/>
      <c r="AG13849" s="6"/>
    </row>
    <row r="13850" spans="29:33" x14ac:dyDescent="0.15">
      <c r="AC13850" s="6"/>
      <c r="AG13850" s="6"/>
    </row>
    <row r="13851" spans="29:33" x14ac:dyDescent="0.15">
      <c r="AC13851" s="6"/>
      <c r="AG13851" s="6"/>
    </row>
    <row r="13852" spans="29:33" x14ac:dyDescent="0.15">
      <c r="AC13852" s="6"/>
      <c r="AG13852" s="6"/>
    </row>
    <row r="13853" spans="29:33" x14ac:dyDescent="0.15">
      <c r="AC13853" s="6"/>
      <c r="AG13853" s="6"/>
    </row>
    <row r="13854" spans="29:33" x14ac:dyDescent="0.15">
      <c r="AC13854" s="6"/>
      <c r="AG13854" s="6"/>
    </row>
    <row r="13855" spans="29:33" x14ac:dyDescent="0.15">
      <c r="AC13855" s="6"/>
      <c r="AG13855" s="6"/>
    </row>
    <row r="13856" spans="29:33" x14ac:dyDescent="0.15">
      <c r="AC13856" s="6"/>
      <c r="AG13856" s="6"/>
    </row>
    <row r="13857" spans="29:33" x14ac:dyDescent="0.15">
      <c r="AC13857" s="6"/>
      <c r="AG13857" s="6"/>
    </row>
    <row r="13858" spans="29:33" x14ac:dyDescent="0.15">
      <c r="AC13858" s="6"/>
      <c r="AG13858" s="6"/>
    </row>
    <row r="13859" spans="29:33" x14ac:dyDescent="0.15">
      <c r="AC13859" s="6"/>
      <c r="AG13859" s="6"/>
    </row>
    <row r="13860" spans="29:33" x14ac:dyDescent="0.15">
      <c r="AC13860" s="6"/>
      <c r="AG13860" s="6"/>
    </row>
    <row r="13861" spans="29:33" x14ac:dyDescent="0.15">
      <c r="AC13861" s="6"/>
      <c r="AG13861" s="6"/>
    </row>
    <row r="13862" spans="29:33" x14ac:dyDescent="0.15">
      <c r="AC13862" s="6"/>
      <c r="AG13862" s="6"/>
    </row>
    <row r="13863" spans="29:33" x14ac:dyDescent="0.15">
      <c r="AC13863" s="6"/>
      <c r="AG13863" s="6"/>
    </row>
    <row r="13864" spans="29:33" x14ac:dyDescent="0.15">
      <c r="AC13864" s="6"/>
      <c r="AG13864" s="6"/>
    </row>
    <row r="13865" spans="29:33" x14ac:dyDescent="0.15">
      <c r="AC13865" s="6"/>
      <c r="AG13865" s="6"/>
    </row>
    <row r="13866" spans="29:33" x14ac:dyDescent="0.15">
      <c r="AC13866" s="6"/>
      <c r="AG13866" s="6"/>
    </row>
    <row r="13867" spans="29:33" x14ac:dyDescent="0.15">
      <c r="AC13867" s="6"/>
      <c r="AG13867" s="6"/>
    </row>
    <row r="13868" spans="29:33" x14ac:dyDescent="0.15">
      <c r="AC13868" s="6"/>
      <c r="AG13868" s="6"/>
    </row>
    <row r="13869" spans="29:33" x14ac:dyDescent="0.15">
      <c r="AC13869" s="6"/>
      <c r="AG13869" s="6"/>
    </row>
    <row r="13870" spans="29:33" x14ac:dyDescent="0.15">
      <c r="AC13870" s="6"/>
      <c r="AG13870" s="6"/>
    </row>
    <row r="13871" spans="29:33" x14ac:dyDescent="0.15">
      <c r="AC13871" s="6"/>
      <c r="AG13871" s="6"/>
    </row>
    <row r="13872" spans="29:33" x14ac:dyDescent="0.15">
      <c r="AC13872" s="6"/>
      <c r="AG13872" s="6"/>
    </row>
    <row r="13873" spans="29:33" x14ac:dyDescent="0.15">
      <c r="AC13873" s="6"/>
      <c r="AG13873" s="6"/>
    </row>
    <row r="13874" spans="29:33" x14ac:dyDescent="0.15">
      <c r="AC13874" s="6"/>
      <c r="AG13874" s="6"/>
    </row>
    <row r="13875" spans="29:33" x14ac:dyDescent="0.15">
      <c r="AC13875" s="6"/>
      <c r="AG13875" s="6"/>
    </row>
    <row r="13876" spans="29:33" x14ac:dyDescent="0.15">
      <c r="AC13876" s="6"/>
      <c r="AG13876" s="6"/>
    </row>
    <row r="13877" spans="29:33" x14ac:dyDescent="0.15">
      <c r="AC13877" s="6"/>
      <c r="AG13877" s="6"/>
    </row>
    <row r="13878" spans="29:33" x14ac:dyDescent="0.15">
      <c r="AC13878" s="6"/>
      <c r="AG13878" s="6"/>
    </row>
    <row r="13879" spans="29:33" x14ac:dyDescent="0.15">
      <c r="AC13879" s="6"/>
      <c r="AG13879" s="6"/>
    </row>
    <row r="13880" spans="29:33" x14ac:dyDescent="0.15">
      <c r="AC13880" s="6"/>
      <c r="AG13880" s="6"/>
    </row>
    <row r="13881" spans="29:33" x14ac:dyDescent="0.15">
      <c r="AC13881" s="6"/>
      <c r="AG13881" s="6"/>
    </row>
    <row r="13882" spans="29:33" x14ac:dyDescent="0.15">
      <c r="AC13882" s="6"/>
      <c r="AG13882" s="6"/>
    </row>
    <row r="13883" spans="29:33" x14ac:dyDescent="0.15">
      <c r="AC13883" s="6"/>
      <c r="AG13883" s="6"/>
    </row>
    <row r="13884" spans="29:33" x14ac:dyDescent="0.15">
      <c r="AC13884" s="6"/>
      <c r="AG13884" s="6"/>
    </row>
    <row r="13885" spans="29:33" x14ac:dyDescent="0.15">
      <c r="AC13885" s="6"/>
      <c r="AG13885" s="6"/>
    </row>
    <row r="13886" spans="29:33" x14ac:dyDescent="0.15">
      <c r="AC13886" s="6"/>
      <c r="AG13886" s="6"/>
    </row>
    <row r="13887" spans="29:33" x14ac:dyDescent="0.15">
      <c r="AC13887" s="6"/>
      <c r="AG13887" s="6"/>
    </row>
    <row r="13888" spans="29:33" x14ac:dyDescent="0.15">
      <c r="AC13888" s="6"/>
      <c r="AG13888" s="6"/>
    </row>
    <row r="13889" spans="29:33" x14ac:dyDescent="0.15">
      <c r="AC13889" s="6"/>
      <c r="AG13889" s="6"/>
    </row>
    <row r="13890" spans="29:33" x14ac:dyDescent="0.15">
      <c r="AC13890" s="6"/>
      <c r="AG13890" s="6"/>
    </row>
    <row r="13891" spans="29:33" x14ac:dyDescent="0.15">
      <c r="AC13891" s="6"/>
      <c r="AG13891" s="6"/>
    </row>
    <row r="13892" spans="29:33" x14ac:dyDescent="0.15">
      <c r="AC13892" s="6"/>
      <c r="AG13892" s="6"/>
    </row>
    <row r="13893" spans="29:33" x14ac:dyDescent="0.15">
      <c r="AC13893" s="6"/>
      <c r="AG13893" s="6"/>
    </row>
    <row r="13894" spans="29:33" x14ac:dyDescent="0.15">
      <c r="AC13894" s="6"/>
      <c r="AG13894" s="6"/>
    </row>
    <row r="13895" spans="29:33" x14ac:dyDescent="0.15">
      <c r="AC13895" s="6"/>
      <c r="AG13895" s="6"/>
    </row>
    <row r="13896" spans="29:33" x14ac:dyDescent="0.15">
      <c r="AC13896" s="6"/>
      <c r="AG13896" s="6"/>
    </row>
    <row r="13897" spans="29:33" x14ac:dyDescent="0.15">
      <c r="AC13897" s="6"/>
      <c r="AG13897" s="6"/>
    </row>
    <row r="13898" spans="29:33" x14ac:dyDescent="0.15">
      <c r="AC13898" s="6"/>
      <c r="AG13898" s="6"/>
    </row>
    <row r="13899" spans="29:33" x14ac:dyDescent="0.15">
      <c r="AC13899" s="6"/>
      <c r="AG13899" s="6"/>
    </row>
    <row r="13900" spans="29:33" x14ac:dyDescent="0.15">
      <c r="AC13900" s="6"/>
      <c r="AG13900" s="6"/>
    </row>
    <row r="13901" spans="29:33" x14ac:dyDescent="0.15">
      <c r="AC13901" s="6"/>
      <c r="AG13901" s="6"/>
    </row>
    <row r="13902" spans="29:33" x14ac:dyDescent="0.15">
      <c r="AC13902" s="6"/>
      <c r="AG13902" s="6"/>
    </row>
    <row r="13903" spans="29:33" x14ac:dyDescent="0.15">
      <c r="AC13903" s="6"/>
      <c r="AG13903" s="6"/>
    </row>
    <row r="13904" spans="29:33" x14ac:dyDescent="0.15">
      <c r="AC13904" s="6"/>
      <c r="AG13904" s="6"/>
    </row>
    <row r="13905" spans="29:33" x14ac:dyDescent="0.15">
      <c r="AC13905" s="6"/>
      <c r="AG13905" s="6"/>
    </row>
    <row r="13906" spans="29:33" x14ac:dyDescent="0.15">
      <c r="AC13906" s="6"/>
      <c r="AG13906" s="6"/>
    </row>
    <row r="13907" spans="29:33" x14ac:dyDescent="0.15">
      <c r="AC13907" s="6"/>
      <c r="AG13907" s="6"/>
    </row>
    <row r="13908" spans="29:33" x14ac:dyDescent="0.15">
      <c r="AC13908" s="6"/>
      <c r="AG13908" s="6"/>
    </row>
    <row r="13909" spans="29:33" x14ac:dyDescent="0.15">
      <c r="AC13909" s="6"/>
      <c r="AG13909" s="6"/>
    </row>
    <row r="13910" spans="29:33" x14ac:dyDescent="0.15">
      <c r="AC13910" s="6"/>
      <c r="AG13910" s="6"/>
    </row>
    <row r="13911" spans="29:33" x14ac:dyDescent="0.15">
      <c r="AC13911" s="6"/>
      <c r="AG13911" s="6"/>
    </row>
    <row r="13912" spans="29:33" x14ac:dyDescent="0.15">
      <c r="AC13912" s="6"/>
      <c r="AG13912" s="6"/>
    </row>
    <row r="13913" spans="29:33" x14ac:dyDescent="0.15">
      <c r="AC13913" s="6"/>
      <c r="AG13913" s="6"/>
    </row>
    <row r="13914" spans="29:33" x14ac:dyDescent="0.15">
      <c r="AC13914" s="6"/>
      <c r="AG13914" s="6"/>
    </row>
    <row r="13915" spans="29:33" x14ac:dyDescent="0.15">
      <c r="AC13915" s="6"/>
      <c r="AG13915" s="6"/>
    </row>
    <row r="13916" spans="29:33" x14ac:dyDescent="0.15">
      <c r="AC13916" s="6"/>
      <c r="AG13916" s="6"/>
    </row>
    <row r="13917" spans="29:33" x14ac:dyDescent="0.15">
      <c r="AC13917" s="6"/>
      <c r="AG13917" s="6"/>
    </row>
    <row r="13918" spans="29:33" x14ac:dyDescent="0.15">
      <c r="AC13918" s="6"/>
      <c r="AG13918" s="6"/>
    </row>
    <row r="13919" spans="29:33" x14ac:dyDescent="0.15">
      <c r="AC13919" s="6"/>
      <c r="AG13919" s="6"/>
    </row>
    <row r="13920" spans="29:33" x14ac:dyDescent="0.15">
      <c r="AC13920" s="6"/>
      <c r="AG13920" s="6"/>
    </row>
    <row r="13921" spans="29:33" x14ac:dyDescent="0.15">
      <c r="AC13921" s="6"/>
      <c r="AG13921" s="6"/>
    </row>
    <row r="13922" spans="29:33" x14ac:dyDescent="0.15">
      <c r="AC13922" s="6"/>
      <c r="AG13922" s="6"/>
    </row>
    <row r="13923" spans="29:33" x14ac:dyDescent="0.15">
      <c r="AC13923" s="6"/>
      <c r="AG13923" s="6"/>
    </row>
    <row r="13924" spans="29:33" x14ac:dyDescent="0.15">
      <c r="AC13924" s="6"/>
      <c r="AG13924" s="6"/>
    </row>
    <row r="13925" spans="29:33" x14ac:dyDescent="0.15">
      <c r="AC13925" s="6"/>
      <c r="AG13925" s="6"/>
    </row>
    <row r="13926" spans="29:33" x14ac:dyDescent="0.15">
      <c r="AC13926" s="6"/>
      <c r="AG13926" s="6"/>
    </row>
    <row r="13927" spans="29:33" x14ac:dyDescent="0.15">
      <c r="AC13927" s="6"/>
      <c r="AG13927" s="6"/>
    </row>
    <row r="13928" spans="29:33" x14ac:dyDescent="0.15">
      <c r="AC13928" s="6"/>
      <c r="AG13928" s="6"/>
    </row>
    <row r="13929" spans="29:33" x14ac:dyDescent="0.15">
      <c r="AC13929" s="6"/>
      <c r="AG13929" s="6"/>
    </row>
    <row r="13930" spans="29:33" x14ac:dyDescent="0.15">
      <c r="AC13930" s="6"/>
      <c r="AG13930" s="6"/>
    </row>
    <row r="13931" spans="29:33" x14ac:dyDescent="0.15">
      <c r="AC13931" s="6"/>
      <c r="AG13931" s="6"/>
    </row>
    <row r="13932" spans="29:33" x14ac:dyDescent="0.15">
      <c r="AC13932" s="6"/>
      <c r="AG13932" s="6"/>
    </row>
    <row r="13933" spans="29:33" x14ac:dyDescent="0.15">
      <c r="AC13933" s="6"/>
      <c r="AG13933" s="6"/>
    </row>
    <row r="13934" spans="29:33" x14ac:dyDescent="0.15">
      <c r="AC13934" s="6"/>
      <c r="AG13934" s="6"/>
    </row>
    <row r="13935" spans="29:33" x14ac:dyDescent="0.15">
      <c r="AC13935" s="6"/>
      <c r="AG13935" s="6"/>
    </row>
    <row r="13936" spans="29:33" x14ac:dyDescent="0.15">
      <c r="AC13936" s="6"/>
      <c r="AG13936" s="6"/>
    </row>
    <row r="13937" spans="29:33" x14ac:dyDescent="0.15">
      <c r="AC13937" s="6"/>
      <c r="AG13937" s="6"/>
    </row>
    <row r="13938" spans="29:33" x14ac:dyDescent="0.15">
      <c r="AC13938" s="6"/>
      <c r="AG13938" s="6"/>
    </row>
    <row r="13939" spans="29:33" x14ac:dyDescent="0.15">
      <c r="AC13939" s="6"/>
      <c r="AG13939" s="6"/>
    </row>
    <row r="13940" spans="29:33" x14ac:dyDescent="0.15">
      <c r="AC13940" s="6"/>
      <c r="AG13940" s="6"/>
    </row>
    <row r="13941" spans="29:33" x14ac:dyDescent="0.15">
      <c r="AC13941" s="6"/>
      <c r="AG13941" s="6"/>
    </row>
    <row r="13942" spans="29:33" x14ac:dyDescent="0.15">
      <c r="AC13942" s="6"/>
      <c r="AG13942" s="6"/>
    </row>
    <row r="13943" spans="29:33" x14ac:dyDescent="0.15">
      <c r="AC13943" s="6"/>
      <c r="AG13943" s="6"/>
    </row>
    <row r="13944" spans="29:33" x14ac:dyDescent="0.15">
      <c r="AC13944" s="6"/>
      <c r="AG13944" s="6"/>
    </row>
    <row r="13945" spans="29:33" x14ac:dyDescent="0.15">
      <c r="AC13945" s="6"/>
      <c r="AG13945" s="6"/>
    </row>
    <row r="13946" spans="29:33" x14ac:dyDescent="0.15">
      <c r="AC13946" s="6"/>
      <c r="AG13946" s="6"/>
    </row>
    <row r="13947" spans="29:33" x14ac:dyDescent="0.15">
      <c r="AC13947" s="6"/>
      <c r="AG13947" s="6"/>
    </row>
    <row r="13948" spans="29:33" x14ac:dyDescent="0.15">
      <c r="AC13948" s="6"/>
      <c r="AG13948" s="6"/>
    </row>
    <row r="13949" spans="29:33" x14ac:dyDescent="0.15">
      <c r="AC13949" s="6"/>
      <c r="AG13949" s="6"/>
    </row>
    <row r="13950" spans="29:33" x14ac:dyDescent="0.15">
      <c r="AC13950" s="6"/>
      <c r="AG13950" s="6"/>
    </row>
    <row r="13951" spans="29:33" x14ac:dyDescent="0.15">
      <c r="AC13951" s="6"/>
      <c r="AG13951" s="6"/>
    </row>
    <row r="13952" spans="29:33" x14ac:dyDescent="0.15">
      <c r="AC13952" s="6"/>
      <c r="AG13952" s="6"/>
    </row>
    <row r="13953" spans="29:33" x14ac:dyDescent="0.15">
      <c r="AC13953" s="6"/>
      <c r="AG13953" s="6"/>
    </row>
    <row r="13954" spans="29:33" x14ac:dyDescent="0.15">
      <c r="AC13954" s="6"/>
      <c r="AG13954" s="6"/>
    </row>
    <row r="13955" spans="29:33" x14ac:dyDescent="0.15">
      <c r="AC13955" s="6"/>
      <c r="AG13955" s="6"/>
    </row>
    <row r="13956" spans="29:33" x14ac:dyDescent="0.15">
      <c r="AC13956" s="6"/>
      <c r="AG13956" s="6"/>
    </row>
    <row r="13957" spans="29:33" x14ac:dyDescent="0.15">
      <c r="AC13957" s="6"/>
      <c r="AG13957" s="6"/>
    </row>
    <row r="13958" spans="29:33" x14ac:dyDescent="0.15">
      <c r="AC13958" s="6"/>
      <c r="AG13958" s="6"/>
    </row>
    <row r="13959" spans="29:33" x14ac:dyDescent="0.15">
      <c r="AC13959" s="6"/>
      <c r="AG13959" s="6"/>
    </row>
    <row r="13960" spans="29:33" x14ac:dyDescent="0.15">
      <c r="AC13960" s="6"/>
      <c r="AG13960" s="6"/>
    </row>
    <row r="13961" spans="29:33" x14ac:dyDescent="0.15">
      <c r="AC13961" s="6"/>
      <c r="AG13961" s="6"/>
    </row>
    <row r="13962" spans="29:33" x14ac:dyDescent="0.15">
      <c r="AC13962" s="6"/>
      <c r="AG13962" s="6"/>
    </row>
    <row r="13963" spans="29:33" x14ac:dyDescent="0.15">
      <c r="AC13963" s="6"/>
      <c r="AG13963" s="6"/>
    </row>
    <row r="13964" spans="29:33" x14ac:dyDescent="0.15">
      <c r="AC13964" s="6"/>
      <c r="AG13964" s="6"/>
    </row>
    <row r="13965" spans="29:33" x14ac:dyDescent="0.15">
      <c r="AC13965" s="6"/>
      <c r="AG13965" s="6"/>
    </row>
    <row r="13966" spans="29:33" x14ac:dyDescent="0.15">
      <c r="AC13966" s="6"/>
      <c r="AG13966" s="6"/>
    </row>
    <row r="13967" spans="29:33" x14ac:dyDescent="0.15">
      <c r="AC13967" s="6"/>
      <c r="AG13967" s="6"/>
    </row>
    <row r="13968" spans="29:33" x14ac:dyDescent="0.15">
      <c r="AC13968" s="6"/>
      <c r="AG13968" s="6"/>
    </row>
    <row r="13969" spans="29:33" x14ac:dyDescent="0.15">
      <c r="AC13969" s="6"/>
      <c r="AG13969" s="6"/>
    </row>
    <row r="13970" spans="29:33" x14ac:dyDescent="0.15">
      <c r="AC13970" s="6"/>
      <c r="AG13970" s="6"/>
    </row>
    <row r="13971" spans="29:33" x14ac:dyDescent="0.15">
      <c r="AC13971" s="6"/>
      <c r="AG13971" s="6"/>
    </row>
    <row r="13972" spans="29:33" x14ac:dyDescent="0.15">
      <c r="AC13972" s="6"/>
      <c r="AG13972" s="6"/>
    </row>
    <row r="13973" spans="29:33" x14ac:dyDescent="0.15">
      <c r="AC13973" s="6"/>
      <c r="AG13973" s="6"/>
    </row>
    <row r="13974" spans="29:33" x14ac:dyDescent="0.15">
      <c r="AC13974" s="6"/>
      <c r="AG13974" s="6"/>
    </row>
    <row r="13975" spans="29:33" x14ac:dyDescent="0.15">
      <c r="AC13975" s="6"/>
      <c r="AG13975" s="6"/>
    </row>
    <row r="13976" spans="29:33" x14ac:dyDescent="0.15">
      <c r="AC13976" s="6"/>
      <c r="AG13976" s="6"/>
    </row>
    <row r="13977" spans="29:33" x14ac:dyDescent="0.15">
      <c r="AC13977" s="6"/>
      <c r="AG13977" s="6"/>
    </row>
    <row r="13978" spans="29:33" x14ac:dyDescent="0.15">
      <c r="AC13978" s="6"/>
      <c r="AG13978" s="6"/>
    </row>
    <row r="13979" spans="29:33" x14ac:dyDescent="0.15">
      <c r="AC13979" s="6"/>
      <c r="AG13979" s="6"/>
    </row>
    <row r="13980" spans="29:33" x14ac:dyDescent="0.15">
      <c r="AC13980" s="6"/>
      <c r="AG13980" s="6"/>
    </row>
    <row r="13981" spans="29:33" x14ac:dyDescent="0.15">
      <c r="AC13981" s="6"/>
      <c r="AG13981" s="6"/>
    </row>
    <row r="13982" spans="29:33" x14ac:dyDescent="0.15">
      <c r="AC13982" s="6"/>
      <c r="AG13982" s="6"/>
    </row>
    <row r="13983" spans="29:33" x14ac:dyDescent="0.15">
      <c r="AC13983" s="6"/>
      <c r="AG13983" s="6"/>
    </row>
    <row r="13984" spans="29:33" x14ac:dyDescent="0.15">
      <c r="AC13984" s="6"/>
      <c r="AG13984" s="6"/>
    </row>
    <row r="13985" spans="29:33" x14ac:dyDescent="0.15">
      <c r="AC13985" s="6"/>
      <c r="AG13985" s="6"/>
    </row>
    <row r="13986" spans="29:33" x14ac:dyDescent="0.15">
      <c r="AC13986" s="6"/>
      <c r="AG13986" s="6"/>
    </row>
    <row r="13987" spans="29:33" x14ac:dyDescent="0.15">
      <c r="AC13987" s="6"/>
      <c r="AG13987" s="6"/>
    </row>
    <row r="13988" spans="29:33" x14ac:dyDescent="0.15">
      <c r="AC13988" s="6"/>
      <c r="AG13988" s="6"/>
    </row>
    <row r="13989" spans="29:33" x14ac:dyDescent="0.15">
      <c r="AC13989" s="6"/>
      <c r="AG13989" s="6"/>
    </row>
    <row r="13990" spans="29:33" x14ac:dyDescent="0.15">
      <c r="AC13990" s="6"/>
      <c r="AG13990" s="6"/>
    </row>
    <row r="13991" spans="29:33" x14ac:dyDescent="0.15">
      <c r="AC13991" s="6"/>
      <c r="AG13991" s="6"/>
    </row>
    <row r="13992" spans="29:33" x14ac:dyDescent="0.15">
      <c r="AC13992" s="6"/>
      <c r="AG13992" s="6"/>
    </row>
    <row r="13993" spans="29:33" x14ac:dyDescent="0.15">
      <c r="AC13993" s="6"/>
      <c r="AG13993" s="6"/>
    </row>
    <row r="13994" spans="29:33" x14ac:dyDescent="0.15">
      <c r="AC13994" s="6"/>
      <c r="AG13994" s="6"/>
    </row>
    <row r="13995" spans="29:33" x14ac:dyDescent="0.15">
      <c r="AC13995" s="6"/>
      <c r="AG13995" s="6"/>
    </row>
    <row r="13996" spans="29:33" x14ac:dyDescent="0.15">
      <c r="AC13996" s="6"/>
      <c r="AG13996" s="6"/>
    </row>
    <row r="13997" spans="29:33" x14ac:dyDescent="0.15">
      <c r="AC13997" s="6"/>
      <c r="AG13997" s="6"/>
    </row>
    <row r="13998" spans="29:33" x14ac:dyDescent="0.15">
      <c r="AC13998" s="6"/>
      <c r="AG13998" s="6"/>
    </row>
    <row r="13999" spans="29:33" x14ac:dyDescent="0.15">
      <c r="AC13999" s="6"/>
      <c r="AG13999" s="6"/>
    </row>
    <row r="14000" spans="29:33" x14ac:dyDescent="0.15">
      <c r="AC14000" s="6"/>
      <c r="AG14000" s="6"/>
    </row>
    <row r="14001" spans="29:33" x14ac:dyDescent="0.15">
      <c r="AC14001" s="6"/>
      <c r="AG14001" s="6"/>
    </row>
    <row r="14002" spans="29:33" x14ac:dyDescent="0.15">
      <c r="AC14002" s="6"/>
      <c r="AG14002" s="6"/>
    </row>
    <row r="14003" spans="29:33" x14ac:dyDescent="0.15">
      <c r="AC14003" s="6"/>
      <c r="AG14003" s="6"/>
    </row>
    <row r="14004" spans="29:33" x14ac:dyDescent="0.15">
      <c r="AC14004" s="6"/>
      <c r="AG14004" s="6"/>
    </row>
    <row r="14005" spans="29:33" x14ac:dyDescent="0.15">
      <c r="AC14005" s="6"/>
      <c r="AG14005" s="6"/>
    </row>
    <row r="14006" spans="29:33" x14ac:dyDescent="0.15">
      <c r="AC14006" s="6"/>
      <c r="AG14006" s="6"/>
    </row>
    <row r="14007" spans="29:33" x14ac:dyDescent="0.15">
      <c r="AC14007" s="6"/>
      <c r="AG14007" s="6"/>
    </row>
    <row r="14008" spans="29:33" x14ac:dyDescent="0.15">
      <c r="AC14008" s="6"/>
      <c r="AG14008" s="6"/>
    </row>
    <row r="14009" spans="29:33" x14ac:dyDescent="0.15">
      <c r="AC14009" s="6"/>
      <c r="AG14009" s="6"/>
    </row>
    <row r="14010" spans="29:33" x14ac:dyDescent="0.15">
      <c r="AC14010" s="6"/>
      <c r="AG14010" s="6"/>
    </row>
    <row r="14011" spans="29:33" x14ac:dyDescent="0.15">
      <c r="AC14011" s="6"/>
      <c r="AG14011" s="6"/>
    </row>
    <row r="14012" spans="29:33" x14ac:dyDescent="0.15">
      <c r="AC14012" s="6"/>
      <c r="AG14012" s="6"/>
    </row>
    <row r="14013" spans="29:33" x14ac:dyDescent="0.15">
      <c r="AC14013" s="6"/>
      <c r="AG14013" s="6"/>
    </row>
    <row r="14014" spans="29:33" x14ac:dyDescent="0.15">
      <c r="AC14014" s="6"/>
      <c r="AG14014" s="6"/>
    </row>
    <row r="14015" spans="29:33" x14ac:dyDescent="0.15">
      <c r="AC14015" s="6"/>
      <c r="AG14015" s="6"/>
    </row>
    <row r="14016" spans="29:33" x14ac:dyDescent="0.15">
      <c r="AC14016" s="6"/>
      <c r="AG14016" s="6"/>
    </row>
    <row r="14017" spans="29:33" x14ac:dyDescent="0.15">
      <c r="AC14017" s="6"/>
      <c r="AG14017" s="6"/>
    </row>
    <row r="14018" spans="29:33" x14ac:dyDescent="0.15">
      <c r="AC14018" s="6"/>
      <c r="AG14018" s="6"/>
    </row>
    <row r="14019" spans="29:33" x14ac:dyDescent="0.15">
      <c r="AC14019" s="6"/>
      <c r="AG14019" s="6"/>
    </row>
    <row r="14020" spans="29:33" x14ac:dyDescent="0.15">
      <c r="AC14020" s="6"/>
      <c r="AG14020" s="6"/>
    </row>
    <row r="14021" spans="29:33" x14ac:dyDescent="0.15">
      <c r="AC14021" s="6"/>
      <c r="AG14021" s="6"/>
    </row>
    <row r="14022" spans="29:33" x14ac:dyDescent="0.15">
      <c r="AC14022" s="6"/>
      <c r="AG14022" s="6"/>
    </row>
    <row r="14023" spans="29:33" x14ac:dyDescent="0.15">
      <c r="AC14023" s="6"/>
      <c r="AG14023" s="6"/>
    </row>
    <row r="14024" spans="29:33" x14ac:dyDescent="0.15">
      <c r="AC14024" s="6"/>
      <c r="AG14024" s="6"/>
    </row>
    <row r="14025" spans="29:33" x14ac:dyDescent="0.15">
      <c r="AC14025" s="6"/>
      <c r="AG14025" s="6"/>
    </row>
    <row r="14026" spans="29:33" x14ac:dyDescent="0.15">
      <c r="AC14026" s="6"/>
      <c r="AG14026" s="6"/>
    </row>
    <row r="14027" spans="29:33" x14ac:dyDescent="0.15">
      <c r="AC14027" s="6"/>
      <c r="AG14027" s="6"/>
    </row>
    <row r="14028" spans="29:33" x14ac:dyDescent="0.15">
      <c r="AC14028" s="6"/>
      <c r="AG14028" s="6"/>
    </row>
    <row r="14029" spans="29:33" x14ac:dyDescent="0.15">
      <c r="AC14029" s="6"/>
      <c r="AG14029" s="6"/>
    </row>
    <row r="14030" spans="29:33" x14ac:dyDescent="0.15">
      <c r="AC14030" s="6"/>
      <c r="AG14030" s="6"/>
    </row>
    <row r="14031" spans="29:33" x14ac:dyDescent="0.15">
      <c r="AC14031" s="6"/>
      <c r="AG14031" s="6"/>
    </row>
    <row r="14032" spans="29:33" x14ac:dyDescent="0.15">
      <c r="AC14032" s="6"/>
      <c r="AG14032" s="6"/>
    </row>
    <row r="14033" spans="29:33" x14ac:dyDescent="0.15">
      <c r="AC14033" s="6"/>
      <c r="AG14033" s="6"/>
    </row>
    <row r="14034" spans="29:33" x14ac:dyDescent="0.15">
      <c r="AC14034" s="6"/>
      <c r="AG14034" s="6"/>
    </row>
    <row r="14035" spans="29:33" x14ac:dyDescent="0.15">
      <c r="AC14035" s="6"/>
      <c r="AG14035" s="6"/>
    </row>
    <row r="14036" spans="29:33" x14ac:dyDescent="0.15">
      <c r="AC14036" s="6"/>
      <c r="AG14036" s="6"/>
    </row>
    <row r="14037" spans="29:33" x14ac:dyDescent="0.15">
      <c r="AC14037" s="6"/>
      <c r="AG14037" s="6"/>
    </row>
    <row r="14038" spans="29:33" x14ac:dyDescent="0.15">
      <c r="AC14038" s="6"/>
      <c r="AG14038" s="6"/>
    </row>
    <row r="14039" spans="29:33" x14ac:dyDescent="0.15">
      <c r="AC14039" s="6"/>
      <c r="AG14039" s="6"/>
    </row>
    <row r="14040" spans="29:33" x14ac:dyDescent="0.15">
      <c r="AC14040" s="6"/>
      <c r="AG14040" s="6"/>
    </row>
    <row r="14041" spans="29:33" x14ac:dyDescent="0.15">
      <c r="AC14041" s="6"/>
      <c r="AG14041" s="6"/>
    </row>
    <row r="14042" spans="29:33" x14ac:dyDescent="0.15">
      <c r="AC14042" s="6"/>
      <c r="AG14042" s="6"/>
    </row>
    <row r="14043" spans="29:33" x14ac:dyDescent="0.15">
      <c r="AC14043" s="6"/>
      <c r="AG14043" s="6"/>
    </row>
    <row r="14044" spans="29:33" x14ac:dyDescent="0.15">
      <c r="AC14044" s="6"/>
      <c r="AG14044" s="6"/>
    </row>
    <row r="14045" spans="29:33" x14ac:dyDescent="0.15">
      <c r="AC14045" s="6"/>
      <c r="AG14045" s="6"/>
    </row>
    <row r="14046" spans="29:33" x14ac:dyDescent="0.15">
      <c r="AC14046" s="6"/>
      <c r="AG14046" s="6"/>
    </row>
    <row r="14047" spans="29:33" x14ac:dyDescent="0.15">
      <c r="AC14047" s="6"/>
      <c r="AG14047" s="6"/>
    </row>
    <row r="14048" spans="29:33" x14ac:dyDescent="0.15">
      <c r="AC14048" s="6"/>
      <c r="AG14048" s="6"/>
    </row>
    <row r="14049" spans="29:33" x14ac:dyDescent="0.15">
      <c r="AC14049" s="6"/>
      <c r="AG14049" s="6"/>
    </row>
    <row r="14050" spans="29:33" x14ac:dyDescent="0.15">
      <c r="AC14050" s="6"/>
      <c r="AG14050" s="6"/>
    </row>
    <row r="14051" spans="29:33" x14ac:dyDescent="0.15">
      <c r="AC14051" s="6"/>
      <c r="AG14051" s="6"/>
    </row>
    <row r="14052" spans="29:33" x14ac:dyDescent="0.15">
      <c r="AC14052" s="6"/>
      <c r="AG14052" s="6"/>
    </row>
    <row r="14053" spans="29:33" x14ac:dyDescent="0.15">
      <c r="AC14053" s="6"/>
      <c r="AG14053" s="6"/>
    </row>
    <row r="14054" spans="29:33" x14ac:dyDescent="0.15">
      <c r="AC14054" s="6"/>
      <c r="AG14054" s="6"/>
    </row>
    <row r="14055" spans="29:33" x14ac:dyDescent="0.15">
      <c r="AC14055" s="6"/>
      <c r="AG14055" s="6"/>
    </row>
    <row r="14056" spans="29:33" x14ac:dyDescent="0.15">
      <c r="AC14056" s="6"/>
      <c r="AG14056" s="6"/>
    </row>
    <row r="14057" spans="29:33" x14ac:dyDescent="0.15">
      <c r="AC14057" s="6"/>
      <c r="AG14057" s="6"/>
    </row>
    <row r="14058" spans="29:33" x14ac:dyDescent="0.15">
      <c r="AC14058" s="6"/>
      <c r="AG14058" s="6"/>
    </row>
    <row r="14059" spans="29:33" x14ac:dyDescent="0.15">
      <c r="AC14059" s="6"/>
      <c r="AG14059" s="6"/>
    </row>
    <row r="14060" spans="29:33" x14ac:dyDescent="0.15">
      <c r="AC14060" s="6"/>
      <c r="AG14060" s="6"/>
    </row>
    <row r="14061" spans="29:33" x14ac:dyDescent="0.15">
      <c r="AC14061" s="6"/>
      <c r="AG14061" s="6"/>
    </row>
    <row r="14062" spans="29:33" x14ac:dyDescent="0.15">
      <c r="AC14062" s="6"/>
      <c r="AG14062" s="6"/>
    </row>
    <row r="14063" spans="29:33" x14ac:dyDescent="0.15">
      <c r="AC14063" s="6"/>
      <c r="AG14063" s="6"/>
    </row>
    <row r="14064" spans="29:33" x14ac:dyDescent="0.15">
      <c r="AC14064" s="6"/>
      <c r="AG14064" s="6"/>
    </row>
    <row r="14065" spans="29:33" x14ac:dyDescent="0.15">
      <c r="AC14065" s="6"/>
      <c r="AG14065" s="6"/>
    </row>
    <row r="14066" spans="29:33" x14ac:dyDescent="0.15">
      <c r="AC14066" s="6"/>
      <c r="AG14066" s="6"/>
    </row>
    <row r="14067" spans="29:33" x14ac:dyDescent="0.15">
      <c r="AC14067" s="6"/>
      <c r="AG14067" s="6"/>
    </row>
    <row r="14068" spans="29:33" x14ac:dyDescent="0.15">
      <c r="AC14068" s="6"/>
      <c r="AG14068" s="6"/>
    </row>
    <row r="14069" spans="29:33" x14ac:dyDescent="0.15">
      <c r="AC14069" s="6"/>
      <c r="AG14069" s="6"/>
    </row>
    <row r="14070" spans="29:33" x14ac:dyDescent="0.15">
      <c r="AC14070" s="6"/>
      <c r="AG14070" s="6"/>
    </row>
    <row r="14071" spans="29:33" x14ac:dyDescent="0.15">
      <c r="AC14071" s="6"/>
      <c r="AG14071" s="6"/>
    </row>
    <row r="14072" spans="29:33" x14ac:dyDescent="0.15">
      <c r="AC14072" s="6"/>
      <c r="AG14072" s="6"/>
    </row>
    <row r="14073" spans="29:33" x14ac:dyDescent="0.15">
      <c r="AC14073" s="6"/>
      <c r="AG14073" s="6"/>
    </row>
    <row r="14074" spans="29:33" x14ac:dyDescent="0.15">
      <c r="AC14074" s="6"/>
      <c r="AG14074" s="6"/>
    </row>
    <row r="14075" spans="29:33" x14ac:dyDescent="0.15">
      <c r="AC14075" s="6"/>
      <c r="AG14075" s="6"/>
    </row>
    <row r="14076" spans="29:33" x14ac:dyDescent="0.15">
      <c r="AC14076" s="6"/>
      <c r="AG14076" s="6"/>
    </row>
    <row r="14077" spans="29:33" x14ac:dyDescent="0.15">
      <c r="AC14077" s="6"/>
      <c r="AG14077" s="6"/>
    </row>
    <row r="14078" spans="29:33" x14ac:dyDescent="0.15">
      <c r="AC14078" s="6"/>
      <c r="AG14078" s="6"/>
    </row>
    <row r="14079" spans="29:33" x14ac:dyDescent="0.15">
      <c r="AC14079" s="6"/>
      <c r="AG14079" s="6"/>
    </row>
    <row r="14080" spans="29:33" x14ac:dyDescent="0.15">
      <c r="AC14080" s="6"/>
      <c r="AG14080" s="6"/>
    </row>
    <row r="14081" spans="29:33" x14ac:dyDescent="0.15">
      <c r="AC14081" s="6"/>
      <c r="AG14081" s="6"/>
    </row>
    <row r="14082" spans="29:33" x14ac:dyDescent="0.15">
      <c r="AC14082" s="6"/>
      <c r="AG14082" s="6"/>
    </row>
    <row r="14083" spans="29:33" x14ac:dyDescent="0.15">
      <c r="AC14083" s="6"/>
      <c r="AG14083" s="6"/>
    </row>
    <row r="14084" spans="29:33" x14ac:dyDescent="0.15">
      <c r="AC14084" s="6"/>
      <c r="AG14084" s="6"/>
    </row>
    <row r="14085" spans="29:33" x14ac:dyDescent="0.15">
      <c r="AC14085" s="6"/>
      <c r="AG14085" s="6"/>
    </row>
    <row r="14086" spans="29:33" x14ac:dyDescent="0.15">
      <c r="AC14086" s="6"/>
      <c r="AG14086" s="6"/>
    </row>
    <row r="14087" spans="29:33" x14ac:dyDescent="0.15">
      <c r="AC14087" s="6"/>
      <c r="AG14087" s="6"/>
    </row>
    <row r="14088" spans="29:33" x14ac:dyDescent="0.15">
      <c r="AC14088" s="6"/>
      <c r="AG14088" s="6"/>
    </row>
    <row r="14089" spans="29:33" x14ac:dyDescent="0.15">
      <c r="AC14089" s="6"/>
      <c r="AG14089" s="6"/>
    </row>
    <row r="14090" spans="29:33" x14ac:dyDescent="0.15">
      <c r="AC14090" s="6"/>
      <c r="AG14090" s="6"/>
    </row>
    <row r="14091" spans="29:33" x14ac:dyDescent="0.15">
      <c r="AC14091" s="6"/>
      <c r="AG14091" s="6"/>
    </row>
    <row r="14092" spans="29:33" x14ac:dyDescent="0.15">
      <c r="AC14092" s="6"/>
      <c r="AG14092" s="6"/>
    </row>
    <row r="14093" spans="29:33" x14ac:dyDescent="0.15">
      <c r="AC14093" s="6"/>
      <c r="AG14093" s="6"/>
    </row>
    <row r="14094" spans="29:33" x14ac:dyDescent="0.15">
      <c r="AC14094" s="6"/>
      <c r="AG14094" s="6"/>
    </row>
    <row r="14095" spans="29:33" x14ac:dyDescent="0.15">
      <c r="AC14095" s="6"/>
      <c r="AG14095" s="6"/>
    </row>
    <row r="14096" spans="29:33" x14ac:dyDescent="0.15">
      <c r="AC14096" s="6"/>
      <c r="AG14096" s="6"/>
    </row>
    <row r="14097" spans="29:33" x14ac:dyDescent="0.15">
      <c r="AC14097" s="6"/>
      <c r="AG14097" s="6"/>
    </row>
    <row r="14098" spans="29:33" x14ac:dyDescent="0.15">
      <c r="AC14098" s="6"/>
      <c r="AG14098" s="6"/>
    </row>
    <row r="14099" spans="29:33" x14ac:dyDescent="0.15">
      <c r="AC14099" s="6"/>
      <c r="AG14099" s="6"/>
    </row>
    <row r="14100" spans="29:33" x14ac:dyDescent="0.15">
      <c r="AC14100" s="6"/>
      <c r="AG14100" s="6"/>
    </row>
    <row r="14101" spans="29:33" x14ac:dyDescent="0.15">
      <c r="AC14101" s="6"/>
      <c r="AG14101" s="6"/>
    </row>
    <row r="14102" spans="29:33" x14ac:dyDescent="0.15">
      <c r="AC14102" s="6"/>
      <c r="AG14102" s="6"/>
    </row>
    <row r="14103" spans="29:33" x14ac:dyDescent="0.15">
      <c r="AC14103" s="6"/>
      <c r="AG14103" s="6"/>
    </row>
    <row r="14104" spans="29:33" x14ac:dyDescent="0.15">
      <c r="AC14104" s="6"/>
      <c r="AG14104" s="6"/>
    </row>
    <row r="14105" spans="29:33" x14ac:dyDescent="0.15">
      <c r="AC14105" s="6"/>
      <c r="AG14105" s="6"/>
    </row>
    <row r="14106" spans="29:33" x14ac:dyDescent="0.15">
      <c r="AC14106" s="6"/>
      <c r="AG14106" s="6"/>
    </row>
    <row r="14107" spans="29:33" x14ac:dyDescent="0.15">
      <c r="AC14107" s="6"/>
      <c r="AG14107" s="6"/>
    </row>
    <row r="14108" spans="29:33" x14ac:dyDescent="0.15">
      <c r="AC14108" s="6"/>
      <c r="AG14108" s="6"/>
    </row>
    <row r="14109" spans="29:33" x14ac:dyDescent="0.15">
      <c r="AC14109" s="6"/>
      <c r="AG14109" s="6"/>
    </row>
    <row r="14110" spans="29:33" x14ac:dyDescent="0.15">
      <c r="AC14110" s="6"/>
      <c r="AG14110" s="6"/>
    </row>
    <row r="14111" spans="29:33" x14ac:dyDescent="0.15">
      <c r="AC14111" s="6"/>
      <c r="AG14111" s="6"/>
    </row>
    <row r="14112" spans="29:33" x14ac:dyDescent="0.15">
      <c r="AC14112" s="6"/>
      <c r="AG14112" s="6"/>
    </row>
    <row r="14113" spans="29:33" x14ac:dyDescent="0.15">
      <c r="AC14113" s="6"/>
      <c r="AG14113" s="6"/>
    </row>
    <row r="14114" spans="29:33" x14ac:dyDescent="0.15">
      <c r="AC14114" s="6"/>
      <c r="AG14114" s="6"/>
    </row>
    <row r="14115" spans="29:33" x14ac:dyDescent="0.15">
      <c r="AC14115" s="6"/>
      <c r="AG14115" s="6"/>
    </row>
    <row r="14116" spans="29:33" x14ac:dyDescent="0.15">
      <c r="AC14116" s="6"/>
      <c r="AG14116" s="6"/>
    </row>
    <row r="14117" spans="29:33" x14ac:dyDescent="0.15">
      <c r="AC14117" s="6"/>
      <c r="AG14117" s="6"/>
    </row>
    <row r="14118" spans="29:33" x14ac:dyDescent="0.15">
      <c r="AC14118" s="6"/>
      <c r="AG14118" s="6"/>
    </row>
    <row r="14119" spans="29:33" x14ac:dyDescent="0.15">
      <c r="AC14119" s="6"/>
      <c r="AG14119" s="6"/>
    </row>
    <row r="14120" spans="29:33" x14ac:dyDescent="0.15">
      <c r="AC14120" s="6"/>
      <c r="AG14120" s="6"/>
    </row>
    <row r="14121" spans="29:33" x14ac:dyDescent="0.15">
      <c r="AC14121" s="6"/>
      <c r="AG14121" s="6"/>
    </row>
    <row r="14122" spans="29:33" x14ac:dyDescent="0.15">
      <c r="AC14122" s="6"/>
      <c r="AG14122" s="6"/>
    </row>
    <row r="14123" spans="29:33" x14ac:dyDescent="0.15">
      <c r="AC14123" s="6"/>
      <c r="AG14123" s="6"/>
    </row>
    <row r="14124" spans="29:33" x14ac:dyDescent="0.15">
      <c r="AC14124" s="6"/>
      <c r="AG14124" s="6"/>
    </row>
    <row r="14125" spans="29:33" x14ac:dyDescent="0.15">
      <c r="AC14125" s="6"/>
      <c r="AG14125" s="6"/>
    </row>
    <row r="14126" spans="29:33" x14ac:dyDescent="0.15">
      <c r="AC14126" s="6"/>
      <c r="AG14126" s="6"/>
    </row>
    <row r="14127" spans="29:33" x14ac:dyDescent="0.15">
      <c r="AC14127" s="6"/>
      <c r="AG14127" s="6"/>
    </row>
    <row r="14128" spans="29:33" x14ac:dyDescent="0.15">
      <c r="AC14128" s="6"/>
      <c r="AG14128" s="6"/>
    </row>
    <row r="14129" spans="29:33" x14ac:dyDescent="0.15">
      <c r="AC14129" s="6"/>
      <c r="AG14129" s="6"/>
    </row>
    <row r="14130" spans="29:33" x14ac:dyDescent="0.15">
      <c r="AC14130" s="6"/>
      <c r="AG14130" s="6"/>
    </row>
    <row r="14131" spans="29:33" x14ac:dyDescent="0.15">
      <c r="AC14131" s="6"/>
      <c r="AG14131" s="6"/>
    </row>
    <row r="14132" spans="29:33" x14ac:dyDescent="0.15">
      <c r="AC14132" s="6"/>
      <c r="AG14132" s="6"/>
    </row>
    <row r="14133" spans="29:33" x14ac:dyDescent="0.15">
      <c r="AC14133" s="6"/>
      <c r="AG14133" s="6"/>
    </row>
    <row r="14134" spans="29:33" x14ac:dyDescent="0.15">
      <c r="AC14134" s="6"/>
      <c r="AG14134" s="6"/>
    </row>
    <row r="14135" spans="29:33" x14ac:dyDescent="0.15">
      <c r="AC14135" s="6"/>
      <c r="AG14135" s="6"/>
    </row>
    <row r="14136" spans="29:33" x14ac:dyDescent="0.15">
      <c r="AC14136" s="6"/>
      <c r="AG14136" s="6"/>
    </row>
    <row r="14137" spans="29:33" x14ac:dyDescent="0.15">
      <c r="AC14137" s="6"/>
      <c r="AG14137" s="6"/>
    </row>
    <row r="14138" spans="29:33" x14ac:dyDescent="0.15">
      <c r="AC14138" s="6"/>
      <c r="AG14138" s="6"/>
    </row>
    <row r="14139" spans="29:33" x14ac:dyDescent="0.15">
      <c r="AC14139" s="6"/>
      <c r="AG14139" s="6"/>
    </row>
    <row r="14140" spans="29:33" x14ac:dyDescent="0.15">
      <c r="AC14140" s="6"/>
      <c r="AG14140" s="6"/>
    </row>
    <row r="14141" spans="29:33" x14ac:dyDescent="0.15">
      <c r="AC14141" s="6"/>
      <c r="AG14141" s="6"/>
    </row>
    <row r="14142" spans="29:33" x14ac:dyDescent="0.15">
      <c r="AC14142" s="6"/>
      <c r="AG14142" s="6"/>
    </row>
    <row r="14143" spans="29:33" x14ac:dyDescent="0.15">
      <c r="AC14143" s="6"/>
      <c r="AG14143" s="6"/>
    </row>
    <row r="14144" spans="29:33" x14ac:dyDescent="0.15">
      <c r="AC14144" s="6"/>
      <c r="AG14144" s="6"/>
    </row>
    <row r="14145" spans="29:33" x14ac:dyDescent="0.15">
      <c r="AC14145" s="6"/>
      <c r="AG14145" s="6"/>
    </row>
    <row r="14146" spans="29:33" x14ac:dyDescent="0.15">
      <c r="AC14146" s="6"/>
      <c r="AG14146" s="6"/>
    </row>
    <row r="14147" spans="29:33" x14ac:dyDescent="0.15">
      <c r="AC14147" s="6"/>
      <c r="AG14147" s="6"/>
    </row>
    <row r="14148" spans="29:33" x14ac:dyDescent="0.15">
      <c r="AC14148" s="6"/>
      <c r="AG14148" s="6"/>
    </row>
    <row r="14149" spans="29:33" x14ac:dyDescent="0.15">
      <c r="AC14149" s="6"/>
      <c r="AG14149" s="6"/>
    </row>
    <row r="14150" spans="29:33" x14ac:dyDescent="0.15">
      <c r="AC14150" s="6"/>
      <c r="AG14150" s="6"/>
    </row>
    <row r="14151" spans="29:33" x14ac:dyDescent="0.15">
      <c r="AC14151" s="6"/>
      <c r="AG14151" s="6"/>
    </row>
    <row r="14152" spans="29:33" x14ac:dyDescent="0.15">
      <c r="AC14152" s="6"/>
      <c r="AG14152" s="6"/>
    </row>
    <row r="14153" spans="29:33" x14ac:dyDescent="0.15">
      <c r="AC14153" s="6"/>
      <c r="AG14153" s="6"/>
    </row>
    <row r="14154" spans="29:33" x14ac:dyDescent="0.15">
      <c r="AC14154" s="6"/>
      <c r="AG14154" s="6"/>
    </row>
    <row r="14155" spans="29:33" x14ac:dyDescent="0.15">
      <c r="AC14155" s="6"/>
      <c r="AG14155" s="6"/>
    </row>
    <row r="14156" spans="29:33" x14ac:dyDescent="0.15">
      <c r="AC14156" s="6"/>
      <c r="AG14156" s="6"/>
    </row>
    <row r="14157" spans="29:33" x14ac:dyDescent="0.15">
      <c r="AC14157" s="6"/>
      <c r="AG14157" s="6"/>
    </row>
    <row r="14158" spans="29:33" x14ac:dyDescent="0.15">
      <c r="AC14158" s="6"/>
      <c r="AG14158" s="6"/>
    </row>
    <row r="14159" spans="29:33" x14ac:dyDescent="0.15">
      <c r="AC14159" s="6"/>
      <c r="AG14159" s="6"/>
    </row>
    <row r="14160" spans="29:33" x14ac:dyDescent="0.15">
      <c r="AC14160" s="6"/>
      <c r="AG14160" s="6"/>
    </row>
    <row r="14161" spans="29:33" x14ac:dyDescent="0.15">
      <c r="AC14161" s="6"/>
      <c r="AG14161" s="6"/>
    </row>
    <row r="14162" spans="29:33" x14ac:dyDescent="0.15">
      <c r="AC14162" s="6"/>
      <c r="AG14162" s="6"/>
    </row>
    <row r="14163" spans="29:33" x14ac:dyDescent="0.15">
      <c r="AC14163" s="6"/>
      <c r="AG14163" s="6"/>
    </row>
    <row r="14164" spans="29:33" x14ac:dyDescent="0.15">
      <c r="AC14164" s="6"/>
      <c r="AG14164" s="6"/>
    </row>
    <row r="14165" spans="29:33" x14ac:dyDescent="0.15">
      <c r="AC14165" s="6"/>
      <c r="AG14165" s="6"/>
    </row>
    <row r="14166" spans="29:33" x14ac:dyDescent="0.15">
      <c r="AC14166" s="6"/>
      <c r="AG14166" s="6"/>
    </row>
    <row r="14167" spans="29:33" x14ac:dyDescent="0.15">
      <c r="AC14167" s="6"/>
      <c r="AG14167" s="6"/>
    </row>
    <row r="14168" spans="29:33" x14ac:dyDescent="0.15">
      <c r="AC14168" s="6"/>
      <c r="AG14168" s="6"/>
    </row>
    <row r="14169" spans="29:33" x14ac:dyDescent="0.15">
      <c r="AC14169" s="6"/>
      <c r="AG14169" s="6"/>
    </row>
    <row r="14170" spans="29:33" x14ac:dyDescent="0.15">
      <c r="AC14170" s="6"/>
      <c r="AG14170" s="6"/>
    </row>
    <row r="14171" spans="29:33" x14ac:dyDescent="0.15">
      <c r="AC14171" s="6"/>
      <c r="AG14171" s="6"/>
    </row>
    <row r="14172" spans="29:33" x14ac:dyDescent="0.15">
      <c r="AC14172" s="6"/>
      <c r="AG14172" s="6"/>
    </row>
    <row r="14173" spans="29:33" x14ac:dyDescent="0.15">
      <c r="AC14173" s="6"/>
      <c r="AG14173" s="6"/>
    </row>
    <row r="14174" spans="29:33" x14ac:dyDescent="0.15">
      <c r="AC14174" s="6"/>
      <c r="AG14174" s="6"/>
    </row>
    <row r="14175" spans="29:33" x14ac:dyDescent="0.15">
      <c r="AC14175" s="6"/>
      <c r="AG14175" s="6"/>
    </row>
    <row r="14176" spans="29:33" x14ac:dyDescent="0.15">
      <c r="AC14176" s="6"/>
      <c r="AG14176" s="6"/>
    </row>
    <row r="14177" spans="29:33" x14ac:dyDescent="0.15">
      <c r="AC14177" s="6"/>
      <c r="AG14177" s="6"/>
    </row>
    <row r="14178" spans="29:33" x14ac:dyDescent="0.15">
      <c r="AC14178" s="6"/>
      <c r="AG14178" s="6"/>
    </row>
    <row r="14179" spans="29:33" x14ac:dyDescent="0.15">
      <c r="AC14179" s="6"/>
      <c r="AG14179" s="6"/>
    </row>
    <row r="14180" spans="29:33" x14ac:dyDescent="0.15">
      <c r="AC14180" s="6"/>
      <c r="AG14180" s="6"/>
    </row>
    <row r="14181" spans="29:33" x14ac:dyDescent="0.15">
      <c r="AC14181" s="6"/>
      <c r="AG14181" s="6"/>
    </row>
    <row r="14182" spans="29:33" x14ac:dyDescent="0.15">
      <c r="AC14182" s="6"/>
      <c r="AG14182" s="6"/>
    </row>
    <row r="14183" spans="29:33" x14ac:dyDescent="0.15">
      <c r="AC14183" s="6"/>
      <c r="AG14183" s="6"/>
    </row>
    <row r="14184" spans="29:33" x14ac:dyDescent="0.15">
      <c r="AC14184" s="6"/>
      <c r="AG14184" s="6"/>
    </row>
    <row r="14185" spans="29:33" x14ac:dyDescent="0.15">
      <c r="AC14185" s="6"/>
      <c r="AG14185" s="6"/>
    </row>
    <row r="14186" spans="29:33" x14ac:dyDescent="0.15">
      <c r="AC14186" s="6"/>
      <c r="AG14186" s="6"/>
    </row>
    <row r="14187" spans="29:33" x14ac:dyDescent="0.15">
      <c r="AC14187" s="6"/>
      <c r="AG14187" s="6"/>
    </row>
    <row r="14188" spans="29:33" x14ac:dyDescent="0.15">
      <c r="AC14188" s="6"/>
      <c r="AG14188" s="6"/>
    </row>
    <row r="14189" spans="29:33" x14ac:dyDescent="0.15">
      <c r="AC14189" s="6"/>
      <c r="AG14189" s="6"/>
    </row>
    <row r="14190" spans="29:33" x14ac:dyDescent="0.15">
      <c r="AC14190" s="6"/>
      <c r="AG14190" s="6"/>
    </row>
    <row r="14191" spans="29:33" x14ac:dyDescent="0.15">
      <c r="AC14191" s="6"/>
      <c r="AG14191" s="6"/>
    </row>
    <row r="14192" spans="29:33" x14ac:dyDescent="0.15">
      <c r="AC14192" s="6"/>
      <c r="AG14192" s="6"/>
    </row>
    <row r="14193" spans="29:33" x14ac:dyDescent="0.15">
      <c r="AC14193" s="6"/>
      <c r="AG14193" s="6"/>
    </row>
    <row r="14194" spans="29:33" x14ac:dyDescent="0.15">
      <c r="AC14194" s="6"/>
      <c r="AG14194" s="6"/>
    </row>
    <row r="14195" spans="29:33" x14ac:dyDescent="0.15">
      <c r="AC14195" s="6"/>
      <c r="AG14195" s="6"/>
    </row>
    <row r="14196" spans="29:33" x14ac:dyDescent="0.15">
      <c r="AC14196" s="6"/>
      <c r="AG14196" s="6"/>
    </row>
    <row r="14197" spans="29:33" x14ac:dyDescent="0.15">
      <c r="AC14197" s="6"/>
      <c r="AG14197" s="6"/>
    </row>
    <row r="14198" spans="29:33" x14ac:dyDescent="0.15">
      <c r="AC14198" s="6"/>
      <c r="AG14198" s="6"/>
    </row>
    <row r="14199" spans="29:33" x14ac:dyDescent="0.15">
      <c r="AC14199" s="6"/>
      <c r="AG14199" s="6"/>
    </row>
    <row r="14200" spans="29:33" x14ac:dyDescent="0.15">
      <c r="AC14200" s="6"/>
      <c r="AG14200" s="6"/>
    </row>
    <row r="14201" spans="29:33" x14ac:dyDescent="0.15">
      <c r="AC14201" s="6"/>
      <c r="AG14201" s="6"/>
    </row>
    <row r="14202" spans="29:33" x14ac:dyDescent="0.15">
      <c r="AC14202" s="6"/>
      <c r="AG14202" s="6"/>
    </row>
    <row r="14203" spans="29:33" x14ac:dyDescent="0.15">
      <c r="AC14203" s="6"/>
      <c r="AG14203" s="6"/>
    </row>
    <row r="14204" spans="29:33" x14ac:dyDescent="0.15">
      <c r="AC14204" s="6"/>
      <c r="AG14204" s="6"/>
    </row>
    <row r="14205" spans="29:33" x14ac:dyDescent="0.15">
      <c r="AC14205" s="6"/>
      <c r="AG14205" s="6"/>
    </row>
    <row r="14206" spans="29:33" x14ac:dyDescent="0.15">
      <c r="AC14206" s="6"/>
      <c r="AG14206" s="6"/>
    </row>
    <row r="14207" spans="29:33" x14ac:dyDescent="0.15">
      <c r="AC14207" s="6"/>
      <c r="AG14207" s="6"/>
    </row>
    <row r="14208" spans="29:33" x14ac:dyDescent="0.15">
      <c r="AC14208" s="6"/>
      <c r="AG14208" s="6"/>
    </row>
    <row r="14209" spans="29:33" x14ac:dyDescent="0.15">
      <c r="AC14209" s="6"/>
      <c r="AG14209" s="6"/>
    </row>
    <row r="14210" spans="29:33" x14ac:dyDescent="0.15">
      <c r="AC14210" s="6"/>
      <c r="AG14210" s="6"/>
    </row>
    <row r="14211" spans="29:33" x14ac:dyDescent="0.15">
      <c r="AC14211" s="6"/>
      <c r="AG14211" s="6"/>
    </row>
    <row r="14212" spans="29:33" x14ac:dyDescent="0.15">
      <c r="AC14212" s="6"/>
      <c r="AG14212" s="6"/>
    </row>
    <row r="14213" spans="29:33" x14ac:dyDescent="0.15">
      <c r="AC14213" s="6"/>
      <c r="AG14213" s="6"/>
    </row>
    <row r="14214" spans="29:33" x14ac:dyDescent="0.15">
      <c r="AC14214" s="6"/>
      <c r="AG14214" s="6"/>
    </row>
    <row r="14215" spans="29:33" x14ac:dyDescent="0.15">
      <c r="AC14215" s="6"/>
      <c r="AG14215" s="6"/>
    </row>
    <row r="14216" spans="29:33" x14ac:dyDescent="0.15">
      <c r="AC14216" s="6"/>
      <c r="AG14216" s="6"/>
    </row>
    <row r="14217" spans="29:33" x14ac:dyDescent="0.15">
      <c r="AC14217" s="6"/>
      <c r="AG14217" s="6"/>
    </row>
    <row r="14218" spans="29:33" x14ac:dyDescent="0.15">
      <c r="AC14218" s="6"/>
      <c r="AG14218" s="6"/>
    </row>
    <row r="14219" spans="29:33" x14ac:dyDescent="0.15">
      <c r="AC14219" s="6"/>
      <c r="AG14219" s="6"/>
    </row>
    <row r="14220" spans="29:33" x14ac:dyDescent="0.15">
      <c r="AC14220" s="6"/>
      <c r="AG14220" s="6"/>
    </row>
    <row r="14221" spans="29:33" x14ac:dyDescent="0.15">
      <c r="AC14221" s="6"/>
      <c r="AG14221" s="6"/>
    </row>
    <row r="14222" spans="29:33" x14ac:dyDescent="0.15">
      <c r="AC14222" s="6"/>
      <c r="AG14222" s="6"/>
    </row>
    <row r="14223" spans="29:33" x14ac:dyDescent="0.15">
      <c r="AC14223" s="6"/>
      <c r="AG14223" s="6"/>
    </row>
    <row r="14224" spans="29:33" x14ac:dyDescent="0.15">
      <c r="AC14224" s="6"/>
      <c r="AG14224" s="6"/>
    </row>
    <row r="14225" spans="29:33" x14ac:dyDescent="0.15">
      <c r="AC14225" s="6"/>
      <c r="AG14225" s="6"/>
    </row>
    <row r="14226" spans="29:33" x14ac:dyDescent="0.15">
      <c r="AC14226" s="6"/>
      <c r="AG14226" s="6"/>
    </row>
    <row r="14227" spans="29:33" x14ac:dyDescent="0.15">
      <c r="AC14227" s="6"/>
      <c r="AG14227" s="6"/>
    </row>
    <row r="14228" spans="29:33" x14ac:dyDescent="0.15">
      <c r="AC14228" s="6"/>
      <c r="AG14228" s="6"/>
    </row>
    <row r="14229" spans="29:33" x14ac:dyDescent="0.15">
      <c r="AC14229" s="6"/>
      <c r="AG14229" s="6"/>
    </row>
    <row r="14230" spans="29:33" x14ac:dyDescent="0.15">
      <c r="AC14230" s="6"/>
      <c r="AG14230" s="6"/>
    </row>
    <row r="14231" spans="29:33" x14ac:dyDescent="0.15">
      <c r="AC14231" s="6"/>
      <c r="AG14231" s="6"/>
    </row>
    <row r="14232" spans="29:33" x14ac:dyDescent="0.15">
      <c r="AC14232" s="6"/>
      <c r="AG14232" s="6"/>
    </row>
    <row r="14233" spans="29:33" x14ac:dyDescent="0.15">
      <c r="AC14233" s="6"/>
      <c r="AG14233" s="6"/>
    </row>
    <row r="14234" spans="29:33" x14ac:dyDescent="0.15">
      <c r="AC14234" s="6"/>
      <c r="AG14234" s="6"/>
    </row>
    <row r="14235" spans="29:33" x14ac:dyDescent="0.15">
      <c r="AC14235" s="6"/>
      <c r="AG14235" s="6"/>
    </row>
    <row r="14236" spans="29:33" x14ac:dyDescent="0.15">
      <c r="AC14236" s="6"/>
      <c r="AG14236" s="6"/>
    </row>
    <row r="14237" spans="29:33" x14ac:dyDescent="0.15">
      <c r="AC14237" s="6"/>
      <c r="AG14237" s="6"/>
    </row>
    <row r="14238" spans="29:33" x14ac:dyDescent="0.15">
      <c r="AC14238" s="6"/>
      <c r="AG14238" s="6"/>
    </row>
    <row r="14239" spans="29:33" x14ac:dyDescent="0.15">
      <c r="AC14239" s="6"/>
      <c r="AG14239" s="6"/>
    </row>
    <row r="14240" spans="29:33" x14ac:dyDescent="0.15">
      <c r="AC14240" s="6"/>
      <c r="AG14240" s="6"/>
    </row>
    <row r="14241" spans="29:33" x14ac:dyDescent="0.15">
      <c r="AC14241" s="6"/>
      <c r="AG14241" s="6"/>
    </row>
    <row r="14242" spans="29:33" x14ac:dyDescent="0.15">
      <c r="AC14242" s="6"/>
      <c r="AG14242" s="6"/>
    </row>
    <row r="14243" spans="29:33" x14ac:dyDescent="0.15">
      <c r="AC14243" s="6"/>
      <c r="AG14243" s="6"/>
    </row>
    <row r="14244" spans="29:33" x14ac:dyDescent="0.15">
      <c r="AC14244" s="6"/>
      <c r="AG14244" s="6"/>
    </row>
    <row r="14245" spans="29:33" x14ac:dyDescent="0.15">
      <c r="AC14245" s="6"/>
      <c r="AG14245" s="6"/>
    </row>
    <row r="14246" spans="29:33" x14ac:dyDescent="0.15">
      <c r="AC14246" s="6"/>
      <c r="AG14246" s="6"/>
    </row>
    <row r="14247" spans="29:33" x14ac:dyDescent="0.15">
      <c r="AC14247" s="6"/>
      <c r="AG14247" s="6"/>
    </row>
    <row r="14248" spans="29:33" x14ac:dyDescent="0.15">
      <c r="AC14248" s="6"/>
      <c r="AG14248" s="6"/>
    </row>
    <row r="14249" spans="29:33" x14ac:dyDescent="0.15">
      <c r="AC14249" s="6"/>
      <c r="AG14249" s="6"/>
    </row>
    <row r="14250" spans="29:33" x14ac:dyDescent="0.15">
      <c r="AC14250" s="6"/>
      <c r="AG14250" s="6"/>
    </row>
    <row r="14251" spans="29:33" x14ac:dyDescent="0.15">
      <c r="AC14251" s="6"/>
      <c r="AG14251" s="6"/>
    </row>
    <row r="14252" spans="29:33" x14ac:dyDescent="0.15">
      <c r="AC14252" s="6"/>
      <c r="AG14252" s="6"/>
    </row>
    <row r="14253" spans="29:33" x14ac:dyDescent="0.15">
      <c r="AC14253" s="6"/>
      <c r="AG14253" s="6"/>
    </row>
    <row r="14254" spans="29:33" x14ac:dyDescent="0.15">
      <c r="AC14254" s="6"/>
      <c r="AG14254" s="6"/>
    </row>
    <row r="14255" spans="29:33" x14ac:dyDescent="0.15">
      <c r="AC14255" s="6"/>
      <c r="AG14255" s="6"/>
    </row>
    <row r="14256" spans="29:33" x14ac:dyDescent="0.15">
      <c r="AC14256" s="6"/>
      <c r="AG14256" s="6"/>
    </row>
    <row r="14257" spans="29:33" x14ac:dyDescent="0.15">
      <c r="AC14257" s="6"/>
      <c r="AG14257" s="6"/>
    </row>
    <row r="14258" spans="29:33" x14ac:dyDescent="0.15">
      <c r="AC14258" s="6"/>
      <c r="AG14258" s="6"/>
    </row>
    <row r="14259" spans="29:33" x14ac:dyDescent="0.15">
      <c r="AC14259" s="6"/>
      <c r="AG14259" s="6"/>
    </row>
    <row r="14260" spans="29:33" x14ac:dyDescent="0.15">
      <c r="AC14260" s="6"/>
      <c r="AG14260" s="6"/>
    </row>
    <row r="14261" spans="29:33" x14ac:dyDescent="0.15">
      <c r="AC14261" s="6"/>
      <c r="AG14261" s="6"/>
    </row>
    <row r="14262" spans="29:33" x14ac:dyDescent="0.15">
      <c r="AC14262" s="6"/>
      <c r="AG14262" s="6"/>
    </row>
    <row r="14263" spans="29:33" x14ac:dyDescent="0.15">
      <c r="AC14263" s="6"/>
      <c r="AG14263" s="6"/>
    </row>
    <row r="14264" spans="29:33" x14ac:dyDescent="0.15">
      <c r="AC14264" s="6"/>
      <c r="AG14264" s="6"/>
    </row>
    <row r="14265" spans="29:33" x14ac:dyDescent="0.15">
      <c r="AC14265" s="6"/>
      <c r="AG14265" s="6"/>
    </row>
    <row r="14266" spans="29:33" x14ac:dyDescent="0.15">
      <c r="AC14266" s="6"/>
      <c r="AG14266" s="6"/>
    </row>
    <row r="14267" spans="29:33" x14ac:dyDescent="0.15">
      <c r="AC14267" s="6"/>
      <c r="AG14267" s="6"/>
    </row>
    <row r="14268" spans="29:33" x14ac:dyDescent="0.15">
      <c r="AC14268" s="6"/>
      <c r="AG14268" s="6"/>
    </row>
    <row r="14269" spans="29:33" x14ac:dyDescent="0.15">
      <c r="AC14269" s="6"/>
      <c r="AG14269" s="6"/>
    </row>
    <row r="14270" spans="29:33" x14ac:dyDescent="0.15">
      <c r="AC14270" s="6"/>
      <c r="AG14270" s="6"/>
    </row>
    <row r="14271" spans="29:33" x14ac:dyDescent="0.15">
      <c r="AC14271" s="6"/>
      <c r="AG14271" s="6"/>
    </row>
    <row r="14272" spans="29:33" x14ac:dyDescent="0.15">
      <c r="AC14272" s="6"/>
      <c r="AG14272" s="6"/>
    </row>
    <row r="14273" spans="29:33" x14ac:dyDescent="0.15">
      <c r="AC14273" s="6"/>
      <c r="AG14273" s="6"/>
    </row>
    <row r="14274" spans="29:33" x14ac:dyDescent="0.15">
      <c r="AC14274" s="6"/>
      <c r="AG14274" s="6"/>
    </row>
    <row r="14275" spans="29:33" x14ac:dyDescent="0.15">
      <c r="AC14275" s="6"/>
      <c r="AG14275" s="6"/>
    </row>
    <row r="14276" spans="29:33" x14ac:dyDescent="0.15">
      <c r="AC14276" s="6"/>
      <c r="AG14276" s="6"/>
    </row>
    <row r="14277" spans="29:33" x14ac:dyDescent="0.15">
      <c r="AC14277" s="6"/>
      <c r="AG14277" s="6"/>
    </row>
    <row r="14278" spans="29:33" x14ac:dyDescent="0.15">
      <c r="AC14278" s="6"/>
      <c r="AG14278" s="6"/>
    </row>
    <row r="14279" spans="29:33" x14ac:dyDescent="0.15">
      <c r="AC14279" s="6"/>
      <c r="AG14279" s="6"/>
    </row>
    <row r="14280" spans="29:33" x14ac:dyDescent="0.15">
      <c r="AC14280" s="6"/>
      <c r="AG14280" s="6"/>
    </row>
    <row r="14281" spans="29:33" x14ac:dyDescent="0.15">
      <c r="AC14281" s="6"/>
      <c r="AG14281" s="6"/>
    </row>
    <row r="14282" spans="29:33" x14ac:dyDescent="0.15">
      <c r="AC14282" s="6"/>
      <c r="AG14282" s="6"/>
    </row>
    <row r="14283" spans="29:33" x14ac:dyDescent="0.15">
      <c r="AC14283" s="6"/>
      <c r="AG14283" s="6"/>
    </row>
    <row r="14284" spans="29:33" x14ac:dyDescent="0.15">
      <c r="AC14284" s="6"/>
      <c r="AG14284" s="6"/>
    </row>
    <row r="14285" spans="29:33" x14ac:dyDescent="0.15">
      <c r="AC14285" s="6"/>
      <c r="AG14285" s="6"/>
    </row>
    <row r="14286" spans="29:33" x14ac:dyDescent="0.15">
      <c r="AC14286" s="6"/>
      <c r="AG14286" s="6"/>
    </row>
    <row r="14287" spans="29:33" x14ac:dyDescent="0.15">
      <c r="AC14287" s="6"/>
      <c r="AG14287" s="6"/>
    </row>
    <row r="14288" spans="29:33" x14ac:dyDescent="0.15">
      <c r="AC14288" s="6"/>
      <c r="AG14288" s="6"/>
    </row>
    <row r="14289" spans="29:33" x14ac:dyDescent="0.15">
      <c r="AC14289" s="6"/>
      <c r="AG14289" s="6"/>
    </row>
    <row r="14290" spans="29:33" x14ac:dyDescent="0.15">
      <c r="AC14290" s="6"/>
      <c r="AG14290" s="6"/>
    </row>
    <row r="14291" spans="29:33" x14ac:dyDescent="0.15">
      <c r="AC14291" s="6"/>
      <c r="AG14291" s="6"/>
    </row>
    <row r="14292" spans="29:33" x14ac:dyDescent="0.15">
      <c r="AC14292" s="6"/>
      <c r="AG14292" s="6"/>
    </row>
    <row r="14293" spans="29:33" x14ac:dyDescent="0.15">
      <c r="AC14293" s="6"/>
      <c r="AG14293" s="6"/>
    </row>
    <row r="14294" spans="29:33" x14ac:dyDescent="0.15">
      <c r="AC14294" s="6"/>
      <c r="AG14294" s="6"/>
    </row>
    <row r="14295" spans="29:33" x14ac:dyDescent="0.15">
      <c r="AC14295" s="6"/>
      <c r="AG14295" s="6"/>
    </row>
    <row r="14296" spans="29:33" x14ac:dyDescent="0.15">
      <c r="AC14296" s="6"/>
      <c r="AG14296" s="6"/>
    </row>
    <row r="14297" spans="29:33" x14ac:dyDescent="0.15">
      <c r="AC14297" s="6"/>
      <c r="AG14297" s="6"/>
    </row>
    <row r="14298" spans="29:33" x14ac:dyDescent="0.15">
      <c r="AC14298" s="6"/>
      <c r="AG14298" s="6"/>
    </row>
    <row r="14299" spans="29:33" x14ac:dyDescent="0.15">
      <c r="AC14299" s="6"/>
      <c r="AG14299" s="6"/>
    </row>
    <row r="14300" spans="29:33" x14ac:dyDescent="0.15">
      <c r="AC14300" s="6"/>
      <c r="AG14300" s="6"/>
    </row>
    <row r="14301" spans="29:33" x14ac:dyDescent="0.15">
      <c r="AC14301" s="6"/>
      <c r="AG14301" s="6"/>
    </row>
    <row r="14302" spans="29:33" x14ac:dyDescent="0.15">
      <c r="AC14302" s="6"/>
      <c r="AG14302" s="6"/>
    </row>
    <row r="14303" spans="29:33" x14ac:dyDescent="0.15">
      <c r="AC14303" s="6"/>
      <c r="AG14303" s="6"/>
    </row>
    <row r="14304" spans="29:33" x14ac:dyDescent="0.15">
      <c r="AC14304" s="6"/>
      <c r="AG14304" s="6"/>
    </row>
    <row r="14305" spans="29:33" x14ac:dyDescent="0.15">
      <c r="AC14305" s="6"/>
      <c r="AG14305" s="6"/>
    </row>
    <row r="14306" spans="29:33" x14ac:dyDescent="0.15">
      <c r="AC14306" s="6"/>
      <c r="AG14306" s="6"/>
    </row>
    <row r="14307" spans="29:33" x14ac:dyDescent="0.15">
      <c r="AC14307" s="6"/>
      <c r="AG14307" s="6"/>
    </row>
    <row r="14308" spans="29:33" x14ac:dyDescent="0.15">
      <c r="AC14308" s="6"/>
      <c r="AG14308" s="6"/>
    </row>
    <row r="14309" spans="29:33" x14ac:dyDescent="0.15">
      <c r="AC14309" s="6"/>
      <c r="AG14309" s="6"/>
    </row>
    <row r="14310" spans="29:33" x14ac:dyDescent="0.15">
      <c r="AC14310" s="6"/>
      <c r="AG14310" s="6"/>
    </row>
    <row r="14311" spans="29:33" x14ac:dyDescent="0.15">
      <c r="AC14311" s="6"/>
      <c r="AG14311" s="6"/>
    </row>
    <row r="14312" spans="29:33" x14ac:dyDescent="0.15">
      <c r="AC14312" s="6"/>
      <c r="AG14312" s="6"/>
    </row>
    <row r="14313" spans="29:33" x14ac:dyDescent="0.15">
      <c r="AC14313" s="6"/>
      <c r="AG14313" s="6"/>
    </row>
    <row r="14314" spans="29:33" x14ac:dyDescent="0.15">
      <c r="AC14314" s="6"/>
      <c r="AG14314" s="6"/>
    </row>
    <row r="14315" spans="29:33" x14ac:dyDescent="0.15">
      <c r="AC14315" s="6"/>
      <c r="AG14315" s="6"/>
    </row>
    <row r="14316" spans="29:33" x14ac:dyDescent="0.15">
      <c r="AC14316" s="6"/>
      <c r="AG14316" s="6"/>
    </row>
    <row r="14317" spans="29:33" x14ac:dyDescent="0.15">
      <c r="AC14317" s="6"/>
      <c r="AG14317" s="6"/>
    </row>
    <row r="14318" spans="29:33" x14ac:dyDescent="0.15">
      <c r="AC14318" s="6"/>
      <c r="AG14318" s="6"/>
    </row>
    <row r="14319" spans="29:33" x14ac:dyDescent="0.15">
      <c r="AC14319" s="6"/>
      <c r="AG14319" s="6"/>
    </row>
    <row r="14320" spans="29:33" x14ac:dyDescent="0.15">
      <c r="AC14320" s="6"/>
      <c r="AG14320" s="6"/>
    </row>
    <row r="14321" spans="29:33" x14ac:dyDescent="0.15">
      <c r="AC14321" s="6"/>
      <c r="AG14321" s="6"/>
    </row>
    <row r="14322" spans="29:33" x14ac:dyDescent="0.15">
      <c r="AC14322" s="6"/>
      <c r="AG14322" s="6"/>
    </row>
    <row r="14323" spans="29:33" x14ac:dyDescent="0.15">
      <c r="AC14323" s="6"/>
      <c r="AG14323" s="6"/>
    </row>
    <row r="14324" spans="29:33" x14ac:dyDescent="0.15">
      <c r="AC14324" s="6"/>
      <c r="AG14324" s="6"/>
    </row>
    <row r="14325" spans="29:33" x14ac:dyDescent="0.15">
      <c r="AC14325" s="6"/>
      <c r="AG14325" s="6"/>
    </row>
    <row r="14326" spans="29:33" x14ac:dyDescent="0.15">
      <c r="AC14326" s="6"/>
      <c r="AG14326" s="6"/>
    </row>
    <row r="14327" spans="29:33" x14ac:dyDescent="0.15">
      <c r="AC14327" s="6"/>
      <c r="AG14327" s="6"/>
    </row>
    <row r="14328" spans="29:33" x14ac:dyDescent="0.15">
      <c r="AC14328" s="6"/>
      <c r="AG14328" s="6"/>
    </row>
    <row r="14329" spans="29:33" x14ac:dyDescent="0.15">
      <c r="AC14329" s="6"/>
      <c r="AG14329" s="6"/>
    </row>
    <row r="14330" spans="29:33" x14ac:dyDescent="0.15">
      <c r="AC14330" s="6"/>
      <c r="AG14330" s="6"/>
    </row>
    <row r="14331" spans="29:33" x14ac:dyDescent="0.15">
      <c r="AC14331" s="6"/>
      <c r="AG14331" s="6"/>
    </row>
    <row r="14332" spans="29:33" x14ac:dyDescent="0.15">
      <c r="AC14332" s="6"/>
      <c r="AG14332" s="6"/>
    </row>
    <row r="14333" spans="29:33" x14ac:dyDescent="0.15">
      <c r="AC14333" s="6"/>
      <c r="AG14333" s="6"/>
    </row>
    <row r="14334" spans="29:33" x14ac:dyDescent="0.15">
      <c r="AC14334" s="6"/>
      <c r="AG14334" s="6"/>
    </row>
    <row r="14335" spans="29:33" x14ac:dyDescent="0.15">
      <c r="AC14335" s="6"/>
      <c r="AG14335" s="6"/>
    </row>
    <row r="14336" spans="29:33" x14ac:dyDescent="0.15">
      <c r="AC14336" s="6"/>
      <c r="AG14336" s="6"/>
    </row>
    <row r="14337" spans="29:33" x14ac:dyDescent="0.15">
      <c r="AC14337" s="6"/>
      <c r="AG14337" s="6"/>
    </row>
    <row r="14338" spans="29:33" x14ac:dyDescent="0.15">
      <c r="AC14338" s="6"/>
      <c r="AG14338" s="6"/>
    </row>
    <row r="14339" spans="29:33" x14ac:dyDescent="0.15">
      <c r="AC14339" s="6"/>
      <c r="AG14339" s="6"/>
    </row>
    <row r="14340" spans="29:33" x14ac:dyDescent="0.15">
      <c r="AC14340" s="6"/>
      <c r="AG14340" s="6"/>
    </row>
    <row r="14341" spans="29:33" x14ac:dyDescent="0.15">
      <c r="AC14341" s="6"/>
      <c r="AG14341" s="6"/>
    </row>
    <row r="14342" spans="29:33" x14ac:dyDescent="0.15">
      <c r="AC14342" s="6"/>
      <c r="AG14342" s="6"/>
    </row>
    <row r="14343" spans="29:33" x14ac:dyDescent="0.15">
      <c r="AC14343" s="6"/>
      <c r="AG14343" s="6"/>
    </row>
    <row r="14344" spans="29:33" x14ac:dyDescent="0.15">
      <c r="AC14344" s="6"/>
      <c r="AG14344" s="6"/>
    </row>
    <row r="14345" spans="29:33" x14ac:dyDescent="0.15">
      <c r="AC14345" s="6"/>
      <c r="AG14345" s="6"/>
    </row>
    <row r="14346" spans="29:33" x14ac:dyDescent="0.15">
      <c r="AC14346" s="6"/>
      <c r="AG14346" s="6"/>
    </row>
    <row r="14347" spans="29:33" x14ac:dyDescent="0.15">
      <c r="AC14347" s="6"/>
      <c r="AG14347" s="6"/>
    </row>
    <row r="14348" spans="29:33" x14ac:dyDescent="0.15">
      <c r="AC14348" s="6"/>
      <c r="AG14348" s="6"/>
    </row>
    <row r="14349" spans="29:33" x14ac:dyDescent="0.15">
      <c r="AC14349" s="6"/>
      <c r="AG14349" s="6"/>
    </row>
    <row r="14350" spans="29:33" x14ac:dyDescent="0.15">
      <c r="AC14350" s="6"/>
      <c r="AG14350" s="6"/>
    </row>
    <row r="14351" spans="29:33" x14ac:dyDescent="0.15">
      <c r="AC14351" s="6"/>
      <c r="AG14351" s="6"/>
    </row>
    <row r="14352" spans="29:33" x14ac:dyDescent="0.15">
      <c r="AC14352" s="6"/>
      <c r="AG14352" s="6"/>
    </row>
    <row r="14353" spans="29:33" x14ac:dyDescent="0.15">
      <c r="AC14353" s="6"/>
      <c r="AG14353" s="6"/>
    </row>
    <row r="14354" spans="29:33" x14ac:dyDescent="0.15">
      <c r="AC14354" s="6"/>
      <c r="AG14354" s="6"/>
    </row>
    <row r="14355" spans="29:33" x14ac:dyDescent="0.15">
      <c r="AC14355" s="6"/>
      <c r="AG14355" s="6"/>
    </row>
    <row r="14356" spans="29:33" x14ac:dyDescent="0.15">
      <c r="AC14356" s="6"/>
      <c r="AG14356" s="6"/>
    </row>
    <row r="14357" spans="29:33" x14ac:dyDescent="0.15">
      <c r="AC14357" s="6"/>
      <c r="AG14357" s="6"/>
    </row>
    <row r="14358" spans="29:33" x14ac:dyDescent="0.15">
      <c r="AC14358" s="6"/>
      <c r="AG14358" s="6"/>
    </row>
    <row r="14359" spans="29:33" x14ac:dyDescent="0.15">
      <c r="AC14359" s="6"/>
      <c r="AG14359" s="6"/>
    </row>
    <row r="14360" spans="29:33" x14ac:dyDescent="0.15">
      <c r="AC14360" s="6"/>
      <c r="AG14360" s="6"/>
    </row>
    <row r="14361" spans="29:33" x14ac:dyDescent="0.15">
      <c r="AC14361" s="6"/>
      <c r="AG14361" s="6"/>
    </row>
    <row r="14362" spans="29:33" x14ac:dyDescent="0.15">
      <c r="AC14362" s="6"/>
      <c r="AG14362" s="6"/>
    </row>
    <row r="14363" spans="29:33" x14ac:dyDescent="0.15">
      <c r="AC14363" s="6"/>
      <c r="AG14363" s="6"/>
    </row>
    <row r="14364" spans="29:33" x14ac:dyDescent="0.15">
      <c r="AC14364" s="6"/>
      <c r="AG14364" s="6"/>
    </row>
    <row r="14365" spans="29:33" x14ac:dyDescent="0.15">
      <c r="AC14365" s="6"/>
      <c r="AG14365" s="6"/>
    </row>
    <row r="14366" spans="29:33" x14ac:dyDescent="0.15">
      <c r="AC14366" s="6"/>
      <c r="AG14366" s="6"/>
    </row>
    <row r="14367" spans="29:33" x14ac:dyDescent="0.15">
      <c r="AC14367" s="6"/>
      <c r="AG14367" s="6"/>
    </row>
    <row r="14368" spans="29:33" x14ac:dyDescent="0.15">
      <c r="AC14368" s="6"/>
      <c r="AG14368" s="6"/>
    </row>
    <row r="14369" spans="29:33" x14ac:dyDescent="0.15">
      <c r="AC14369" s="6"/>
      <c r="AG14369" s="6"/>
    </row>
    <row r="14370" spans="29:33" x14ac:dyDescent="0.15">
      <c r="AC14370" s="6"/>
      <c r="AG14370" s="6"/>
    </row>
    <row r="14371" spans="29:33" x14ac:dyDescent="0.15">
      <c r="AC14371" s="6"/>
      <c r="AG14371" s="6"/>
    </row>
    <row r="14372" spans="29:33" x14ac:dyDescent="0.15">
      <c r="AC14372" s="6"/>
      <c r="AG14372" s="6"/>
    </row>
    <row r="14373" spans="29:33" x14ac:dyDescent="0.15">
      <c r="AC14373" s="6"/>
      <c r="AG14373" s="6"/>
    </row>
    <row r="14374" spans="29:33" x14ac:dyDescent="0.15">
      <c r="AC14374" s="6"/>
      <c r="AG14374" s="6"/>
    </row>
    <row r="14375" spans="29:33" x14ac:dyDescent="0.15">
      <c r="AC14375" s="6"/>
      <c r="AG14375" s="6"/>
    </row>
    <row r="14376" spans="29:33" x14ac:dyDescent="0.15">
      <c r="AC14376" s="6"/>
      <c r="AG14376" s="6"/>
    </row>
    <row r="14377" spans="29:33" x14ac:dyDescent="0.15">
      <c r="AC14377" s="6"/>
      <c r="AG14377" s="6"/>
    </row>
    <row r="14378" spans="29:33" x14ac:dyDescent="0.15">
      <c r="AC14378" s="6"/>
      <c r="AG14378" s="6"/>
    </row>
    <row r="14379" spans="29:33" x14ac:dyDescent="0.15">
      <c r="AC14379" s="6"/>
      <c r="AG14379" s="6"/>
    </row>
    <row r="14380" spans="29:33" x14ac:dyDescent="0.15">
      <c r="AC14380" s="6"/>
      <c r="AG14380" s="6"/>
    </row>
    <row r="14381" spans="29:33" x14ac:dyDescent="0.15">
      <c r="AC14381" s="6"/>
      <c r="AG14381" s="6"/>
    </row>
    <row r="14382" spans="29:33" x14ac:dyDescent="0.15">
      <c r="AC14382" s="6"/>
      <c r="AG14382" s="6"/>
    </row>
    <row r="14383" spans="29:33" x14ac:dyDescent="0.15">
      <c r="AC14383" s="6"/>
      <c r="AG14383" s="6"/>
    </row>
    <row r="14384" spans="29:33" x14ac:dyDescent="0.15">
      <c r="AC14384" s="6"/>
      <c r="AG14384" s="6"/>
    </row>
    <row r="14385" spans="29:33" x14ac:dyDescent="0.15">
      <c r="AC14385" s="6"/>
      <c r="AG14385" s="6"/>
    </row>
    <row r="14386" spans="29:33" x14ac:dyDescent="0.15">
      <c r="AC14386" s="6"/>
      <c r="AG14386" s="6"/>
    </row>
    <row r="14387" spans="29:33" x14ac:dyDescent="0.15">
      <c r="AC14387" s="6"/>
      <c r="AG14387" s="6"/>
    </row>
    <row r="14388" spans="29:33" x14ac:dyDescent="0.15">
      <c r="AC14388" s="6"/>
      <c r="AG14388" s="6"/>
    </row>
    <row r="14389" spans="29:33" x14ac:dyDescent="0.15">
      <c r="AC14389" s="6"/>
      <c r="AG14389" s="6"/>
    </row>
    <row r="14390" spans="29:33" x14ac:dyDescent="0.15">
      <c r="AC14390" s="6"/>
      <c r="AG14390" s="6"/>
    </row>
    <row r="14391" spans="29:33" x14ac:dyDescent="0.15">
      <c r="AC14391" s="6"/>
      <c r="AG14391" s="6"/>
    </row>
    <row r="14392" spans="29:33" x14ac:dyDescent="0.15">
      <c r="AC14392" s="6"/>
      <c r="AG14392" s="6"/>
    </row>
    <row r="14393" spans="29:33" x14ac:dyDescent="0.15">
      <c r="AC14393" s="6"/>
      <c r="AG14393" s="6"/>
    </row>
    <row r="14394" spans="29:33" x14ac:dyDescent="0.15">
      <c r="AC14394" s="6"/>
      <c r="AG14394" s="6"/>
    </row>
    <row r="14395" spans="29:33" x14ac:dyDescent="0.15">
      <c r="AC14395" s="6"/>
      <c r="AG14395" s="6"/>
    </row>
    <row r="14396" spans="29:33" x14ac:dyDescent="0.15">
      <c r="AC14396" s="6"/>
      <c r="AG14396" s="6"/>
    </row>
    <row r="14397" spans="29:33" x14ac:dyDescent="0.15">
      <c r="AC14397" s="6"/>
      <c r="AG14397" s="6"/>
    </row>
    <row r="14398" spans="29:33" x14ac:dyDescent="0.15">
      <c r="AC14398" s="6"/>
      <c r="AG14398" s="6"/>
    </row>
    <row r="14399" spans="29:33" x14ac:dyDescent="0.15">
      <c r="AC14399" s="6"/>
      <c r="AG14399" s="6"/>
    </row>
    <row r="14400" spans="29:33" x14ac:dyDescent="0.15">
      <c r="AC14400" s="6"/>
      <c r="AG14400" s="6"/>
    </row>
    <row r="14401" spans="29:33" x14ac:dyDescent="0.15">
      <c r="AC14401" s="6"/>
      <c r="AG14401" s="6"/>
    </row>
    <row r="14402" spans="29:33" x14ac:dyDescent="0.15">
      <c r="AC14402" s="6"/>
      <c r="AG14402" s="6"/>
    </row>
    <row r="14403" spans="29:33" x14ac:dyDescent="0.15">
      <c r="AC14403" s="6"/>
      <c r="AG14403" s="6"/>
    </row>
    <row r="14404" spans="29:33" x14ac:dyDescent="0.15">
      <c r="AC14404" s="6"/>
      <c r="AG14404" s="6"/>
    </row>
    <row r="14405" spans="29:33" x14ac:dyDescent="0.15">
      <c r="AC14405" s="6"/>
      <c r="AG14405" s="6"/>
    </row>
    <row r="14406" spans="29:33" x14ac:dyDescent="0.15">
      <c r="AC14406" s="6"/>
      <c r="AG14406" s="6"/>
    </row>
    <row r="14407" spans="29:33" x14ac:dyDescent="0.15">
      <c r="AC14407" s="6"/>
      <c r="AG14407" s="6"/>
    </row>
    <row r="14408" spans="29:33" x14ac:dyDescent="0.15">
      <c r="AC14408" s="6"/>
      <c r="AG14408" s="6"/>
    </row>
    <row r="14409" spans="29:33" x14ac:dyDescent="0.15">
      <c r="AC14409" s="6"/>
      <c r="AG14409" s="6"/>
    </row>
    <row r="14410" spans="29:33" x14ac:dyDescent="0.15">
      <c r="AC14410" s="6"/>
      <c r="AG14410" s="6"/>
    </row>
    <row r="14411" spans="29:33" x14ac:dyDescent="0.15">
      <c r="AC14411" s="6"/>
      <c r="AG14411" s="6"/>
    </row>
    <row r="14412" spans="29:33" x14ac:dyDescent="0.15">
      <c r="AC14412" s="6"/>
      <c r="AG14412" s="6"/>
    </row>
    <row r="14413" spans="29:33" x14ac:dyDescent="0.15">
      <c r="AC14413" s="6"/>
      <c r="AG14413" s="6"/>
    </row>
    <row r="14414" spans="29:33" x14ac:dyDescent="0.15">
      <c r="AC14414" s="6"/>
      <c r="AG14414" s="6"/>
    </row>
    <row r="14415" spans="29:33" x14ac:dyDescent="0.15">
      <c r="AC14415" s="6"/>
      <c r="AG14415" s="6"/>
    </row>
    <row r="14416" spans="29:33" x14ac:dyDescent="0.15">
      <c r="AC14416" s="6"/>
      <c r="AG14416" s="6"/>
    </row>
    <row r="14417" spans="29:33" x14ac:dyDescent="0.15">
      <c r="AC14417" s="6"/>
      <c r="AG14417" s="6"/>
    </row>
    <row r="14418" spans="29:33" x14ac:dyDescent="0.15">
      <c r="AC14418" s="6"/>
      <c r="AG14418" s="6"/>
    </row>
    <row r="14419" spans="29:33" x14ac:dyDescent="0.15">
      <c r="AC14419" s="6"/>
      <c r="AG14419" s="6"/>
    </row>
    <row r="14420" spans="29:33" x14ac:dyDescent="0.15">
      <c r="AC14420" s="6"/>
      <c r="AG14420" s="6"/>
    </row>
    <row r="14421" spans="29:33" x14ac:dyDescent="0.15">
      <c r="AC14421" s="6"/>
      <c r="AG14421" s="6"/>
    </row>
    <row r="14422" spans="29:33" x14ac:dyDescent="0.15">
      <c r="AC14422" s="6"/>
      <c r="AG14422" s="6"/>
    </row>
    <row r="14423" spans="29:33" x14ac:dyDescent="0.15">
      <c r="AC14423" s="6"/>
      <c r="AG14423" s="6"/>
    </row>
    <row r="14424" spans="29:33" x14ac:dyDescent="0.15">
      <c r="AC14424" s="6"/>
      <c r="AG14424" s="6"/>
    </row>
    <row r="14425" spans="29:33" x14ac:dyDescent="0.15">
      <c r="AC14425" s="6"/>
      <c r="AG14425" s="6"/>
    </row>
    <row r="14426" spans="29:33" x14ac:dyDescent="0.15">
      <c r="AC14426" s="6"/>
      <c r="AG14426" s="6"/>
    </row>
    <row r="14427" spans="29:33" x14ac:dyDescent="0.15">
      <c r="AC14427" s="6"/>
      <c r="AG14427" s="6"/>
    </row>
    <row r="14428" spans="29:33" x14ac:dyDescent="0.15">
      <c r="AC14428" s="6"/>
      <c r="AG14428" s="6"/>
    </row>
    <row r="14429" spans="29:33" x14ac:dyDescent="0.15">
      <c r="AC14429" s="6"/>
      <c r="AG14429" s="6"/>
    </row>
    <row r="14430" spans="29:33" x14ac:dyDescent="0.15">
      <c r="AC14430" s="6"/>
      <c r="AG14430" s="6"/>
    </row>
    <row r="14431" spans="29:33" x14ac:dyDescent="0.15">
      <c r="AC14431" s="6"/>
      <c r="AG14431" s="6"/>
    </row>
    <row r="14432" spans="29:33" x14ac:dyDescent="0.15">
      <c r="AC14432" s="6"/>
      <c r="AG14432" s="6"/>
    </row>
    <row r="14433" spans="29:33" x14ac:dyDescent="0.15">
      <c r="AC14433" s="6"/>
      <c r="AG14433" s="6"/>
    </row>
    <row r="14434" spans="29:33" x14ac:dyDescent="0.15">
      <c r="AC14434" s="6"/>
      <c r="AG14434" s="6"/>
    </row>
    <row r="14435" spans="29:33" x14ac:dyDescent="0.15">
      <c r="AC14435" s="6"/>
      <c r="AG14435" s="6"/>
    </row>
    <row r="14436" spans="29:33" x14ac:dyDescent="0.15">
      <c r="AC14436" s="6"/>
      <c r="AG14436" s="6"/>
    </row>
    <row r="14437" spans="29:33" x14ac:dyDescent="0.15">
      <c r="AC14437" s="6"/>
      <c r="AG14437" s="6"/>
    </row>
    <row r="14438" spans="29:33" x14ac:dyDescent="0.15">
      <c r="AC14438" s="6"/>
      <c r="AG14438" s="6"/>
    </row>
    <row r="14439" spans="29:33" x14ac:dyDescent="0.15">
      <c r="AC14439" s="6"/>
      <c r="AG14439" s="6"/>
    </row>
    <row r="14440" spans="29:33" x14ac:dyDescent="0.15">
      <c r="AC14440" s="6"/>
      <c r="AG14440" s="6"/>
    </row>
    <row r="14441" spans="29:33" x14ac:dyDescent="0.15">
      <c r="AC14441" s="6"/>
      <c r="AG14441" s="6"/>
    </row>
    <row r="14442" spans="29:33" x14ac:dyDescent="0.15">
      <c r="AC14442" s="6"/>
      <c r="AG14442" s="6"/>
    </row>
    <row r="14443" spans="29:33" x14ac:dyDescent="0.15">
      <c r="AC14443" s="6"/>
      <c r="AG14443" s="6"/>
    </row>
    <row r="14444" spans="29:33" x14ac:dyDescent="0.15">
      <c r="AC14444" s="6"/>
      <c r="AG14444" s="6"/>
    </row>
    <row r="14445" spans="29:33" x14ac:dyDescent="0.15">
      <c r="AC14445" s="6"/>
      <c r="AG14445" s="6"/>
    </row>
    <row r="14446" spans="29:33" x14ac:dyDescent="0.15">
      <c r="AC14446" s="6"/>
      <c r="AG14446" s="6"/>
    </row>
    <row r="14447" spans="29:33" x14ac:dyDescent="0.15">
      <c r="AC14447" s="6"/>
      <c r="AG14447" s="6"/>
    </row>
    <row r="14448" spans="29:33" x14ac:dyDescent="0.15">
      <c r="AC14448" s="6"/>
      <c r="AG14448" s="6"/>
    </row>
    <row r="14449" spans="29:33" x14ac:dyDescent="0.15">
      <c r="AC14449" s="6"/>
      <c r="AG14449" s="6"/>
    </row>
    <row r="14450" spans="29:33" x14ac:dyDescent="0.15">
      <c r="AC14450" s="6"/>
      <c r="AG14450" s="6"/>
    </row>
    <row r="14451" spans="29:33" x14ac:dyDescent="0.15">
      <c r="AC14451" s="6"/>
      <c r="AG14451" s="6"/>
    </row>
    <row r="14452" spans="29:33" x14ac:dyDescent="0.15">
      <c r="AC14452" s="6"/>
      <c r="AG14452" s="6"/>
    </row>
    <row r="14453" spans="29:33" x14ac:dyDescent="0.15">
      <c r="AC14453" s="6"/>
      <c r="AG14453" s="6"/>
    </row>
    <row r="14454" spans="29:33" x14ac:dyDescent="0.15">
      <c r="AC14454" s="6"/>
      <c r="AG14454" s="6"/>
    </row>
    <row r="14455" spans="29:33" x14ac:dyDescent="0.15">
      <c r="AC14455" s="6"/>
      <c r="AG14455" s="6"/>
    </row>
    <row r="14456" spans="29:33" x14ac:dyDescent="0.15">
      <c r="AC14456" s="6"/>
      <c r="AG14456" s="6"/>
    </row>
    <row r="14457" spans="29:33" x14ac:dyDescent="0.15">
      <c r="AC14457" s="6"/>
      <c r="AG14457" s="6"/>
    </row>
    <row r="14458" spans="29:33" x14ac:dyDescent="0.15">
      <c r="AC14458" s="6"/>
      <c r="AG14458" s="6"/>
    </row>
    <row r="14459" spans="29:33" x14ac:dyDescent="0.15">
      <c r="AC14459" s="6"/>
      <c r="AG14459" s="6"/>
    </row>
    <row r="14460" spans="29:33" x14ac:dyDescent="0.15">
      <c r="AC14460" s="6"/>
      <c r="AG14460" s="6"/>
    </row>
    <row r="14461" spans="29:33" x14ac:dyDescent="0.15">
      <c r="AC14461" s="6"/>
      <c r="AG14461" s="6"/>
    </row>
    <row r="14462" spans="29:33" x14ac:dyDescent="0.15">
      <c r="AC14462" s="6"/>
      <c r="AG14462" s="6"/>
    </row>
    <row r="14463" spans="29:33" x14ac:dyDescent="0.15">
      <c r="AC14463" s="6"/>
      <c r="AG14463" s="6"/>
    </row>
    <row r="14464" spans="29:33" x14ac:dyDescent="0.15">
      <c r="AC14464" s="6"/>
      <c r="AG14464" s="6"/>
    </row>
    <row r="14465" spans="29:33" x14ac:dyDescent="0.15">
      <c r="AC14465" s="6"/>
      <c r="AG14465" s="6"/>
    </row>
    <row r="14466" spans="29:33" x14ac:dyDescent="0.15">
      <c r="AC14466" s="6"/>
      <c r="AG14466" s="6"/>
    </row>
    <row r="14467" spans="29:33" x14ac:dyDescent="0.15">
      <c r="AC14467" s="6"/>
      <c r="AG14467" s="6"/>
    </row>
    <row r="14468" spans="29:33" x14ac:dyDescent="0.15">
      <c r="AC14468" s="6"/>
      <c r="AG14468" s="6"/>
    </row>
    <row r="14469" spans="29:33" x14ac:dyDescent="0.15">
      <c r="AC14469" s="6"/>
      <c r="AG14469" s="6"/>
    </row>
    <row r="14470" spans="29:33" x14ac:dyDescent="0.15">
      <c r="AC14470" s="6"/>
      <c r="AG14470" s="6"/>
    </row>
    <row r="14471" spans="29:33" x14ac:dyDescent="0.15">
      <c r="AC14471" s="6"/>
      <c r="AG14471" s="6"/>
    </row>
    <row r="14472" spans="29:33" x14ac:dyDescent="0.15">
      <c r="AC14472" s="6"/>
      <c r="AG14472" s="6"/>
    </row>
    <row r="14473" spans="29:33" x14ac:dyDescent="0.15">
      <c r="AC14473" s="6"/>
      <c r="AG14473" s="6"/>
    </row>
    <row r="14474" spans="29:33" x14ac:dyDescent="0.15">
      <c r="AC14474" s="6"/>
      <c r="AG14474" s="6"/>
    </row>
    <row r="14475" spans="29:33" x14ac:dyDescent="0.15">
      <c r="AC14475" s="6"/>
      <c r="AG14475" s="6"/>
    </row>
    <row r="14476" spans="29:33" x14ac:dyDescent="0.15">
      <c r="AC14476" s="6"/>
      <c r="AG14476" s="6"/>
    </row>
    <row r="14477" spans="29:33" x14ac:dyDescent="0.15">
      <c r="AC14477" s="6"/>
      <c r="AG14477" s="6"/>
    </row>
    <row r="14478" spans="29:33" x14ac:dyDescent="0.15">
      <c r="AC14478" s="6"/>
      <c r="AG14478" s="6"/>
    </row>
    <row r="14479" spans="29:33" x14ac:dyDescent="0.15">
      <c r="AC14479" s="6"/>
      <c r="AG14479" s="6"/>
    </row>
    <row r="14480" spans="29:33" x14ac:dyDescent="0.15">
      <c r="AC14480" s="6"/>
      <c r="AG14480" s="6"/>
    </row>
    <row r="14481" spans="29:33" x14ac:dyDescent="0.15">
      <c r="AC14481" s="6"/>
      <c r="AG14481" s="6"/>
    </row>
    <row r="14482" spans="29:33" x14ac:dyDescent="0.15">
      <c r="AC14482" s="6"/>
      <c r="AG14482" s="6"/>
    </row>
    <row r="14483" spans="29:33" x14ac:dyDescent="0.15">
      <c r="AC14483" s="6"/>
      <c r="AG14483" s="6"/>
    </row>
    <row r="14484" spans="29:33" x14ac:dyDescent="0.15">
      <c r="AC14484" s="6"/>
      <c r="AG14484" s="6"/>
    </row>
    <row r="14485" spans="29:33" x14ac:dyDescent="0.15">
      <c r="AC14485" s="6"/>
      <c r="AG14485" s="6"/>
    </row>
    <row r="14486" spans="29:33" x14ac:dyDescent="0.15">
      <c r="AC14486" s="6"/>
      <c r="AG14486" s="6"/>
    </row>
    <row r="14487" spans="29:33" x14ac:dyDescent="0.15">
      <c r="AC14487" s="6"/>
      <c r="AG14487" s="6"/>
    </row>
    <row r="14488" spans="29:33" x14ac:dyDescent="0.15">
      <c r="AC14488" s="6"/>
      <c r="AG14488" s="6"/>
    </row>
    <row r="14489" spans="29:33" x14ac:dyDescent="0.15">
      <c r="AC14489" s="6"/>
      <c r="AG14489" s="6"/>
    </row>
    <row r="14490" spans="29:33" x14ac:dyDescent="0.15">
      <c r="AC14490" s="6"/>
      <c r="AG14490" s="6"/>
    </row>
    <row r="14491" spans="29:33" x14ac:dyDescent="0.15">
      <c r="AC14491" s="6"/>
      <c r="AG14491" s="6"/>
    </row>
    <row r="14492" spans="29:33" x14ac:dyDescent="0.15">
      <c r="AC14492" s="6"/>
      <c r="AG14492" s="6"/>
    </row>
    <row r="14493" spans="29:33" x14ac:dyDescent="0.15">
      <c r="AC14493" s="6"/>
      <c r="AG14493" s="6"/>
    </row>
    <row r="14494" spans="29:33" x14ac:dyDescent="0.15">
      <c r="AC14494" s="6"/>
      <c r="AG14494" s="6"/>
    </row>
    <row r="14495" spans="29:33" x14ac:dyDescent="0.15">
      <c r="AC14495" s="6"/>
      <c r="AG14495" s="6"/>
    </row>
    <row r="14496" spans="29:33" x14ac:dyDescent="0.15">
      <c r="AC14496" s="6"/>
      <c r="AG14496" s="6"/>
    </row>
    <row r="14497" spans="29:33" x14ac:dyDescent="0.15">
      <c r="AC14497" s="6"/>
      <c r="AG14497" s="6"/>
    </row>
    <row r="14498" spans="29:33" x14ac:dyDescent="0.15">
      <c r="AC14498" s="6"/>
      <c r="AG14498" s="6"/>
    </row>
    <row r="14499" spans="29:33" x14ac:dyDescent="0.15">
      <c r="AC14499" s="6"/>
      <c r="AG14499" s="6"/>
    </row>
    <row r="14500" spans="29:33" x14ac:dyDescent="0.15">
      <c r="AC14500" s="6"/>
      <c r="AG14500" s="6"/>
    </row>
    <row r="14501" spans="29:33" x14ac:dyDescent="0.15">
      <c r="AC14501" s="6"/>
      <c r="AG14501" s="6"/>
    </row>
    <row r="14502" spans="29:33" x14ac:dyDescent="0.15">
      <c r="AC14502" s="6"/>
      <c r="AG14502" s="6"/>
    </row>
    <row r="14503" spans="29:33" x14ac:dyDescent="0.15">
      <c r="AC14503" s="6"/>
      <c r="AG14503" s="6"/>
    </row>
    <row r="14504" spans="29:33" x14ac:dyDescent="0.15">
      <c r="AC14504" s="6"/>
      <c r="AG14504" s="6"/>
    </row>
    <row r="14505" spans="29:33" x14ac:dyDescent="0.15">
      <c r="AC14505" s="6"/>
      <c r="AG14505" s="6"/>
    </row>
    <row r="14506" spans="29:33" x14ac:dyDescent="0.15">
      <c r="AC14506" s="6"/>
      <c r="AG14506" s="6"/>
    </row>
    <row r="14507" spans="29:33" x14ac:dyDescent="0.15">
      <c r="AC14507" s="6"/>
      <c r="AG14507" s="6"/>
    </row>
    <row r="14508" spans="29:33" x14ac:dyDescent="0.15">
      <c r="AC14508" s="6"/>
      <c r="AG14508" s="6"/>
    </row>
    <row r="14509" spans="29:33" x14ac:dyDescent="0.15">
      <c r="AC14509" s="6"/>
      <c r="AG14509" s="6"/>
    </row>
    <row r="14510" spans="29:33" x14ac:dyDescent="0.15">
      <c r="AC14510" s="6"/>
      <c r="AG14510" s="6"/>
    </row>
    <row r="14511" spans="29:33" x14ac:dyDescent="0.15">
      <c r="AC14511" s="6"/>
      <c r="AG14511" s="6"/>
    </row>
    <row r="14512" spans="29:33" x14ac:dyDescent="0.15">
      <c r="AC14512" s="6"/>
      <c r="AG14512" s="6"/>
    </row>
    <row r="14513" spans="29:33" x14ac:dyDescent="0.15">
      <c r="AC14513" s="6"/>
      <c r="AG14513" s="6"/>
    </row>
    <row r="14514" spans="29:33" x14ac:dyDescent="0.15">
      <c r="AC14514" s="6"/>
      <c r="AG14514" s="6"/>
    </row>
    <row r="14515" spans="29:33" x14ac:dyDescent="0.15">
      <c r="AC14515" s="6"/>
      <c r="AG14515" s="6"/>
    </row>
    <row r="14516" spans="29:33" x14ac:dyDescent="0.15">
      <c r="AC14516" s="6"/>
      <c r="AG14516" s="6"/>
    </row>
    <row r="14517" spans="29:33" x14ac:dyDescent="0.15">
      <c r="AC14517" s="6"/>
      <c r="AG14517" s="6"/>
    </row>
    <row r="14518" spans="29:33" x14ac:dyDescent="0.15">
      <c r="AC14518" s="6"/>
      <c r="AG14518" s="6"/>
    </row>
    <row r="14519" spans="29:33" x14ac:dyDescent="0.15">
      <c r="AC14519" s="6"/>
      <c r="AG14519" s="6"/>
    </row>
    <row r="14520" spans="29:33" x14ac:dyDescent="0.15">
      <c r="AC14520" s="6"/>
      <c r="AG14520" s="6"/>
    </row>
    <row r="14521" spans="29:33" x14ac:dyDescent="0.15">
      <c r="AC14521" s="6"/>
      <c r="AG14521" s="6"/>
    </row>
    <row r="14522" spans="29:33" x14ac:dyDescent="0.15">
      <c r="AC14522" s="6"/>
      <c r="AG14522" s="6"/>
    </row>
    <row r="14523" spans="29:33" x14ac:dyDescent="0.15">
      <c r="AC14523" s="6"/>
      <c r="AG14523" s="6"/>
    </row>
    <row r="14524" spans="29:33" x14ac:dyDescent="0.15">
      <c r="AC14524" s="6"/>
      <c r="AG14524" s="6"/>
    </row>
    <row r="14525" spans="29:33" x14ac:dyDescent="0.15">
      <c r="AC14525" s="6"/>
      <c r="AG14525" s="6"/>
    </row>
    <row r="14526" spans="29:33" x14ac:dyDescent="0.15">
      <c r="AC14526" s="6"/>
      <c r="AG14526" s="6"/>
    </row>
    <row r="14527" spans="29:33" x14ac:dyDescent="0.15">
      <c r="AC14527" s="6"/>
      <c r="AG14527" s="6"/>
    </row>
    <row r="14528" spans="29:33" x14ac:dyDescent="0.15">
      <c r="AC14528" s="6"/>
      <c r="AG14528" s="6"/>
    </row>
    <row r="14529" spans="29:33" x14ac:dyDescent="0.15">
      <c r="AC14529" s="6"/>
      <c r="AG14529" s="6"/>
    </row>
    <row r="14530" spans="29:33" x14ac:dyDescent="0.15">
      <c r="AC14530" s="6"/>
      <c r="AG14530" s="6"/>
    </row>
    <row r="14531" spans="29:33" x14ac:dyDescent="0.15">
      <c r="AC14531" s="6"/>
      <c r="AG14531" s="6"/>
    </row>
    <row r="14532" spans="29:33" x14ac:dyDescent="0.15">
      <c r="AC14532" s="6"/>
      <c r="AG14532" s="6"/>
    </row>
    <row r="14533" spans="29:33" x14ac:dyDescent="0.15">
      <c r="AC14533" s="6"/>
      <c r="AG14533" s="6"/>
    </row>
    <row r="14534" spans="29:33" x14ac:dyDescent="0.15">
      <c r="AC14534" s="6"/>
      <c r="AG14534" s="6"/>
    </row>
    <row r="14535" spans="29:33" x14ac:dyDescent="0.15">
      <c r="AC14535" s="6"/>
      <c r="AG14535" s="6"/>
    </row>
    <row r="14536" spans="29:33" x14ac:dyDescent="0.15">
      <c r="AC14536" s="6"/>
      <c r="AG14536" s="6"/>
    </row>
    <row r="14537" spans="29:33" x14ac:dyDescent="0.15">
      <c r="AC14537" s="6"/>
      <c r="AG14537" s="6"/>
    </row>
    <row r="14538" spans="29:33" x14ac:dyDescent="0.15">
      <c r="AC14538" s="6"/>
      <c r="AG14538" s="6"/>
    </row>
    <row r="14539" spans="29:33" x14ac:dyDescent="0.15">
      <c r="AC14539" s="6"/>
      <c r="AG14539" s="6"/>
    </row>
    <row r="14540" spans="29:33" x14ac:dyDescent="0.15">
      <c r="AC14540" s="6"/>
      <c r="AG14540" s="6"/>
    </row>
    <row r="14541" spans="29:33" x14ac:dyDescent="0.15">
      <c r="AC14541" s="6"/>
      <c r="AG14541" s="6"/>
    </row>
    <row r="14542" spans="29:33" x14ac:dyDescent="0.15">
      <c r="AC14542" s="6"/>
      <c r="AG14542" s="6"/>
    </row>
    <row r="14543" spans="29:33" x14ac:dyDescent="0.15">
      <c r="AC14543" s="6"/>
      <c r="AG14543" s="6"/>
    </row>
    <row r="14544" spans="29:33" x14ac:dyDescent="0.15">
      <c r="AC14544" s="6"/>
      <c r="AG14544" s="6"/>
    </row>
    <row r="14545" spans="29:33" x14ac:dyDescent="0.15">
      <c r="AC14545" s="6"/>
      <c r="AG14545" s="6"/>
    </row>
    <row r="14546" spans="29:33" x14ac:dyDescent="0.15">
      <c r="AC14546" s="6"/>
      <c r="AG14546" s="6"/>
    </row>
    <row r="14547" spans="29:33" x14ac:dyDescent="0.15">
      <c r="AC14547" s="6"/>
      <c r="AG14547" s="6"/>
    </row>
    <row r="14548" spans="29:33" x14ac:dyDescent="0.15">
      <c r="AC14548" s="6"/>
      <c r="AG14548" s="6"/>
    </row>
    <row r="14549" spans="29:33" x14ac:dyDescent="0.15">
      <c r="AC14549" s="6"/>
      <c r="AG14549" s="6"/>
    </row>
    <row r="14550" spans="29:33" x14ac:dyDescent="0.15">
      <c r="AC14550" s="6"/>
      <c r="AG14550" s="6"/>
    </row>
    <row r="14551" spans="29:33" x14ac:dyDescent="0.15">
      <c r="AC14551" s="6"/>
      <c r="AG14551" s="6"/>
    </row>
    <row r="14552" spans="29:33" x14ac:dyDescent="0.15">
      <c r="AC14552" s="6"/>
      <c r="AG14552" s="6"/>
    </row>
    <row r="14553" spans="29:33" x14ac:dyDescent="0.15">
      <c r="AC14553" s="6"/>
      <c r="AG14553" s="6"/>
    </row>
    <row r="14554" spans="29:33" x14ac:dyDescent="0.15">
      <c r="AC14554" s="6"/>
      <c r="AG14554" s="6"/>
    </row>
    <row r="14555" spans="29:33" x14ac:dyDescent="0.15">
      <c r="AC14555" s="6"/>
      <c r="AG14555" s="6"/>
    </row>
    <row r="14556" spans="29:33" x14ac:dyDescent="0.15">
      <c r="AC14556" s="6"/>
      <c r="AG14556" s="6"/>
    </row>
    <row r="14557" spans="29:33" x14ac:dyDescent="0.15">
      <c r="AC14557" s="6"/>
      <c r="AG14557" s="6"/>
    </row>
    <row r="14558" spans="29:33" x14ac:dyDescent="0.15">
      <c r="AC14558" s="6"/>
      <c r="AG14558" s="6"/>
    </row>
    <row r="14559" spans="29:33" x14ac:dyDescent="0.15">
      <c r="AC14559" s="6"/>
      <c r="AG14559" s="6"/>
    </row>
    <row r="14560" spans="29:33" x14ac:dyDescent="0.15">
      <c r="AC14560" s="6"/>
      <c r="AG14560" s="6"/>
    </row>
    <row r="14561" spans="29:33" x14ac:dyDescent="0.15">
      <c r="AC14561" s="6"/>
      <c r="AG14561" s="6"/>
    </row>
    <row r="14562" spans="29:33" x14ac:dyDescent="0.15">
      <c r="AC14562" s="6"/>
      <c r="AG14562" s="6"/>
    </row>
    <row r="14563" spans="29:33" x14ac:dyDescent="0.15">
      <c r="AC14563" s="6"/>
      <c r="AG14563" s="6"/>
    </row>
    <row r="14564" spans="29:33" x14ac:dyDescent="0.15">
      <c r="AC14564" s="6"/>
      <c r="AG14564" s="6"/>
    </row>
    <row r="14565" spans="29:33" x14ac:dyDescent="0.15">
      <c r="AC14565" s="6"/>
      <c r="AG14565" s="6"/>
    </row>
    <row r="14566" spans="29:33" x14ac:dyDescent="0.15">
      <c r="AC14566" s="6"/>
      <c r="AG14566" s="6"/>
    </row>
    <row r="14567" spans="29:33" x14ac:dyDescent="0.15">
      <c r="AC14567" s="6"/>
      <c r="AG14567" s="6"/>
    </row>
    <row r="14568" spans="29:33" x14ac:dyDescent="0.15">
      <c r="AC14568" s="6"/>
      <c r="AG14568" s="6"/>
    </row>
    <row r="14569" spans="29:33" x14ac:dyDescent="0.15">
      <c r="AC14569" s="6"/>
      <c r="AG14569" s="6"/>
    </row>
    <row r="14570" spans="29:33" x14ac:dyDescent="0.15">
      <c r="AC14570" s="6"/>
      <c r="AG14570" s="6"/>
    </row>
    <row r="14571" spans="29:33" x14ac:dyDescent="0.15">
      <c r="AC14571" s="6"/>
      <c r="AG14571" s="6"/>
    </row>
    <row r="14572" spans="29:33" x14ac:dyDescent="0.15">
      <c r="AC14572" s="6"/>
      <c r="AG14572" s="6"/>
    </row>
    <row r="14573" spans="29:33" x14ac:dyDescent="0.15">
      <c r="AC14573" s="6"/>
      <c r="AG14573" s="6"/>
    </row>
    <row r="14574" spans="29:33" x14ac:dyDescent="0.15">
      <c r="AC14574" s="6"/>
      <c r="AG14574" s="6"/>
    </row>
    <row r="14575" spans="29:33" x14ac:dyDescent="0.15">
      <c r="AC14575" s="6"/>
      <c r="AG14575" s="6"/>
    </row>
    <row r="14576" spans="29:33" x14ac:dyDescent="0.15">
      <c r="AC14576" s="6"/>
      <c r="AG14576" s="6"/>
    </row>
    <row r="14577" spans="29:33" x14ac:dyDescent="0.15">
      <c r="AC14577" s="6"/>
      <c r="AG14577" s="6"/>
    </row>
    <row r="14578" spans="29:33" x14ac:dyDescent="0.15">
      <c r="AC14578" s="6"/>
      <c r="AG14578" s="6"/>
    </row>
    <row r="14579" spans="29:33" x14ac:dyDescent="0.15">
      <c r="AC14579" s="6"/>
      <c r="AG14579" s="6"/>
    </row>
    <row r="14580" spans="29:33" x14ac:dyDescent="0.15">
      <c r="AC14580" s="6"/>
      <c r="AG14580" s="6"/>
    </row>
    <row r="14581" spans="29:33" x14ac:dyDescent="0.15">
      <c r="AC14581" s="6"/>
      <c r="AG14581" s="6"/>
    </row>
    <row r="14582" spans="29:33" x14ac:dyDescent="0.15">
      <c r="AC14582" s="6"/>
      <c r="AG14582" s="6"/>
    </row>
    <row r="14583" spans="29:33" x14ac:dyDescent="0.15">
      <c r="AC14583" s="6"/>
      <c r="AG14583" s="6"/>
    </row>
    <row r="14584" spans="29:33" x14ac:dyDescent="0.15">
      <c r="AC14584" s="6"/>
      <c r="AG14584" s="6"/>
    </row>
    <row r="14585" spans="29:33" x14ac:dyDescent="0.15">
      <c r="AC14585" s="6"/>
      <c r="AG14585" s="6"/>
    </row>
    <row r="14586" spans="29:33" x14ac:dyDescent="0.15">
      <c r="AC14586" s="6"/>
      <c r="AG14586" s="6"/>
    </row>
    <row r="14587" spans="29:33" x14ac:dyDescent="0.15">
      <c r="AC14587" s="6"/>
      <c r="AG14587" s="6"/>
    </row>
    <row r="14588" spans="29:33" x14ac:dyDescent="0.15">
      <c r="AC14588" s="6"/>
      <c r="AG14588" s="6"/>
    </row>
    <row r="14589" spans="29:33" x14ac:dyDescent="0.15">
      <c r="AC14589" s="6"/>
      <c r="AG14589" s="6"/>
    </row>
    <row r="14590" spans="29:33" x14ac:dyDescent="0.15">
      <c r="AC14590" s="6"/>
      <c r="AG14590" s="6"/>
    </row>
    <row r="14591" spans="29:33" x14ac:dyDescent="0.15">
      <c r="AC14591" s="6"/>
      <c r="AG14591" s="6"/>
    </row>
    <row r="14592" spans="29:33" x14ac:dyDescent="0.15">
      <c r="AC14592" s="6"/>
      <c r="AG14592" s="6"/>
    </row>
    <row r="14593" spans="29:33" x14ac:dyDescent="0.15">
      <c r="AC14593" s="6"/>
      <c r="AG14593" s="6"/>
    </row>
    <row r="14594" spans="29:33" x14ac:dyDescent="0.15">
      <c r="AC14594" s="6"/>
      <c r="AG14594" s="6"/>
    </row>
    <row r="14595" spans="29:33" x14ac:dyDescent="0.15">
      <c r="AC14595" s="6"/>
      <c r="AG14595" s="6"/>
    </row>
    <row r="14596" spans="29:33" x14ac:dyDescent="0.15">
      <c r="AC14596" s="6"/>
      <c r="AG14596" s="6"/>
    </row>
    <row r="14597" spans="29:33" x14ac:dyDescent="0.15">
      <c r="AC14597" s="6"/>
      <c r="AG14597" s="6"/>
    </row>
    <row r="14598" spans="29:33" x14ac:dyDescent="0.15">
      <c r="AC14598" s="6"/>
      <c r="AG14598" s="6"/>
    </row>
    <row r="14599" spans="29:33" x14ac:dyDescent="0.15">
      <c r="AC14599" s="6"/>
      <c r="AG14599" s="6"/>
    </row>
    <row r="14600" spans="29:33" x14ac:dyDescent="0.15">
      <c r="AC14600" s="6"/>
      <c r="AG14600" s="6"/>
    </row>
    <row r="14601" spans="29:33" x14ac:dyDescent="0.15">
      <c r="AC14601" s="6"/>
      <c r="AG14601" s="6"/>
    </row>
    <row r="14602" spans="29:33" x14ac:dyDescent="0.15">
      <c r="AC14602" s="6"/>
      <c r="AG14602" s="6"/>
    </row>
    <row r="14603" spans="29:33" x14ac:dyDescent="0.15">
      <c r="AC14603" s="6"/>
      <c r="AG14603" s="6"/>
    </row>
    <row r="14604" spans="29:33" x14ac:dyDescent="0.15">
      <c r="AC14604" s="6"/>
      <c r="AG14604" s="6"/>
    </row>
    <row r="14605" spans="29:33" x14ac:dyDescent="0.15">
      <c r="AC14605" s="6"/>
      <c r="AG14605" s="6"/>
    </row>
    <row r="14606" spans="29:33" x14ac:dyDescent="0.15">
      <c r="AC14606" s="6"/>
      <c r="AG14606" s="6"/>
    </row>
    <row r="14607" spans="29:33" x14ac:dyDescent="0.15">
      <c r="AC14607" s="6"/>
      <c r="AG14607" s="6"/>
    </row>
    <row r="14608" spans="29:33" x14ac:dyDescent="0.15">
      <c r="AC14608" s="6"/>
      <c r="AG14608" s="6"/>
    </row>
    <row r="14609" spans="29:33" x14ac:dyDescent="0.15">
      <c r="AC14609" s="6"/>
      <c r="AG14609" s="6"/>
    </row>
    <row r="14610" spans="29:33" x14ac:dyDescent="0.15">
      <c r="AC14610" s="6"/>
      <c r="AG14610" s="6"/>
    </row>
    <row r="14611" spans="29:33" x14ac:dyDescent="0.15">
      <c r="AC14611" s="6"/>
      <c r="AG14611" s="6"/>
    </row>
    <row r="14612" spans="29:33" x14ac:dyDescent="0.15">
      <c r="AC14612" s="6"/>
      <c r="AG14612" s="6"/>
    </row>
    <row r="14613" spans="29:33" x14ac:dyDescent="0.15">
      <c r="AC14613" s="6"/>
      <c r="AG14613" s="6"/>
    </row>
    <row r="14614" spans="29:33" x14ac:dyDescent="0.15">
      <c r="AC14614" s="6"/>
      <c r="AG14614" s="6"/>
    </row>
    <row r="14615" spans="29:33" x14ac:dyDescent="0.15">
      <c r="AC14615" s="6"/>
      <c r="AG14615" s="6"/>
    </row>
    <row r="14616" spans="29:33" x14ac:dyDescent="0.15">
      <c r="AC14616" s="6"/>
      <c r="AG14616" s="6"/>
    </row>
    <row r="14617" spans="29:33" x14ac:dyDescent="0.15">
      <c r="AC14617" s="6"/>
      <c r="AG14617" s="6"/>
    </row>
    <row r="14618" spans="29:33" x14ac:dyDescent="0.15">
      <c r="AC14618" s="6"/>
      <c r="AG14618" s="6"/>
    </row>
    <row r="14619" spans="29:33" x14ac:dyDescent="0.15">
      <c r="AC14619" s="6"/>
      <c r="AG14619" s="6"/>
    </row>
    <row r="14620" spans="29:33" x14ac:dyDescent="0.15">
      <c r="AC14620" s="6"/>
      <c r="AG14620" s="6"/>
    </row>
    <row r="14621" spans="29:33" x14ac:dyDescent="0.15">
      <c r="AC14621" s="6"/>
      <c r="AG14621" s="6"/>
    </row>
    <row r="14622" spans="29:33" x14ac:dyDescent="0.15">
      <c r="AC14622" s="6"/>
      <c r="AG14622" s="6"/>
    </row>
    <row r="14623" spans="29:33" x14ac:dyDescent="0.15">
      <c r="AC14623" s="6"/>
      <c r="AG14623" s="6"/>
    </row>
    <row r="14624" spans="29:33" x14ac:dyDescent="0.15">
      <c r="AC14624" s="6"/>
      <c r="AG14624" s="6"/>
    </row>
    <row r="14625" spans="29:33" x14ac:dyDescent="0.15">
      <c r="AC14625" s="6"/>
      <c r="AG14625" s="6"/>
    </row>
    <row r="14626" spans="29:33" x14ac:dyDescent="0.15">
      <c r="AC14626" s="6"/>
      <c r="AG14626" s="6"/>
    </row>
    <row r="14627" spans="29:33" x14ac:dyDescent="0.15">
      <c r="AC14627" s="6"/>
      <c r="AG14627" s="6"/>
    </row>
    <row r="14628" spans="29:33" x14ac:dyDescent="0.15">
      <c r="AC14628" s="6"/>
      <c r="AG14628" s="6"/>
    </row>
    <row r="14629" spans="29:33" x14ac:dyDescent="0.15">
      <c r="AC14629" s="6"/>
      <c r="AG14629" s="6"/>
    </row>
    <row r="14630" spans="29:33" x14ac:dyDescent="0.15">
      <c r="AC14630" s="6"/>
      <c r="AG14630" s="6"/>
    </row>
    <row r="14631" spans="29:33" x14ac:dyDescent="0.15">
      <c r="AC14631" s="6"/>
      <c r="AG14631" s="6"/>
    </row>
    <row r="14632" spans="29:33" x14ac:dyDescent="0.15">
      <c r="AC14632" s="6"/>
      <c r="AG14632" s="6"/>
    </row>
    <row r="14633" spans="29:33" x14ac:dyDescent="0.15">
      <c r="AC14633" s="6"/>
      <c r="AG14633" s="6"/>
    </row>
    <row r="14634" spans="29:33" x14ac:dyDescent="0.15">
      <c r="AC14634" s="6"/>
      <c r="AG14634" s="6"/>
    </row>
    <row r="14635" spans="29:33" x14ac:dyDescent="0.15">
      <c r="AC14635" s="6"/>
      <c r="AG14635" s="6"/>
    </row>
    <row r="14636" spans="29:33" x14ac:dyDescent="0.15">
      <c r="AC14636" s="6"/>
      <c r="AG14636" s="6"/>
    </row>
    <row r="14637" spans="29:33" x14ac:dyDescent="0.15">
      <c r="AC14637" s="6"/>
      <c r="AG14637" s="6"/>
    </row>
    <row r="14638" spans="29:33" x14ac:dyDescent="0.15">
      <c r="AC14638" s="6"/>
      <c r="AG14638" s="6"/>
    </row>
    <row r="14639" spans="29:33" x14ac:dyDescent="0.15">
      <c r="AC14639" s="6"/>
      <c r="AG14639" s="6"/>
    </row>
    <row r="14640" spans="29:33" x14ac:dyDescent="0.15">
      <c r="AC14640" s="6"/>
      <c r="AG14640" s="6"/>
    </row>
    <row r="14641" spans="29:33" x14ac:dyDescent="0.15">
      <c r="AC14641" s="6"/>
      <c r="AG14641" s="6"/>
    </row>
    <row r="14642" spans="29:33" x14ac:dyDescent="0.15">
      <c r="AC14642" s="6"/>
      <c r="AG14642" s="6"/>
    </row>
    <row r="14643" spans="29:33" x14ac:dyDescent="0.15">
      <c r="AC14643" s="6"/>
      <c r="AG14643" s="6"/>
    </row>
    <row r="14644" spans="29:33" x14ac:dyDescent="0.15">
      <c r="AC14644" s="6"/>
      <c r="AG14644" s="6"/>
    </row>
    <row r="14645" spans="29:33" x14ac:dyDescent="0.15">
      <c r="AC14645" s="6"/>
      <c r="AG14645" s="6"/>
    </row>
    <row r="14646" spans="29:33" x14ac:dyDescent="0.15">
      <c r="AC14646" s="6"/>
      <c r="AG14646" s="6"/>
    </row>
    <row r="14647" spans="29:33" x14ac:dyDescent="0.15">
      <c r="AC14647" s="6"/>
      <c r="AG14647" s="6"/>
    </row>
    <row r="14648" spans="29:33" x14ac:dyDescent="0.15">
      <c r="AC14648" s="6"/>
      <c r="AG14648" s="6"/>
    </row>
    <row r="14649" spans="29:33" x14ac:dyDescent="0.15">
      <c r="AC14649" s="6"/>
      <c r="AG14649" s="6"/>
    </row>
    <row r="14650" spans="29:33" x14ac:dyDescent="0.15">
      <c r="AC14650" s="6"/>
      <c r="AG14650" s="6"/>
    </row>
    <row r="14651" spans="29:33" x14ac:dyDescent="0.15">
      <c r="AC14651" s="6"/>
      <c r="AG14651" s="6"/>
    </row>
    <row r="14652" spans="29:33" x14ac:dyDescent="0.15">
      <c r="AC14652" s="6"/>
      <c r="AG14652" s="6"/>
    </row>
    <row r="14653" spans="29:33" x14ac:dyDescent="0.15">
      <c r="AC14653" s="6"/>
      <c r="AG14653" s="6"/>
    </row>
    <row r="14654" spans="29:33" x14ac:dyDescent="0.15">
      <c r="AC14654" s="6"/>
      <c r="AG14654" s="6"/>
    </row>
    <row r="14655" spans="29:33" x14ac:dyDescent="0.15">
      <c r="AC14655" s="6"/>
      <c r="AG14655" s="6"/>
    </row>
    <row r="14656" spans="29:33" x14ac:dyDescent="0.15">
      <c r="AC14656" s="6"/>
      <c r="AG14656" s="6"/>
    </row>
    <row r="14657" spans="29:33" x14ac:dyDescent="0.15">
      <c r="AC14657" s="6"/>
      <c r="AG14657" s="6"/>
    </row>
    <row r="14658" spans="29:33" x14ac:dyDescent="0.15">
      <c r="AC14658" s="6"/>
      <c r="AG14658" s="6"/>
    </row>
    <row r="14659" spans="29:33" x14ac:dyDescent="0.15">
      <c r="AC14659" s="6"/>
      <c r="AG14659" s="6"/>
    </row>
    <row r="14660" spans="29:33" x14ac:dyDescent="0.15">
      <c r="AC14660" s="6"/>
      <c r="AG14660" s="6"/>
    </row>
    <row r="14661" spans="29:33" x14ac:dyDescent="0.15">
      <c r="AC14661" s="6"/>
      <c r="AG14661" s="6"/>
    </row>
    <row r="14662" spans="29:33" x14ac:dyDescent="0.15">
      <c r="AC14662" s="6"/>
      <c r="AG14662" s="6"/>
    </row>
    <row r="14663" spans="29:33" x14ac:dyDescent="0.15">
      <c r="AC14663" s="6"/>
      <c r="AG14663" s="6"/>
    </row>
    <row r="14664" spans="29:33" x14ac:dyDescent="0.15">
      <c r="AC14664" s="6"/>
      <c r="AG14664" s="6"/>
    </row>
    <row r="14665" spans="29:33" x14ac:dyDescent="0.15">
      <c r="AC14665" s="6"/>
      <c r="AG14665" s="6"/>
    </row>
    <row r="14666" spans="29:33" x14ac:dyDescent="0.15">
      <c r="AC14666" s="6"/>
      <c r="AG14666" s="6"/>
    </row>
    <row r="14667" spans="29:33" x14ac:dyDescent="0.15">
      <c r="AC14667" s="6"/>
      <c r="AG14667" s="6"/>
    </row>
    <row r="14668" spans="29:33" x14ac:dyDescent="0.15">
      <c r="AC14668" s="6"/>
      <c r="AG14668" s="6"/>
    </row>
    <row r="14669" spans="29:33" x14ac:dyDescent="0.15">
      <c r="AC14669" s="6"/>
      <c r="AG14669" s="6"/>
    </row>
    <row r="14670" spans="29:33" x14ac:dyDescent="0.15">
      <c r="AC14670" s="6"/>
      <c r="AG14670" s="6"/>
    </row>
    <row r="14671" spans="29:33" x14ac:dyDescent="0.15">
      <c r="AC14671" s="6"/>
      <c r="AG14671" s="6"/>
    </row>
    <row r="14672" spans="29:33" x14ac:dyDescent="0.15">
      <c r="AC14672" s="6"/>
      <c r="AG14672" s="6"/>
    </row>
    <row r="14673" spans="29:33" x14ac:dyDescent="0.15">
      <c r="AC14673" s="6"/>
      <c r="AG14673" s="6"/>
    </row>
    <row r="14674" spans="29:33" x14ac:dyDescent="0.15">
      <c r="AC14674" s="6"/>
      <c r="AG14674" s="6"/>
    </row>
    <row r="14675" spans="29:33" x14ac:dyDescent="0.15">
      <c r="AC14675" s="6"/>
      <c r="AG14675" s="6"/>
    </row>
    <row r="14676" spans="29:33" x14ac:dyDescent="0.15">
      <c r="AC14676" s="6"/>
      <c r="AG14676" s="6"/>
    </row>
    <row r="14677" spans="29:33" x14ac:dyDescent="0.15">
      <c r="AC14677" s="6"/>
      <c r="AG14677" s="6"/>
    </row>
    <row r="14678" spans="29:33" x14ac:dyDescent="0.15">
      <c r="AC14678" s="6"/>
      <c r="AG14678" s="6"/>
    </row>
    <row r="14679" spans="29:33" x14ac:dyDescent="0.15">
      <c r="AC14679" s="6"/>
      <c r="AG14679" s="6"/>
    </row>
    <row r="14680" spans="29:33" x14ac:dyDescent="0.15">
      <c r="AC14680" s="6"/>
      <c r="AG14680" s="6"/>
    </row>
    <row r="14681" spans="29:33" x14ac:dyDescent="0.15">
      <c r="AC14681" s="6"/>
      <c r="AG14681" s="6"/>
    </row>
    <row r="14682" spans="29:33" x14ac:dyDescent="0.15">
      <c r="AC14682" s="6"/>
      <c r="AG14682" s="6"/>
    </row>
    <row r="14683" spans="29:33" x14ac:dyDescent="0.15">
      <c r="AC14683" s="6"/>
      <c r="AG14683" s="6"/>
    </row>
    <row r="14684" spans="29:33" x14ac:dyDescent="0.15">
      <c r="AC14684" s="6"/>
      <c r="AG14684" s="6"/>
    </row>
    <row r="14685" spans="29:33" x14ac:dyDescent="0.15">
      <c r="AC14685" s="6"/>
      <c r="AG14685" s="6"/>
    </row>
    <row r="14686" spans="29:33" x14ac:dyDescent="0.15">
      <c r="AC14686" s="6"/>
      <c r="AG14686" s="6"/>
    </row>
    <row r="14687" spans="29:33" x14ac:dyDescent="0.15">
      <c r="AC14687" s="6"/>
      <c r="AG14687" s="6"/>
    </row>
    <row r="14688" spans="29:33" x14ac:dyDescent="0.15">
      <c r="AC14688" s="6"/>
      <c r="AG14688" s="6"/>
    </row>
    <row r="14689" spans="29:33" x14ac:dyDescent="0.15">
      <c r="AC14689" s="6"/>
      <c r="AG14689" s="6"/>
    </row>
    <row r="14690" spans="29:33" x14ac:dyDescent="0.15">
      <c r="AC14690" s="6"/>
      <c r="AG14690" s="6"/>
    </row>
    <row r="14691" spans="29:33" x14ac:dyDescent="0.15">
      <c r="AC14691" s="6"/>
      <c r="AG14691" s="6"/>
    </row>
    <row r="14692" spans="29:33" x14ac:dyDescent="0.15">
      <c r="AC14692" s="6"/>
      <c r="AG14692" s="6"/>
    </row>
    <row r="14693" spans="29:33" x14ac:dyDescent="0.15">
      <c r="AC14693" s="6"/>
      <c r="AG14693" s="6"/>
    </row>
    <row r="14694" spans="29:33" x14ac:dyDescent="0.15">
      <c r="AC14694" s="6"/>
      <c r="AG14694" s="6"/>
    </row>
    <row r="14695" spans="29:33" x14ac:dyDescent="0.15">
      <c r="AC14695" s="6"/>
      <c r="AG14695" s="6"/>
    </row>
    <row r="14696" spans="29:33" x14ac:dyDescent="0.15">
      <c r="AC14696" s="6"/>
      <c r="AG14696" s="6"/>
    </row>
    <row r="14697" spans="29:33" x14ac:dyDescent="0.15">
      <c r="AC14697" s="6"/>
      <c r="AG14697" s="6"/>
    </row>
    <row r="14698" spans="29:33" x14ac:dyDescent="0.15">
      <c r="AC14698" s="6"/>
      <c r="AG14698" s="6"/>
    </row>
    <row r="14699" spans="29:33" x14ac:dyDescent="0.15">
      <c r="AC14699" s="6"/>
      <c r="AG14699" s="6"/>
    </row>
    <row r="14700" spans="29:33" x14ac:dyDescent="0.15">
      <c r="AC14700" s="6"/>
      <c r="AG14700" s="6"/>
    </row>
    <row r="14701" spans="29:33" x14ac:dyDescent="0.15">
      <c r="AC14701" s="6"/>
      <c r="AG14701" s="6"/>
    </row>
    <row r="14702" spans="29:33" x14ac:dyDescent="0.15">
      <c r="AC14702" s="6"/>
      <c r="AG14702" s="6"/>
    </row>
    <row r="14703" spans="29:33" x14ac:dyDescent="0.15">
      <c r="AC14703" s="6"/>
      <c r="AG14703" s="6"/>
    </row>
    <row r="14704" spans="29:33" x14ac:dyDescent="0.15">
      <c r="AC14704" s="6"/>
      <c r="AG14704" s="6"/>
    </row>
    <row r="14705" spans="29:33" x14ac:dyDescent="0.15">
      <c r="AC14705" s="6"/>
      <c r="AG14705" s="6"/>
    </row>
    <row r="14706" spans="29:33" x14ac:dyDescent="0.15">
      <c r="AC14706" s="6"/>
      <c r="AG14706" s="6"/>
    </row>
    <row r="14707" spans="29:33" x14ac:dyDescent="0.15">
      <c r="AC14707" s="6"/>
      <c r="AG14707" s="6"/>
    </row>
    <row r="14708" spans="29:33" x14ac:dyDescent="0.15">
      <c r="AC14708" s="6"/>
      <c r="AG14708" s="6"/>
    </row>
    <row r="14709" spans="29:33" x14ac:dyDescent="0.15">
      <c r="AC14709" s="6"/>
      <c r="AG14709" s="6"/>
    </row>
    <row r="14710" spans="29:33" x14ac:dyDescent="0.15">
      <c r="AC14710" s="6"/>
      <c r="AG14710" s="6"/>
    </row>
    <row r="14711" spans="29:33" x14ac:dyDescent="0.15">
      <c r="AC14711" s="6"/>
      <c r="AG14711" s="6"/>
    </row>
    <row r="14712" spans="29:33" x14ac:dyDescent="0.15">
      <c r="AC14712" s="6"/>
      <c r="AG14712" s="6"/>
    </row>
    <row r="14713" spans="29:33" x14ac:dyDescent="0.15">
      <c r="AC14713" s="6"/>
      <c r="AG14713" s="6"/>
    </row>
    <row r="14714" spans="29:33" x14ac:dyDescent="0.15">
      <c r="AC14714" s="6"/>
      <c r="AG14714" s="6"/>
    </row>
    <row r="14715" spans="29:33" x14ac:dyDescent="0.15">
      <c r="AC14715" s="6"/>
      <c r="AG14715" s="6"/>
    </row>
    <row r="14716" spans="29:33" x14ac:dyDescent="0.15">
      <c r="AC14716" s="6"/>
      <c r="AG14716" s="6"/>
    </row>
    <row r="14717" spans="29:33" x14ac:dyDescent="0.15">
      <c r="AC14717" s="6"/>
      <c r="AG14717" s="6"/>
    </row>
    <row r="14718" spans="29:33" x14ac:dyDescent="0.15">
      <c r="AC14718" s="6"/>
      <c r="AG14718" s="6"/>
    </row>
    <row r="14719" spans="29:33" x14ac:dyDescent="0.15">
      <c r="AC14719" s="6"/>
      <c r="AG14719" s="6"/>
    </row>
    <row r="14720" spans="29:33" x14ac:dyDescent="0.15">
      <c r="AC14720" s="6"/>
      <c r="AG14720" s="6"/>
    </row>
    <row r="14721" spans="29:33" x14ac:dyDescent="0.15">
      <c r="AC14721" s="6"/>
      <c r="AG14721" s="6"/>
    </row>
    <row r="14722" spans="29:33" x14ac:dyDescent="0.15">
      <c r="AC14722" s="6"/>
      <c r="AG14722" s="6"/>
    </row>
    <row r="14723" spans="29:33" x14ac:dyDescent="0.15">
      <c r="AC14723" s="6"/>
      <c r="AG14723" s="6"/>
    </row>
    <row r="14724" spans="29:33" x14ac:dyDescent="0.15">
      <c r="AC14724" s="6"/>
      <c r="AG14724" s="6"/>
    </row>
    <row r="14725" spans="29:33" x14ac:dyDescent="0.15">
      <c r="AC14725" s="6"/>
      <c r="AG14725" s="6"/>
    </row>
    <row r="14726" spans="29:33" x14ac:dyDescent="0.15">
      <c r="AC14726" s="6"/>
      <c r="AG14726" s="6"/>
    </row>
    <row r="14727" spans="29:33" x14ac:dyDescent="0.15">
      <c r="AC14727" s="6"/>
      <c r="AG14727" s="6"/>
    </row>
    <row r="14728" spans="29:33" x14ac:dyDescent="0.15">
      <c r="AC14728" s="6"/>
      <c r="AG14728" s="6"/>
    </row>
    <row r="14729" spans="29:33" x14ac:dyDescent="0.15">
      <c r="AC14729" s="6"/>
      <c r="AG14729" s="6"/>
    </row>
    <row r="14730" spans="29:33" x14ac:dyDescent="0.15">
      <c r="AC14730" s="6"/>
      <c r="AG14730" s="6"/>
    </row>
    <row r="14731" spans="29:33" x14ac:dyDescent="0.15">
      <c r="AC14731" s="6"/>
      <c r="AG14731" s="6"/>
    </row>
    <row r="14732" spans="29:33" x14ac:dyDescent="0.15">
      <c r="AC14732" s="6"/>
      <c r="AG14732" s="6"/>
    </row>
    <row r="14733" spans="29:33" x14ac:dyDescent="0.15">
      <c r="AC14733" s="6"/>
      <c r="AG14733" s="6"/>
    </row>
    <row r="14734" spans="29:33" x14ac:dyDescent="0.15">
      <c r="AC14734" s="6"/>
      <c r="AG14734" s="6"/>
    </row>
    <row r="14735" spans="29:33" x14ac:dyDescent="0.15">
      <c r="AC14735" s="6"/>
      <c r="AG14735" s="6"/>
    </row>
    <row r="14736" spans="29:33" x14ac:dyDescent="0.15">
      <c r="AC14736" s="6"/>
      <c r="AG14736" s="6"/>
    </row>
    <row r="14737" spans="29:33" x14ac:dyDescent="0.15">
      <c r="AC14737" s="6"/>
      <c r="AG14737" s="6"/>
    </row>
    <row r="14738" spans="29:33" x14ac:dyDescent="0.15">
      <c r="AC14738" s="6"/>
      <c r="AG14738" s="6"/>
    </row>
    <row r="14739" spans="29:33" x14ac:dyDescent="0.15">
      <c r="AC14739" s="6"/>
      <c r="AG14739" s="6"/>
    </row>
    <row r="14740" spans="29:33" x14ac:dyDescent="0.15">
      <c r="AC14740" s="6"/>
      <c r="AG14740" s="6"/>
    </row>
    <row r="14741" spans="29:33" x14ac:dyDescent="0.15">
      <c r="AC14741" s="6"/>
      <c r="AG14741" s="6"/>
    </row>
    <row r="14742" spans="29:33" x14ac:dyDescent="0.15">
      <c r="AC14742" s="6"/>
      <c r="AG14742" s="6"/>
    </row>
    <row r="14743" spans="29:33" x14ac:dyDescent="0.15">
      <c r="AC14743" s="6"/>
      <c r="AG14743" s="6"/>
    </row>
    <row r="14744" spans="29:33" x14ac:dyDescent="0.15">
      <c r="AC14744" s="6"/>
      <c r="AG14744" s="6"/>
    </row>
    <row r="14745" spans="29:33" x14ac:dyDescent="0.15">
      <c r="AC14745" s="6"/>
      <c r="AG14745" s="6"/>
    </row>
    <row r="14746" spans="29:33" x14ac:dyDescent="0.15">
      <c r="AC14746" s="6"/>
      <c r="AG14746" s="6"/>
    </row>
    <row r="14747" spans="29:33" x14ac:dyDescent="0.15">
      <c r="AC14747" s="6"/>
      <c r="AG14747" s="6"/>
    </row>
    <row r="14748" spans="29:33" x14ac:dyDescent="0.15">
      <c r="AC14748" s="6"/>
      <c r="AG14748" s="6"/>
    </row>
    <row r="14749" spans="29:33" x14ac:dyDescent="0.15">
      <c r="AC14749" s="6"/>
      <c r="AG14749" s="6"/>
    </row>
    <row r="14750" spans="29:33" x14ac:dyDescent="0.15">
      <c r="AC14750" s="6"/>
      <c r="AG14750" s="6"/>
    </row>
    <row r="14751" spans="29:33" x14ac:dyDescent="0.15">
      <c r="AC14751" s="6"/>
      <c r="AG14751" s="6"/>
    </row>
    <row r="14752" spans="29:33" x14ac:dyDescent="0.15">
      <c r="AC14752" s="6"/>
      <c r="AG14752" s="6"/>
    </row>
    <row r="14753" spans="29:33" x14ac:dyDescent="0.15">
      <c r="AC14753" s="6"/>
      <c r="AG14753" s="6"/>
    </row>
    <row r="14754" spans="29:33" x14ac:dyDescent="0.15">
      <c r="AC14754" s="6"/>
      <c r="AG14754" s="6"/>
    </row>
    <row r="14755" spans="29:33" x14ac:dyDescent="0.15">
      <c r="AC14755" s="6"/>
      <c r="AG14755" s="6"/>
    </row>
    <row r="14756" spans="29:33" x14ac:dyDescent="0.15">
      <c r="AC14756" s="6"/>
      <c r="AG14756" s="6"/>
    </row>
    <row r="14757" spans="29:33" x14ac:dyDescent="0.15">
      <c r="AC14757" s="6"/>
      <c r="AG14757" s="6"/>
    </row>
    <row r="14758" spans="29:33" x14ac:dyDescent="0.15">
      <c r="AC14758" s="6"/>
      <c r="AG14758" s="6"/>
    </row>
    <row r="14759" spans="29:33" x14ac:dyDescent="0.15">
      <c r="AC14759" s="6"/>
      <c r="AG14759" s="6"/>
    </row>
    <row r="14760" spans="29:33" x14ac:dyDescent="0.15">
      <c r="AC14760" s="6"/>
      <c r="AG14760" s="6"/>
    </row>
    <row r="14761" spans="29:33" x14ac:dyDescent="0.15">
      <c r="AC14761" s="6"/>
      <c r="AG14761" s="6"/>
    </row>
    <row r="14762" spans="29:33" x14ac:dyDescent="0.15">
      <c r="AC14762" s="6"/>
      <c r="AG14762" s="6"/>
    </row>
    <row r="14763" spans="29:33" x14ac:dyDescent="0.15">
      <c r="AC14763" s="6"/>
      <c r="AG14763" s="6"/>
    </row>
    <row r="14764" spans="29:33" x14ac:dyDescent="0.15">
      <c r="AC14764" s="6"/>
      <c r="AG14764" s="6"/>
    </row>
    <row r="14765" spans="29:33" x14ac:dyDescent="0.15">
      <c r="AC14765" s="6"/>
      <c r="AG14765" s="6"/>
    </row>
    <row r="14766" spans="29:33" x14ac:dyDescent="0.15">
      <c r="AC14766" s="6"/>
      <c r="AG14766" s="6"/>
    </row>
    <row r="14767" spans="29:33" x14ac:dyDescent="0.15">
      <c r="AC14767" s="6"/>
      <c r="AG14767" s="6"/>
    </row>
    <row r="14768" spans="29:33" x14ac:dyDescent="0.15">
      <c r="AC14768" s="6"/>
      <c r="AG14768" s="6"/>
    </row>
    <row r="14769" spans="29:33" x14ac:dyDescent="0.15">
      <c r="AC14769" s="6"/>
      <c r="AG14769" s="6"/>
    </row>
    <row r="14770" spans="29:33" x14ac:dyDescent="0.15">
      <c r="AC14770" s="6"/>
      <c r="AG14770" s="6"/>
    </row>
    <row r="14771" spans="29:33" x14ac:dyDescent="0.15">
      <c r="AC14771" s="6"/>
      <c r="AG14771" s="6"/>
    </row>
    <row r="14772" spans="29:33" x14ac:dyDescent="0.15">
      <c r="AC14772" s="6"/>
      <c r="AG14772" s="6"/>
    </row>
    <row r="14773" spans="29:33" x14ac:dyDescent="0.15">
      <c r="AC14773" s="6"/>
      <c r="AG14773" s="6"/>
    </row>
    <row r="14774" spans="29:33" x14ac:dyDescent="0.15">
      <c r="AC14774" s="6"/>
      <c r="AG14774" s="6"/>
    </row>
    <row r="14775" spans="29:33" x14ac:dyDescent="0.15">
      <c r="AC14775" s="6"/>
      <c r="AG14775" s="6"/>
    </row>
    <row r="14776" spans="29:33" x14ac:dyDescent="0.15">
      <c r="AC14776" s="6"/>
      <c r="AG14776" s="6"/>
    </row>
    <row r="14777" spans="29:33" x14ac:dyDescent="0.15">
      <c r="AC14777" s="6"/>
      <c r="AG14777" s="6"/>
    </row>
    <row r="14778" spans="29:33" x14ac:dyDescent="0.15">
      <c r="AC14778" s="6"/>
      <c r="AG14778" s="6"/>
    </row>
    <row r="14779" spans="29:33" x14ac:dyDescent="0.15">
      <c r="AC14779" s="6"/>
      <c r="AG14779" s="6"/>
    </row>
    <row r="14780" spans="29:33" x14ac:dyDescent="0.15">
      <c r="AC14780" s="6"/>
      <c r="AG14780" s="6"/>
    </row>
    <row r="14781" spans="29:33" x14ac:dyDescent="0.15">
      <c r="AC14781" s="6"/>
      <c r="AG14781" s="6"/>
    </row>
    <row r="14782" spans="29:33" x14ac:dyDescent="0.15">
      <c r="AC14782" s="6"/>
      <c r="AG14782" s="6"/>
    </row>
    <row r="14783" spans="29:33" x14ac:dyDescent="0.15">
      <c r="AC14783" s="6"/>
      <c r="AG14783" s="6"/>
    </row>
    <row r="14784" spans="29:33" x14ac:dyDescent="0.15">
      <c r="AC14784" s="6"/>
      <c r="AG14784" s="6"/>
    </row>
    <row r="14785" spans="29:33" x14ac:dyDescent="0.15">
      <c r="AC14785" s="6"/>
      <c r="AG14785" s="6"/>
    </row>
    <row r="14786" spans="29:33" x14ac:dyDescent="0.15">
      <c r="AC14786" s="6"/>
      <c r="AG14786" s="6"/>
    </row>
    <row r="14787" spans="29:33" x14ac:dyDescent="0.15">
      <c r="AC14787" s="6"/>
      <c r="AG14787" s="6"/>
    </row>
    <row r="14788" spans="29:33" x14ac:dyDescent="0.15">
      <c r="AC14788" s="6"/>
      <c r="AG14788" s="6"/>
    </row>
    <row r="14789" spans="29:33" x14ac:dyDescent="0.15">
      <c r="AC14789" s="6"/>
      <c r="AG14789" s="6"/>
    </row>
    <row r="14790" spans="29:33" x14ac:dyDescent="0.15">
      <c r="AC14790" s="6"/>
      <c r="AG14790" s="6"/>
    </row>
    <row r="14791" spans="29:33" x14ac:dyDescent="0.15">
      <c r="AC14791" s="6"/>
      <c r="AG14791" s="6"/>
    </row>
    <row r="14792" spans="29:33" x14ac:dyDescent="0.15">
      <c r="AC14792" s="6"/>
      <c r="AG14792" s="6"/>
    </row>
    <row r="14793" spans="29:33" x14ac:dyDescent="0.15">
      <c r="AC14793" s="6"/>
      <c r="AG14793" s="6"/>
    </row>
    <row r="14794" spans="29:33" x14ac:dyDescent="0.15">
      <c r="AC14794" s="6"/>
      <c r="AG14794" s="6"/>
    </row>
    <row r="14795" spans="29:33" x14ac:dyDescent="0.15">
      <c r="AC14795" s="6"/>
      <c r="AG14795" s="6"/>
    </row>
    <row r="14796" spans="29:33" x14ac:dyDescent="0.15">
      <c r="AC14796" s="6"/>
      <c r="AG14796" s="6"/>
    </row>
    <row r="14797" spans="29:33" x14ac:dyDescent="0.15">
      <c r="AC14797" s="6"/>
      <c r="AG14797" s="6"/>
    </row>
    <row r="14798" spans="29:33" x14ac:dyDescent="0.15">
      <c r="AC14798" s="6"/>
      <c r="AG14798" s="6"/>
    </row>
    <row r="14799" spans="29:33" x14ac:dyDescent="0.15">
      <c r="AC14799" s="6"/>
      <c r="AG14799" s="6"/>
    </row>
    <row r="14800" spans="29:33" x14ac:dyDescent="0.15">
      <c r="AC14800" s="6"/>
      <c r="AG14800" s="6"/>
    </row>
    <row r="14801" spans="29:33" x14ac:dyDescent="0.15">
      <c r="AC14801" s="6"/>
      <c r="AG14801" s="6"/>
    </row>
    <row r="14802" spans="29:33" x14ac:dyDescent="0.15">
      <c r="AC14802" s="6"/>
      <c r="AG14802" s="6"/>
    </row>
    <row r="14803" spans="29:33" x14ac:dyDescent="0.15">
      <c r="AC14803" s="6"/>
      <c r="AG14803" s="6"/>
    </row>
    <row r="14804" spans="29:33" x14ac:dyDescent="0.15">
      <c r="AC14804" s="6"/>
      <c r="AG14804" s="6"/>
    </row>
    <row r="14805" spans="29:33" x14ac:dyDescent="0.15">
      <c r="AC14805" s="6"/>
      <c r="AG14805" s="6"/>
    </row>
    <row r="14806" spans="29:33" x14ac:dyDescent="0.15">
      <c r="AC14806" s="6"/>
      <c r="AG14806" s="6"/>
    </row>
    <row r="14807" spans="29:33" x14ac:dyDescent="0.15">
      <c r="AC14807" s="6"/>
      <c r="AG14807" s="6"/>
    </row>
    <row r="14808" spans="29:33" x14ac:dyDescent="0.15">
      <c r="AC14808" s="6"/>
      <c r="AG14808" s="6"/>
    </row>
    <row r="14809" spans="29:33" x14ac:dyDescent="0.15">
      <c r="AC14809" s="6"/>
      <c r="AG14809" s="6"/>
    </row>
    <row r="14810" spans="29:33" x14ac:dyDescent="0.15">
      <c r="AC14810" s="6"/>
      <c r="AG14810" s="6"/>
    </row>
    <row r="14811" spans="29:33" x14ac:dyDescent="0.15">
      <c r="AC14811" s="6"/>
      <c r="AG14811" s="6"/>
    </row>
    <row r="14812" spans="29:33" x14ac:dyDescent="0.15">
      <c r="AC14812" s="6"/>
      <c r="AG14812" s="6"/>
    </row>
    <row r="14813" spans="29:33" x14ac:dyDescent="0.15">
      <c r="AC14813" s="6"/>
      <c r="AG14813" s="6"/>
    </row>
    <row r="14814" spans="29:33" x14ac:dyDescent="0.15">
      <c r="AC14814" s="6"/>
      <c r="AG14814" s="6"/>
    </row>
    <row r="14815" spans="29:33" x14ac:dyDescent="0.15">
      <c r="AC14815" s="6"/>
      <c r="AG14815" s="6"/>
    </row>
    <row r="14816" spans="29:33" x14ac:dyDescent="0.15">
      <c r="AC14816" s="6"/>
      <c r="AG14816" s="6"/>
    </row>
    <row r="14817" spans="29:33" x14ac:dyDescent="0.15">
      <c r="AC14817" s="6"/>
      <c r="AG14817" s="6"/>
    </row>
    <row r="14818" spans="29:33" x14ac:dyDescent="0.15">
      <c r="AC14818" s="6"/>
      <c r="AG14818" s="6"/>
    </row>
    <row r="14819" spans="29:33" x14ac:dyDescent="0.15">
      <c r="AC14819" s="6"/>
      <c r="AG14819" s="6"/>
    </row>
    <row r="14820" spans="29:33" x14ac:dyDescent="0.15">
      <c r="AC14820" s="6"/>
      <c r="AG14820" s="6"/>
    </row>
    <row r="14821" spans="29:33" x14ac:dyDescent="0.15">
      <c r="AC14821" s="6"/>
      <c r="AG14821" s="6"/>
    </row>
    <row r="14822" spans="29:33" x14ac:dyDescent="0.15">
      <c r="AC14822" s="6"/>
      <c r="AG14822" s="6"/>
    </row>
    <row r="14823" spans="29:33" x14ac:dyDescent="0.15">
      <c r="AC14823" s="6"/>
      <c r="AG14823" s="6"/>
    </row>
    <row r="14824" spans="29:33" x14ac:dyDescent="0.15">
      <c r="AC14824" s="6"/>
      <c r="AG14824" s="6"/>
    </row>
    <row r="14825" spans="29:33" x14ac:dyDescent="0.15">
      <c r="AC14825" s="6"/>
      <c r="AG14825" s="6"/>
    </row>
    <row r="14826" spans="29:33" x14ac:dyDescent="0.15">
      <c r="AC14826" s="6"/>
      <c r="AG14826" s="6"/>
    </row>
    <row r="14827" spans="29:33" x14ac:dyDescent="0.15">
      <c r="AC14827" s="6"/>
      <c r="AG14827" s="6"/>
    </row>
    <row r="14828" spans="29:33" x14ac:dyDescent="0.15">
      <c r="AC14828" s="6"/>
      <c r="AG14828" s="6"/>
    </row>
    <row r="14829" spans="29:33" x14ac:dyDescent="0.15">
      <c r="AC14829" s="6"/>
      <c r="AG14829" s="6"/>
    </row>
    <row r="14830" spans="29:33" x14ac:dyDescent="0.15">
      <c r="AC14830" s="6"/>
      <c r="AG14830" s="6"/>
    </row>
    <row r="14831" spans="29:33" x14ac:dyDescent="0.15">
      <c r="AC14831" s="6"/>
      <c r="AG14831" s="6"/>
    </row>
    <row r="14832" spans="29:33" x14ac:dyDescent="0.15">
      <c r="AC14832" s="6"/>
      <c r="AG14832" s="6"/>
    </row>
    <row r="14833" spans="29:33" x14ac:dyDescent="0.15">
      <c r="AC14833" s="6"/>
      <c r="AG14833" s="6"/>
    </row>
    <row r="14834" spans="29:33" x14ac:dyDescent="0.15">
      <c r="AC14834" s="6"/>
      <c r="AG14834" s="6"/>
    </row>
    <row r="14835" spans="29:33" x14ac:dyDescent="0.15">
      <c r="AC14835" s="6"/>
      <c r="AG14835" s="6"/>
    </row>
    <row r="14836" spans="29:33" x14ac:dyDescent="0.15">
      <c r="AC14836" s="6"/>
      <c r="AG14836" s="6"/>
    </row>
    <row r="14837" spans="29:33" x14ac:dyDescent="0.15">
      <c r="AC14837" s="6"/>
      <c r="AG14837" s="6"/>
    </row>
    <row r="14838" spans="29:33" x14ac:dyDescent="0.15">
      <c r="AC14838" s="6"/>
      <c r="AG14838" s="6"/>
    </row>
    <row r="14839" spans="29:33" x14ac:dyDescent="0.15">
      <c r="AC14839" s="6"/>
      <c r="AG14839" s="6"/>
    </row>
    <row r="14840" spans="29:33" x14ac:dyDescent="0.15">
      <c r="AC14840" s="6"/>
      <c r="AG14840" s="6"/>
    </row>
    <row r="14841" spans="29:33" x14ac:dyDescent="0.15">
      <c r="AC14841" s="6"/>
      <c r="AG14841" s="6"/>
    </row>
    <row r="14842" spans="29:33" x14ac:dyDescent="0.15">
      <c r="AC14842" s="6"/>
      <c r="AG14842" s="6"/>
    </row>
    <row r="14843" spans="29:33" x14ac:dyDescent="0.15">
      <c r="AC14843" s="6"/>
      <c r="AG14843" s="6"/>
    </row>
    <row r="14844" spans="29:33" x14ac:dyDescent="0.15">
      <c r="AC14844" s="6"/>
      <c r="AG14844" s="6"/>
    </row>
    <row r="14845" spans="29:33" x14ac:dyDescent="0.15">
      <c r="AC14845" s="6"/>
      <c r="AG14845" s="6"/>
    </row>
    <row r="14846" spans="29:33" x14ac:dyDescent="0.15">
      <c r="AC14846" s="6"/>
      <c r="AG14846" s="6"/>
    </row>
    <row r="14847" spans="29:33" x14ac:dyDescent="0.15">
      <c r="AC14847" s="6"/>
      <c r="AG14847" s="6"/>
    </row>
    <row r="14848" spans="29:33" x14ac:dyDescent="0.15">
      <c r="AC14848" s="6"/>
      <c r="AG14848" s="6"/>
    </row>
    <row r="14849" spans="29:33" x14ac:dyDescent="0.15">
      <c r="AC14849" s="6"/>
      <c r="AG14849" s="6"/>
    </row>
    <row r="14850" spans="29:33" x14ac:dyDescent="0.15">
      <c r="AC14850" s="6"/>
      <c r="AG14850" s="6"/>
    </row>
    <row r="14851" spans="29:33" x14ac:dyDescent="0.15">
      <c r="AC14851" s="6"/>
      <c r="AG14851" s="6"/>
    </row>
    <row r="14852" spans="29:33" x14ac:dyDescent="0.15">
      <c r="AC14852" s="6"/>
      <c r="AG14852" s="6"/>
    </row>
    <row r="14853" spans="29:33" x14ac:dyDescent="0.15">
      <c r="AC14853" s="6"/>
      <c r="AG14853" s="6"/>
    </row>
    <row r="14854" spans="29:33" x14ac:dyDescent="0.15">
      <c r="AC14854" s="6"/>
      <c r="AG14854" s="6"/>
    </row>
    <row r="14855" spans="29:33" x14ac:dyDescent="0.15">
      <c r="AC14855" s="6"/>
      <c r="AG14855" s="6"/>
    </row>
    <row r="14856" spans="29:33" x14ac:dyDescent="0.15">
      <c r="AC14856" s="6"/>
      <c r="AG14856" s="6"/>
    </row>
    <row r="14857" spans="29:33" x14ac:dyDescent="0.15">
      <c r="AC14857" s="6"/>
      <c r="AG14857" s="6"/>
    </row>
    <row r="14858" spans="29:33" x14ac:dyDescent="0.15">
      <c r="AC14858" s="6"/>
      <c r="AG14858" s="6"/>
    </row>
    <row r="14859" spans="29:33" x14ac:dyDescent="0.15">
      <c r="AC14859" s="6"/>
      <c r="AG14859" s="6"/>
    </row>
    <row r="14860" spans="29:33" x14ac:dyDescent="0.15">
      <c r="AC14860" s="6"/>
      <c r="AG14860" s="6"/>
    </row>
    <row r="14861" spans="29:33" x14ac:dyDescent="0.15">
      <c r="AC14861" s="6"/>
      <c r="AG14861" s="6"/>
    </row>
    <row r="14862" spans="29:33" x14ac:dyDescent="0.15">
      <c r="AC14862" s="6"/>
      <c r="AG14862" s="6"/>
    </row>
    <row r="14863" spans="29:33" x14ac:dyDescent="0.15">
      <c r="AC14863" s="6"/>
      <c r="AG14863" s="6"/>
    </row>
    <row r="14864" spans="29:33" x14ac:dyDescent="0.15">
      <c r="AC14864" s="6"/>
      <c r="AG14864" s="6"/>
    </row>
    <row r="14865" spans="29:33" x14ac:dyDescent="0.15">
      <c r="AC14865" s="6"/>
      <c r="AG14865" s="6"/>
    </row>
    <row r="14866" spans="29:33" x14ac:dyDescent="0.15">
      <c r="AC14866" s="6"/>
      <c r="AG14866" s="6"/>
    </row>
    <row r="14867" spans="29:33" x14ac:dyDescent="0.15">
      <c r="AC14867" s="6"/>
      <c r="AG14867" s="6"/>
    </row>
    <row r="14868" spans="29:33" x14ac:dyDescent="0.15">
      <c r="AC14868" s="6"/>
      <c r="AG14868" s="6"/>
    </row>
    <row r="14869" spans="29:33" x14ac:dyDescent="0.15">
      <c r="AC14869" s="6"/>
      <c r="AG14869" s="6"/>
    </row>
    <row r="14870" spans="29:33" x14ac:dyDescent="0.15">
      <c r="AC14870" s="6"/>
      <c r="AG14870" s="6"/>
    </row>
    <row r="14871" spans="29:33" x14ac:dyDescent="0.15">
      <c r="AC14871" s="6"/>
      <c r="AG14871" s="6"/>
    </row>
    <row r="14872" spans="29:33" x14ac:dyDescent="0.15">
      <c r="AC14872" s="6"/>
      <c r="AG14872" s="6"/>
    </row>
    <row r="14873" spans="29:33" x14ac:dyDescent="0.15">
      <c r="AC14873" s="6"/>
      <c r="AG14873" s="6"/>
    </row>
    <row r="14874" spans="29:33" x14ac:dyDescent="0.15">
      <c r="AC14874" s="6"/>
      <c r="AG14874" s="6"/>
    </row>
    <row r="14875" spans="29:33" x14ac:dyDescent="0.15">
      <c r="AC14875" s="6"/>
      <c r="AG14875" s="6"/>
    </row>
    <row r="14876" spans="29:33" x14ac:dyDescent="0.15">
      <c r="AC14876" s="6"/>
      <c r="AG14876" s="6"/>
    </row>
    <row r="14877" spans="29:33" x14ac:dyDescent="0.15">
      <c r="AC14877" s="6"/>
      <c r="AG14877" s="6"/>
    </row>
    <row r="14878" spans="29:33" x14ac:dyDescent="0.15">
      <c r="AC14878" s="6"/>
      <c r="AG14878" s="6"/>
    </row>
    <row r="14879" spans="29:33" x14ac:dyDescent="0.15">
      <c r="AC14879" s="6"/>
      <c r="AG14879" s="6"/>
    </row>
    <row r="14880" spans="29:33" x14ac:dyDescent="0.15">
      <c r="AC14880" s="6"/>
      <c r="AG14880" s="6"/>
    </row>
    <row r="14881" spans="29:33" x14ac:dyDescent="0.15">
      <c r="AC14881" s="6"/>
      <c r="AG14881" s="6"/>
    </row>
    <row r="14882" spans="29:33" x14ac:dyDescent="0.15">
      <c r="AC14882" s="6"/>
      <c r="AG14882" s="6"/>
    </row>
    <row r="14883" spans="29:33" x14ac:dyDescent="0.15">
      <c r="AC14883" s="6"/>
      <c r="AG14883" s="6"/>
    </row>
    <row r="14884" spans="29:33" x14ac:dyDescent="0.15">
      <c r="AC14884" s="6"/>
      <c r="AG14884" s="6"/>
    </row>
    <row r="14885" spans="29:33" x14ac:dyDescent="0.15">
      <c r="AC14885" s="6"/>
      <c r="AG14885" s="6"/>
    </row>
    <row r="14886" spans="29:33" x14ac:dyDescent="0.15">
      <c r="AC14886" s="6"/>
      <c r="AG14886" s="6"/>
    </row>
    <row r="14887" spans="29:33" x14ac:dyDescent="0.15">
      <c r="AC14887" s="6"/>
      <c r="AG14887" s="6"/>
    </row>
    <row r="14888" spans="29:33" x14ac:dyDescent="0.15">
      <c r="AC14888" s="6"/>
      <c r="AG14888" s="6"/>
    </row>
    <row r="14889" spans="29:33" x14ac:dyDescent="0.15">
      <c r="AC14889" s="6"/>
      <c r="AG14889" s="6"/>
    </row>
    <row r="14890" spans="29:33" x14ac:dyDescent="0.15">
      <c r="AC14890" s="6"/>
      <c r="AG14890" s="6"/>
    </row>
    <row r="14891" spans="29:33" x14ac:dyDescent="0.15">
      <c r="AC14891" s="6"/>
      <c r="AG14891" s="6"/>
    </row>
    <row r="14892" spans="29:33" x14ac:dyDescent="0.15">
      <c r="AC14892" s="6"/>
      <c r="AG14892" s="6"/>
    </row>
    <row r="14893" spans="29:33" x14ac:dyDescent="0.15">
      <c r="AC14893" s="6"/>
      <c r="AG14893" s="6"/>
    </row>
    <row r="14894" spans="29:33" x14ac:dyDescent="0.15">
      <c r="AC14894" s="6"/>
      <c r="AG14894" s="6"/>
    </row>
    <row r="14895" spans="29:33" x14ac:dyDescent="0.15">
      <c r="AC14895" s="6"/>
      <c r="AG14895" s="6"/>
    </row>
    <row r="14896" spans="29:33" x14ac:dyDescent="0.15">
      <c r="AC14896" s="6"/>
      <c r="AG14896" s="6"/>
    </row>
    <row r="14897" spans="29:33" x14ac:dyDescent="0.15">
      <c r="AC14897" s="6"/>
      <c r="AG14897" s="6"/>
    </row>
    <row r="14898" spans="29:33" x14ac:dyDescent="0.15">
      <c r="AC14898" s="6"/>
      <c r="AG14898" s="6"/>
    </row>
    <row r="14899" spans="29:33" x14ac:dyDescent="0.15">
      <c r="AC14899" s="6"/>
      <c r="AG14899" s="6"/>
    </row>
    <row r="14900" spans="29:33" x14ac:dyDescent="0.15">
      <c r="AC14900" s="6"/>
      <c r="AG14900" s="6"/>
    </row>
    <row r="14901" spans="29:33" x14ac:dyDescent="0.15">
      <c r="AC14901" s="6"/>
      <c r="AG14901" s="6"/>
    </row>
    <row r="14902" spans="29:33" x14ac:dyDescent="0.15">
      <c r="AC14902" s="6"/>
      <c r="AG14902" s="6"/>
    </row>
    <row r="14903" spans="29:33" x14ac:dyDescent="0.15">
      <c r="AC14903" s="6"/>
      <c r="AG14903" s="6"/>
    </row>
    <row r="14904" spans="29:33" x14ac:dyDescent="0.15">
      <c r="AC14904" s="6"/>
      <c r="AG14904" s="6"/>
    </row>
    <row r="14905" spans="29:33" x14ac:dyDescent="0.15">
      <c r="AC14905" s="6"/>
      <c r="AG14905" s="6"/>
    </row>
    <row r="14906" spans="29:33" x14ac:dyDescent="0.15">
      <c r="AC14906" s="6"/>
      <c r="AG14906" s="6"/>
    </row>
    <row r="14907" spans="29:33" x14ac:dyDescent="0.15">
      <c r="AC14907" s="6"/>
      <c r="AG14907" s="6"/>
    </row>
    <row r="14908" spans="29:33" x14ac:dyDescent="0.15">
      <c r="AC14908" s="6"/>
      <c r="AG14908" s="6"/>
    </row>
    <row r="14909" spans="29:33" x14ac:dyDescent="0.15">
      <c r="AC14909" s="6"/>
      <c r="AG14909" s="6"/>
    </row>
    <row r="14910" spans="29:33" x14ac:dyDescent="0.15">
      <c r="AC14910" s="6"/>
      <c r="AG14910" s="6"/>
    </row>
    <row r="14911" spans="29:33" x14ac:dyDescent="0.15">
      <c r="AC14911" s="6"/>
      <c r="AG14911" s="6"/>
    </row>
    <row r="14912" spans="29:33" x14ac:dyDescent="0.15">
      <c r="AC14912" s="6"/>
      <c r="AG14912" s="6"/>
    </row>
    <row r="14913" spans="29:33" x14ac:dyDescent="0.15">
      <c r="AC14913" s="6"/>
      <c r="AG14913" s="6"/>
    </row>
    <row r="14914" spans="29:33" x14ac:dyDescent="0.15">
      <c r="AC14914" s="6"/>
      <c r="AG14914" s="6"/>
    </row>
    <row r="14915" spans="29:33" x14ac:dyDescent="0.15">
      <c r="AC14915" s="6"/>
      <c r="AG14915" s="6"/>
    </row>
    <row r="14916" spans="29:33" x14ac:dyDescent="0.15">
      <c r="AC14916" s="6"/>
      <c r="AG14916" s="6"/>
    </row>
    <row r="14917" spans="29:33" x14ac:dyDescent="0.15">
      <c r="AC14917" s="6"/>
      <c r="AG14917" s="6"/>
    </row>
    <row r="14918" spans="29:33" x14ac:dyDescent="0.15">
      <c r="AC14918" s="6"/>
      <c r="AG14918" s="6"/>
    </row>
    <row r="14919" spans="29:33" x14ac:dyDescent="0.15">
      <c r="AC14919" s="6"/>
      <c r="AG14919" s="6"/>
    </row>
    <row r="14920" spans="29:33" x14ac:dyDescent="0.15">
      <c r="AC14920" s="6"/>
      <c r="AG14920" s="6"/>
    </row>
    <row r="14921" spans="29:33" x14ac:dyDescent="0.15">
      <c r="AC14921" s="6"/>
      <c r="AG14921" s="6"/>
    </row>
    <row r="14922" spans="29:33" x14ac:dyDescent="0.15">
      <c r="AC14922" s="6"/>
      <c r="AG14922" s="6"/>
    </row>
    <row r="14923" spans="29:33" x14ac:dyDescent="0.15">
      <c r="AC14923" s="6"/>
      <c r="AG14923" s="6"/>
    </row>
    <row r="14924" spans="29:33" x14ac:dyDescent="0.15">
      <c r="AC14924" s="6"/>
      <c r="AG14924" s="6"/>
    </row>
    <row r="14925" spans="29:33" x14ac:dyDescent="0.15">
      <c r="AC14925" s="6"/>
      <c r="AG14925" s="6"/>
    </row>
    <row r="14926" spans="29:33" x14ac:dyDescent="0.15">
      <c r="AC14926" s="6"/>
      <c r="AG14926" s="6"/>
    </row>
    <row r="14927" spans="29:33" x14ac:dyDescent="0.15">
      <c r="AC14927" s="6"/>
      <c r="AG14927" s="6"/>
    </row>
    <row r="14928" spans="29:33" x14ac:dyDescent="0.15">
      <c r="AC14928" s="6"/>
      <c r="AG14928" s="6"/>
    </row>
    <row r="14929" spans="29:33" x14ac:dyDescent="0.15">
      <c r="AC14929" s="6"/>
      <c r="AG14929" s="6"/>
    </row>
    <row r="14930" spans="29:33" x14ac:dyDescent="0.15">
      <c r="AC14930" s="6"/>
      <c r="AG14930" s="6"/>
    </row>
    <row r="14931" spans="29:33" x14ac:dyDescent="0.15">
      <c r="AC14931" s="6"/>
      <c r="AG14931" s="6"/>
    </row>
    <row r="14932" spans="29:33" x14ac:dyDescent="0.15">
      <c r="AC14932" s="6"/>
      <c r="AG14932" s="6"/>
    </row>
    <row r="14933" spans="29:33" x14ac:dyDescent="0.15">
      <c r="AC14933" s="6"/>
      <c r="AG14933" s="6"/>
    </row>
    <row r="14934" spans="29:33" x14ac:dyDescent="0.15">
      <c r="AC14934" s="6"/>
      <c r="AG14934" s="6"/>
    </row>
    <row r="14935" spans="29:33" x14ac:dyDescent="0.15">
      <c r="AC14935" s="6"/>
      <c r="AG14935" s="6"/>
    </row>
    <row r="14936" spans="29:33" x14ac:dyDescent="0.15">
      <c r="AC14936" s="6"/>
      <c r="AG14936" s="6"/>
    </row>
    <row r="14937" spans="29:33" x14ac:dyDescent="0.15">
      <c r="AC14937" s="6"/>
      <c r="AG14937" s="6"/>
    </row>
    <row r="14938" spans="29:33" x14ac:dyDescent="0.15">
      <c r="AC14938" s="6"/>
      <c r="AG14938" s="6"/>
    </row>
    <row r="14939" spans="29:33" x14ac:dyDescent="0.15">
      <c r="AC14939" s="6"/>
      <c r="AG14939" s="6"/>
    </row>
    <row r="14940" spans="29:33" x14ac:dyDescent="0.15">
      <c r="AC14940" s="6"/>
      <c r="AG14940" s="6"/>
    </row>
    <row r="14941" spans="29:33" x14ac:dyDescent="0.15">
      <c r="AC14941" s="6"/>
      <c r="AG14941" s="6"/>
    </row>
    <row r="14942" spans="29:33" x14ac:dyDescent="0.15">
      <c r="AC14942" s="6"/>
      <c r="AG14942" s="6"/>
    </row>
    <row r="14943" spans="29:33" x14ac:dyDescent="0.15">
      <c r="AC14943" s="6"/>
      <c r="AG14943" s="6"/>
    </row>
    <row r="14944" spans="29:33" x14ac:dyDescent="0.15">
      <c r="AC14944" s="6"/>
      <c r="AG14944" s="6"/>
    </row>
    <row r="14945" spans="29:33" x14ac:dyDescent="0.15">
      <c r="AC14945" s="6"/>
      <c r="AG14945" s="6"/>
    </row>
    <row r="14946" spans="29:33" x14ac:dyDescent="0.15">
      <c r="AC14946" s="6"/>
      <c r="AG14946" s="6"/>
    </row>
    <row r="14947" spans="29:33" x14ac:dyDescent="0.15">
      <c r="AC14947" s="6"/>
      <c r="AG14947" s="6"/>
    </row>
    <row r="14948" spans="29:33" x14ac:dyDescent="0.15">
      <c r="AC14948" s="6"/>
      <c r="AG14948" s="6"/>
    </row>
    <row r="14949" spans="29:33" x14ac:dyDescent="0.15">
      <c r="AC14949" s="6"/>
      <c r="AG14949" s="6"/>
    </row>
    <row r="14950" spans="29:33" x14ac:dyDescent="0.15">
      <c r="AC14950" s="6"/>
      <c r="AG14950" s="6"/>
    </row>
    <row r="14951" spans="29:33" x14ac:dyDescent="0.15">
      <c r="AC14951" s="6"/>
      <c r="AG14951" s="6"/>
    </row>
    <row r="14952" spans="29:33" x14ac:dyDescent="0.15">
      <c r="AC14952" s="6"/>
      <c r="AG14952" s="6"/>
    </row>
    <row r="14953" spans="29:33" x14ac:dyDescent="0.15">
      <c r="AC14953" s="6"/>
      <c r="AG14953" s="6"/>
    </row>
    <row r="14954" spans="29:33" x14ac:dyDescent="0.15">
      <c r="AC14954" s="6"/>
      <c r="AG14954" s="6"/>
    </row>
    <row r="14955" spans="29:33" x14ac:dyDescent="0.15">
      <c r="AC14955" s="6"/>
      <c r="AG14955" s="6"/>
    </row>
    <row r="14956" spans="29:33" x14ac:dyDescent="0.15">
      <c r="AC14956" s="6"/>
      <c r="AG14956" s="6"/>
    </row>
    <row r="14957" spans="29:33" x14ac:dyDescent="0.15">
      <c r="AC14957" s="6"/>
      <c r="AG14957" s="6"/>
    </row>
    <row r="14958" spans="29:33" x14ac:dyDescent="0.15">
      <c r="AC14958" s="6"/>
      <c r="AG14958" s="6"/>
    </row>
    <row r="14959" spans="29:33" x14ac:dyDescent="0.15">
      <c r="AC14959" s="6"/>
      <c r="AG14959" s="6"/>
    </row>
    <row r="14960" spans="29:33" x14ac:dyDescent="0.15">
      <c r="AC14960" s="6"/>
      <c r="AG14960" s="6"/>
    </row>
    <row r="14961" spans="29:33" x14ac:dyDescent="0.15">
      <c r="AC14961" s="6"/>
      <c r="AG14961" s="6"/>
    </row>
    <row r="14962" spans="29:33" x14ac:dyDescent="0.15">
      <c r="AC14962" s="6"/>
      <c r="AG14962" s="6"/>
    </row>
    <row r="14963" spans="29:33" x14ac:dyDescent="0.15">
      <c r="AC14963" s="6"/>
      <c r="AG14963" s="6"/>
    </row>
    <row r="14964" spans="29:33" x14ac:dyDescent="0.15">
      <c r="AC14964" s="6"/>
      <c r="AG14964" s="6"/>
    </row>
    <row r="14965" spans="29:33" x14ac:dyDescent="0.15">
      <c r="AC14965" s="6"/>
      <c r="AG14965" s="6"/>
    </row>
    <row r="14966" spans="29:33" x14ac:dyDescent="0.15">
      <c r="AC14966" s="6"/>
      <c r="AG14966" s="6"/>
    </row>
    <row r="14967" spans="29:33" x14ac:dyDescent="0.15">
      <c r="AC14967" s="6"/>
      <c r="AG14967" s="6"/>
    </row>
    <row r="14968" spans="29:33" x14ac:dyDescent="0.15">
      <c r="AC14968" s="6"/>
      <c r="AG14968" s="6"/>
    </row>
    <row r="14969" spans="29:33" x14ac:dyDescent="0.15">
      <c r="AC14969" s="6"/>
      <c r="AG14969" s="6"/>
    </row>
    <row r="14970" spans="29:33" x14ac:dyDescent="0.15">
      <c r="AC14970" s="6"/>
      <c r="AG14970" s="6"/>
    </row>
    <row r="14971" spans="29:33" x14ac:dyDescent="0.15">
      <c r="AC14971" s="6"/>
      <c r="AG14971" s="6"/>
    </row>
    <row r="14972" spans="29:33" x14ac:dyDescent="0.15">
      <c r="AC14972" s="6"/>
      <c r="AG14972" s="6"/>
    </row>
    <row r="14973" spans="29:33" x14ac:dyDescent="0.15">
      <c r="AC14973" s="6"/>
      <c r="AG14973" s="6"/>
    </row>
    <row r="14974" spans="29:33" x14ac:dyDescent="0.15">
      <c r="AC14974" s="6"/>
      <c r="AG14974" s="6"/>
    </row>
    <row r="14975" spans="29:33" x14ac:dyDescent="0.15">
      <c r="AC14975" s="6"/>
      <c r="AG14975" s="6"/>
    </row>
    <row r="14976" spans="29:33" x14ac:dyDescent="0.15">
      <c r="AC14976" s="6"/>
      <c r="AG14976" s="6"/>
    </row>
    <row r="14977" spans="29:33" x14ac:dyDescent="0.15">
      <c r="AC14977" s="6"/>
      <c r="AG14977" s="6"/>
    </row>
    <row r="14978" spans="29:33" x14ac:dyDescent="0.15">
      <c r="AC14978" s="6"/>
      <c r="AG14978" s="6"/>
    </row>
    <row r="14979" spans="29:33" x14ac:dyDescent="0.15">
      <c r="AC14979" s="6"/>
      <c r="AG14979" s="6"/>
    </row>
    <row r="14980" spans="29:33" x14ac:dyDescent="0.15">
      <c r="AC14980" s="6"/>
      <c r="AG14980" s="6"/>
    </row>
    <row r="14981" spans="29:33" x14ac:dyDescent="0.15">
      <c r="AC14981" s="6"/>
      <c r="AG14981" s="6"/>
    </row>
    <row r="14982" spans="29:33" x14ac:dyDescent="0.15">
      <c r="AC14982" s="6"/>
      <c r="AG14982" s="6"/>
    </row>
    <row r="14983" spans="29:33" x14ac:dyDescent="0.15">
      <c r="AC14983" s="6"/>
      <c r="AG14983" s="6"/>
    </row>
    <row r="14984" spans="29:33" x14ac:dyDescent="0.15">
      <c r="AC14984" s="6"/>
      <c r="AG14984" s="6"/>
    </row>
    <row r="14985" spans="29:33" x14ac:dyDescent="0.15">
      <c r="AC14985" s="6"/>
      <c r="AG14985" s="6"/>
    </row>
    <row r="14986" spans="29:33" x14ac:dyDescent="0.15">
      <c r="AC14986" s="6"/>
      <c r="AG14986" s="6"/>
    </row>
    <row r="14987" spans="29:33" x14ac:dyDescent="0.15">
      <c r="AC14987" s="6"/>
      <c r="AG14987" s="6"/>
    </row>
    <row r="14988" spans="29:33" x14ac:dyDescent="0.15">
      <c r="AC14988" s="6"/>
      <c r="AG14988" s="6"/>
    </row>
    <row r="14989" spans="29:33" x14ac:dyDescent="0.15">
      <c r="AC14989" s="6"/>
      <c r="AG14989" s="6"/>
    </row>
    <row r="14990" spans="29:33" x14ac:dyDescent="0.15">
      <c r="AC14990" s="6"/>
      <c r="AG14990" s="6"/>
    </row>
    <row r="14991" spans="29:33" x14ac:dyDescent="0.15">
      <c r="AC14991" s="6"/>
      <c r="AG14991" s="6"/>
    </row>
    <row r="14992" spans="29:33" x14ac:dyDescent="0.15">
      <c r="AC14992" s="6"/>
      <c r="AG14992" s="6"/>
    </row>
    <row r="14993" spans="29:33" x14ac:dyDescent="0.15">
      <c r="AC14993" s="6"/>
      <c r="AG14993" s="6"/>
    </row>
    <row r="14994" spans="29:33" x14ac:dyDescent="0.15">
      <c r="AC14994" s="6"/>
      <c r="AG14994" s="6"/>
    </row>
    <row r="14995" spans="29:33" x14ac:dyDescent="0.15">
      <c r="AC14995" s="6"/>
      <c r="AG14995" s="6"/>
    </row>
    <row r="14996" spans="29:33" x14ac:dyDescent="0.15">
      <c r="AC14996" s="6"/>
      <c r="AG14996" s="6"/>
    </row>
    <row r="14997" spans="29:33" x14ac:dyDescent="0.15">
      <c r="AC14997" s="6"/>
      <c r="AG14997" s="6"/>
    </row>
    <row r="14998" spans="29:33" x14ac:dyDescent="0.15">
      <c r="AC14998" s="6"/>
      <c r="AG14998" s="6"/>
    </row>
    <row r="14999" spans="29:33" x14ac:dyDescent="0.15">
      <c r="AC14999" s="6"/>
      <c r="AG14999" s="6"/>
    </row>
    <row r="15000" spans="29:33" x14ac:dyDescent="0.15">
      <c r="AC15000" s="6"/>
      <c r="AG15000" s="6"/>
    </row>
    <row r="15001" spans="29:33" x14ac:dyDescent="0.15">
      <c r="AC15001" s="6"/>
      <c r="AG15001" s="6"/>
    </row>
    <row r="15002" spans="29:33" x14ac:dyDescent="0.15">
      <c r="AC15002" s="6"/>
      <c r="AG15002" s="6"/>
    </row>
    <row r="15003" spans="29:33" x14ac:dyDescent="0.15">
      <c r="AC15003" s="6"/>
      <c r="AG15003" s="6"/>
    </row>
    <row r="15004" spans="29:33" x14ac:dyDescent="0.15">
      <c r="AC15004" s="6"/>
      <c r="AG15004" s="6"/>
    </row>
    <row r="15005" spans="29:33" x14ac:dyDescent="0.15">
      <c r="AC15005" s="6"/>
      <c r="AG15005" s="6"/>
    </row>
    <row r="15006" spans="29:33" x14ac:dyDescent="0.15">
      <c r="AC15006" s="6"/>
      <c r="AG15006" s="6"/>
    </row>
    <row r="15007" spans="29:33" x14ac:dyDescent="0.15">
      <c r="AC15007" s="6"/>
      <c r="AG15007" s="6"/>
    </row>
    <row r="15008" spans="29:33" x14ac:dyDescent="0.15">
      <c r="AC15008" s="6"/>
      <c r="AG15008" s="6"/>
    </row>
    <row r="15009" spans="29:33" x14ac:dyDescent="0.15">
      <c r="AC15009" s="6"/>
      <c r="AG15009" s="6"/>
    </row>
    <row r="15010" spans="29:33" x14ac:dyDescent="0.15">
      <c r="AC15010" s="6"/>
      <c r="AG15010" s="6"/>
    </row>
    <row r="15011" spans="29:33" x14ac:dyDescent="0.15">
      <c r="AC15011" s="6"/>
      <c r="AG15011" s="6"/>
    </row>
    <row r="15012" spans="29:33" x14ac:dyDescent="0.15">
      <c r="AC15012" s="6"/>
      <c r="AG15012" s="6"/>
    </row>
    <row r="15013" spans="29:33" x14ac:dyDescent="0.15">
      <c r="AC15013" s="6"/>
      <c r="AG15013" s="6"/>
    </row>
    <row r="15014" spans="29:33" x14ac:dyDescent="0.15">
      <c r="AC15014" s="6"/>
      <c r="AG15014" s="6"/>
    </row>
    <row r="15015" spans="29:33" x14ac:dyDescent="0.15">
      <c r="AC15015" s="6"/>
      <c r="AG15015" s="6"/>
    </row>
    <row r="15016" spans="29:33" x14ac:dyDescent="0.15">
      <c r="AC15016" s="6"/>
      <c r="AG15016" s="6"/>
    </row>
    <row r="15017" spans="29:33" x14ac:dyDescent="0.15">
      <c r="AC15017" s="6"/>
      <c r="AG15017" s="6"/>
    </row>
    <row r="15018" spans="29:33" x14ac:dyDescent="0.15">
      <c r="AC15018" s="6"/>
      <c r="AG15018" s="6"/>
    </row>
    <row r="15019" spans="29:33" x14ac:dyDescent="0.15">
      <c r="AC15019" s="6"/>
      <c r="AG15019" s="6"/>
    </row>
    <row r="15020" spans="29:33" x14ac:dyDescent="0.15">
      <c r="AC15020" s="6"/>
      <c r="AG15020" s="6"/>
    </row>
    <row r="15021" spans="29:33" x14ac:dyDescent="0.15">
      <c r="AC15021" s="6"/>
      <c r="AG15021" s="6"/>
    </row>
    <row r="15022" spans="29:33" x14ac:dyDescent="0.15">
      <c r="AC15022" s="6"/>
      <c r="AG15022" s="6"/>
    </row>
    <row r="15023" spans="29:33" x14ac:dyDescent="0.15">
      <c r="AC15023" s="6"/>
      <c r="AG15023" s="6"/>
    </row>
    <row r="15024" spans="29:33" x14ac:dyDescent="0.15">
      <c r="AC15024" s="6"/>
      <c r="AG15024" s="6"/>
    </row>
    <row r="15025" spans="29:33" x14ac:dyDescent="0.15">
      <c r="AC15025" s="6"/>
      <c r="AG15025" s="6"/>
    </row>
    <row r="15026" spans="29:33" x14ac:dyDescent="0.15">
      <c r="AC15026" s="6"/>
      <c r="AG15026" s="6"/>
    </row>
    <row r="15027" spans="29:33" x14ac:dyDescent="0.15">
      <c r="AC15027" s="6"/>
      <c r="AG15027" s="6"/>
    </row>
    <row r="15028" spans="29:33" x14ac:dyDescent="0.15">
      <c r="AC15028" s="6"/>
      <c r="AG15028" s="6"/>
    </row>
    <row r="15029" spans="29:33" x14ac:dyDescent="0.15">
      <c r="AC15029" s="6"/>
      <c r="AG15029" s="6"/>
    </row>
    <row r="15030" spans="29:33" x14ac:dyDescent="0.15">
      <c r="AC15030" s="6"/>
      <c r="AG15030" s="6"/>
    </row>
    <row r="15031" spans="29:33" x14ac:dyDescent="0.15">
      <c r="AC15031" s="6"/>
      <c r="AG15031" s="6"/>
    </row>
    <row r="15032" spans="29:33" x14ac:dyDescent="0.15">
      <c r="AC15032" s="6"/>
      <c r="AG15032" s="6"/>
    </row>
    <row r="15033" spans="29:33" x14ac:dyDescent="0.15">
      <c r="AC15033" s="6"/>
      <c r="AG15033" s="6"/>
    </row>
    <row r="15034" spans="29:33" x14ac:dyDescent="0.15">
      <c r="AC15034" s="6"/>
      <c r="AG15034" s="6"/>
    </row>
    <row r="15035" spans="29:33" x14ac:dyDescent="0.15">
      <c r="AC15035" s="6"/>
      <c r="AG15035" s="6"/>
    </row>
    <row r="15036" spans="29:33" x14ac:dyDescent="0.15">
      <c r="AC15036" s="6"/>
      <c r="AG15036" s="6"/>
    </row>
    <row r="15037" spans="29:33" x14ac:dyDescent="0.15">
      <c r="AC15037" s="6"/>
      <c r="AG15037" s="6"/>
    </row>
    <row r="15038" spans="29:33" x14ac:dyDescent="0.15">
      <c r="AC15038" s="6"/>
      <c r="AG15038" s="6"/>
    </row>
    <row r="15039" spans="29:33" x14ac:dyDescent="0.15">
      <c r="AC15039" s="6"/>
      <c r="AG15039" s="6"/>
    </row>
    <row r="15040" spans="29:33" x14ac:dyDescent="0.15">
      <c r="AC15040" s="6"/>
      <c r="AG15040" s="6"/>
    </row>
    <row r="15041" spans="29:33" x14ac:dyDescent="0.15">
      <c r="AC15041" s="6"/>
      <c r="AG15041" s="6"/>
    </row>
    <row r="15042" spans="29:33" x14ac:dyDescent="0.15">
      <c r="AC15042" s="6"/>
      <c r="AG15042" s="6"/>
    </row>
    <row r="15043" spans="29:33" x14ac:dyDescent="0.15">
      <c r="AC15043" s="6"/>
      <c r="AG15043" s="6"/>
    </row>
    <row r="15044" spans="29:33" x14ac:dyDescent="0.15">
      <c r="AC15044" s="6"/>
      <c r="AG15044" s="6"/>
    </row>
    <row r="15045" spans="29:33" x14ac:dyDescent="0.15">
      <c r="AC15045" s="6"/>
      <c r="AG15045" s="6"/>
    </row>
    <row r="15046" spans="29:33" x14ac:dyDescent="0.15">
      <c r="AC15046" s="6"/>
      <c r="AG15046" s="6"/>
    </row>
    <row r="15047" spans="29:33" x14ac:dyDescent="0.15">
      <c r="AC15047" s="6"/>
      <c r="AG15047" s="6"/>
    </row>
    <row r="15048" spans="29:33" x14ac:dyDescent="0.15">
      <c r="AC15048" s="6"/>
      <c r="AG15048" s="6"/>
    </row>
    <row r="15049" spans="29:33" x14ac:dyDescent="0.15">
      <c r="AC15049" s="6"/>
      <c r="AG15049" s="6"/>
    </row>
    <row r="15050" spans="29:33" x14ac:dyDescent="0.15">
      <c r="AC15050" s="6"/>
      <c r="AG15050" s="6"/>
    </row>
    <row r="15051" spans="29:33" x14ac:dyDescent="0.15">
      <c r="AC15051" s="6"/>
      <c r="AG15051" s="6"/>
    </row>
    <row r="15052" spans="29:33" x14ac:dyDescent="0.15">
      <c r="AC15052" s="6"/>
      <c r="AG15052" s="6"/>
    </row>
    <row r="15053" spans="29:33" x14ac:dyDescent="0.15">
      <c r="AC15053" s="6"/>
      <c r="AG15053" s="6"/>
    </row>
    <row r="15054" spans="29:33" x14ac:dyDescent="0.15">
      <c r="AC15054" s="6"/>
      <c r="AG15054" s="6"/>
    </row>
    <row r="15055" spans="29:33" x14ac:dyDescent="0.15">
      <c r="AC15055" s="6"/>
      <c r="AG15055" s="6"/>
    </row>
    <row r="15056" spans="29:33" x14ac:dyDescent="0.15">
      <c r="AC15056" s="6"/>
      <c r="AG15056" s="6"/>
    </row>
    <row r="15057" spans="29:33" x14ac:dyDescent="0.15">
      <c r="AC15057" s="6"/>
      <c r="AG15057" s="6"/>
    </row>
    <row r="15058" spans="29:33" x14ac:dyDescent="0.15">
      <c r="AC15058" s="6"/>
      <c r="AG15058" s="6"/>
    </row>
    <row r="15059" spans="29:33" x14ac:dyDescent="0.15">
      <c r="AC15059" s="6"/>
      <c r="AG15059" s="6"/>
    </row>
    <row r="15060" spans="29:33" x14ac:dyDescent="0.15">
      <c r="AC15060" s="6"/>
      <c r="AG15060" s="6"/>
    </row>
    <row r="15061" spans="29:33" x14ac:dyDescent="0.15">
      <c r="AC15061" s="6"/>
      <c r="AG15061" s="6"/>
    </row>
    <row r="15062" spans="29:33" x14ac:dyDescent="0.15">
      <c r="AC15062" s="6"/>
      <c r="AG15062" s="6"/>
    </row>
    <row r="15063" spans="29:33" x14ac:dyDescent="0.15">
      <c r="AC15063" s="6"/>
      <c r="AG15063" s="6"/>
    </row>
    <row r="15064" spans="29:33" x14ac:dyDescent="0.15">
      <c r="AC15064" s="6"/>
      <c r="AG15064" s="6"/>
    </row>
    <row r="15065" spans="29:33" x14ac:dyDescent="0.15">
      <c r="AC15065" s="6"/>
      <c r="AG15065" s="6"/>
    </row>
    <row r="15066" spans="29:33" x14ac:dyDescent="0.15">
      <c r="AC15066" s="6"/>
      <c r="AG15066" s="6"/>
    </row>
    <row r="15067" spans="29:33" x14ac:dyDescent="0.15">
      <c r="AC15067" s="6"/>
      <c r="AG15067" s="6"/>
    </row>
    <row r="15068" spans="29:33" x14ac:dyDescent="0.15">
      <c r="AC15068" s="6"/>
      <c r="AG15068" s="6"/>
    </row>
    <row r="15069" spans="29:33" x14ac:dyDescent="0.15">
      <c r="AC15069" s="6"/>
      <c r="AG15069" s="6"/>
    </row>
    <row r="15070" spans="29:33" x14ac:dyDescent="0.15">
      <c r="AC15070" s="6"/>
      <c r="AG15070" s="6"/>
    </row>
    <row r="15071" spans="29:33" x14ac:dyDescent="0.15">
      <c r="AC15071" s="6"/>
      <c r="AG15071" s="6"/>
    </row>
    <row r="15072" spans="29:33" x14ac:dyDescent="0.15">
      <c r="AC15072" s="6"/>
      <c r="AG15072" s="6"/>
    </row>
    <row r="15073" spans="29:33" x14ac:dyDescent="0.15">
      <c r="AC15073" s="6"/>
      <c r="AG15073" s="6"/>
    </row>
    <row r="15074" spans="29:33" x14ac:dyDescent="0.15">
      <c r="AC15074" s="6"/>
      <c r="AG15074" s="6"/>
    </row>
    <row r="15075" spans="29:33" x14ac:dyDescent="0.15">
      <c r="AC15075" s="6"/>
      <c r="AG15075" s="6"/>
    </row>
    <row r="15076" spans="29:33" x14ac:dyDescent="0.15">
      <c r="AC15076" s="6"/>
      <c r="AG15076" s="6"/>
    </row>
    <row r="15077" spans="29:33" x14ac:dyDescent="0.15">
      <c r="AC15077" s="6"/>
      <c r="AG15077" s="6"/>
    </row>
    <row r="15078" spans="29:33" x14ac:dyDescent="0.15">
      <c r="AC15078" s="6"/>
      <c r="AG15078" s="6"/>
    </row>
    <row r="15079" spans="29:33" x14ac:dyDescent="0.15">
      <c r="AC15079" s="6"/>
      <c r="AG15079" s="6"/>
    </row>
    <row r="15080" spans="29:33" x14ac:dyDescent="0.15">
      <c r="AC15080" s="6"/>
      <c r="AG15080" s="6"/>
    </row>
    <row r="15081" spans="29:33" x14ac:dyDescent="0.15">
      <c r="AC15081" s="6"/>
      <c r="AG15081" s="6"/>
    </row>
    <row r="15082" spans="29:33" x14ac:dyDescent="0.15">
      <c r="AC15082" s="6"/>
      <c r="AG15082" s="6"/>
    </row>
    <row r="15083" spans="29:33" x14ac:dyDescent="0.15">
      <c r="AC15083" s="6"/>
      <c r="AG15083" s="6"/>
    </row>
    <row r="15084" spans="29:33" x14ac:dyDescent="0.15">
      <c r="AC15084" s="6"/>
      <c r="AG15084" s="6"/>
    </row>
    <row r="15085" spans="29:33" x14ac:dyDescent="0.15">
      <c r="AC15085" s="6"/>
      <c r="AG15085" s="6"/>
    </row>
    <row r="15086" spans="29:33" x14ac:dyDescent="0.15">
      <c r="AC15086" s="6"/>
      <c r="AG15086" s="6"/>
    </row>
    <row r="15087" spans="29:33" x14ac:dyDescent="0.15">
      <c r="AC15087" s="6"/>
      <c r="AG15087" s="6"/>
    </row>
    <row r="15088" spans="29:33" x14ac:dyDescent="0.15">
      <c r="AC15088" s="6"/>
      <c r="AG15088" s="6"/>
    </row>
    <row r="15089" spans="29:33" x14ac:dyDescent="0.15">
      <c r="AC15089" s="6"/>
      <c r="AG15089" s="6"/>
    </row>
    <row r="15090" spans="29:33" x14ac:dyDescent="0.15">
      <c r="AC15090" s="6"/>
      <c r="AG15090" s="6"/>
    </row>
    <row r="15091" spans="29:33" x14ac:dyDescent="0.15">
      <c r="AC15091" s="6"/>
      <c r="AG15091" s="6"/>
    </row>
    <row r="15092" spans="29:33" x14ac:dyDescent="0.15">
      <c r="AC15092" s="6"/>
      <c r="AG15092" s="6"/>
    </row>
    <row r="15093" spans="29:33" x14ac:dyDescent="0.15">
      <c r="AC15093" s="6"/>
      <c r="AG15093" s="6"/>
    </row>
    <row r="15094" spans="29:33" x14ac:dyDescent="0.15">
      <c r="AC15094" s="6"/>
      <c r="AG15094" s="6"/>
    </row>
    <row r="15095" spans="29:33" x14ac:dyDescent="0.15">
      <c r="AC15095" s="6"/>
      <c r="AG15095" s="6"/>
    </row>
    <row r="15096" spans="29:33" x14ac:dyDescent="0.15">
      <c r="AC15096" s="6"/>
      <c r="AG15096" s="6"/>
    </row>
    <row r="15097" spans="29:33" x14ac:dyDescent="0.15">
      <c r="AC15097" s="6"/>
      <c r="AG15097" s="6"/>
    </row>
    <row r="15098" spans="29:33" x14ac:dyDescent="0.15">
      <c r="AC15098" s="6"/>
      <c r="AG15098" s="6"/>
    </row>
    <row r="15099" spans="29:33" x14ac:dyDescent="0.15">
      <c r="AC15099" s="6"/>
      <c r="AG15099" s="6"/>
    </row>
    <row r="15100" spans="29:33" x14ac:dyDescent="0.15">
      <c r="AC15100" s="6"/>
      <c r="AG15100" s="6"/>
    </row>
    <row r="15101" spans="29:33" x14ac:dyDescent="0.15">
      <c r="AC15101" s="6"/>
      <c r="AG15101" s="6"/>
    </row>
    <row r="15102" spans="29:33" x14ac:dyDescent="0.15">
      <c r="AC15102" s="6"/>
      <c r="AG15102" s="6"/>
    </row>
    <row r="15103" spans="29:33" x14ac:dyDescent="0.15">
      <c r="AC15103" s="6"/>
      <c r="AG15103" s="6"/>
    </row>
    <row r="15104" spans="29:33" x14ac:dyDescent="0.15">
      <c r="AC15104" s="6"/>
      <c r="AG15104" s="6"/>
    </row>
    <row r="15105" spans="29:33" x14ac:dyDescent="0.15">
      <c r="AC15105" s="6"/>
      <c r="AG15105" s="6"/>
    </row>
    <row r="15106" spans="29:33" x14ac:dyDescent="0.15">
      <c r="AC15106" s="6"/>
      <c r="AG15106" s="6"/>
    </row>
    <row r="15107" spans="29:33" x14ac:dyDescent="0.15">
      <c r="AC15107" s="6"/>
      <c r="AG15107" s="6"/>
    </row>
    <row r="15108" spans="29:33" x14ac:dyDescent="0.15">
      <c r="AC15108" s="6"/>
      <c r="AG15108" s="6"/>
    </row>
    <row r="15109" spans="29:33" x14ac:dyDescent="0.15">
      <c r="AC15109" s="6"/>
      <c r="AG15109" s="6"/>
    </row>
    <row r="15110" spans="29:33" x14ac:dyDescent="0.15">
      <c r="AC15110" s="6"/>
      <c r="AG15110" s="6"/>
    </row>
    <row r="15111" spans="29:33" x14ac:dyDescent="0.15">
      <c r="AC15111" s="6"/>
      <c r="AG15111" s="6"/>
    </row>
    <row r="15112" spans="29:33" x14ac:dyDescent="0.15">
      <c r="AC15112" s="6"/>
      <c r="AG15112" s="6"/>
    </row>
    <row r="15113" spans="29:33" x14ac:dyDescent="0.15">
      <c r="AC15113" s="6"/>
      <c r="AG15113" s="6"/>
    </row>
    <row r="15114" spans="29:33" x14ac:dyDescent="0.15">
      <c r="AC15114" s="6"/>
      <c r="AG15114" s="6"/>
    </row>
    <row r="15115" spans="29:33" x14ac:dyDescent="0.15">
      <c r="AC15115" s="6"/>
      <c r="AG15115" s="6"/>
    </row>
    <row r="15116" spans="29:33" x14ac:dyDescent="0.15">
      <c r="AC15116" s="6"/>
      <c r="AG15116" s="6"/>
    </row>
    <row r="15117" spans="29:33" x14ac:dyDescent="0.15">
      <c r="AC15117" s="6"/>
      <c r="AG15117" s="6"/>
    </row>
    <row r="15118" spans="29:33" x14ac:dyDescent="0.15">
      <c r="AC15118" s="6"/>
      <c r="AG15118" s="6"/>
    </row>
    <row r="15119" spans="29:33" x14ac:dyDescent="0.15">
      <c r="AC15119" s="6"/>
      <c r="AG15119" s="6"/>
    </row>
    <row r="15120" spans="29:33" x14ac:dyDescent="0.15">
      <c r="AC15120" s="6"/>
      <c r="AG15120" s="6"/>
    </row>
    <row r="15121" spans="29:33" x14ac:dyDescent="0.15">
      <c r="AC15121" s="6"/>
      <c r="AG15121" s="6"/>
    </row>
    <row r="15122" spans="29:33" x14ac:dyDescent="0.15">
      <c r="AC15122" s="6"/>
      <c r="AG15122" s="6"/>
    </row>
    <row r="15123" spans="29:33" x14ac:dyDescent="0.15">
      <c r="AC15123" s="6"/>
      <c r="AG15123" s="6"/>
    </row>
    <row r="15124" spans="29:33" x14ac:dyDescent="0.15">
      <c r="AC15124" s="6"/>
      <c r="AG15124" s="6"/>
    </row>
    <row r="15125" spans="29:33" x14ac:dyDescent="0.15">
      <c r="AC15125" s="6"/>
      <c r="AG15125" s="6"/>
    </row>
    <row r="15126" spans="29:33" x14ac:dyDescent="0.15">
      <c r="AC15126" s="6"/>
      <c r="AG15126" s="6"/>
    </row>
    <row r="15127" spans="29:33" x14ac:dyDescent="0.15">
      <c r="AC15127" s="6"/>
      <c r="AG15127" s="6"/>
    </row>
    <row r="15128" spans="29:33" x14ac:dyDescent="0.15">
      <c r="AC15128" s="6"/>
      <c r="AG15128" s="6"/>
    </row>
    <row r="15129" spans="29:33" x14ac:dyDescent="0.15">
      <c r="AC15129" s="6"/>
      <c r="AG15129" s="6"/>
    </row>
    <row r="15130" spans="29:33" x14ac:dyDescent="0.15">
      <c r="AC15130" s="6"/>
      <c r="AG15130" s="6"/>
    </row>
    <row r="15131" spans="29:33" x14ac:dyDescent="0.15">
      <c r="AC15131" s="6"/>
      <c r="AG15131" s="6"/>
    </row>
    <row r="15132" spans="29:33" x14ac:dyDescent="0.15">
      <c r="AC15132" s="6"/>
      <c r="AG15132" s="6"/>
    </row>
    <row r="15133" spans="29:33" x14ac:dyDescent="0.15">
      <c r="AC15133" s="6"/>
      <c r="AG15133" s="6"/>
    </row>
    <row r="15134" spans="29:33" x14ac:dyDescent="0.15">
      <c r="AC15134" s="6"/>
      <c r="AG15134" s="6"/>
    </row>
    <row r="15135" spans="29:33" x14ac:dyDescent="0.15">
      <c r="AC15135" s="6"/>
      <c r="AG15135" s="6"/>
    </row>
    <row r="15136" spans="29:33" x14ac:dyDescent="0.15">
      <c r="AC15136" s="6"/>
      <c r="AG15136" s="6"/>
    </row>
    <row r="15137" spans="29:33" x14ac:dyDescent="0.15">
      <c r="AC15137" s="6"/>
      <c r="AG15137" s="6"/>
    </row>
    <row r="15138" spans="29:33" x14ac:dyDescent="0.15">
      <c r="AC15138" s="6"/>
      <c r="AG15138" s="6"/>
    </row>
    <row r="15139" spans="29:33" x14ac:dyDescent="0.15">
      <c r="AC15139" s="6"/>
      <c r="AG15139" s="6"/>
    </row>
    <row r="15140" spans="29:33" x14ac:dyDescent="0.15">
      <c r="AC15140" s="6"/>
      <c r="AG15140" s="6"/>
    </row>
    <row r="15141" spans="29:33" x14ac:dyDescent="0.15">
      <c r="AC15141" s="6"/>
      <c r="AG15141" s="6"/>
    </row>
    <row r="15142" spans="29:33" x14ac:dyDescent="0.15">
      <c r="AC15142" s="6"/>
      <c r="AG15142" s="6"/>
    </row>
    <row r="15143" spans="29:33" x14ac:dyDescent="0.15">
      <c r="AC15143" s="6"/>
      <c r="AG15143" s="6"/>
    </row>
    <row r="15144" spans="29:33" x14ac:dyDescent="0.15">
      <c r="AC15144" s="6"/>
      <c r="AG15144" s="6"/>
    </row>
    <row r="15145" spans="29:33" x14ac:dyDescent="0.15">
      <c r="AC15145" s="6"/>
      <c r="AG15145" s="6"/>
    </row>
    <row r="15146" spans="29:33" x14ac:dyDescent="0.15">
      <c r="AC15146" s="6"/>
      <c r="AG15146" s="6"/>
    </row>
    <row r="15147" spans="29:33" x14ac:dyDescent="0.15">
      <c r="AC15147" s="6"/>
      <c r="AG15147" s="6"/>
    </row>
    <row r="15148" spans="29:33" x14ac:dyDescent="0.15">
      <c r="AC15148" s="6"/>
      <c r="AG15148" s="6"/>
    </row>
    <row r="15149" spans="29:33" x14ac:dyDescent="0.15">
      <c r="AC15149" s="6"/>
      <c r="AG15149" s="6"/>
    </row>
    <row r="15150" spans="29:33" x14ac:dyDescent="0.15">
      <c r="AC15150" s="6"/>
      <c r="AG15150" s="6"/>
    </row>
    <row r="15151" spans="29:33" x14ac:dyDescent="0.15">
      <c r="AC15151" s="6"/>
      <c r="AG15151" s="6"/>
    </row>
    <row r="15152" spans="29:33" x14ac:dyDescent="0.15">
      <c r="AC15152" s="6"/>
      <c r="AG15152" s="6"/>
    </row>
    <row r="15153" spans="29:33" x14ac:dyDescent="0.15">
      <c r="AC15153" s="6"/>
      <c r="AG15153" s="6"/>
    </row>
    <row r="15154" spans="29:33" x14ac:dyDescent="0.15">
      <c r="AC15154" s="6"/>
      <c r="AG15154" s="6"/>
    </row>
    <row r="15155" spans="29:33" x14ac:dyDescent="0.15">
      <c r="AC15155" s="6"/>
      <c r="AG15155" s="6"/>
    </row>
    <row r="15156" spans="29:33" x14ac:dyDescent="0.15">
      <c r="AC15156" s="6"/>
      <c r="AG15156" s="6"/>
    </row>
    <row r="15157" spans="29:33" x14ac:dyDescent="0.15">
      <c r="AC15157" s="6"/>
      <c r="AG15157" s="6"/>
    </row>
    <row r="15158" spans="29:33" x14ac:dyDescent="0.15">
      <c r="AC15158" s="6"/>
      <c r="AG15158" s="6"/>
    </row>
    <row r="15159" spans="29:33" x14ac:dyDescent="0.15">
      <c r="AC15159" s="6"/>
      <c r="AG15159" s="6"/>
    </row>
    <row r="15160" spans="29:33" x14ac:dyDescent="0.15">
      <c r="AC15160" s="6"/>
      <c r="AG15160" s="6"/>
    </row>
    <row r="15161" spans="29:33" x14ac:dyDescent="0.15">
      <c r="AC15161" s="6"/>
      <c r="AG15161" s="6"/>
    </row>
    <row r="15162" spans="29:33" x14ac:dyDescent="0.15">
      <c r="AC15162" s="6"/>
      <c r="AG15162" s="6"/>
    </row>
    <row r="15163" spans="29:33" x14ac:dyDescent="0.15">
      <c r="AC15163" s="6"/>
      <c r="AG15163" s="6"/>
    </row>
    <row r="15164" spans="29:33" x14ac:dyDescent="0.15">
      <c r="AC15164" s="6"/>
      <c r="AG15164" s="6"/>
    </row>
    <row r="15165" spans="29:33" x14ac:dyDescent="0.15">
      <c r="AC15165" s="6"/>
      <c r="AG15165" s="6"/>
    </row>
    <row r="15166" spans="29:33" x14ac:dyDescent="0.15">
      <c r="AC15166" s="6"/>
      <c r="AG15166" s="6"/>
    </row>
    <row r="15167" spans="29:33" x14ac:dyDescent="0.15">
      <c r="AC15167" s="6"/>
      <c r="AG15167" s="6"/>
    </row>
    <row r="15168" spans="29:33" x14ac:dyDescent="0.15">
      <c r="AC15168" s="6"/>
      <c r="AG15168" s="6"/>
    </row>
    <row r="15169" spans="29:33" x14ac:dyDescent="0.15">
      <c r="AC15169" s="6"/>
      <c r="AG15169" s="6"/>
    </row>
    <row r="15170" spans="29:33" x14ac:dyDescent="0.15">
      <c r="AC15170" s="6"/>
      <c r="AG15170" s="6"/>
    </row>
    <row r="15171" spans="29:33" x14ac:dyDescent="0.15">
      <c r="AC15171" s="6"/>
      <c r="AG15171" s="6"/>
    </row>
    <row r="15172" spans="29:33" x14ac:dyDescent="0.15">
      <c r="AC15172" s="6"/>
      <c r="AG15172" s="6"/>
    </row>
    <row r="15173" spans="29:33" x14ac:dyDescent="0.15">
      <c r="AC15173" s="6"/>
      <c r="AG15173" s="6"/>
    </row>
    <row r="15174" spans="29:33" x14ac:dyDescent="0.15">
      <c r="AC15174" s="6"/>
      <c r="AG15174" s="6"/>
    </row>
    <row r="15175" spans="29:33" x14ac:dyDescent="0.15">
      <c r="AC15175" s="6"/>
      <c r="AG15175" s="6"/>
    </row>
    <row r="15176" spans="29:33" x14ac:dyDescent="0.15">
      <c r="AC15176" s="6"/>
      <c r="AG15176" s="6"/>
    </row>
    <row r="15177" spans="29:33" x14ac:dyDescent="0.15">
      <c r="AC15177" s="6"/>
      <c r="AG15177" s="6"/>
    </row>
    <row r="15178" spans="29:33" x14ac:dyDescent="0.15">
      <c r="AC15178" s="6"/>
      <c r="AG15178" s="6"/>
    </row>
    <row r="15179" spans="29:33" x14ac:dyDescent="0.15">
      <c r="AC15179" s="6"/>
      <c r="AG15179" s="6"/>
    </row>
    <row r="15180" spans="29:33" x14ac:dyDescent="0.15">
      <c r="AC15180" s="6"/>
      <c r="AG15180" s="6"/>
    </row>
    <row r="15181" spans="29:33" x14ac:dyDescent="0.15">
      <c r="AC15181" s="6"/>
      <c r="AG15181" s="6"/>
    </row>
    <row r="15182" spans="29:33" x14ac:dyDescent="0.15">
      <c r="AC15182" s="6"/>
      <c r="AG15182" s="6"/>
    </row>
    <row r="15183" spans="29:33" x14ac:dyDescent="0.15">
      <c r="AC15183" s="6"/>
      <c r="AG15183" s="6"/>
    </row>
    <row r="15184" spans="29:33" x14ac:dyDescent="0.15">
      <c r="AC15184" s="6"/>
      <c r="AG15184" s="6"/>
    </row>
    <row r="15185" spans="29:33" x14ac:dyDescent="0.15">
      <c r="AC15185" s="6"/>
      <c r="AG15185" s="6"/>
    </row>
    <row r="15186" spans="29:33" x14ac:dyDescent="0.15">
      <c r="AC15186" s="6"/>
      <c r="AG15186" s="6"/>
    </row>
    <row r="15187" spans="29:33" x14ac:dyDescent="0.15">
      <c r="AC15187" s="6"/>
      <c r="AG15187" s="6"/>
    </row>
    <row r="15188" spans="29:33" x14ac:dyDescent="0.15">
      <c r="AC15188" s="6"/>
      <c r="AG15188" s="6"/>
    </row>
    <row r="15189" spans="29:33" x14ac:dyDescent="0.15">
      <c r="AC15189" s="6"/>
      <c r="AG15189" s="6"/>
    </row>
    <row r="15190" spans="29:33" x14ac:dyDescent="0.15">
      <c r="AC15190" s="6"/>
      <c r="AG15190" s="6"/>
    </row>
    <row r="15191" spans="29:33" x14ac:dyDescent="0.15">
      <c r="AC15191" s="6"/>
      <c r="AG15191" s="6"/>
    </row>
    <row r="15192" spans="29:33" x14ac:dyDescent="0.15">
      <c r="AC15192" s="6"/>
      <c r="AG15192" s="6"/>
    </row>
    <row r="15193" spans="29:33" x14ac:dyDescent="0.15">
      <c r="AC15193" s="6"/>
      <c r="AG15193" s="6"/>
    </row>
    <row r="15194" spans="29:33" x14ac:dyDescent="0.15">
      <c r="AC15194" s="6"/>
      <c r="AG15194" s="6"/>
    </row>
    <row r="15195" spans="29:33" x14ac:dyDescent="0.15">
      <c r="AC15195" s="6"/>
      <c r="AG15195" s="6"/>
    </row>
    <row r="15196" spans="29:33" x14ac:dyDescent="0.15">
      <c r="AC15196" s="6"/>
      <c r="AG15196" s="6"/>
    </row>
    <row r="15197" spans="29:33" x14ac:dyDescent="0.15">
      <c r="AC15197" s="6"/>
      <c r="AG15197" s="6"/>
    </row>
    <row r="15198" spans="29:33" x14ac:dyDescent="0.15">
      <c r="AC15198" s="6"/>
      <c r="AG15198" s="6"/>
    </row>
    <row r="15199" spans="29:33" x14ac:dyDescent="0.15">
      <c r="AC15199" s="6"/>
      <c r="AG15199" s="6"/>
    </row>
    <row r="15200" spans="29:33" x14ac:dyDescent="0.15">
      <c r="AC15200" s="6"/>
      <c r="AG15200" s="6"/>
    </row>
    <row r="15201" spans="29:33" x14ac:dyDescent="0.15">
      <c r="AC15201" s="6"/>
      <c r="AG15201" s="6"/>
    </row>
    <row r="15202" spans="29:33" x14ac:dyDescent="0.15">
      <c r="AC15202" s="6"/>
      <c r="AG15202" s="6"/>
    </row>
    <row r="15203" spans="29:33" x14ac:dyDescent="0.15">
      <c r="AC15203" s="6"/>
      <c r="AG15203" s="6"/>
    </row>
    <row r="15204" spans="29:33" x14ac:dyDescent="0.15">
      <c r="AC15204" s="6"/>
      <c r="AG15204" s="6"/>
    </row>
    <row r="15205" spans="29:33" x14ac:dyDescent="0.15">
      <c r="AC15205" s="6"/>
      <c r="AG15205" s="6"/>
    </row>
    <row r="15206" spans="29:33" x14ac:dyDescent="0.15">
      <c r="AC15206" s="6"/>
      <c r="AG15206" s="6"/>
    </row>
    <row r="15207" spans="29:33" x14ac:dyDescent="0.15">
      <c r="AC15207" s="6"/>
      <c r="AG15207" s="6"/>
    </row>
    <row r="15208" spans="29:33" x14ac:dyDescent="0.15">
      <c r="AC15208" s="6"/>
      <c r="AG15208" s="6"/>
    </row>
    <row r="15209" spans="29:33" x14ac:dyDescent="0.15">
      <c r="AC15209" s="6"/>
      <c r="AG15209" s="6"/>
    </row>
    <row r="15210" spans="29:33" x14ac:dyDescent="0.15">
      <c r="AC15210" s="6"/>
      <c r="AG15210" s="6"/>
    </row>
    <row r="15211" spans="29:33" x14ac:dyDescent="0.15">
      <c r="AC15211" s="6"/>
      <c r="AG15211" s="6"/>
    </row>
    <row r="15212" spans="29:33" x14ac:dyDescent="0.15">
      <c r="AC15212" s="6"/>
      <c r="AG15212" s="6"/>
    </row>
    <row r="15213" spans="29:33" x14ac:dyDescent="0.15">
      <c r="AC15213" s="6"/>
      <c r="AG15213" s="6"/>
    </row>
    <row r="15214" spans="29:33" x14ac:dyDescent="0.15">
      <c r="AC15214" s="6"/>
      <c r="AG15214" s="6"/>
    </row>
    <row r="15215" spans="29:33" x14ac:dyDescent="0.15">
      <c r="AC15215" s="6"/>
      <c r="AG15215" s="6"/>
    </row>
    <row r="15216" spans="29:33" x14ac:dyDescent="0.15">
      <c r="AC15216" s="6"/>
      <c r="AG15216" s="6"/>
    </row>
    <row r="15217" spans="29:33" x14ac:dyDescent="0.15">
      <c r="AC15217" s="6"/>
      <c r="AG15217" s="6"/>
    </row>
    <row r="15218" spans="29:33" x14ac:dyDescent="0.15">
      <c r="AC15218" s="6"/>
      <c r="AG15218" s="6"/>
    </row>
    <row r="15219" spans="29:33" x14ac:dyDescent="0.15">
      <c r="AC15219" s="6"/>
      <c r="AG15219" s="6"/>
    </row>
    <row r="15220" spans="29:33" x14ac:dyDescent="0.15">
      <c r="AC15220" s="6"/>
      <c r="AG15220" s="6"/>
    </row>
    <row r="15221" spans="29:33" x14ac:dyDescent="0.15">
      <c r="AC15221" s="6"/>
      <c r="AG15221" s="6"/>
    </row>
    <row r="15222" spans="29:33" x14ac:dyDescent="0.15">
      <c r="AC15222" s="6"/>
      <c r="AG15222" s="6"/>
    </row>
    <row r="15223" spans="29:33" x14ac:dyDescent="0.15">
      <c r="AC15223" s="6"/>
      <c r="AG15223" s="6"/>
    </row>
    <row r="15224" spans="29:33" x14ac:dyDescent="0.15">
      <c r="AC15224" s="6"/>
      <c r="AG15224" s="6"/>
    </row>
    <row r="15225" spans="29:33" x14ac:dyDescent="0.15">
      <c r="AC15225" s="6"/>
      <c r="AG15225" s="6"/>
    </row>
    <row r="15226" spans="29:33" x14ac:dyDescent="0.15">
      <c r="AC15226" s="6"/>
      <c r="AG15226" s="6"/>
    </row>
    <row r="15227" spans="29:33" x14ac:dyDescent="0.15">
      <c r="AC15227" s="6"/>
      <c r="AG15227" s="6"/>
    </row>
    <row r="15228" spans="29:33" x14ac:dyDescent="0.15">
      <c r="AC15228" s="6"/>
      <c r="AG15228" s="6"/>
    </row>
    <row r="15229" spans="29:33" x14ac:dyDescent="0.15">
      <c r="AC15229" s="6"/>
      <c r="AG15229" s="6"/>
    </row>
    <row r="15230" spans="29:33" x14ac:dyDescent="0.15">
      <c r="AC15230" s="6"/>
      <c r="AG15230" s="6"/>
    </row>
    <row r="15231" spans="29:33" x14ac:dyDescent="0.15">
      <c r="AC15231" s="6"/>
      <c r="AG15231" s="6"/>
    </row>
    <row r="15232" spans="29:33" x14ac:dyDescent="0.15">
      <c r="AC15232" s="6"/>
      <c r="AG15232" s="6"/>
    </row>
    <row r="15233" spans="29:33" x14ac:dyDescent="0.15">
      <c r="AC15233" s="6"/>
      <c r="AG15233" s="6"/>
    </row>
    <row r="15234" spans="29:33" x14ac:dyDescent="0.15">
      <c r="AC15234" s="6"/>
      <c r="AG15234" s="6"/>
    </row>
    <row r="15235" spans="29:33" x14ac:dyDescent="0.15">
      <c r="AC15235" s="6"/>
      <c r="AG15235" s="6"/>
    </row>
    <row r="15236" spans="29:33" x14ac:dyDescent="0.15">
      <c r="AC15236" s="6"/>
      <c r="AG15236" s="6"/>
    </row>
    <row r="15237" spans="29:33" x14ac:dyDescent="0.15">
      <c r="AC15237" s="6"/>
      <c r="AG15237" s="6"/>
    </row>
    <row r="15238" spans="29:33" x14ac:dyDescent="0.15">
      <c r="AC15238" s="6"/>
      <c r="AG15238" s="6"/>
    </row>
    <row r="15239" spans="29:33" x14ac:dyDescent="0.15">
      <c r="AC15239" s="6"/>
      <c r="AG15239" s="6"/>
    </row>
    <row r="15240" spans="29:33" x14ac:dyDescent="0.15">
      <c r="AC15240" s="6"/>
      <c r="AG15240" s="6"/>
    </row>
    <row r="15241" spans="29:33" x14ac:dyDescent="0.15">
      <c r="AC15241" s="6"/>
      <c r="AG15241" s="6"/>
    </row>
    <row r="15242" spans="29:33" x14ac:dyDescent="0.15">
      <c r="AC15242" s="6"/>
      <c r="AG15242" s="6"/>
    </row>
    <row r="15243" spans="29:33" x14ac:dyDescent="0.15">
      <c r="AC15243" s="6"/>
      <c r="AG15243" s="6"/>
    </row>
    <row r="15244" spans="29:33" x14ac:dyDescent="0.15">
      <c r="AC15244" s="6"/>
      <c r="AG15244" s="6"/>
    </row>
    <row r="15245" spans="29:33" x14ac:dyDescent="0.15">
      <c r="AC15245" s="6"/>
      <c r="AG15245" s="6"/>
    </row>
    <row r="15246" spans="29:33" x14ac:dyDescent="0.15">
      <c r="AC15246" s="6"/>
      <c r="AG15246" s="6"/>
    </row>
    <row r="15247" spans="29:33" x14ac:dyDescent="0.15">
      <c r="AC15247" s="6"/>
      <c r="AG15247" s="6"/>
    </row>
    <row r="15248" spans="29:33" x14ac:dyDescent="0.15">
      <c r="AC15248" s="6"/>
      <c r="AG15248" s="6"/>
    </row>
    <row r="15249" spans="29:33" x14ac:dyDescent="0.15">
      <c r="AC15249" s="6"/>
      <c r="AG15249" s="6"/>
    </row>
    <row r="15250" spans="29:33" x14ac:dyDescent="0.15">
      <c r="AC15250" s="6"/>
      <c r="AG15250" s="6"/>
    </row>
    <row r="15251" spans="29:33" x14ac:dyDescent="0.15">
      <c r="AC15251" s="6"/>
      <c r="AG15251" s="6"/>
    </row>
    <row r="15252" spans="29:33" x14ac:dyDescent="0.15">
      <c r="AC15252" s="6"/>
      <c r="AG15252" s="6"/>
    </row>
    <row r="15253" spans="29:33" x14ac:dyDescent="0.15">
      <c r="AC15253" s="6"/>
      <c r="AG15253" s="6"/>
    </row>
    <row r="15254" spans="29:33" x14ac:dyDescent="0.15">
      <c r="AC15254" s="6"/>
      <c r="AG15254" s="6"/>
    </row>
    <row r="15255" spans="29:33" x14ac:dyDescent="0.15">
      <c r="AC15255" s="6"/>
      <c r="AG15255" s="6"/>
    </row>
    <row r="15256" spans="29:33" x14ac:dyDescent="0.15">
      <c r="AC15256" s="6"/>
      <c r="AG15256" s="6"/>
    </row>
    <row r="15257" spans="29:33" x14ac:dyDescent="0.15">
      <c r="AC15257" s="6"/>
      <c r="AG15257" s="6"/>
    </row>
    <row r="15258" spans="29:33" x14ac:dyDescent="0.15">
      <c r="AC15258" s="6"/>
      <c r="AG15258" s="6"/>
    </row>
    <row r="15259" spans="29:33" x14ac:dyDescent="0.15">
      <c r="AC15259" s="6"/>
      <c r="AG15259" s="6"/>
    </row>
    <row r="15260" spans="29:33" x14ac:dyDescent="0.15">
      <c r="AC15260" s="6"/>
      <c r="AG15260" s="6"/>
    </row>
    <row r="15261" spans="29:33" x14ac:dyDescent="0.15">
      <c r="AC15261" s="6"/>
      <c r="AG15261" s="6"/>
    </row>
    <row r="15262" spans="29:33" x14ac:dyDescent="0.15">
      <c r="AC15262" s="6"/>
      <c r="AG15262" s="6"/>
    </row>
    <row r="15263" spans="29:33" x14ac:dyDescent="0.15">
      <c r="AC15263" s="6"/>
      <c r="AG15263" s="6"/>
    </row>
    <row r="15264" spans="29:33" x14ac:dyDescent="0.15">
      <c r="AC15264" s="6"/>
      <c r="AG15264" s="6"/>
    </row>
    <row r="15265" spans="29:33" x14ac:dyDescent="0.15">
      <c r="AC15265" s="6"/>
      <c r="AG15265" s="6"/>
    </row>
    <row r="15266" spans="29:33" x14ac:dyDescent="0.15">
      <c r="AC15266" s="6"/>
      <c r="AG15266" s="6"/>
    </row>
    <row r="15267" spans="29:33" x14ac:dyDescent="0.15">
      <c r="AC15267" s="6"/>
      <c r="AG15267" s="6"/>
    </row>
    <row r="15268" spans="29:33" x14ac:dyDescent="0.15">
      <c r="AC15268" s="6"/>
      <c r="AG15268" s="6"/>
    </row>
    <row r="15269" spans="29:33" x14ac:dyDescent="0.15">
      <c r="AC15269" s="6"/>
      <c r="AG15269" s="6"/>
    </row>
    <row r="15270" spans="29:33" x14ac:dyDescent="0.15">
      <c r="AC15270" s="6"/>
      <c r="AG15270" s="6"/>
    </row>
    <row r="15271" spans="29:33" x14ac:dyDescent="0.15">
      <c r="AC15271" s="6"/>
      <c r="AG15271" s="6"/>
    </row>
    <row r="15272" spans="29:33" x14ac:dyDescent="0.15">
      <c r="AC15272" s="6"/>
      <c r="AG15272" s="6"/>
    </row>
    <row r="15273" spans="29:33" x14ac:dyDescent="0.15">
      <c r="AC15273" s="6"/>
      <c r="AG15273" s="6"/>
    </row>
    <row r="15274" spans="29:33" x14ac:dyDescent="0.15">
      <c r="AC15274" s="6"/>
      <c r="AG15274" s="6"/>
    </row>
    <row r="15275" spans="29:33" x14ac:dyDescent="0.15">
      <c r="AC15275" s="6"/>
      <c r="AG15275" s="6"/>
    </row>
    <row r="15276" spans="29:33" x14ac:dyDescent="0.15">
      <c r="AC15276" s="6"/>
      <c r="AG15276" s="6"/>
    </row>
    <row r="15277" spans="29:33" x14ac:dyDescent="0.15">
      <c r="AC15277" s="6"/>
      <c r="AG15277" s="6"/>
    </row>
    <row r="15278" spans="29:33" x14ac:dyDescent="0.15">
      <c r="AC15278" s="6"/>
      <c r="AG15278" s="6"/>
    </row>
    <row r="15279" spans="29:33" x14ac:dyDescent="0.15">
      <c r="AC15279" s="6"/>
      <c r="AG15279" s="6"/>
    </row>
    <row r="15280" spans="29:33" x14ac:dyDescent="0.15">
      <c r="AC15280" s="6"/>
      <c r="AG15280" s="6"/>
    </row>
    <row r="15281" spans="29:33" x14ac:dyDescent="0.15">
      <c r="AC15281" s="6"/>
      <c r="AG15281" s="6"/>
    </row>
    <row r="15282" spans="29:33" x14ac:dyDescent="0.15">
      <c r="AC15282" s="6"/>
      <c r="AG15282" s="6"/>
    </row>
    <row r="15283" spans="29:33" x14ac:dyDescent="0.15">
      <c r="AC15283" s="6"/>
      <c r="AG15283" s="6"/>
    </row>
    <row r="15284" spans="29:33" x14ac:dyDescent="0.15">
      <c r="AC15284" s="6"/>
      <c r="AG15284" s="6"/>
    </row>
    <row r="15285" spans="29:33" x14ac:dyDescent="0.15">
      <c r="AC15285" s="6"/>
      <c r="AG15285" s="6"/>
    </row>
    <row r="15286" spans="29:33" x14ac:dyDescent="0.15">
      <c r="AC15286" s="6"/>
      <c r="AG15286" s="6"/>
    </row>
    <row r="15287" spans="29:33" x14ac:dyDescent="0.15">
      <c r="AC15287" s="6"/>
      <c r="AG15287" s="6"/>
    </row>
    <row r="15288" spans="29:33" x14ac:dyDescent="0.15">
      <c r="AC15288" s="6"/>
      <c r="AG15288" s="6"/>
    </row>
    <row r="15289" spans="29:33" x14ac:dyDescent="0.15">
      <c r="AC15289" s="6"/>
      <c r="AG15289" s="6"/>
    </row>
    <row r="15290" spans="29:33" x14ac:dyDescent="0.15">
      <c r="AC15290" s="6"/>
      <c r="AG15290" s="6"/>
    </row>
    <row r="15291" spans="29:33" x14ac:dyDescent="0.15">
      <c r="AC15291" s="6"/>
      <c r="AG15291" s="6"/>
    </row>
    <row r="15292" spans="29:33" x14ac:dyDescent="0.15">
      <c r="AC15292" s="6"/>
      <c r="AG15292" s="6"/>
    </row>
    <row r="15293" spans="29:33" x14ac:dyDescent="0.15">
      <c r="AC15293" s="6"/>
      <c r="AG15293" s="6"/>
    </row>
    <row r="15294" spans="29:33" x14ac:dyDescent="0.15">
      <c r="AC15294" s="6"/>
      <c r="AG15294" s="6"/>
    </row>
    <row r="15295" spans="29:33" x14ac:dyDescent="0.15">
      <c r="AC15295" s="6"/>
      <c r="AG15295" s="6"/>
    </row>
    <row r="15296" spans="29:33" x14ac:dyDescent="0.15">
      <c r="AC15296" s="6"/>
      <c r="AG15296" s="6"/>
    </row>
    <row r="15297" spans="29:33" x14ac:dyDescent="0.15">
      <c r="AC15297" s="6"/>
      <c r="AG15297" s="6"/>
    </row>
    <row r="15298" spans="29:33" x14ac:dyDescent="0.15">
      <c r="AC15298" s="6"/>
      <c r="AG15298" s="6"/>
    </row>
    <row r="15299" spans="29:33" x14ac:dyDescent="0.15">
      <c r="AC15299" s="6"/>
      <c r="AG15299" s="6"/>
    </row>
    <row r="15300" spans="29:33" x14ac:dyDescent="0.15">
      <c r="AC15300" s="6"/>
      <c r="AG15300" s="6"/>
    </row>
    <row r="15301" spans="29:33" x14ac:dyDescent="0.15">
      <c r="AC15301" s="6"/>
      <c r="AG15301" s="6"/>
    </row>
    <row r="15302" spans="29:33" x14ac:dyDescent="0.15">
      <c r="AC15302" s="6"/>
      <c r="AG15302" s="6"/>
    </row>
    <row r="15303" spans="29:33" x14ac:dyDescent="0.15">
      <c r="AC15303" s="6"/>
      <c r="AG15303" s="6"/>
    </row>
    <row r="15304" spans="29:33" x14ac:dyDescent="0.15">
      <c r="AC15304" s="6"/>
      <c r="AG15304" s="6"/>
    </row>
    <row r="15305" spans="29:33" x14ac:dyDescent="0.15">
      <c r="AC15305" s="6"/>
      <c r="AG15305" s="6"/>
    </row>
    <row r="15306" spans="29:33" x14ac:dyDescent="0.15">
      <c r="AC15306" s="6"/>
      <c r="AG15306" s="6"/>
    </row>
    <row r="15307" spans="29:33" x14ac:dyDescent="0.15">
      <c r="AC15307" s="6"/>
      <c r="AG15307" s="6"/>
    </row>
    <row r="15308" spans="29:33" x14ac:dyDescent="0.15">
      <c r="AC15308" s="6"/>
      <c r="AG15308" s="6"/>
    </row>
    <row r="15309" spans="29:33" x14ac:dyDescent="0.15">
      <c r="AC15309" s="6"/>
      <c r="AG15309" s="6"/>
    </row>
    <row r="15310" spans="29:33" x14ac:dyDescent="0.15">
      <c r="AC15310" s="6"/>
      <c r="AG15310" s="6"/>
    </row>
    <row r="15311" spans="29:33" x14ac:dyDescent="0.15">
      <c r="AC15311" s="6"/>
      <c r="AG15311" s="6"/>
    </row>
    <row r="15312" spans="29:33" x14ac:dyDescent="0.15">
      <c r="AC15312" s="6"/>
      <c r="AG15312" s="6"/>
    </row>
    <row r="15313" spans="29:33" x14ac:dyDescent="0.15">
      <c r="AC15313" s="6"/>
      <c r="AG15313" s="6"/>
    </row>
    <row r="15314" spans="29:33" x14ac:dyDescent="0.15">
      <c r="AC15314" s="6"/>
      <c r="AG15314" s="6"/>
    </row>
    <row r="15315" spans="29:33" x14ac:dyDescent="0.15">
      <c r="AC15315" s="6"/>
      <c r="AG15315" s="6"/>
    </row>
    <row r="15316" spans="29:33" x14ac:dyDescent="0.15">
      <c r="AC15316" s="6"/>
      <c r="AG15316" s="6"/>
    </row>
    <row r="15317" spans="29:33" x14ac:dyDescent="0.15">
      <c r="AC15317" s="6"/>
      <c r="AG15317" s="6"/>
    </row>
    <row r="15318" spans="29:33" x14ac:dyDescent="0.15">
      <c r="AC15318" s="6"/>
      <c r="AG15318" s="6"/>
    </row>
    <row r="15319" spans="29:33" x14ac:dyDescent="0.15">
      <c r="AC15319" s="6"/>
      <c r="AG15319" s="6"/>
    </row>
    <row r="15320" spans="29:33" x14ac:dyDescent="0.15">
      <c r="AC15320" s="6"/>
      <c r="AG15320" s="6"/>
    </row>
    <row r="15321" spans="29:33" x14ac:dyDescent="0.15">
      <c r="AC15321" s="6"/>
      <c r="AG15321" s="6"/>
    </row>
    <row r="15322" spans="29:33" x14ac:dyDescent="0.15">
      <c r="AC15322" s="6"/>
      <c r="AG15322" s="6"/>
    </row>
    <row r="15323" spans="29:33" x14ac:dyDescent="0.15">
      <c r="AC15323" s="6"/>
      <c r="AG15323" s="6"/>
    </row>
    <row r="15324" spans="29:33" x14ac:dyDescent="0.15">
      <c r="AC15324" s="6"/>
      <c r="AG15324" s="6"/>
    </row>
    <row r="15325" spans="29:33" x14ac:dyDescent="0.15">
      <c r="AC15325" s="6"/>
      <c r="AG15325" s="6"/>
    </row>
    <row r="15326" spans="29:33" x14ac:dyDescent="0.15">
      <c r="AC15326" s="6"/>
      <c r="AG15326" s="6"/>
    </row>
    <row r="15327" spans="29:33" x14ac:dyDescent="0.15">
      <c r="AC15327" s="6"/>
      <c r="AG15327" s="6"/>
    </row>
    <row r="15328" spans="29:33" x14ac:dyDescent="0.15">
      <c r="AC15328" s="6"/>
      <c r="AG15328" s="6"/>
    </row>
    <row r="15329" spans="29:33" x14ac:dyDescent="0.15">
      <c r="AC15329" s="6"/>
      <c r="AG15329" s="6"/>
    </row>
    <row r="15330" spans="29:33" x14ac:dyDescent="0.15">
      <c r="AC15330" s="6"/>
      <c r="AG15330" s="6"/>
    </row>
    <row r="15331" spans="29:33" x14ac:dyDescent="0.15">
      <c r="AC15331" s="6"/>
      <c r="AG15331" s="6"/>
    </row>
    <row r="15332" spans="29:33" x14ac:dyDescent="0.15">
      <c r="AC15332" s="6"/>
      <c r="AG15332" s="6"/>
    </row>
    <row r="15333" spans="29:33" x14ac:dyDescent="0.15">
      <c r="AC15333" s="6"/>
      <c r="AG15333" s="6"/>
    </row>
    <row r="15334" spans="29:33" x14ac:dyDescent="0.15">
      <c r="AC15334" s="6"/>
      <c r="AG15334" s="6"/>
    </row>
    <row r="15335" spans="29:33" x14ac:dyDescent="0.15">
      <c r="AC15335" s="6"/>
      <c r="AG15335" s="6"/>
    </row>
    <row r="15336" spans="29:33" x14ac:dyDescent="0.15">
      <c r="AC15336" s="6"/>
      <c r="AG15336" s="6"/>
    </row>
    <row r="15337" spans="29:33" x14ac:dyDescent="0.15">
      <c r="AC15337" s="6"/>
      <c r="AG15337" s="6"/>
    </row>
    <row r="15338" spans="29:33" x14ac:dyDescent="0.15">
      <c r="AC15338" s="6"/>
      <c r="AG15338" s="6"/>
    </row>
    <row r="15339" spans="29:33" x14ac:dyDescent="0.15">
      <c r="AC15339" s="6"/>
      <c r="AG15339" s="6"/>
    </row>
    <row r="15340" spans="29:33" x14ac:dyDescent="0.15">
      <c r="AC15340" s="6"/>
      <c r="AG15340" s="6"/>
    </row>
    <row r="15341" spans="29:33" x14ac:dyDescent="0.15">
      <c r="AC15341" s="6"/>
      <c r="AG15341" s="6"/>
    </row>
    <row r="15342" spans="29:33" x14ac:dyDescent="0.15">
      <c r="AC15342" s="6"/>
      <c r="AG15342" s="6"/>
    </row>
    <row r="15343" spans="29:33" x14ac:dyDescent="0.15">
      <c r="AC15343" s="6"/>
      <c r="AG15343" s="6"/>
    </row>
    <row r="15344" spans="29:33" x14ac:dyDescent="0.15">
      <c r="AC15344" s="6"/>
      <c r="AG15344" s="6"/>
    </row>
    <row r="15345" spans="29:33" x14ac:dyDescent="0.15">
      <c r="AC15345" s="6"/>
      <c r="AG15345" s="6"/>
    </row>
    <row r="15346" spans="29:33" x14ac:dyDescent="0.15">
      <c r="AC15346" s="6"/>
      <c r="AG15346" s="6"/>
    </row>
    <row r="15347" spans="29:33" x14ac:dyDescent="0.15">
      <c r="AC15347" s="6"/>
      <c r="AG15347" s="6"/>
    </row>
    <row r="15348" spans="29:33" x14ac:dyDescent="0.15">
      <c r="AC15348" s="6"/>
      <c r="AG15348" s="6"/>
    </row>
    <row r="15349" spans="29:33" x14ac:dyDescent="0.15">
      <c r="AC15349" s="6"/>
      <c r="AG15349" s="6"/>
    </row>
    <row r="15350" spans="29:33" x14ac:dyDescent="0.15">
      <c r="AC15350" s="6"/>
      <c r="AG15350" s="6"/>
    </row>
    <row r="15351" spans="29:33" x14ac:dyDescent="0.15">
      <c r="AC15351" s="6"/>
      <c r="AG15351" s="6"/>
    </row>
    <row r="15352" spans="29:33" x14ac:dyDescent="0.15">
      <c r="AC15352" s="6"/>
      <c r="AG15352" s="6"/>
    </row>
    <row r="15353" spans="29:33" x14ac:dyDescent="0.15">
      <c r="AC15353" s="6"/>
      <c r="AG15353" s="6"/>
    </row>
    <row r="15354" spans="29:33" x14ac:dyDescent="0.15">
      <c r="AC15354" s="6"/>
      <c r="AG15354" s="6"/>
    </row>
    <row r="15355" spans="29:33" x14ac:dyDescent="0.15">
      <c r="AC15355" s="6"/>
      <c r="AG15355" s="6"/>
    </row>
    <row r="15356" spans="29:33" x14ac:dyDescent="0.15">
      <c r="AC15356" s="6"/>
      <c r="AG15356" s="6"/>
    </row>
    <row r="15357" spans="29:33" x14ac:dyDescent="0.15">
      <c r="AC15357" s="6"/>
      <c r="AG15357" s="6"/>
    </row>
    <row r="15358" spans="29:33" x14ac:dyDescent="0.15">
      <c r="AC15358" s="6"/>
      <c r="AG15358" s="6"/>
    </row>
    <row r="15359" spans="29:33" x14ac:dyDescent="0.15">
      <c r="AC15359" s="6"/>
      <c r="AG15359" s="6"/>
    </row>
    <row r="15360" spans="29:33" x14ac:dyDescent="0.15">
      <c r="AC15360" s="6"/>
      <c r="AG15360" s="6"/>
    </row>
    <row r="15361" spans="29:33" x14ac:dyDescent="0.15">
      <c r="AC15361" s="6"/>
      <c r="AG15361" s="6"/>
    </row>
    <row r="15362" spans="29:33" x14ac:dyDescent="0.15">
      <c r="AC15362" s="6"/>
      <c r="AG15362" s="6"/>
    </row>
    <row r="15363" spans="29:33" x14ac:dyDescent="0.15">
      <c r="AC15363" s="6"/>
      <c r="AG15363" s="6"/>
    </row>
    <row r="15364" spans="29:33" x14ac:dyDescent="0.15">
      <c r="AC15364" s="6"/>
      <c r="AG15364" s="6"/>
    </row>
    <row r="15365" spans="29:33" x14ac:dyDescent="0.15">
      <c r="AC15365" s="6"/>
      <c r="AG15365" s="6"/>
    </row>
    <row r="15366" spans="29:33" x14ac:dyDescent="0.15">
      <c r="AC15366" s="6"/>
      <c r="AG15366" s="6"/>
    </row>
    <row r="15367" spans="29:33" x14ac:dyDescent="0.15">
      <c r="AC15367" s="6"/>
      <c r="AG15367" s="6"/>
    </row>
    <row r="15368" spans="29:33" x14ac:dyDescent="0.15">
      <c r="AC15368" s="6"/>
      <c r="AG15368" s="6"/>
    </row>
    <row r="15369" spans="29:33" x14ac:dyDescent="0.15">
      <c r="AC15369" s="6"/>
      <c r="AG15369" s="6"/>
    </row>
    <row r="15370" spans="29:33" x14ac:dyDescent="0.15">
      <c r="AC15370" s="6"/>
      <c r="AG15370" s="6"/>
    </row>
    <row r="15371" spans="29:33" x14ac:dyDescent="0.15">
      <c r="AC15371" s="6"/>
      <c r="AG15371" s="6"/>
    </row>
    <row r="15372" spans="29:33" x14ac:dyDescent="0.15">
      <c r="AC15372" s="6"/>
      <c r="AG15372" s="6"/>
    </row>
    <row r="15373" spans="29:33" x14ac:dyDescent="0.15">
      <c r="AC15373" s="6"/>
      <c r="AG15373" s="6"/>
    </row>
    <row r="15374" spans="29:33" x14ac:dyDescent="0.15">
      <c r="AC15374" s="6"/>
      <c r="AG15374" s="6"/>
    </row>
    <row r="15375" spans="29:33" x14ac:dyDescent="0.15">
      <c r="AC15375" s="6"/>
      <c r="AG15375" s="6"/>
    </row>
    <row r="15376" spans="29:33" x14ac:dyDescent="0.15">
      <c r="AC15376" s="6"/>
      <c r="AG15376" s="6"/>
    </row>
    <row r="15377" spans="29:33" x14ac:dyDescent="0.15">
      <c r="AC15377" s="6"/>
      <c r="AG15377" s="6"/>
    </row>
    <row r="15378" spans="29:33" x14ac:dyDescent="0.15">
      <c r="AC15378" s="6"/>
      <c r="AG15378" s="6"/>
    </row>
    <row r="15379" spans="29:33" x14ac:dyDescent="0.15">
      <c r="AC15379" s="6"/>
      <c r="AG15379" s="6"/>
    </row>
    <row r="15380" spans="29:33" x14ac:dyDescent="0.15">
      <c r="AC15380" s="6"/>
      <c r="AG15380" s="6"/>
    </row>
    <row r="15381" spans="29:33" x14ac:dyDescent="0.15">
      <c r="AC15381" s="6"/>
      <c r="AG15381" s="6"/>
    </row>
    <row r="15382" spans="29:33" x14ac:dyDescent="0.15">
      <c r="AC15382" s="6"/>
      <c r="AG15382" s="6"/>
    </row>
    <row r="15383" spans="29:33" x14ac:dyDescent="0.15">
      <c r="AC15383" s="6"/>
      <c r="AG15383" s="6"/>
    </row>
    <row r="15384" spans="29:33" x14ac:dyDescent="0.15">
      <c r="AC15384" s="6"/>
      <c r="AG15384" s="6"/>
    </row>
    <row r="15385" spans="29:33" x14ac:dyDescent="0.15">
      <c r="AC15385" s="6"/>
      <c r="AG15385" s="6"/>
    </row>
    <row r="15386" spans="29:33" x14ac:dyDescent="0.15">
      <c r="AC15386" s="6"/>
      <c r="AG15386" s="6"/>
    </row>
    <row r="15387" spans="29:33" x14ac:dyDescent="0.15">
      <c r="AC15387" s="6"/>
      <c r="AG15387" s="6"/>
    </row>
    <row r="15388" spans="29:33" x14ac:dyDescent="0.15">
      <c r="AC15388" s="6"/>
      <c r="AG15388" s="6"/>
    </row>
    <row r="15389" spans="29:33" x14ac:dyDescent="0.15">
      <c r="AC15389" s="6"/>
      <c r="AG15389" s="6"/>
    </row>
    <row r="15390" spans="29:33" x14ac:dyDescent="0.15">
      <c r="AC15390" s="6"/>
      <c r="AG15390" s="6"/>
    </row>
    <row r="15391" spans="29:33" x14ac:dyDescent="0.15">
      <c r="AC15391" s="6"/>
      <c r="AG15391" s="6"/>
    </row>
    <row r="15392" spans="29:33" x14ac:dyDescent="0.15">
      <c r="AC15392" s="6"/>
      <c r="AG15392" s="6"/>
    </row>
    <row r="15393" spans="29:33" x14ac:dyDescent="0.15">
      <c r="AC15393" s="6"/>
      <c r="AG15393" s="6"/>
    </row>
    <row r="15394" spans="29:33" x14ac:dyDescent="0.15">
      <c r="AC15394" s="6"/>
      <c r="AG15394" s="6"/>
    </row>
    <row r="15395" spans="29:33" x14ac:dyDescent="0.15">
      <c r="AC15395" s="6"/>
      <c r="AG15395" s="6"/>
    </row>
    <row r="15396" spans="29:33" x14ac:dyDescent="0.15">
      <c r="AC15396" s="6"/>
      <c r="AG15396" s="6"/>
    </row>
    <row r="15397" spans="29:33" x14ac:dyDescent="0.15">
      <c r="AC15397" s="6"/>
      <c r="AG15397" s="6"/>
    </row>
    <row r="15398" spans="29:33" x14ac:dyDescent="0.15">
      <c r="AC15398" s="6"/>
      <c r="AG15398" s="6"/>
    </row>
    <row r="15399" spans="29:33" x14ac:dyDescent="0.15">
      <c r="AC15399" s="6"/>
      <c r="AG15399" s="6"/>
    </row>
    <row r="15400" spans="29:33" x14ac:dyDescent="0.15">
      <c r="AC15400" s="6"/>
      <c r="AG15400" s="6"/>
    </row>
    <row r="15401" spans="29:33" x14ac:dyDescent="0.15">
      <c r="AC15401" s="6"/>
      <c r="AG15401" s="6"/>
    </row>
    <row r="15402" spans="29:33" x14ac:dyDescent="0.15">
      <c r="AC15402" s="6"/>
      <c r="AG15402" s="6"/>
    </row>
    <row r="15403" spans="29:33" x14ac:dyDescent="0.15">
      <c r="AC15403" s="6"/>
      <c r="AG15403" s="6"/>
    </row>
    <row r="15404" spans="29:33" x14ac:dyDescent="0.15">
      <c r="AC15404" s="6"/>
      <c r="AG15404" s="6"/>
    </row>
    <row r="15405" spans="29:33" x14ac:dyDescent="0.15">
      <c r="AC15405" s="6"/>
      <c r="AG15405" s="6"/>
    </row>
    <row r="15406" spans="29:33" x14ac:dyDescent="0.15">
      <c r="AC15406" s="6"/>
      <c r="AG15406" s="6"/>
    </row>
    <row r="15407" spans="29:33" x14ac:dyDescent="0.15">
      <c r="AC15407" s="6"/>
      <c r="AG15407" s="6"/>
    </row>
    <row r="15408" spans="29:33" x14ac:dyDescent="0.15">
      <c r="AC15408" s="6"/>
      <c r="AG15408" s="6"/>
    </row>
    <row r="15409" spans="29:33" x14ac:dyDescent="0.15">
      <c r="AC15409" s="6"/>
      <c r="AG15409" s="6"/>
    </row>
    <row r="15410" spans="29:33" x14ac:dyDescent="0.15">
      <c r="AC15410" s="6"/>
      <c r="AG15410" s="6"/>
    </row>
    <row r="15411" spans="29:33" x14ac:dyDescent="0.15">
      <c r="AC15411" s="6"/>
      <c r="AG15411" s="6"/>
    </row>
    <row r="15412" spans="29:33" x14ac:dyDescent="0.15">
      <c r="AC15412" s="6"/>
      <c r="AG15412" s="6"/>
    </row>
    <row r="15413" spans="29:33" x14ac:dyDescent="0.15">
      <c r="AC15413" s="6"/>
      <c r="AG15413" s="6"/>
    </row>
    <row r="15414" spans="29:33" x14ac:dyDescent="0.15">
      <c r="AC15414" s="6"/>
      <c r="AG15414" s="6"/>
    </row>
    <row r="15415" spans="29:33" x14ac:dyDescent="0.15">
      <c r="AC15415" s="6"/>
      <c r="AG15415" s="6"/>
    </row>
    <row r="15416" spans="29:33" x14ac:dyDescent="0.15">
      <c r="AC15416" s="6"/>
      <c r="AG15416" s="6"/>
    </row>
    <row r="15417" spans="29:33" x14ac:dyDescent="0.15">
      <c r="AC15417" s="6"/>
      <c r="AG15417" s="6"/>
    </row>
    <row r="15418" spans="29:33" x14ac:dyDescent="0.15">
      <c r="AC15418" s="6"/>
      <c r="AG15418" s="6"/>
    </row>
    <row r="15419" spans="29:33" x14ac:dyDescent="0.15">
      <c r="AC15419" s="6"/>
      <c r="AG15419" s="6"/>
    </row>
    <row r="15420" spans="29:33" x14ac:dyDescent="0.15">
      <c r="AC15420" s="6"/>
      <c r="AG15420" s="6"/>
    </row>
    <row r="15421" spans="29:33" x14ac:dyDescent="0.15">
      <c r="AC15421" s="6"/>
      <c r="AG15421" s="6"/>
    </row>
    <row r="15422" spans="29:33" x14ac:dyDescent="0.15">
      <c r="AC15422" s="6"/>
      <c r="AG15422" s="6"/>
    </row>
    <row r="15423" spans="29:33" x14ac:dyDescent="0.15">
      <c r="AC15423" s="6"/>
      <c r="AG15423" s="6"/>
    </row>
    <row r="15424" spans="29:33" x14ac:dyDescent="0.15">
      <c r="AC15424" s="6"/>
      <c r="AG15424" s="6"/>
    </row>
    <row r="15425" spans="29:33" x14ac:dyDescent="0.15">
      <c r="AC15425" s="6"/>
      <c r="AG15425" s="6"/>
    </row>
    <row r="15426" spans="29:33" x14ac:dyDescent="0.15">
      <c r="AC15426" s="6"/>
      <c r="AG15426" s="6"/>
    </row>
    <row r="15427" spans="29:33" x14ac:dyDescent="0.15">
      <c r="AC15427" s="6"/>
      <c r="AG15427" s="6"/>
    </row>
    <row r="15428" spans="29:33" x14ac:dyDescent="0.15">
      <c r="AC15428" s="6"/>
      <c r="AG15428" s="6"/>
    </row>
    <row r="15429" spans="29:33" x14ac:dyDescent="0.15">
      <c r="AC15429" s="6"/>
      <c r="AG15429" s="6"/>
    </row>
    <row r="15430" spans="29:33" x14ac:dyDescent="0.15">
      <c r="AC15430" s="6"/>
      <c r="AG15430" s="6"/>
    </row>
    <row r="15431" spans="29:33" x14ac:dyDescent="0.15">
      <c r="AC15431" s="6"/>
      <c r="AG15431" s="6"/>
    </row>
    <row r="15432" spans="29:33" x14ac:dyDescent="0.15">
      <c r="AC15432" s="6"/>
      <c r="AG15432" s="6"/>
    </row>
    <row r="15433" spans="29:33" x14ac:dyDescent="0.15">
      <c r="AC15433" s="6"/>
      <c r="AG15433" s="6"/>
    </row>
    <row r="15434" spans="29:33" x14ac:dyDescent="0.15">
      <c r="AC15434" s="6"/>
      <c r="AG15434" s="6"/>
    </row>
    <row r="15435" spans="29:33" x14ac:dyDescent="0.15">
      <c r="AC15435" s="6"/>
      <c r="AG15435" s="6"/>
    </row>
    <row r="15436" spans="29:33" x14ac:dyDescent="0.15">
      <c r="AC15436" s="6"/>
      <c r="AG15436" s="6"/>
    </row>
    <row r="15437" spans="29:33" x14ac:dyDescent="0.15">
      <c r="AC15437" s="6"/>
      <c r="AG15437" s="6"/>
    </row>
    <row r="15438" spans="29:33" x14ac:dyDescent="0.15">
      <c r="AC15438" s="6"/>
      <c r="AG15438" s="6"/>
    </row>
    <row r="15439" spans="29:33" x14ac:dyDescent="0.15">
      <c r="AC15439" s="6"/>
      <c r="AG15439" s="6"/>
    </row>
    <row r="15440" spans="29:33" x14ac:dyDescent="0.15">
      <c r="AC15440" s="6"/>
      <c r="AG15440" s="6"/>
    </row>
    <row r="15441" spans="29:33" x14ac:dyDescent="0.15">
      <c r="AC15441" s="6"/>
      <c r="AG15441" s="6"/>
    </row>
    <row r="15442" spans="29:33" x14ac:dyDescent="0.15">
      <c r="AC15442" s="6"/>
      <c r="AG15442" s="6"/>
    </row>
    <row r="15443" spans="29:33" x14ac:dyDescent="0.15">
      <c r="AC15443" s="6"/>
      <c r="AG15443" s="6"/>
    </row>
    <row r="15444" spans="29:33" x14ac:dyDescent="0.15">
      <c r="AC15444" s="6"/>
      <c r="AG15444" s="6"/>
    </row>
    <row r="15445" spans="29:33" x14ac:dyDescent="0.15">
      <c r="AC15445" s="6"/>
      <c r="AG15445" s="6"/>
    </row>
    <row r="15446" spans="29:33" x14ac:dyDescent="0.15">
      <c r="AC15446" s="6"/>
      <c r="AG15446" s="6"/>
    </row>
    <row r="15447" spans="29:33" x14ac:dyDescent="0.15">
      <c r="AC15447" s="6"/>
      <c r="AG15447" s="6"/>
    </row>
    <row r="15448" spans="29:33" x14ac:dyDescent="0.15">
      <c r="AC15448" s="6"/>
      <c r="AG15448" s="6"/>
    </row>
    <row r="15449" spans="29:33" x14ac:dyDescent="0.15">
      <c r="AC15449" s="6"/>
      <c r="AG15449" s="6"/>
    </row>
    <row r="15450" spans="29:33" x14ac:dyDescent="0.15">
      <c r="AC15450" s="6"/>
      <c r="AG15450" s="6"/>
    </row>
    <row r="15451" spans="29:33" x14ac:dyDescent="0.15">
      <c r="AC15451" s="6"/>
      <c r="AG15451" s="6"/>
    </row>
    <row r="15452" spans="29:33" x14ac:dyDescent="0.15">
      <c r="AC15452" s="6"/>
      <c r="AG15452" s="6"/>
    </row>
    <row r="15453" spans="29:33" x14ac:dyDescent="0.15">
      <c r="AC15453" s="6"/>
      <c r="AG15453" s="6"/>
    </row>
    <row r="15454" spans="29:33" x14ac:dyDescent="0.15">
      <c r="AC15454" s="6"/>
      <c r="AG15454" s="6"/>
    </row>
    <row r="15455" spans="29:33" x14ac:dyDescent="0.15">
      <c r="AC15455" s="6"/>
      <c r="AG15455" s="6"/>
    </row>
    <row r="15456" spans="29:33" x14ac:dyDescent="0.15">
      <c r="AC15456" s="6"/>
      <c r="AG15456" s="6"/>
    </row>
    <row r="15457" spans="29:33" x14ac:dyDescent="0.15">
      <c r="AC15457" s="6"/>
      <c r="AG15457" s="6"/>
    </row>
    <row r="15458" spans="29:33" x14ac:dyDescent="0.15">
      <c r="AC15458" s="6"/>
      <c r="AG15458" s="6"/>
    </row>
    <row r="15459" spans="29:33" x14ac:dyDescent="0.15">
      <c r="AC15459" s="6"/>
      <c r="AG15459" s="6"/>
    </row>
    <row r="15460" spans="29:33" x14ac:dyDescent="0.15">
      <c r="AC15460" s="6"/>
      <c r="AG15460" s="6"/>
    </row>
    <row r="15461" spans="29:33" x14ac:dyDescent="0.15">
      <c r="AC15461" s="6"/>
      <c r="AG15461" s="6"/>
    </row>
    <row r="15462" spans="29:33" x14ac:dyDescent="0.15">
      <c r="AC15462" s="6"/>
      <c r="AG15462" s="6"/>
    </row>
    <row r="15463" spans="29:33" x14ac:dyDescent="0.15">
      <c r="AC15463" s="6"/>
      <c r="AG15463" s="6"/>
    </row>
    <row r="15464" spans="29:33" x14ac:dyDescent="0.15">
      <c r="AC15464" s="6"/>
      <c r="AG15464" s="6"/>
    </row>
    <row r="15465" spans="29:33" x14ac:dyDescent="0.15">
      <c r="AC15465" s="6"/>
      <c r="AG15465" s="6"/>
    </row>
    <row r="15466" spans="29:33" x14ac:dyDescent="0.15">
      <c r="AC15466" s="6"/>
      <c r="AG15466" s="6"/>
    </row>
    <row r="15467" spans="29:33" x14ac:dyDescent="0.15">
      <c r="AC15467" s="6"/>
      <c r="AG15467" s="6"/>
    </row>
    <row r="15468" spans="29:33" x14ac:dyDescent="0.15">
      <c r="AC15468" s="6"/>
      <c r="AG15468" s="6"/>
    </row>
    <row r="15469" spans="29:33" x14ac:dyDescent="0.15">
      <c r="AC15469" s="6"/>
      <c r="AG15469" s="6"/>
    </row>
    <row r="15470" spans="29:33" x14ac:dyDescent="0.15">
      <c r="AC15470" s="6"/>
      <c r="AG15470" s="6"/>
    </row>
    <row r="15471" spans="29:33" x14ac:dyDescent="0.15">
      <c r="AC15471" s="6"/>
      <c r="AG15471" s="6"/>
    </row>
    <row r="15472" spans="29:33" x14ac:dyDescent="0.15">
      <c r="AC15472" s="6"/>
      <c r="AG15472" s="6"/>
    </row>
    <row r="15473" spans="29:33" x14ac:dyDescent="0.15">
      <c r="AC15473" s="6"/>
      <c r="AG15473" s="6"/>
    </row>
    <row r="15474" spans="29:33" x14ac:dyDescent="0.15">
      <c r="AC15474" s="6"/>
      <c r="AG15474" s="6"/>
    </row>
    <row r="15475" spans="29:33" x14ac:dyDescent="0.15">
      <c r="AC15475" s="6"/>
      <c r="AG15475" s="6"/>
    </row>
    <row r="15476" spans="29:33" x14ac:dyDescent="0.15">
      <c r="AC15476" s="6"/>
      <c r="AG15476" s="6"/>
    </row>
    <row r="15477" spans="29:33" x14ac:dyDescent="0.15">
      <c r="AC15477" s="6"/>
      <c r="AG15477" s="6"/>
    </row>
    <row r="15478" spans="29:33" x14ac:dyDescent="0.15">
      <c r="AC15478" s="6"/>
      <c r="AG15478" s="6"/>
    </row>
    <row r="15479" spans="29:33" x14ac:dyDescent="0.15">
      <c r="AC15479" s="6"/>
      <c r="AG15479" s="6"/>
    </row>
    <row r="15480" spans="29:33" x14ac:dyDescent="0.15">
      <c r="AC15480" s="6"/>
      <c r="AG15480" s="6"/>
    </row>
    <row r="15481" spans="29:33" x14ac:dyDescent="0.15">
      <c r="AC15481" s="6"/>
      <c r="AG15481" s="6"/>
    </row>
    <row r="15482" spans="29:33" x14ac:dyDescent="0.15">
      <c r="AC15482" s="6"/>
      <c r="AG15482" s="6"/>
    </row>
    <row r="15483" spans="29:33" x14ac:dyDescent="0.15">
      <c r="AC15483" s="6"/>
      <c r="AG15483" s="6"/>
    </row>
    <row r="15484" spans="29:33" x14ac:dyDescent="0.15">
      <c r="AC15484" s="6"/>
      <c r="AG15484" s="6"/>
    </row>
    <row r="15485" spans="29:33" x14ac:dyDescent="0.15">
      <c r="AC15485" s="6"/>
      <c r="AG15485" s="6"/>
    </row>
    <row r="15486" spans="29:33" x14ac:dyDescent="0.15">
      <c r="AC15486" s="6"/>
      <c r="AG15486" s="6"/>
    </row>
    <row r="15487" spans="29:33" x14ac:dyDescent="0.15">
      <c r="AC15487" s="6"/>
      <c r="AG15487" s="6"/>
    </row>
    <row r="15488" spans="29:33" x14ac:dyDescent="0.15">
      <c r="AC15488" s="6"/>
      <c r="AG15488" s="6"/>
    </row>
    <row r="15489" spans="29:33" x14ac:dyDescent="0.15">
      <c r="AC15489" s="6"/>
      <c r="AG15489" s="6"/>
    </row>
    <row r="15490" spans="29:33" x14ac:dyDescent="0.15">
      <c r="AC15490" s="6"/>
      <c r="AG15490" s="6"/>
    </row>
    <row r="15491" spans="29:33" x14ac:dyDescent="0.15">
      <c r="AC15491" s="6"/>
      <c r="AG15491" s="6"/>
    </row>
    <row r="15492" spans="29:33" x14ac:dyDescent="0.15">
      <c r="AC15492" s="6"/>
      <c r="AG15492" s="6"/>
    </row>
    <row r="15493" spans="29:33" x14ac:dyDescent="0.15">
      <c r="AC15493" s="6"/>
      <c r="AG15493" s="6"/>
    </row>
    <row r="15494" spans="29:33" x14ac:dyDescent="0.15">
      <c r="AC15494" s="6"/>
      <c r="AG15494" s="6"/>
    </row>
    <row r="15495" spans="29:33" x14ac:dyDescent="0.15">
      <c r="AC15495" s="6"/>
      <c r="AG15495" s="6"/>
    </row>
    <row r="15496" spans="29:33" x14ac:dyDescent="0.15">
      <c r="AC15496" s="6"/>
      <c r="AG15496" s="6"/>
    </row>
    <row r="15497" spans="29:33" x14ac:dyDescent="0.15">
      <c r="AC15497" s="6"/>
      <c r="AG15497" s="6"/>
    </row>
    <row r="15498" spans="29:33" x14ac:dyDescent="0.15">
      <c r="AC15498" s="6"/>
      <c r="AG15498" s="6"/>
    </row>
    <row r="15499" spans="29:33" x14ac:dyDescent="0.15">
      <c r="AC15499" s="6"/>
      <c r="AG15499" s="6"/>
    </row>
    <row r="15500" spans="29:33" x14ac:dyDescent="0.15">
      <c r="AC15500" s="6"/>
      <c r="AG15500" s="6"/>
    </row>
    <row r="15501" spans="29:33" x14ac:dyDescent="0.15">
      <c r="AC15501" s="6"/>
      <c r="AG15501" s="6"/>
    </row>
    <row r="15502" spans="29:33" x14ac:dyDescent="0.15">
      <c r="AC15502" s="6"/>
      <c r="AG15502" s="6"/>
    </row>
    <row r="15503" spans="29:33" x14ac:dyDescent="0.15">
      <c r="AC15503" s="6"/>
      <c r="AG15503" s="6"/>
    </row>
    <row r="15504" spans="29:33" x14ac:dyDescent="0.15">
      <c r="AC15504" s="6"/>
      <c r="AG15504" s="6"/>
    </row>
    <row r="15505" spans="29:33" x14ac:dyDescent="0.15">
      <c r="AC15505" s="6"/>
      <c r="AG15505" s="6"/>
    </row>
    <row r="15506" spans="29:33" x14ac:dyDescent="0.15">
      <c r="AC15506" s="6"/>
      <c r="AG15506" s="6"/>
    </row>
    <row r="15507" spans="29:33" x14ac:dyDescent="0.15">
      <c r="AC15507" s="6"/>
      <c r="AG15507" s="6"/>
    </row>
    <row r="15508" spans="29:33" x14ac:dyDescent="0.15">
      <c r="AC15508" s="6"/>
      <c r="AG15508" s="6"/>
    </row>
    <row r="15509" spans="29:33" x14ac:dyDescent="0.15">
      <c r="AC15509" s="6"/>
      <c r="AG15509" s="6"/>
    </row>
    <row r="15510" spans="29:33" x14ac:dyDescent="0.15">
      <c r="AC15510" s="6"/>
      <c r="AG15510" s="6"/>
    </row>
    <row r="15511" spans="29:33" x14ac:dyDescent="0.15">
      <c r="AC15511" s="6"/>
      <c r="AG15511" s="6"/>
    </row>
    <row r="15512" spans="29:33" x14ac:dyDescent="0.15">
      <c r="AC15512" s="6"/>
      <c r="AG15512" s="6"/>
    </row>
    <row r="15513" spans="29:33" x14ac:dyDescent="0.15">
      <c r="AC15513" s="6"/>
      <c r="AG15513" s="6"/>
    </row>
    <row r="15514" spans="29:33" x14ac:dyDescent="0.15">
      <c r="AC15514" s="6"/>
      <c r="AG15514" s="6"/>
    </row>
    <row r="15515" spans="29:33" x14ac:dyDescent="0.15">
      <c r="AC15515" s="6"/>
      <c r="AG15515" s="6"/>
    </row>
    <row r="15516" spans="29:33" x14ac:dyDescent="0.15">
      <c r="AC15516" s="6"/>
      <c r="AG15516" s="6"/>
    </row>
    <row r="15517" spans="29:33" x14ac:dyDescent="0.15">
      <c r="AC15517" s="6"/>
      <c r="AG15517" s="6"/>
    </row>
    <row r="15518" spans="29:33" x14ac:dyDescent="0.15">
      <c r="AC15518" s="6"/>
      <c r="AG15518" s="6"/>
    </row>
    <row r="15519" spans="29:33" x14ac:dyDescent="0.15">
      <c r="AC15519" s="6"/>
      <c r="AG15519" s="6"/>
    </row>
    <row r="15520" spans="29:33" x14ac:dyDescent="0.15">
      <c r="AC15520" s="6"/>
      <c r="AG15520" s="6"/>
    </row>
    <row r="15521" spans="29:33" x14ac:dyDescent="0.15">
      <c r="AC15521" s="6"/>
      <c r="AG15521" s="6"/>
    </row>
    <row r="15522" spans="29:33" x14ac:dyDescent="0.15">
      <c r="AC15522" s="6"/>
      <c r="AG15522" s="6"/>
    </row>
    <row r="15523" spans="29:33" x14ac:dyDescent="0.15">
      <c r="AC15523" s="6"/>
      <c r="AG15523" s="6"/>
    </row>
    <row r="15524" spans="29:33" x14ac:dyDescent="0.15">
      <c r="AC15524" s="6"/>
      <c r="AG15524" s="6"/>
    </row>
    <row r="15525" spans="29:33" x14ac:dyDescent="0.15">
      <c r="AC15525" s="6"/>
      <c r="AG15525" s="6"/>
    </row>
    <row r="15526" spans="29:33" x14ac:dyDescent="0.15">
      <c r="AC15526" s="6"/>
      <c r="AG15526" s="6"/>
    </row>
    <row r="15527" spans="29:33" x14ac:dyDescent="0.15">
      <c r="AC15527" s="6"/>
      <c r="AG15527" s="6"/>
    </row>
    <row r="15528" spans="29:33" x14ac:dyDescent="0.15">
      <c r="AC15528" s="6"/>
      <c r="AG15528" s="6"/>
    </row>
    <row r="15529" spans="29:33" x14ac:dyDescent="0.15">
      <c r="AC15529" s="6"/>
      <c r="AG15529" s="6"/>
    </row>
    <row r="15530" spans="29:33" x14ac:dyDescent="0.15">
      <c r="AC15530" s="6"/>
      <c r="AG15530" s="6"/>
    </row>
    <row r="15531" spans="29:33" x14ac:dyDescent="0.15">
      <c r="AC15531" s="6"/>
      <c r="AG15531" s="6"/>
    </row>
    <row r="15532" spans="29:33" x14ac:dyDescent="0.15">
      <c r="AC15532" s="6"/>
      <c r="AG15532" s="6"/>
    </row>
    <row r="15533" spans="29:33" x14ac:dyDescent="0.15">
      <c r="AC15533" s="6"/>
      <c r="AG15533" s="6"/>
    </row>
    <row r="15534" spans="29:33" x14ac:dyDescent="0.15">
      <c r="AC15534" s="6"/>
      <c r="AG15534" s="6"/>
    </row>
    <row r="15535" spans="29:33" x14ac:dyDescent="0.15">
      <c r="AC15535" s="6"/>
      <c r="AG15535" s="6"/>
    </row>
    <row r="15536" spans="29:33" x14ac:dyDescent="0.15">
      <c r="AC15536" s="6"/>
      <c r="AG15536" s="6"/>
    </row>
    <row r="15537" spans="29:33" x14ac:dyDescent="0.15">
      <c r="AC15537" s="6"/>
      <c r="AG15537" s="6"/>
    </row>
    <row r="15538" spans="29:33" x14ac:dyDescent="0.15">
      <c r="AC15538" s="6"/>
      <c r="AG15538" s="6"/>
    </row>
    <row r="15539" spans="29:33" x14ac:dyDescent="0.15">
      <c r="AC15539" s="6"/>
      <c r="AG15539" s="6"/>
    </row>
    <row r="15540" spans="29:33" x14ac:dyDescent="0.15">
      <c r="AC15540" s="6"/>
      <c r="AG15540" s="6"/>
    </row>
    <row r="15541" spans="29:33" x14ac:dyDescent="0.15">
      <c r="AC15541" s="6"/>
      <c r="AG15541" s="6"/>
    </row>
    <row r="15542" spans="29:33" x14ac:dyDescent="0.15">
      <c r="AC15542" s="6"/>
      <c r="AG15542" s="6"/>
    </row>
    <row r="15543" spans="29:33" x14ac:dyDescent="0.15">
      <c r="AC15543" s="6"/>
      <c r="AG15543" s="6"/>
    </row>
    <row r="15544" spans="29:33" x14ac:dyDescent="0.15">
      <c r="AC15544" s="6"/>
      <c r="AG15544" s="6"/>
    </row>
    <row r="15545" spans="29:33" x14ac:dyDescent="0.15">
      <c r="AC15545" s="6"/>
      <c r="AG15545" s="6"/>
    </row>
    <row r="15546" spans="29:33" x14ac:dyDescent="0.15">
      <c r="AC15546" s="6"/>
      <c r="AG15546" s="6"/>
    </row>
    <row r="15547" spans="29:33" x14ac:dyDescent="0.15">
      <c r="AC15547" s="6"/>
      <c r="AG15547" s="6"/>
    </row>
    <row r="15548" spans="29:33" x14ac:dyDescent="0.15">
      <c r="AC15548" s="6"/>
      <c r="AG15548" s="6"/>
    </row>
    <row r="15549" spans="29:33" x14ac:dyDescent="0.15">
      <c r="AC15549" s="6"/>
      <c r="AG15549" s="6"/>
    </row>
    <row r="15550" spans="29:33" x14ac:dyDescent="0.15">
      <c r="AC15550" s="6"/>
      <c r="AG15550" s="6"/>
    </row>
    <row r="15551" spans="29:33" x14ac:dyDescent="0.15">
      <c r="AC15551" s="6"/>
      <c r="AG15551" s="6"/>
    </row>
    <row r="15552" spans="29:33" x14ac:dyDescent="0.15">
      <c r="AC15552" s="6"/>
      <c r="AG15552" s="6"/>
    </row>
    <row r="15553" spans="29:33" x14ac:dyDescent="0.15">
      <c r="AC15553" s="6"/>
      <c r="AG15553" s="6"/>
    </row>
    <row r="15554" spans="29:33" x14ac:dyDescent="0.15">
      <c r="AC15554" s="6"/>
      <c r="AG15554" s="6"/>
    </row>
    <row r="15555" spans="29:33" x14ac:dyDescent="0.15">
      <c r="AC15555" s="6"/>
      <c r="AG15555" s="6"/>
    </row>
    <row r="15556" spans="29:33" x14ac:dyDescent="0.15">
      <c r="AC15556" s="6"/>
      <c r="AG15556" s="6"/>
    </row>
    <row r="15557" spans="29:33" x14ac:dyDescent="0.15">
      <c r="AC15557" s="6"/>
      <c r="AG15557" s="6"/>
    </row>
    <row r="15558" spans="29:33" x14ac:dyDescent="0.15">
      <c r="AC15558" s="6"/>
      <c r="AG15558" s="6"/>
    </row>
    <row r="15559" spans="29:33" x14ac:dyDescent="0.15">
      <c r="AC15559" s="6"/>
      <c r="AG15559" s="6"/>
    </row>
    <row r="15560" spans="29:33" x14ac:dyDescent="0.15">
      <c r="AC15560" s="6"/>
      <c r="AG15560" s="6"/>
    </row>
    <row r="15561" spans="29:33" x14ac:dyDescent="0.15">
      <c r="AC15561" s="6"/>
      <c r="AG15561" s="6"/>
    </row>
    <row r="15562" spans="29:33" x14ac:dyDescent="0.15">
      <c r="AC15562" s="6"/>
      <c r="AG15562" s="6"/>
    </row>
    <row r="15563" spans="29:33" x14ac:dyDescent="0.15">
      <c r="AC15563" s="6"/>
      <c r="AG15563" s="6"/>
    </row>
    <row r="15564" spans="29:33" x14ac:dyDescent="0.15">
      <c r="AC15564" s="6"/>
      <c r="AG15564" s="6"/>
    </row>
    <row r="15565" spans="29:33" x14ac:dyDescent="0.15">
      <c r="AC15565" s="6"/>
      <c r="AG15565" s="6"/>
    </row>
    <row r="15566" spans="29:33" x14ac:dyDescent="0.15">
      <c r="AC15566" s="6"/>
      <c r="AG15566" s="6"/>
    </row>
    <row r="15567" spans="29:33" x14ac:dyDescent="0.15">
      <c r="AC15567" s="6"/>
      <c r="AG15567" s="6"/>
    </row>
    <row r="15568" spans="29:33" x14ac:dyDescent="0.15">
      <c r="AC15568" s="6"/>
      <c r="AG15568" s="6"/>
    </row>
    <row r="15569" spans="29:33" x14ac:dyDescent="0.15">
      <c r="AC15569" s="6"/>
      <c r="AG15569" s="6"/>
    </row>
    <row r="15570" spans="29:33" x14ac:dyDescent="0.15">
      <c r="AC15570" s="6"/>
      <c r="AG15570" s="6"/>
    </row>
    <row r="15571" spans="29:33" x14ac:dyDescent="0.15">
      <c r="AC15571" s="6"/>
      <c r="AG15571" s="6"/>
    </row>
    <row r="15572" spans="29:33" x14ac:dyDescent="0.15">
      <c r="AC15572" s="6"/>
      <c r="AG15572" s="6"/>
    </row>
    <row r="15573" spans="29:33" x14ac:dyDescent="0.15">
      <c r="AC15573" s="6"/>
      <c r="AG15573" s="6"/>
    </row>
    <row r="15574" spans="29:33" x14ac:dyDescent="0.15">
      <c r="AC15574" s="6"/>
      <c r="AG15574" s="6"/>
    </row>
    <row r="15575" spans="29:33" x14ac:dyDescent="0.15">
      <c r="AC15575" s="6"/>
      <c r="AG15575" s="6"/>
    </row>
    <row r="15576" spans="29:33" x14ac:dyDescent="0.15">
      <c r="AC15576" s="6"/>
      <c r="AG15576" s="6"/>
    </row>
    <row r="15577" spans="29:33" x14ac:dyDescent="0.15">
      <c r="AC15577" s="6"/>
      <c r="AG15577" s="6"/>
    </row>
    <row r="15578" spans="29:33" x14ac:dyDescent="0.15">
      <c r="AC15578" s="6"/>
      <c r="AG15578" s="6"/>
    </row>
    <row r="15579" spans="29:33" x14ac:dyDescent="0.15">
      <c r="AC15579" s="6"/>
      <c r="AG15579" s="6"/>
    </row>
    <row r="15580" spans="29:33" x14ac:dyDescent="0.15">
      <c r="AC15580" s="6"/>
      <c r="AG15580" s="6"/>
    </row>
    <row r="15581" spans="29:33" x14ac:dyDescent="0.15">
      <c r="AC15581" s="6"/>
      <c r="AG15581" s="6"/>
    </row>
    <row r="15582" spans="29:33" x14ac:dyDescent="0.15">
      <c r="AC15582" s="6"/>
      <c r="AG15582" s="6"/>
    </row>
    <row r="15583" spans="29:33" x14ac:dyDescent="0.15">
      <c r="AC15583" s="6"/>
      <c r="AG15583" s="6"/>
    </row>
    <row r="15584" spans="29:33" x14ac:dyDescent="0.15">
      <c r="AC15584" s="6"/>
      <c r="AG15584" s="6"/>
    </row>
    <row r="15585" spans="29:33" x14ac:dyDescent="0.15">
      <c r="AC15585" s="6"/>
      <c r="AG15585" s="6"/>
    </row>
    <row r="15586" spans="29:33" x14ac:dyDescent="0.15">
      <c r="AC15586" s="6"/>
      <c r="AG15586" s="6"/>
    </row>
    <row r="15587" spans="29:33" x14ac:dyDescent="0.15">
      <c r="AC15587" s="6"/>
      <c r="AG15587" s="6"/>
    </row>
    <row r="15588" spans="29:33" x14ac:dyDescent="0.15">
      <c r="AC15588" s="6"/>
      <c r="AG15588" s="6"/>
    </row>
    <row r="15589" spans="29:33" x14ac:dyDescent="0.15">
      <c r="AC15589" s="6"/>
      <c r="AG15589" s="6"/>
    </row>
    <row r="15590" spans="29:33" x14ac:dyDescent="0.15">
      <c r="AC15590" s="6"/>
      <c r="AG15590" s="6"/>
    </row>
    <row r="15591" spans="29:33" x14ac:dyDescent="0.15">
      <c r="AC15591" s="6"/>
      <c r="AG15591" s="6"/>
    </row>
    <row r="15592" spans="29:33" x14ac:dyDescent="0.15">
      <c r="AC15592" s="6"/>
      <c r="AG15592" s="6"/>
    </row>
    <row r="15593" spans="29:33" x14ac:dyDescent="0.15">
      <c r="AC15593" s="6"/>
      <c r="AG15593" s="6"/>
    </row>
    <row r="15594" spans="29:33" x14ac:dyDescent="0.15">
      <c r="AC15594" s="6"/>
      <c r="AG15594" s="6"/>
    </row>
    <row r="15595" spans="29:33" x14ac:dyDescent="0.15">
      <c r="AC15595" s="6"/>
      <c r="AG15595" s="6"/>
    </row>
    <row r="15596" spans="29:33" x14ac:dyDescent="0.15">
      <c r="AC15596" s="6"/>
      <c r="AG15596" s="6"/>
    </row>
    <row r="15597" spans="29:33" x14ac:dyDescent="0.15">
      <c r="AC15597" s="6"/>
      <c r="AG15597" s="6"/>
    </row>
    <row r="15598" spans="29:33" x14ac:dyDescent="0.15">
      <c r="AC15598" s="6"/>
      <c r="AG15598" s="6"/>
    </row>
    <row r="15599" spans="29:33" x14ac:dyDescent="0.15">
      <c r="AC15599" s="6"/>
      <c r="AG15599" s="6"/>
    </row>
    <row r="15600" spans="29:33" x14ac:dyDescent="0.15">
      <c r="AC15600" s="6"/>
      <c r="AG15600" s="6"/>
    </row>
    <row r="15601" spans="29:33" x14ac:dyDescent="0.15">
      <c r="AC15601" s="6"/>
      <c r="AG15601" s="6"/>
    </row>
    <row r="15602" spans="29:33" x14ac:dyDescent="0.15">
      <c r="AC15602" s="6"/>
      <c r="AG15602" s="6"/>
    </row>
    <row r="15603" spans="29:33" x14ac:dyDescent="0.15">
      <c r="AC15603" s="6"/>
      <c r="AG15603" s="6"/>
    </row>
    <row r="15604" spans="29:33" x14ac:dyDescent="0.15">
      <c r="AC15604" s="6"/>
      <c r="AG15604" s="6"/>
    </row>
    <row r="15605" spans="29:33" x14ac:dyDescent="0.15">
      <c r="AC15605" s="6"/>
      <c r="AG15605" s="6"/>
    </row>
    <row r="15606" spans="29:33" x14ac:dyDescent="0.15">
      <c r="AC15606" s="6"/>
      <c r="AG15606" s="6"/>
    </row>
    <row r="15607" spans="29:33" x14ac:dyDescent="0.15">
      <c r="AC15607" s="6"/>
      <c r="AG15607" s="6"/>
    </row>
    <row r="15608" spans="29:33" x14ac:dyDescent="0.15">
      <c r="AC15608" s="6"/>
      <c r="AG15608" s="6"/>
    </row>
    <row r="15609" spans="29:33" x14ac:dyDescent="0.15">
      <c r="AC15609" s="6"/>
      <c r="AG15609" s="6"/>
    </row>
    <row r="15610" spans="29:33" x14ac:dyDescent="0.15">
      <c r="AC15610" s="6"/>
      <c r="AG15610" s="6"/>
    </row>
    <row r="15611" spans="29:33" x14ac:dyDescent="0.15">
      <c r="AC15611" s="6"/>
      <c r="AG15611" s="6"/>
    </row>
    <row r="15612" spans="29:33" x14ac:dyDescent="0.15">
      <c r="AC15612" s="6"/>
      <c r="AG15612" s="6"/>
    </row>
    <row r="15613" spans="29:33" x14ac:dyDescent="0.15">
      <c r="AC15613" s="6"/>
      <c r="AG15613" s="6"/>
    </row>
    <row r="15614" spans="29:33" x14ac:dyDescent="0.15">
      <c r="AC15614" s="6"/>
      <c r="AG15614" s="6"/>
    </row>
    <row r="15615" spans="29:33" x14ac:dyDescent="0.15">
      <c r="AC15615" s="6"/>
      <c r="AG15615" s="6"/>
    </row>
    <row r="15616" spans="29:33" x14ac:dyDescent="0.15">
      <c r="AC15616" s="6"/>
      <c r="AG15616" s="6"/>
    </row>
    <row r="15617" spans="29:33" x14ac:dyDescent="0.15">
      <c r="AC15617" s="6"/>
      <c r="AG15617" s="6"/>
    </row>
    <row r="15618" spans="29:33" x14ac:dyDescent="0.15">
      <c r="AC15618" s="6"/>
      <c r="AG15618" s="6"/>
    </row>
    <row r="15619" spans="29:33" x14ac:dyDescent="0.15">
      <c r="AC15619" s="6"/>
      <c r="AG15619" s="6"/>
    </row>
    <row r="15620" spans="29:33" x14ac:dyDescent="0.15">
      <c r="AC15620" s="6"/>
      <c r="AG15620" s="6"/>
    </row>
    <row r="15621" spans="29:33" x14ac:dyDescent="0.15">
      <c r="AC15621" s="6"/>
      <c r="AG15621" s="6"/>
    </row>
    <row r="15622" spans="29:33" x14ac:dyDescent="0.15">
      <c r="AC15622" s="6"/>
      <c r="AG15622" s="6"/>
    </row>
    <row r="15623" spans="29:33" x14ac:dyDescent="0.15">
      <c r="AC15623" s="6"/>
      <c r="AG15623" s="6"/>
    </row>
    <row r="15624" spans="29:33" x14ac:dyDescent="0.15">
      <c r="AC15624" s="6"/>
      <c r="AG15624" s="6"/>
    </row>
    <row r="15625" spans="29:33" x14ac:dyDescent="0.15">
      <c r="AC15625" s="6"/>
      <c r="AG15625" s="6"/>
    </row>
    <row r="15626" spans="29:33" x14ac:dyDescent="0.15">
      <c r="AC15626" s="6"/>
      <c r="AG15626" s="6"/>
    </row>
    <row r="15627" spans="29:33" x14ac:dyDescent="0.15">
      <c r="AC15627" s="6"/>
      <c r="AG15627" s="6"/>
    </row>
    <row r="15628" spans="29:33" x14ac:dyDescent="0.15">
      <c r="AC15628" s="6"/>
      <c r="AG15628" s="6"/>
    </row>
    <row r="15629" spans="29:33" x14ac:dyDescent="0.15">
      <c r="AC15629" s="6"/>
      <c r="AG15629" s="6"/>
    </row>
    <row r="15630" spans="29:33" x14ac:dyDescent="0.15">
      <c r="AC15630" s="6"/>
      <c r="AG15630" s="6"/>
    </row>
    <row r="15631" spans="29:33" x14ac:dyDescent="0.15">
      <c r="AC15631" s="6"/>
      <c r="AG15631" s="6"/>
    </row>
    <row r="15632" spans="29:33" x14ac:dyDescent="0.15">
      <c r="AC15632" s="6"/>
      <c r="AG15632" s="6"/>
    </row>
    <row r="15633" spans="29:33" x14ac:dyDescent="0.15">
      <c r="AC15633" s="6"/>
      <c r="AG15633" s="6"/>
    </row>
    <row r="15634" spans="29:33" x14ac:dyDescent="0.15">
      <c r="AC15634" s="6"/>
      <c r="AG15634" s="6"/>
    </row>
    <row r="15635" spans="29:33" x14ac:dyDescent="0.15">
      <c r="AC15635" s="6"/>
      <c r="AG15635" s="6"/>
    </row>
    <row r="15636" spans="29:33" x14ac:dyDescent="0.15">
      <c r="AC15636" s="6"/>
      <c r="AG15636" s="6"/>
    </row>
    <row r="15637" spans="29:33" x14ac:dyDescent="0.15">
      <c r="AC15637" s="6"/>
      <c r="AG15637" s="6"/>
    </row>
    <row r="15638" spans="29:33" x14ac:dyDescent="0.15">
      <c r="AC15638" s="6"/>
      <c r="AG15638" s="6"/>
    </row>
    <row r="15639" spans="29:33" x14ac:dyDescent="0.15">
      <c r="AC15639" s="6"/>
      <c r="AG15639" s="6"/>
    </row>
    <row r="15640" spans="29:33" x14ac:dyDescent="0.15">
      <c r="AC15640" s="6"/>
      <c r="AG15640" s="6"/>
    </row>
    <row r="15641" spans="29:33" x14ac:dyDescent="0.15">
      <c r="AC15641" s="6"/>
      <c r="AG15641" s="6"/>
    </row>
    <row r="15642" spans="29:33" x14ac:dyDescent="0.15">
      <c r="AC15642" s="6"/>
      <c r="AG15642" s="6"/>
    </row>
    <row r="15643" spans="29:33" x14ac:dyDescent="0.15">
      <c r="AC15643" s="6"/>
      <c r="AG15643" s="6"/>
    </row>
    <row r="15644" spans="29:33" x14ac:dyDescent="0.15">
      <c r="AC15644" s="6"/>
      <c r="AG15644" s="6"/>
    </row>
    <row r="15645" spans="29:33" x14ac:dyDescent="0.15">
      <c r="AC15645" s="6"/>
      <c r="AG15645" s="6"/>
    </row>
    <row r="15646" spans="29:33" x14ac:dyDescent="0.15">
      <c r="AC15646" s="6"/>
      <c r="AG15646" s="6"/>
    </row>
    <row r="15647" spans="29:33" x14ac:dyDescent="0.15">
      <c r="AC15647" s="6"/>
      <c r="AG15647" s="6"/>
    </row>
    <row r="15648" spans="29:33" x14ac:dyDescent="0.15">
      <c r="AC15648" s="6"/>
      <c r="AG15648" s="6"/>
    </row>
    <row r="15649" spans="29:33" x14ac:dyDescent="0.15">
      <c r="AC15649" s="6"/>
      <c r="AG15649" s="6"/>
    </row>
    <row r="15650" spans="29:33" x14ac:dyDescent="0.15">
      <c r="AC15650" s="6"/>
      <c r="AG15650" s="6"/>
    </row>
    <row r="15651" spans="29:33" x14ac:dyDescent="0.15">
      <c r="AC15651" s="6"/>
      <c r="AG15651" s="6"/>
    </row>
    <row r="15652" spans="29:33" x14ac:dyDescent="0.15">
      <c r="AC15652" s="6"/>
      <c r="AG15652" s="6"/>
    </row>
    <row r="15653" spans="29:33" x14ac:dyDescent="0.15">
      <c r="AC15653" s="6"/>
      <c r="AG15653" s="6"/>
    </row>
    <row r="15654" spans="29:33" x14ac:dyDescent="0.15">
      <c r="AC15654" s="6"/>
      <c r="AG15654" s="6"/>
    </row>
    <row r="15655" spans="29:33" x14ac:dyDescent="0.15">
      <c r="AC15655" s="6"/>
      <c r="AG15655" s="6"/>
    </row>
    <row r="15656" spans="29:33" x14ac:dyDescent="0.15">
      <c r="AC15656" s="6"/>
      <c r="AG15656" s="6"/>
    </row>
    <row r="15657" spans="29:33" x14ac:dyDescent="0.15">
      <c r="AC15657" s="6"/>
      <c r="AG15657" s="6"/>
    </row>
    <row r="15658" spans="29:33" x14ac:dyDescent="0.15">
      <c r="AC15658" s="6"/>
      <c r="AG15658" s="6"/>
    </row>
    <row r="15659" spans="29:33" x14ac:dyDescent="0.15">
      <c r="AC15659" s="6"/>
      <c r="AG15659" s="6"/>
    </row>
    <row r="15660" spans="29:33" x14ac:dyDescent="0.15">
      <c r="AC15660" s="6"/>
      <c r="AG15660" s="6"/>
    </row>
    <row r="15661" spans="29:33" x14ac:dyDescent="0.15">
      <c r="AC15661" s="6"/>
      <c r="AG15661" s="6"/>
    </row>
    <row r="15662" spans="29:33" x14ac:dyDescent="0.15">
      <c r="AC15662" s="6"/>
      <c r="AG15662" s="6"/>
    </row>
    <row r="15663" spans="29:33" x14ac:dyDescent="0.15">
      <c r="AC15663" s="6"/>
      <c r="AG15663" s="6"/>
    </row>
    <row r="15664" spans="29:33" x14ac:dyDescent="0.15">
      <c r="AC15664" s="6"/>
      <c r="AG15664" s="6"/>
    </row>
    <row r="15665" spans="29:33" x14ac:dyDescent="0.15">
      <c r="AC15665" s="6"/>
      <c r="AG15665" s="6"/>
    </row>
    <row r="15666" spans="29:33" x14ac:dyDescent="0.15">
      <c r="AC15666" s="6"/>
      <c r="AG15666" s="6"/>
    </row>
    <row r="15667" spans="29:33" x14ac:dyDescent="0.15">
      <c r="AC15667" s="6"/>
      <c r="AG15667" s="6"/>
    </row>
    <row r="15668" spans="29:33" x14ac:dyDescent="0.15">
      <c r="AC15668" s="6"/>
      <c r="AG15668" s="6"/>
    </row>
    <row r="15669" spans="29:33" x14ac:dyDescent="0.15">
      <c r="AC15669" s="6"/>
      <c r="AG15669" s="6"/>
    </row>
    <row r="15670" spans="29:33" x14ac:dyDescent="0.15">
      <c r="AC15670" s="6"/>
      <c r="AG15670" s="6"/>
    </row>
    <row r="15671" spans="29:33" x14ac:dyDescent="0.15">
      <c r="AC15671" s="6"/>
      <c r="AG15671" s="6"/>
    </row>
    <row r="15672" spans="29:33" x14ac:dyDescent="0.15">
      <c r="AC15672" s="6"/>
      <c r="AG15672" s="6"/>
    </row>
    <row r="15673" spans="29:33" x14ac:dyDescent="0.15">
      <c r="AC15673" s="6"/>
      <c r="AG15673" s="6"/>
    </row>
    <row r="15674" spans="29:33" x14ac:dyDescent="0.15">
      <c r="AC15674" s="6"/>
      <c r="AG15674" s="6"/>
    </row>
    <row r="15675" spans="29:33" x14ac:dyDescent="0.15">
      <c r="AC15675" s="6"/>
      <c r="AG15675" s="6"/>
    </row>
    <row r="15676" spans="29:33" x14ac:dyDescent="0.15">
      <c r="AC15676" s="6"/>
      <c r="AG15676" s="6"/>
    </row>
    <row r="15677" spans="29:33" x14ac:dyDescent="0.15">
      <c r="AC15677" s="6"/>
      <c r="AG15677" s="6"/>
    </row>
    <row r="15678" spans="29:33" x14ac:dyDescent="0.15">
      <c r="AC15678" s="6"/>
      <c r="AG15678" s="6"/>
    </row>
    <row r="15679" spans="29:33" x14ac:dyDescent="0.15">
      <c r="AC15679" s="6"/>
      <c r="AG15679" s="6"/>
    </row>
    <row r="15680" spans="29:33" x14ac:dyDescent="0.15">
      <c r="AC15680" s="6"/>
      <c r="AG15680" s="6"/>
    </row>
    <row r="15681" spans="29:33" x14ac:dyDescent="0.15">
      <c r="AC15681" s="6"/>
      <c r="AG15681" s="6"/>
    </row>
    <row r="15682" spans="29:33" x14ac:dyDescent="0.15">
      <c r="AC15682" s="6"/>
      <c r="AG15682" s="6"/>
    </row>
    <row r="15683" spans="29:33" x14ac:dyDescent="0.15">
      <c r="AC15683" s="6"/>
      <c r="AG15683" s="6"/>
    </row>
    <row r="15684" spans="29:33" x14ac:dyDescent="0.15">
      <c r="AC15684" s="6"/>
      <c r="AG15684" s="6"/>
    </row>
    <row r="15685" spans="29:33" x14ac:dyDescent="0.15">
      <c r="AC15685" s="6"/>
      <c r="AG15685" s="6"/>
    </row>
    <row r="15686" spans="29:33" x14ac:dyDescent="0.15">
      <c r="AC15686" s="6"/>
      <c r="AG15686" s="6"/>
    </row>
    <row r="15687" spans="29:33" x14ac:dyDescent="0.15">
      <c r="AC15687" s="6"/>
      <c r="AG15687" s="6"/>
    </row>
    <row r="15688" spans="29:33" x14ac:dyDescent="0.15">
      <c r="AC15688" s="6"/>
      <c r="AG15688" s="6"/>
    </row>
    <row r="15689" spans="29:33" x14ac:dyDescent="0.15">
      <c r="AC15689" s="6"/>
      <c r="AG15689" s="6"/>
    </row>
    <row r="15690" spans="29:33" x14ac:dyDescent="0.15">
      <c r="AC15690" s="6"/>
      <c r="AG15690" s="6"/>
    </row>
    <row r="15691" spans="29:33" x14ac:dyDescent="0.15">
      <c r="AC15691" s="6"/>
      <c r="AG15691" s="6"/>
    </row>
    <row r="15692" spans="29:33" x14ac:dyDescent="0.15">
      <c r="AC15692" s="6"/>
      <c r="AG15692" s="6"/>
    </row>
    <row r="15693" spans="29:33" x14ac:dyDescent="0.15">
      <c r="AC15693" s="6"/>
      <c r="AG15693" s="6"/>
    </row>
    <row r="15694" spans="29:33" x14ac:dyDescent="0.15">
      <c r="AC15694" s="6"/>
      <c r="AG15694" s="6"/>
    </row>
    <row r="15695" spans="29:33" x14ac:dyDescent="0.15">
      <c r="AC15695" s="6"/>
      <c r="AG15695" s="6"/>
    </row>
    <row r="15696" spans="29:33" x14ac:dyDescent="0.15">
      <c r="AC15696" s="6"/>
      <c r="AG15696" s="6"/>
    </row>
    <row r="15697" spans="29:33" x14ac:dyDescent="0.15">
      <c r="AC15697" s="6"/>
      <c r="AG15697" s="6"/>
    </row>
    <row r="15698" spans="29:33" x14ac:dyDescent="0.15">
      <c r="AC15698" s="6"/>
      <c r="AG15698" s="6"/>
    </row>
    <row r="15699" spans="29:33" x14ac:dyDescent="0.15">
      <c r="AC15699" s="6"/>
      <c r="AG15699" s="6"/>
    </row>
    <row r="15700" spans="29:33" x14ac:dyDescent="0.15">
      <c r="AC15700" s="6"/>
      <c r="AG15700" s="6"/>
    </row>
    <row r="15701" spans="29:33" x14ac:dyDescent="0.15">
      <c r="AC15701" s="6"/>
      <c r="AG15701" s="6"/>
    </row>
    <row r="15702" spans="29:33" x14ac:dyDescent="0.15">
      <c r="AC15702" s="6"/>
      <c r="AG15702" s="6"/>
    </row>
    <row r="15703" spans="29:33" x14ac:dyDescent="0.15">
      <c r="AC15703" s="6"/>
      <c r="AG15703" s="6"/>
    </row>
    <row r="15704" spans="29:33" x14ac:dyDescent="0.15">
      <c r="AC15704" s="6"/>
      <c r="AG15704" s="6"/>
    </row>
    <row r="15705" spans="29:33" x14ac:dyDescent="0.15">
      <c r="AC15705" s="6"/>
      <c r="AG15705" s="6"/>
    </row>
    <row r="15706" spans="29:33" x14ac:dyDescent="0.15">
      <c r="AC15706" s="6"/>
      <c r="AG15706" s="6"/>
    </row>
    <row r="15707" spans="29:33" x14ac:dyDescent="0.15">
      <c r="AC15707" s="6"/>
      <c r="AG15707" s="6"/>
    </row>
    <row r="15708" spans="29:33" x14ac:dyDescent="0.15">
      <c r="AC15708" s="6"/>
      <c r="AG15708" s="6"/>
    </row>
    <row r="15709" spans="29:33" x14ac:dyDescent="0.15">
      <c r="AC15709" s="6"/>
      <c r="AG15709" s="6"/>
    </row>
    <row r="15710" spans="29:33" x14ac:dyDescent="0.15">
      <c r="AC15710" s="6"/>
      <c r="AG15710" s="6"/>
    </row>
    <row r="15711" spans="29:33" x14ac:dyDescent="0.15">
      <c r="AC15711" s="6"/>
      <c r="AG15711" s="6"/>
    </row>
    <row r="15712" spans="29:33" x14ac:dyDescent="0.15">
      <c r="AC15712" s="6"/>
      <c r="AG15712" s="6"/>
    </row>
    <row r="15713" spans="29:33" x14ac:dyDescent="0.15">
      <c r="AC15713" s="6"/>
      <c r="AG15713" s="6"/>
    </row>
    <row r="15714" spans="29:33" x14ac:dyDescent="0.15">
      <c r="AC15714" s="6"/>
      <c r="AG15714" s="6"/>
    </row>
    <row r="15715" spans="29:33" x14ac:dyDescent="0.15">
      <c r="AC15715" s="6"/>
      <c r="AG15715" s="6"/>
    </row>
    <row r="15716" spans="29:33" x14ac:dyDescent="0.15">
      <c r="AC15716" s="6"/>
      <c r="AG15716" s="6"/>
    </row>
    <row r="15717" spans="29:33" x14ac:dyDescent="0.15">
      <c r="AC15717" s="6"/>
      <c r="AG15717" s="6"/>
    </row>
    <row r="15718" spans="29:33" x14ac:dyDescent="0.15">
      <c r="AC15718" s="6"/>
      <c r="AG15718" s="6"/>
    </row>
    <row r="15719" spans="29:33" x14ac:dyDescent="0.15">
      <c r="AC15719" s="6"/>
      <c r="AG15719" s="6"/>
    </row>
    <row r="15720" spans="29:33" x14ac:dyDescent="0.15">
      <c r="AC15720" s="6"/>
      <c r="AG15720" s="6"/>
    </row>
    <row r="15721" spans="29:33" x14ac:dyDescent="0.15">
      <c r="AC15721" s="6"/>
      <c r="AG15721" s="6"/>
    </row>
    <row r="15722" spans="29:33" x14ac:dyDescent="0.15">
      <c r="AC15722" s="6"/>
      <c r="AG15722" s="6"/>
    </row>
    <row r="15723" spans="29:33" x14ac:dyDescent="0.15">
      <c r="AC15723" s="6"/>
      <c r="AG15723" s="6"/>
    </row>
    <row r="15724" spans="29:33" x14ac:dyDescent="0.15">
      <c r="AC15724" s="6"/>
      <c r="AG15724" s="6"/>
    </row>
    <row r="15725" spans="29:33" x14ac:dyDescent="0.15">
      <c r="AC15725" s="6"/>
      <c r="AG15725" s="6"/>
    </row>
    <row r="15726" spans="29:33" x14ac:dyDescent="0.15">
      <c r="AC15726" s="6"/>
      <c r="AG15726" s="6"/>
    </row>
    <row r="15727" spans="29:33" x14ac:dyDescent="0.15">
      <c r="AC15727" s="6"/>
      <c r="AG15727" s="6"/>
    </row>
    <row r="15728" spans="29:33" x14ac:dyDescent="0.15">
      <c r="AC15728" s="6"/>
      <c r="AG15728" s="6"/>
    </row>
    <row r="15729" spans="29:33" x14ac:dyDescent="0.15">
      <c r="AC15729" s="6"/>
      <c r="AG15729" s="6"/>
    </row>
    <row r="15730" spans="29:33" x14ac:dyDescent="0.15">
      <c r="AC15730" s="6"/>
      <c r="AG15730" s="6"/>
    </row>
    <row r="15731" spans="29:33" x14ac:dyDescent="0.15">
      <c r="AC15731" s="6"/>
      <c r="AG15731" s="6"/>
    </row>
    <row r="15732" spans="29:33" x14ac:dyDescent="0.15">
      <c r="AC15732" s="6"/>
      <c r="AG15732" s="6"/>
    </row>
    <row r="15733" spans="29:33" x14ac:dyDescent="0.15">
      <c r="AC15733" s="6"/>
      <c r="AG15733" s="6"/>
    </row>
    <row r="15734" spans="29:33" x14ac:dyDescent="0.15">
      <c r="AC15734" s="6"/>
      <c r="AG15734" s="6"/>
    </row>
    <row r="15735" spans="29:33" x14ac:dyDescent="0.15">
      <c r="AC15735" s="6"/>
      <c r="AG15735" s="6"/>
    </row>
    <row r="15736" spans="29:33" x14ac:dyDescent="0.15">
      <c r="AC15736" s="6"/>
      <c r="AG15736" s="6"/>
    </row>
    <row r="15737" spans="29:33" x14ac:dyDescent="0.15">
      <c r="AC15737" s="6"/>
      <c r="AG15737" s="6"/>
    </row>
    <row r="15738" spans="29:33" x14ac:dyDescent="0.15">
      <c r="AC15738" s="6"/>
      <c r="AG15738" s="6"/>
    </row>
    <row r="15739" spans="29:33" x14ac:dyDescent="0.15">
      <c r="AC15739" s="6"/>
      <c r="AG15739" s="6"/>
    </row>
    <row r="15740" spans="29:33" x14ac:dyDescent="0.15">
      <c r="AC15740" s="6"/>
      <c r="AG15740" s="6"/>
    </row>
    <row r="15741" spans="29:33" x14ac:dyDescent="0.15">
      <c r="AC15741" s="6"/>
      <c r="AG15741" s="6"/>
    </row>
    <row r="15742" spans="29:33" x14ac:dyDescent="0.15">
      <c r="AC15742" s="6"/>
      <c r="AG15742" s="6"/>
    </row>
    <row r="15743" spans="29:33" x14ac:dyDescent="0.15">
      <c r="AC15743" s="6"/>
      <c r="AG15743" s="6"/>
    </row>
    <row r="15744" spans="29:33" x14ac:dyDescent="0.15">
      <c r="AC15744" s="6"/>
      <c r="AG15744" s="6"/>
    </row>
    <row r="15745" spans="29:33" x14ac:dyDescent="0.15">
      <c r="AC15745" s="6"/>
      <c r="AG15745" s="6"/>
    </row>
    <row r="15746" spans="29:33" x14ac:dyDescent="0.15">
      <c r="AC15746" s="6"/>
      <c r="AG15746" s="6"/>
    </row>
    <row r="15747" spans="29:33" x14ac:dyDescent="0.15">
      <c r="AC15747" s="6"/>
      <c r="AG15747" s="6"/>
    </row>
    <row r="15748" spans="29:33" x14ac:dyDescent="0.15">
      <c r="AC15748" s="6"/>
      <c r="AG15748" s="6"/>
    </row>
    <row r="15749" spans="29:33" x14ac:dyDescent="0.15">
      <c r="AC15749" s="6"/>
      <c r="AG15749" s="6"/>
    </row>
    <row r="15750" spans="29:33" x14ac:dyDescent="0.15">
      <c r="AC15750" s="6"/>
      <c r="AG15750" s="6"/>
    </row>
    <row r="15751" spans="29:33" x14ac:dyDescent="0.15">
      <c r="AC15751" s="6"/>
      <c r="AG15751" s="6"/>
    </row>
    <row r="15752" spans="29:33" x14ac:dyDescent="0.15">
      <c r="AC15752" s="6"/>
      <c r="AG15752" s="6"/>
    </row>
    <row r="15753" spans="29:33" x14ac:dyDescent="0.15">
      <c r="AC15753" s="6"/>
      <c r="AG15753" s="6"/>
    </row>
    <row r="15754" spans="29:33" x14ac:dyDescent="0.15">
      <c r="AC15754" s="6"/>
      <c r="AG15754" s="6"/>
    </row>
    <row r="15755" spans="29:33" x14ac:dyDescent="0.15">
      <c r="AC15755" s="6"/>
      <c r="AG15755" s="6"/>
    </row>
    <row r="15756" spans="29:33" x14ac:dyDescent="0.15">
      <c r="AC15756" s="6"/>
      <c r="AG15756" s="6"/>
    </row>
    <row r="15757" spans="29:33" x14ac:dyDescent="0.15">
      <c r="AC15757" s="6"/>
      <c r="AG15757" s="6"/>
    </row>
    <row r="15758" spans="29:33" x14ac:dyDescent="0.15">
      <c r="AC15758" s="6"/>
      <c r="AG15758" s="6"/>
    </row>
    <row r="15759" spans="29:33" x14ac:dyDescent="0.15">
      <c r="AC15759" s="6"/>
      <c r="AG15759" s="6"/>
    </row>
    <row r="15760" spans="29:33" x14ac:dyDescent="0.15">
      <c r="AC15760" s="6"/>
      <c r="AG15760" s="6"/>
    </row>
    <row r="15761" spans="29:33" x14ac:dyDescent="0.15">
      <c r="AC15761" s="6"/>
      <c r="AG15761" s="6"/>
    </row>
    <row r="15762" spans="29:33" x14ac:dyDescent="0.15">
      <c r="AC15762" s="6"/>
      <c r="AG15762" s="6"/>
    </row>
    <row r="15763" spans="29:33" x14ac:dyDescent="0.15">
      <c r="AC15763" s="6"/>
      <c r="AG15763" s="6"/>
    </row>
    <row r="15764" spans="29:33" x14ac:dyDescent="0.15">
      <c r="AC15764" s="6"/>
      <c r="AG15764" s="6"/>
    </row>
    <row r="15765" spans="29:33" x14ac:dyDescent="0.15">
      <c r="AC15765" s="6"/>
      <c r="AG15765" s="6"/>
    </row>
    <row r="15766" spans="29:33" x14ac:dyDescent="0.15">
      <c r="AC15766" s="6"/>
      <c r="AG15766" s="6"/>
    </row>
    <row r="15767" spans="29:33" x14ac:dyDescent="0.15">
      <c r="AC15767" s="6"/>
      <c r="AG15767" s="6"/>
    </row>
    <row r="15768" spans="29:33" x14ac:dyDescent="0.15">
      <c r="AC15768" s="6"/>
      <c r="AG15768" s="6"/>
    </row>
    <row r="15769" spans="29:33" x14ac:dyDescent="0.15">
      <c r="AC15769" s="6"/>
      <c r="AG15769" s="6"/>
    </row>
    <row r="15770" spans="29:33" x14ac:dyDescent="0.15">
      <c r="AC15770" s="6"/>
      <c r="AG15770" s="6"/>
    </row>
    <row r="15771" spans="29:33" x14ac:dyDescent="0.15">
      <c r="AC15771" s="6"/>
      <c r="AG15771" s="6"/>
    </row>
    <row r="15772" spans="29:33" x14ac:dyDescent="0.15">
      <c r="AC15772" s="6"/>
      <c r="AG15772" s="6"/>
    </row>
    <row r="15773" spans="29:33" x14ac:dyDescent="0.15">
      <c r="AC15773" s="6"/>
      <c r="AG15773" s="6"/>
    </row>
    <row r="15774" spans="29:33" x14ac:dyDescent="0.15">
      <c r="AC15774" s="6"/>
      <c r="AG15774" s="6"/>
    </row>
    <row r="15775" spans="29:33" x14ac:dyDescent="0.15">
      <c r="AC15775" s="6"/>
      <c r="AG15775" s="6"/>
    </row>
    <row r="15776" spans="29:33" x14ac:dyDescent="0.15">
      <c r="AC15776" s="6"/>
      <c r="AG15776" s="6"/>
    </row>
    <row r="15777" spans="29:33" x14ac:dyDescent="0.15">
      <c r="AC15777" s="6"/>
      <c r="AG15777" s="6"/>
    </row>
    <row r="15778" spans="29:33" x14ac:dyDescent="0.15">
      <c r="AC15778" s="6"/>
      <c r="AG15778" s="6"/>
    </row>
    <row r="15779" spans="29:33" x14ac:dyDescent="0.15">
      <c r="AC15779" s="6"/>
      <c r="AG15779" s="6"/>
    </row>
    <row r="15780" spans="29:33" x14ac:dyDescent="0.15">
      <c r="AC15780" s="6"/>
      <c r="AG15780" s="6"/>
    </row>
    <row r="15781" spans="29:33" x14ac:dyDescent="0.15">
      <c r="AC15781" s="6"/>
      <c r="AG15781" s="6"/>
    </row>
    <row r="15782" spans="29:33" x14ac:dyDescent="0.15">
      <c r="AC15782" s="6"/>
      <c r="AG15782" s="6"/>
    </row>
    <row r="15783" spans="29:33" x14ac:dyDescent="0.15">
      <c r="AC15783" s="6"/>
      <c r="AG15783" s="6"/>
    </row>
    <row r="15784" spans="29:33" x14ac:dyDescent="0.15">
      <c r="AC15784" s="6"/>
      <c r="AG15784" s="6"/>
    </row>
    <row r="15785" spans="29:33" x14ac:dyDescent="0.15">
      <c r="AC15785" s="6"/>
      <c r="AG15785" s="6"/>
    </row>
    <row r="15786" spans="29:33" x14ac:dyDescent="0.15">
      <c r="AC15786" s="6"/>
      <c r="AG15786" s="6"/>
    </row>
    <row r="15787" spans="29:33" x14ac:dyDescent="0.15">
      <c r="AC15787" s="6"/>
      <c r="AG15787" s="6"/>
    </row>
    <row r="15788" spans="29:33" x14ac:dyDescent="0.15">
      <c r="AC15788" s="6"/>
      <c r="AG15788" s="6"/>
    </row>
    <row r="15789" spans="29:33" x14ac:dyDescent="0.15">
      <c r="AC15789" s="6"/>
      <c r="AG15789" s="6"/>
    </row>
    <row r="15790" spans="29:33" x14ac:dyDescent="0.15">
      <c r="AC15790" s="6"/>
      <c r="AG15790" s="6"/>
    </row>
    <row r="15791" spans="29:33" x14ac:dyDescent="0.15">
      <c r="AC15791" s="6"/>
      <c r="AG15791" s="6"/>
    </row>
    <row r="15792" spans="29:33" x14ac:dyDescent="0.15">
      <c r="AC15792" s="6"/>
      <c r="AG15792" s="6"/>
    </row>
    <row r="15793" spans="29:33" x14ac:dyDescent="0.15">
      <c r="AC15793" s="6"/>
      <c r="AG15793" s="6"/>
    </row>
    <row r="15794" spans="29:33" x14ac:dyDescent="0.15">
      <c r="AC15794" s="6"/>
      <c r="AG15794" s="6"/>
    </row>
    <row r="15795" spans="29:33" x14ac:dyDescent="0.15">
      <c r="AC15795" s="6"/>
      <c r="AG15795" s="6"/>
    </row>
    <row r="15796" spans="29:33" x14ac:dyDescent="0.15">
      <c r="AC15796" s="6"/>
      <c r="AG15796" s="6"/>
    </row>
    <row r="15797" spans="29:33" x14ac:dyDescent="0.15">
      <c r="AC15797" s="6"/>
      <c r="AG15797" s="6"/>
    </row>
    <row r="15798" spans="29:33" x14ac:dyDescent="0.15">
      <c r="AC15798" s="6"/>
      <c r="AG15798" s="6"/>
    </row>
    <row r="15799" spans="29:33" x14ac:dyDescent="0.15">
      <c r="AC15799" s="6"/>
      <c r="AG15799" s="6"/>
    </row>
    <row r="15800" spans="29:33" x14ac:dyDescent="0.15">
      <c r="AC15800" s="6"/>
      <c r="AG15800" s="6"/>
    </row>
    <row r="15801" spans="29:33" x14ac:dyDescent="0.15">
      <c r="AC15801" s="6"/>
      <c r="AG15801" s="6"/>
    </row>
    <row r="15802" spans="29:33" x14ac:dyDescent="0.15">
      <c r="AC15802" s="6"/>
      <c r="AG15802" s="6"/>
    </row>
    <row r="15803" spans="29:33" x14ac:dyDescent="0.15">
      <c r="AC15803" s="6"/>
      <c r="AG15803" s="6"/>
    </row>
    <row r="15804" spans="29:33" x14ac:dyDescent="0.15">
      <c r="AC15804" s="6"/>
      <c r="AG15804" s="6"/>
    </row>
    <row r="15805" spans="29:33" x14ac:dyDescent="0.15">
      <c r="AC15805" s="6"/>
      <c r="AG15805" s="6"/>
    </row>
    <row r="15806" spans="29:33" x14ac:dyDescent="0.15">
      <c r="AC15806" s="6"/>
      <c r="AG15806" s="6"/>
    </row>
    <row r="15807" spans="29:33" x14ac:dyDescent="0.15">
      <c r="AC15807" s="6"/>
      <c r="AG15807" s="6"/>
    </row>
    <row r="15808" spans="29:33" x14ac:dyDescent="0.15">
      <c r="AC15808" s="6"/>
      <c r="AG15808" s="6"/>
    </row>
    <row r="15809" spans="29:33" x14ac:dyDescent="0.15">
      <c r="AC15809" s="6"/>
      <c r="AG15809" s="6"/>
    </row>
    <row r="15810" spans="29:33" x14ac:dyDescent="0.15">
      <c r="AC15810" s="6"/>
      <c r="AG15810" s="6"/>
    </row>
    <row r="15811" spans="29:33" x14ac:dyDescent="0.15">
      <c r="AC15811" s="6"/>
      <c r="AG15811" s="6"/>
    </row>
    <row r="15812" spans="29:33" x14ac:dyDescent="0.15">
      <c r="AC15812" s="6"/>
      <c r="AG15812" s="6"/>
    </row>
    <row r="15813" spans="29:33" x14ac:dyDescent="0.15">
      <c r="AC15813" s="6"/>
      <c r="AG15813" s="6"/>
    </row>
    <row r="15814" spans="29:33" x14ac:dyDescent="0.15">
      <c r="AC15814" s="6"/>
      <c r="AG15814" s="6"/>
    </row>
    <row r="15815" spans="29:33" x14ac:dyDescent="0.15">
      <c r="AC15815" s="6"/>
      <c r="AG15815" s="6"/>
    </row>
    <row r="15816" spans="29:33" x14ac:dyDescent="0.15">
      <c r="AC15816" s="6"/>
      <c r="AG15816" s="6"/>
    </row>
    <row r="15817" spans="29:33" x14ac:dyDescent="0.15">
      <c r="AC15817" s="6"/>
      <c r="AG15817" s="6"/>
    </row>
    <row r="15818" spans="29:33" x14ac:dyDescent="0.15">
      <c r="AC15818" s="6"/>
      <c r="AG15818" s="6"/>
    </row>
    <row r="15819" spans="29:33" x14ac:dyDescent="0.15">
      <c r="AC15819" s="6"/>
      <c r="AG15819" s="6"/>
    </row>
    <row r="15820" spans="29:33" x14ac:dyDescent="0.15">
      <c r="AC15820" s="6"/>
      <c r="AG15820" s="6"/>
    </row>
    <row r="15821" spans="29:33" x14ac:dyDescent="0.15">
      <c r="AC15821" s="6"/>
      <c r="AG15821" s="6"/>
    </row>
    <row r="15822" spans="29:33" x14ac:dyDescent="0.15">
      <c r="AC15822" s="6"/>
      <c r="AG15822" s="6"/>
    </row>
    <row r="15823" spans="29:33" x14ac:dyDescent="0.15">
      <c r="AC15823" s="6"/>
      <c r="AG15823" s="6"/>
    </row>
    <row r="15824" spans="29:33" x14ac:dyDescent="0.15">
      <c r="AC15824" s="6"/>
      <c r="AG15824" s="6"/>
    </row>
    <row r="15825" spans="29:33" x14ac:dyDescent="0.15">
      <c r="AC15825" s="6"/>
      <c r="AG15825" s="6"/>
    </row>
    <row r="15826" spans="29:33" x14ac:dyDescent="0.15">
      <c r="AC15826" s="6"/>
      <c r="AG15826" s="6"/>
    </row>
    <row r="15827" spans="29:33" x14ac:dyDescent="0.15">
      <c r="AC15827" s="6"/>
      <c r="AG15827" s="6"/>
    </row>
    <row r="15828" spans="29:33" x14ac:dyDescent="0.15">
      <c r="AC15828" s="6"/>
      <c r="AG15828" s="6"/>
    </row>
    <row r="15829" spans="29:33" x14ac:dyDescent="0.15">
      <c r="AC15829" s="6"/>
      <c r="AG15829" s="6"/>
    </row>
    <row r="15830" spans="29:33" x14ac:dyDescent="0.15">
      <c r="AC15830" s="6"/>
      <c r="AG15830" s="6"/>
    </row>
    <row r="15831" spans="29:33" x14ac:dyDescent="0.15">
      <c r="AC15831" s="6"/>
      <c r="AG15831" s="6"/>
    </row>
    <row r="15832" spans="29:33" x14ac:dyDescent="0.15">
      <c r="AC15832" s="6"/>
      <c r="AG15832" s="6"/>
    </row>
    <row r="15833" spans="29:33" x14ac:dyDescent="0.15">
      <c r="AC15833" s="6"/>
      <c r="AG15833" s="6"/>
    </row>
    <row r="15834" spans="29:33" x14ac:dyDescent="0.15">
      <c r="AC15834" s="6"/>
      <c r="AG15834" s="6"/>
    </row>
    <row r="15835" spans="29:33" x14ac:dyDescent="0.15">
      <c r="AC15835" s="6"/>
      <c r="AG15835" s="6"/>
    </row>
    <row r="15836" spans="29:33" x14ac:dyDescent="0.15">
      <c r="AC15836" s="6"/>
      <c r="AG15836" s="6"/>
    </row>
    <row r="15837" spans="29:33" x14ac:dyDescent="0.15">
      <c r="AC15837" s="6"/>
      <c r="AG15837" s="6"/>
    </row>
    <row r="15838" spans="29:33" x14ac:dyDescent="0.15">
      <c r="AC15838" s="6"/>
      <c r="AG15838" s="6"/>
    </row>
    <row r="15839" spans="29:33" x14ac:dyDescent="0.15">
      <c r="AC15839" s="6"/>
      <c r="AG15839" s="6"/>
    </row>
    <row r="15840" spans="29:33" x14ac:dyDescent="0.15">
      <c r="AC15840" s="6"/>
      <c r="AG15840" s="6"/>
    </row>
    <row r="15841" spans="29:33" x14ac:dyDescent="0.15">
      <c r="AC15841" s="6"/>
      <c r="AG15841" s="6"/>
    </row>
    <row r="15842" spans="29:33" x14ac:dyDescent="0.15">
      <c r="AC15842" s="6"/>
      <c r="AG15842" s="6"/>
    </row>
    <row r="15843" spans="29:33" x14ac:dyDescent="0.15">
      <c r="AC15843" s="6"/>
      <c r="AG15843" s="6"/>
    </row>
    <row r="15844" spans="29:33" x14ac:dyDescent="0.15">
      <c r="AC15844" s="6"/>
      <c r="AG15844" s="6"/>
    </row>
    <row r="15845" spans="29:33" x14ac:dyDescent="0.15">
      <c r="AC15845" s="6"/>
      <c r="AG15845" s="6"/>
    </row>
    <row r="15846" spans="29:33" x14ac:dyDescent="0.15">
      <c r="AC15846" s="6"/>
      <c r="AG15846" s="6"/>
    </row>
    <row r="15847" spans="29:33" x14ac:dyDescent="0.15">
      <c r="AC15847" s="6"/>
      <c r="AG15847" s="6"/>
    </row>
    <row r="15848" spans="29:33" x14ac:dyDescent="0.15">
      <c r="AC15848" s="6"/>
      <c r="AG15848" s="6"/>
    </row>
    <row r="15849" spans="29:33" x14ac:dyDescent="0.15">
      <c r="AC15849" s="6"/>
      <c r="AG15849" s="6"/>
    </row>
    <row r="15850" spans="29:33" x14ac:dyDescent="0.15">
      <c r="AC15850" s="6"/>
      <c r="AG15850" s="6"/>
    </row>
    <row r="15851" spans="29:33" x14ac:dyDescent="0.15">
      <c r="AC15851" s="6"/>
      <c r="AG15851" s="6"/>
    </row>
    <row r="15852" spans="29:33" x14ac:dyDescent="0.15">
      <c r="AC15852" s="6"/>
      <c r="AG15852" s="6"/>
    </row>
    <row r="15853" spans="29:33" x14ac:dyDescent="0.15">
      <c r="AC15853" s="6"/>
      <c r="AG15853" s="6"/>
    </row>
    <row r="15854" spans="29:33" x14ac:dyDescent="0.15">
      <c r="AC15854" s="6"/>
      <c r="AG15854" s="6"/>
    </row>
    <row r="15855" spans="29:33" x14ac:dyDescent="0.15">
      <c r="AC15855" s="6"/>
      <c r="AG15855" s="6"/>
    </row>
    <row r="15856" spans="29:33" x14ac:dyDescent="0.15">
      <c r="AC15856" s="6"/>
      <c r="AG15856" s="6"/>
    </row>
    <row r="15857" spans="29:33" x14ac:dyDescent="0.15">
      <c r="AC15857" s="6"/>
      <c r="AG15857" s="6"/>
    </row>
    <row r="15858" spans="29:33" x14ac:dyDescent="0.15">
      <c r="AC15858" s="6"/>
      <c r="AG15858" s="6"/>
    </row>
    <row r="15859" spans="29:33" x14ac:dyDescent="0.15">
      <c r="AC15859" s="6"/>
      <c r="AG15859" s="6"/>
    </row>
    <row r="15860" spans="29:33" x14ac:dyDescent="0.15">
      <c r="AC15860" s="6"/>
      <c r="AG15860" s="6"/>
    </row>
    <row r="15861" spans="29:33" x14ac:dyDescent="0.15">
      <c r="AC15861" s="6"/>
      <c r="AG15861" s="6"/>
    </row>
    <row r="15862" spans="29:33" x14ac:dyDescent="0.15">
      <c r="AC15862" s="6"/>
      <c r="AG15862" s="6"/>
    </row>
    <row r="15863" spans="29:33" x14ac:dyDescent="0.15">
      <c r="AC15863" s="6"/>
      <c r="AG15863" s="6"/>
    </row>
    <row r="15864" spans="29:33" x14ac:dyDescent="0.15">
      <c r="AC15864" s="6"/>
      <c r="AG15864" s="6"/>
    </row>
    <row r="15865" spans="29:33" x14ac:dyDescent="0.15">
      <c r="AC15865" s="6"/>
      <c r="AG15865" s="6"/>
    </row>
    <row r="15866" spans="29:33" x14ac:dyDescent="0.15">
      <c r="AC15866" s="6"/>
      <c r="AG15866" s="6"/>
    </row>
    <row r="15867" spans="29:33" x14ac:dyDescent="0.15">
      <c r="AC15867" s="6"/>
      <c r="AG15867" s="6"/>
    </row>
    <row r="15868" spans="29:33" x14ac:dyDescent="0.15">
      <c r="AC15868" s="6"/>
      <c r="AG15868" s="6"/>
    </row>
    <row r="15869" spans="29:33" x14ac:dyDescent="0.15">
      <c r="AC15869" s="6"/>
      <c r="AG15869" s="6"/>
    </row>
    <row r="15870" spans="29:33" x14ac:dyDescent="0.15">
      <c r="AC15870" s="6"/>
      <c r="AG15870" s="6"/>
    </row>
    <row r="15871" spans="29:33" x14ac:dyDescent="0.15">
      <c r="AC15871" s="6"/>
      <c r="AG15871" s="6"/>
    </row>
    <row r="15872" spans="29:33" x14ac:dyDescent="0.15">
      <c r="AC15872" s="6"/>
      <c r="AG15872" s="6"/>
    </row>
    <row r="15873" spans="29:33" x14ac:dyDescent="0.15">
      <c r="AC15873" s="6"/>
      <c r="AG15873" s="6"/>
    </row>
    <row r="15874" spans="29:33" x14ac:dyDescent="0.15">
      <c r="AC15874" s="6"/>
      <c r="AG15874" s="6"/>
    </row>
    <row r="15875" spans="29:33" x14ac:dyDescent="0.15">
      <c r="AC15875" s="6"/>
      <c r="AG15875" s="6"/>
    </row>
    <row r="15876" spans="29:33" x14ac:dyDescent="0.15">
      <c r="AC15876" s="6"/>
      <c r="AG15876" s="6"/>
    </row>
    <row r="15877" spans="29:33" x14ac:dyDescent="0.15">
      <c r="AC15877" s="6"/>
      <c r="AG15877" s="6"/>
    </row>
    <row r="15878" spans="29:33" x14ac:dyDescent="0.15">
      <c r="AC15878" s="6"/>
      <c r="AG15878" s="6"/>
    </row>
    <row r="15879" spans="29:33" x14ac:dyDescent="0.15">
      <c r="AC15879" s="6"/>
      <c r="AG15879" s="6"/>
    </row>
    <row r="15880" spans="29:33" x14ac:dyDescent="0.15">
      <c r="AC15880" s="6"/>
      <c r="AG15880" s="6"/>
    </row>
    <row r="15881" spans="29:33" x14ac:dyDescent="0.15">
      <c r="AC15881" s="6"/>
      <c r="AG15881" s="6"/>
    </row>
    <row r="15882" spans="29:33" x14ac:dyDescent="0.15">
      <c r="AC15882" s="6"/>
      <c r="AG15882" s="6"/>
    </row>
    <row r="15883" spans="29:33" x14ac:dyDescent="0.15">
      <c r="AC15883" s="6"/>
      <c r="AG15883" s="6"/>
    </row>
    <row r="15884" spans="29:33" x14ac:dyDescent="0.15">
      <c r="AC15884" s="6"/>
      <c r="AG15884" s="6"/>
    </row>
    <row r="15885" spans="29:33" x14ac:dyDescent="0.15">
      <c r="AC15885" s="6"/>
      <c r="AG15885" s="6"/>
    </row>
    <row r="15886" spans="29:33" x14ac:dyDescent="0.15">
      <c r="AC15886" s="6"/>
      <c r="AG15886" s="6"/>
    </row>
    <row r="15887" spans="29:33" x14ac:dyDescent="0.15">
      <c r="AC15887" s="6"/>
      <c r="AG15887" s="6"/>
    </row>
    <row r="15888" spans="29:33" x14ac:dyDescent="0.15">
      <c r="AC15888" s="6"/>
      <c r="AG15888" s="6"/>
    </row>
    <row r="15889" spans="29:33" x14ac:dyDescent="0.15">
      <c r="AC15889" s="6"/>
      <c r="AG15889" s="6"/>
    </row>
    <row r="15890" spans="29:33" x14ac:dyDescent="0.15">
      <c r="AC15890" s="6"/>
      <c r="AG15890" s="6"/>
    </row>
    <row r="15891" spans="29:33" x14ac:dyDescent="0.15">
      <c r="AC15891" s="6"/>
      <c r="AG15891" s="6"/>
    </row>
    <row r="15892" spans="29:33" x14ac:dyDescent="0.15">
      <c r="AC15892" s="6"/>
      <c r="AG15892" s="6"/>
    </row>
    <row r="15893" spans="29:33" x14ac:dyDescent="0.15">
      <c r="AC15893" s="6"/>
      <c r="AG15893" s="6"/>
    </row>
    <row r="15894" spans="29:33" x14ac:dyDescent="0.15">
      <c r="AC15894" s="6"/>
      <c r="AG15894" s="6"/>
    </row>
    <row r="15895" spans="29:33" x14ac:dyDescent="0.15">
      <c r="AC15895" s="6"/>
      <c r="AG15895" s="6"/>
    </row>
    <row r="15896" spans="29:33" x14ac:dyDescent="0.15">
      <c r="AC15896" s="6"/>
      <c r="AG15896" s="6"/>
    </row>
    <row r="15897" spans="29:33" x14ac:dyDescent="0.15">
      <c r="AC15897" s="6"/>
      <c r="AG15897" s="6"/>
    </row>
    <row r="15898" spans="29:33" x14ac:dyDescent="0.15">
      <c r="AC15898" s="6"/>
      <c r="AG15898" s="6"/>
    </row>
    <row r="15899" spans="29:33" x14ac:dyDescent="0.15">
      <c r="AC15899" s="6"/>
      <c r="AG15899" s="6"/>
    </row>
    <row r="15900" spans="29:33" x14ac:dyDescent="0.15">
      <c r="AC15900" s="6"/>
      <c r="AG15900" s="6"/>
    </row>
    <row r="15901" spans="29:33" x14ac:dyDescent="0.15">
      <c r="AC15901" s="6"/>
      <c r="AG15901" s="6"/>
    </row>
    <row r="15902" spans="29:33" x14ac:dyDescent="0.15">
      <c r="AC15902" s="6"/>
      <c r="AG15902" s="6"/>
    </row>
    <row r="15903" spans="29:33" x14ac:dyDescent="0.15">
      <c r="AC15903" s="6"/>
      <c r="AG15903" s="6"/>
    </row>
    <row r="15904" spans="29:33" x14ac:dyDescent="0.15">
      <c r="AC15904" s="6"/>
      <c r="AG15904" s="6"/>
    </row>
    <row r="15905" spans="29:33" x14ac:dyDescent="0.15">
      <c r="AC15905" s="6"/>
      <c r="AG15905" s="6"/>
    </row>
    <row r="15906" spans="29:33" x14ac:dyDescent="0.15">
      <c r="AC15906" s="6"/>
      <c r="AG15906" s="6"/>
    </row>
    <row r="15907" spans="29:33" x14ac:dyDescent="0.15">
      <c r="AC15907" s="6"/>
      <c r="AG15907" s="6"/>
    </row>
    <row r="15908" spans="29:33" x14ac:dyDescent="0.15">
      <c r="AC15908" s="6"/>
      <c r="AG15908" s="6"/>
    </row>
    <row r="15909" spans="29:33" x14ac:dyDescent="0.15">
      <c r="AC15909" s="6"/>
      <c r="AG15909" s="6"/>
    </row>
    <row r="15910" spans="29:33" x14ac:dyDescent="0.15">
      <c r="AC15910" s="6"/>
      <c r="AG15910" s="6"/>
    </row>
    <row r="15911" spans="29:33" x14ac:dyDescent="0.15">
      <c r="AC15911" s="6"/>
      <c r="AG15911" s="6"/>
    </row>
    <row r="15912" spans="29:33" x14ac:dyDescent="0.15">
      <c r="AC15912" s="6"/>
      <c r="AG15912" s="6"/>
    </row>
    <row r="15913" spans="29:33" x14ac:dyDescent="0.15">
      <c r="AC15913" s="6"/>
      <c r="AG15913" s="6"/>
    </row>
    <row r="15914" spans="29:33" x14ac:dyDescent="0.15">
      <c r="AC15914" s="6"/>
      <c r="AG15914" s="6"/>
    </row>
    <row r="15915" spans="29:33" x14ac:dyDescent="0.15">
      <c r="AC15915" s="6"/>
      <c r="AG15915" s="6"/>
    </row>
    <row r="15916" spans="29:33" x14ac:dyDescent="0.15">
      <c r="AC15916" s="6"/>
      <c r="AG15916" s="6"/>
    </row>
    <row r="15917" spans="29:33" x14ac:dyDescent="0.15">
      <c r="AC15917" s="6"/>
      <c r="AG15917" s="6"/>
    </row>
    <row r="15918" spans="29:33" x14ac:dyDescent="0.15">
      <c r="AC15918" s="6"/>
      <c r="AG15918" s="6"/>
    </row>
    <row r="15919" spans="29:33" x14ac:dyDescent="0.15">
      <c r="AC15919" s="6"/>
      <c r="AG15919" s="6"/>
    </row>
    <row r="15920" spans="29:33" x14ac:dyDescent="0.15">
      <c r="AC15920" s="6"/>
      <c r="AG15920" s="6"/>
    </row>
    <row r="15921" spans="29:33" x14ac:dyDescent="0.15">
      <c r="AC15921" s="6"/>
      <c r="AG15921" s="6"/>
    </row>
    <row r="15922" spans="29:33" x14ac:dyDescent="0.15">
      <c r="AC15922" s="6"/>
      <c r="AG15922" s="6"/>
    </row>
    <row r="15923" spans="29:33" x14ac:dyDescent="0.15">
      <c r="AC15923" s="6"/>
      <c r="AG15923" s="6"/>
    </row>
    <row r="15924" spans="29:33" x14ac:dyDescent="0.15">
      <c r="AC15924" s="6"/>
      <c r="AG15924" s="6"/>
    </row>
    <row r="15925" spans="29:33" x14ac:dyDescent="0.15">
      <c r="AC15925" s="6"/>
      <c r="AG15925" s="6"/>
    </row>
    <row r="15926" spans="29:33" x14ac:dyDescent="0.15">
      <c r="AC15926" s="6"/>
      <c r="AG15926" s="6"/>
    </row>
    <row r="15927" spans="29:33" x14ac:dyDescent="0.15">
      <c r="AC15927" s="6"/>
      <c r="AG15927" s="6"/>
    </row>
    <row r="15928" spans="29:33" x14ac:dyDescent="0.15">
      <c r="AC15928" s="6"/>
      <c r="AG15928" s="6"/>
    </row>
    <row r="15929" spans="29:33" x14ac:dyDescent="0.15">
      <c r="AC15929" s="6"/>
      <c r="AG15929" s="6"/>
    </row>
    <row r="15930" spans="29:33" x14ac:dyDescent="0.15">
      <c r="AC15930" s="6"/>
      <c r="AG15930" s="6"/>
    </row>
    <row r="15931" spans="29:33" x14ac:dyDescent="0.15">
      <c r="AC15931" s="6"/>
      <c r="AG15931" s="6"/>
    </row>
    <row r="15932" spans="29:33" x14ac:dyDescent="0.15">
      <c r="AC15932" s="6"/>
      <c r="AG15932" s="6"/>
    </row>
    <row r="15933" spans="29:33" x14ac:dyDescent="0.15">
      <c r="AC15933" s="6"/>
      <c r="AG15933" s="6"/>
    </row>
    <row r="15934" spans="29:33" x14ac:dyDescent="0.15">
      <c r="AC15934" s="6"/>
      <c r="AG15934" s="6"/>
    </row>
    <row r="15935" spans="29:33" x14ac:dyDescent="0.15">
      <c r="AC15935" s="6"/>
      <c r="AG15935" s="6"/>
    </row>
    <row r="15936" spans="29:33" x14ac:dyDescent="0.15">
      <c r="AC15936" s="6"/>
      <c r="AG15936" s="6"/>
    </row>
    <row r="15937" spans="29:33" x14ac:dyDescent="0.15">
      <c r="AC15937" s="6"/>
      <c r="AG15937" s="6"/>
    </row>
    <row r="15938" spans="29:33" x14ac:dyDescent="0.15">
      <c r="AC15938" s="6"/>
      <c r="AG15938" s="6"/>
    </row>
    <row r="15939" spans="29:33" x14ac:dyDescent="0.15">
      <c r="AC15939" s="6"/>
      <c r="AG15939" s="6"/>
    </row>
    <row r="15940" spans="29:33" x14ac:dyDescent="0.15">
      <c r="AC15940" s="6"/>
      <c r="AG15940" s="6"/>
    </row>
    <row r="15941" spans="29:33" x14ac:dyDescent="0.15">
      <c r="AC15941" s="6"/>
      <c r="AG15941" s="6"/>
    </row>
    <row r="15942" spans="29:33" x14ac:dyDescent="0.15">
      <c r="AC15942" s="6"/>
      <c r="AG15942" s="6"/>
    </row>
    <row r="15943" spans="29:33" x14ac:dyDescent="0.15">
      <c r="AC15943" s="6"/>
      <c r="AG15943" s="6"/>
    </row>
    <row r="15944" spans="29:33" x14ac:dyDescent="0.15">
      <c r="AC15944" s="6"/>
      <c r="AG15944" s="6"/>
    </row>
    <row r="15945" spans="29:33" x14ac:dyDescent="0.15">
      <c r="AC15945" s="6"/>
      <c r="AG15945" s="6"/>
    </row>
    <row r="15946" spans="29:33" x14ac:dyDescent="0.15">
      <c r="AC15946" s="6"/>
      <c r="AG15946" s="6"/>
    </row>
    <row r="15947" spans="29:33" x14ac:dyDescent="0.15">
      <c r="AC15947" s="6"/>
      <c r="AG15947" s="6"/>
    </row>
    <row r="15948" spans="29:33" x14ac:dyDescent="0.15">
      <c r="AC15948" s="6"/>
      <c r="AG15948" s="6"/>
    </row>
    <row r="15949" spans="29:33" x14ac:dyDescent="0.15">
      <c r="AC15949" s="6"/>
      <c r="AG15949" s="6"/>
    </row>
    <row r="15950" spans="29:33" x14ac:dyDescent="0.15">
      <c r="AC15950" s="6"/>
      <c r="AG15950" s="6"/>
    </row>
    <row r="15951" spans="29:33" x14ac:dyDescent="0.15">
      <c r="AC15951" s="6"/>
      <c r="AG15951" s="6"/>
    </row>
    <row r="15952" spans="29:33" x14ac:dyDescent="0.15">
      <c r="AC15952" s="6"/>
      <c r="AG15952" s="6"/>
    </row>
    <row r="15953" spans="29:33" x14ac:dyDescent="0.15">
      <c r="AC15953" s="6"/>
      <c r="AG15953" s="6"/>
    </row>
    <row r="15954" spans="29:33" x14ac:dyDescent="0.15">
      <c r="AC15954" s="6"/>
      <c r="AG15954" s="6"/>
    </row>
    <row r="15955" spans="29:33" x14ac:dyDescent="0.15">
      <c r="AC15955" s="6"/>
      <c r="AG15955" s="6"/>
    </row>
    <row r="15956" spans="29:33" x14ac:dyDescent="0.15">
      <c r="AC15956" s="6"/>
      <c r="AG15956" s="6"/>
    </row>
    <row r="15957" spans="29:33" x14ac:dyDescent="0.15">
      <c r="AC15957" s="6"/>
      <c r="AG15957" s="6"/>
    </row>
    <row r="15958" spans="29:33" x14ac:dyDescent="0.15">
      <c r="AC15958" s="6"/>
      <c r="AG15958" s="6"/>
    </row>
    <row r="15959" spans="29:33" x14ac:dyDescent="0.15">
      <c r="AC15959" s="6"/>
      <c r="AG15959" s="6"/>
    </row>
    <row r="15960" spans="29:33" x14ac:dyDescent="0.15">
      <c r="AC15960" s="6"/>
      <c r="AG15960" s="6"/>
    </row>
    <row r="15961" spans="29:33" x14ac:dyDescent="0.15">
      <c r="AC15961" s="6"/>
      <c r="AG15961" s="6"/>
    </row>
    <row r="15962" spans="29:33" x14ac:dyDescent="0.15">
      <c r="AC15962" s="6"/>
      <c r="AG15962" s="6"/>
    </row>
    <row r="15963" spans="29:33" x14ac:dyDescent="0.15">
      <c r="AC15963" s="6"/>
      <c r="AG15963" s="6"/>
    </row>
    <row r="15964" spans="29:33" x14ac:dyDescent="0.15">
      <c r="AC15964" s="6"/>
      <c r="AG15964" s="6"/>
    </row>
    <row r="15965" spans="29:33" x14ac:dyDescent="0.15">
      <c r="AC15965" s="6"/>
      <c r="AG15965" s="6"/>
    </row>
    <row r="15966" spans="29:33" x14ac:dyDescent="0.15">
      <c r="AC15966" s="6"/>
      <c r="AG15966" s="6"/>
    </row>
    <row r="15967" spans="29:33" x14ac:dyDescent="0.15">
      <c r="AC15967" s="6"/>
      <c r="AG15967" s="6"/>
    </row>
    <row r="15968" spans="29:33" x14ac:dyDescent="0.15">
      <c r="AC15968" s="6"/>
      <c r="AG15968" s="6"/>
    </row>
    <row r="15969" spans="29:33" x14ac:dyDescent="0.15">
      <c r="AC15969" s="6"/>
      <c r="AG15969" s="6"/>
    </row>
    <row r="15970" spans="29:33" x14ac:dyDescent="0.15">
      <c r="AC15970" s="6"/>
      <c r="AG15970" s="6"/>
    </row>
    <row r="15971" spans="29:33" x14ac:dyDescent="0.15">
      <c r="AC15971" s="6"/>
      <c r="AG15971" s="6"/>
    </row>
    <row r="15972" spans="29:33" x14ac:dyDescent="0.15">
      <c r="AC15972" s="6"/>
      <c r="AG15972" s="6"/>
    </row>
    <row r="15973" spans="29:33" x14ac:dyDescent="0.15">
      <c r="AC15973" s="6"/>
      <c r="AG15973" s="6"/>
    </row>
    <row r="15974" spans="29:33" x14ac:dyDescent="0.15">
      <c r="AC15974" s="6"/>
      <c r="AG15974" s="6"/>
    </row>
    <row r="15975" spans="29:33" x14ac:dyDescent="0.15">
      <c r="AC15975" s="6"/>
      <c r="AG15975" s="6"/>
    </row>
    <row r="15976" spans="29:33" x14ac:dyDescent="0.15">
      <c r="AC15976" s="6"/>
      <c r="AG15976" s="6"/>
    </row>
    <row r="15977" spans="29:33" x14ac:dyDescent="0.15">
      <c r="AC15977" s="6"/>
      <c r="AG15977" s="6"/>
    </row>
    <row r="15978" spans="29:33" x14ac:dyDescent="0.15">
      <c r="AC15978" s="6"/>
      <c r="AG15978" s="6"/>
    </row>
    <row r="15979" spans="29:33" x14ac:dyDescent="0.15">
      <c r="AC15979" s="6"/>
      <c r="AG15979" s="6"/>
    </row>
    <row r="15980" spans="29:33" x14ac:dyDescent="0.15">
      <c r="AC15980" s="6"/>
      <c r="AG15980" s="6"/>
    </row>
    <row r="15981" spans="29:33" x14ac:dyDescent="0.15">
      <c r="AC15981" s="6"/>
      <c r="AG15981" s="6"/>
    </row>
    <row r="15982" spans="29:33" x14ac:dyDescent="0.15">
      <c r="AC15982" s="6"/>
      <c r="AG15982" s="6"/>
    </row>
    <row r="15983" spans="29:33" x14ac:dyDescent="0.15">
      <c r="AC15983" s="6"/>
      <c r="AG15983" s="6"/>
    </row>
    <row r="15984" spans="29:33" x14ac:dyDescent="0.15">
      <c r="AC15984" s="6"/>
      <c r="AG15984" s="6"/>
    </row>
    <row r="15985" spans="29:33" x14ac:dyDescent="0.15">
      <c r="AC15985" s="6"/>
      <c r="AG15985" s="6"/>
    </row>
    <row r="15986" spans="29:33" x14ac:dyDescent="0.15">
      <c r="AC15986" s="6"/>
      <c r="AG15986" s="6"/>
    </row>
    <row r="15987" spans="29:33" x14ac:dyDescent="0.15">
      <c r="AC15987" s="6"/>
      <c r="AG15987" s="6"/>
    </row>
    <row r="15988" spans="29:33" x14ac:dyDescent="0.15">
      <c r="AC15988" s="6"/>
      <c r="AG15988" s="6"/>
    </row>
    <row r="15989" spans="29:33" x14ac:dyDescent="0.15">
      <c r="AC15989" s="6"/>
      <c r="AG15989" s="6"/>
    </row>
    <row r="15990" spans="29:33" x14ac:dyDescent="0.15">
      <c r="AC15990" s="6"/>
      <c r="AG15990" s="6"/>
    </row>
    <row r="15991" spans="29:33" x14ac:dyDescent="0.15">
      <c r="AC15991" s="6"/>
      <c r="AG15991" s="6"/>
    </row>
    <row r="15992" spans="29:33" x14ac:dyDescent="0.15">
      <c r="AC15992" s="6"/>
      <c r="AG15992" s="6"/>
    </row>
    <row r="15993" spans="29:33" x14ac:dyDescent="0.15">
      <c r="AC15993" s="6"/>
      <c r="AG15993" s="6"/>
    </row>
    <row r="15994" spans="29:33" x14ac:dyDescent="0.15">
      <c r="AC15994" s="6"/>
      <c r="AG15994" s="6"/>
    </row>
    <row r="15995" spans="29:33" x14ac:dyDescent="0.15">
      <c r="AC15995" s="6"/>
      <c r="AG15995" s="6"/>
    </row>
    <row r="15996" spans="29:33" x14ac:dyDescent="0.15">
      <c r="AC15996" s="6"/>
      <c r="AG15996" s="6"/>
    </row>
    <row r="15997" spans="29:33" x14ac:dyDescent="0.15">
      <c r="AC15997" s="6"/>
      <c r="AG15997" s="6"/>
    </row>
    <row r="15998" spans="29:33" x14ac:dyDescent="0.15">
      <c r="AC15998" s="6"/>
      <c r="AG15998" s="6"/>
    </row>
    <row r="15999" spans="29:33" x14ac:dyDescent="0.15">
      <c r="AC15999" s="6"/>
      <c r="AG15999" s="6"/>
    </row>
    <row r="16000" spans="29:33" x14ac:dyDescent="0.15">
      <c r="AC16000" s="6"/>
      <c r="AG16000" s="6"/>
    </row>
    <row r="16001" spans="29:33" x14ac:dyDescent="0.15">
      <c r="AC16001" s="6"/>
      <c r="AG16001" s="6"/>
    </row>
    <row r="16002" spans="29:33" x14ac:dyDescent="0.15">
      <c r="AC16002" s="6"/>
      <c r="AG16002" s="6"/>
    </row>
    <row r="16003" spans="29:33" x14ac:dyDescent="0.15">
      <c r="AC16003" s="6"/>
      <c r="AG16003" s="6"/>
    </row>
    <row r="16004" spans="29:33" x14ac:dyDescent="0.15">
      <c r="AC16004" s="6"/>
      <c r="AG16004" s="6"/>
    </row>
    <row r="16005" spans="29:33" x14ac:dyDescent="0.15">
      <c r="AC16005" s="6"/>
      <c r="AG16005" s="6"/>
    </row>
    <row r="16006" spans="29:33" x14ac:dyDescent="0.15">
      <c r="AC16006" s="6"/>
      <c r="AG16006" s="6"/>
    </row>
    <row r="16007" spans="29:33" x14ac:dyDescent="0.15">
      <c r="AC16007" s="6"/>
      <c r="AG16007" s="6"/>
    </row>
    <row r="16008" spans="29:33" x14ac:dyDescent="0.15">
      <c r="AC16008" s="6"/>
      <c r="AG16008" s="6"/>
    </row>
    <row r="16009" spans="29:33" x14ac:dyDescent="0.15">
      <c r="AC16009" s="6"/>
      <c r="AG16009" s="6"/>
    </row>
    <row r="16010" spans="29:33" x14ac:dyDescent="0.15">
      <c r="AC16010" s="6"/>
      <c r="AG16010" s="6"/>
    </row>
    <row r="16011" spans="29:33" x14ac:dyDescent="0.15">
      <c r="AC16011" s="6"/>
      <c r="AG16011" s="6"/>
    </row>
    <row r="16012" spans="29:33" x14ac:dyDescent="0.15">
      <c r="AC16012" s="6"/>
      <c r="AG16012" s="6"/>
    </row>
    <row r="16013" spans="29:33" x14ac:dyDescent="0.15">
      <c r="AC16013" s="6"/>
      <c r="AG16013" s="6"/>
    </row>
    <row r="16014" spans="29:33" x14ac:dyDescent="0.15">
      <c r="AC16014" s="6"/>
      <c r="AG16014" s="6"/>
    </row>
    <row r="16015" spans="29:33" x14ac:dyDescent="0.15">
      <c r="AC16015" s="6"/>
      <c r="AG16015" s="6"/>
    </row>
    <row r="16016" spans="29:33" x14ac:dyDescent="0.15">
      <c r="AC16016" s="6"/>
      <c r="AG16016" s="6"/>
    </row>
    <row r="16017" spans="29:33" x14ac:dyDescent="0.15">
      <c r="AC16017" s="6"/>
      <c r="AG16017" s="6"/>
    </row>
    <row r="16018" spans="29:33" x14ac:dyDescent="0.15">
      <c r="AC16018" s="6"/>
      <c r="AG16018" s="6"/>
    </row>
    <row r="16019" spans="29:33" x14ac:dyDescent="0.15">
      <c r="AC16019" s="6"/>
      <c r="AG16019" s="6"/>
    </row>
    <row r="16020" spans="29:33" x14ac:dyDescent="0.15">
      <c r="AC16020" s="6"/>
      <c r="AG16020" s="6"/>
    </row>
    <row r="16021" spans="29:33" x14ac:dyDescent="0.15">
      <c r="AC16021" s="6"/>
      <c r="AG16021" s="6"/>
    </row>
    <row r="16022" spans="29:33" x14ac:dyDescent="0.15">
      <c r="AC16022" s="6"/>
      <c r="AG16022" s="6"/>
    </row>
    <row r="16023" spans="29:33" x14ac:dyDescent="0.15">
      <c r="AC16023" s="6"/>
      <c r="AG16023" s="6"/>
    </row>
    <row r="16024" spans="29:33" x14ac:dyDescent="0.15">
      <c r="AC16024" s="6"/>
      <c r="AG16024" s="6"/>
    </row>
    <row r="16025" spans="29:33" x14ac:dyDescent="0.15">
      <c r="AC16025" s="6"/>
      <c r="AG16025" s="6"/>
    </row>
    <row r="16026" spans="29:33" x14ac:dyDescent="0.15">
      <c r="AC16026" s="6"/>
      <c r="AG16026" s="6"/>
    </row>
    <row r="16027" spans="29:33" x14ac:dyDescent="0.15">
      <c r="AC16027" s="6"/>
      <c r="AG16027" s="6"/>
    </row>
    <row r="16028" spans="29:33" x14ac:dyDescent="0.15">
      <c r="AC16028" s="6"/>
      <c r="AG16028" s="6"/>
    </row>
    <row r="16029" spans="29:33" x14ac:dyDescent="0.15">
      <c r="AC16029" s="6"/>
      <c r="AG16029" s="6"/>
    </row>
    <row r="16030" spans="29:33" x14ac:dyDescent="0.15">
      <c r="AC16030" s="6"/>
      <c r="AG16030" s="6"/>
    </row>
    <row r="16031" spans="29:33" x14ac:dyDescent="0.15">
      <c r="AC16031" s="6"/>
      <c r="AG16031" s="6"/>
    </row>
    <row r="16032" spans="29:33" x14ac:dyDescent="0.15">
      <c r="AC16032" s="6"/>
      <c r="AG16032" s="6"/>
    </row>
    <row r="16033" spans="29:33" x14ac:dyDescent="0.15">
      <c r="AC16033" s="6"/>
      <c r="AG16033" s="6"/>
    </row>
    <row r="16034" spans="29:33" x14ac:dyDescent="0.15">
      <c r="AC16034" s="6"/>
      <c r="AG16034" s="6"/>
    </row>
    <row r="16035" spans="29:33" x14ac:dyDescent="0.15">
      <c r="AC16035" s="6"/>
      <c r="AG16035" s="6"/>
    </row>
    <row r="16036" spans="29:33" x14ac:dyDescent="0.15">
      <c r="AC16036" s="6"/>
      <c r="AG16036" s="6"/>
    </row>
    <row r="16037" spans="29:33" x14ac:dyDescent="0.15">
      <c r="AC16037" s="6"/>
      <c r="AG16037" s="6"/>
    </row>
    <row r="16038" spans="29:33" x14ac:dyDescent="0.15">
      <c r="AC16038" s="6"/>
      <c r="AG16038" s="6"/>
    </row>
    <row r="16039" spans="29:33" x14ac:dyDescent="0.15">
      <c r="AC16039" s="6"/>
      <c r="AG16039" s="6"/>
    </row>
    <row r="16040" spans="29:33" x14ac:dyDescent="0.15">
      <c r="AC16040" s="6"/>
      <c r="AG16040" s="6"/>
    </row>
    <row r="16041" spans="29:33" x14ac:dyDescent="0.15">
      <c r="AC16041" s="6"/>
      <c r="AG16041" s="6"/>
    </row>
    <row r="16042" spans="29:33" x14ac:dyDescent="0.15">
      <c r="AC16042" s="6"/>
      <c r="AG16042" s="6"/>
    </row>
    <row r="16043" spans="29:33" x14ac:dyDescent="0.15">
      <c r="AC16043" s="6"/>
      <c r="AG16043" s="6"/>
    </row>
    <row r="16044" spans="29:33" x14ac:dyDescent="0.15">
      <c r="AC16044" s="6"/>
      <c r="AG16044" s="6"/>
    </row>
    <row r="16045" spans="29:33" x14ac:dyDescent="0.15">
      <c r="AC16045" s="6"/>
      <c r="AG16045" s="6"/>
    </row>
    <row r="16046" spans="29:33" x14ac:dyDescent="0.15">
      <c r="AC16046" s="6"/>
      <c r="AG16046" s="6"/>
    </row>
    <row r="16047" spans="29:33" x14ac:dyDescent="0.15">
      <c r="AC16047" s="6"/>
      <c r="AG16047" s="6"/>
    </row>
    <row r="16048" spans="29:33" x14ac:dyDescent="0.15">
      <c r="AC16048" s="6"/>
      <c r="AG16048" s="6"/>
    </row>
    <row r="16049" spans="29:33" x14ac:dyDescent="0.15">
      <c r="AC16049" s="6"/>
      <c r="AG16049" s="6"/>
    </row>
    <row r="16050" spans="29:33" x14ac:dyDescent="0.15">
      <c r="AC16050" s="6"/>
      <c r="AG16050" s="6"/>
    </row>
    <row r="16051" spans="29:33" x14ac:dyDescent="0.15">
      <c r="AC16051" s="6"/>
      <c r="AG16051" s="6"/>
    </row>
    <row r="16052" spans="29:33" x14ac:dyDescent="0.15">
      <c r="AC16052" s="6"/>
      <c r="AG16052" s="6"/>
    </row>
    <row r="16053" spans="29:33" x14ac:dyDescent="0.15">
      <c r="AC16053" s="6"/>
      <c r="AG16053" s="6"/>
    </row>
    <row r="16054" spans="29:33" x14ac:dyDescent="0.15">
      <c r="AC16054" s="6"/>
      <c r="AG16054" s="6"/>
    </row>
    <row r="16055" spans="29:33" x14ac:dyDescent="0.15">
      <c r="AC16055" s="6"/>
      <c r="AG16055" s="6"/>
    </row>
    <row r="16056" spans="29:33" x14ac:dyDescent="0.15">
      <c r="AC16056" s="6"/>
      <c r="AG16056" s="6"/>
    </row>
    <row r="16057" spans="29:33" x14ac:dyDescent="0.15">
      <c r="AC16057" s="6"/>
      <c r="AG16057" s="6"/>
    </row>
    <row r="16058" spans="29:33" x14ac:dyDescent="0.15">
      <c r="AC16058" s="6"/>
      <c r="AG16058" s="6"/>
    </row>
    <row r="16059" spans="29:33" x14ac:dyDescent="0.15">
      <c r="AC16059" s="6"/>
      <c r="AG16059" s="6"/>
    </row>
    <row r="16060" spans="29:33" x14ac:dyDescent="0.15">
      <c r="AC16060" s="6"/>
      <c r="AG16060" s="6"/>
    </row>
    <row r="16061" spans="29:33" x14ac:dyDescent="0.15">
      <c r="AC16061" s="6"/>
      <c r="AG16061" s="6"/>
    </row>
    <row r="16062" spans="29:33" x14ac:dyDescent="0.15">
      <c r="AC16062" s="6"/>
      <c r="AG16062" s="6"/>
    </row>
    <row r="16063" spans="29:33" x14ac:dyDescent="0.15">
      <c r="AC16063" s="6"/>
      <c r="AG16063" s="6"/>
    </row>
    <row r="16064" spans="29:33" x14ac:dyDescent="0.15">
      <c r="AC16064" s="6"/>
      <c r="AG16064" s="6"/>
    </row>
    <row r="16065" spans="29:33" x14ac:dyDescent="0.15">
      <c r="AC16065" s="6"/>
      <c r="AG16065" s="6"/>
    </row>
    <row r="16066" spans="29:33" x14ac:dyDescent="0.15">
      <c r="AC16066" s="6"/>
      <c r="AG16066" s="6"/>
    </row>
    <row r="16067" spans="29:33" x14ac:dyDescent="0.15">
      <c r="AC16067" s="6"/>
      <c r="AG16067" s="6"/>
    </row>
    <row r="16068" spans="29:33" x14ac:dyDescent="0.15">
      <c r="AC16068" s="6"/>
      <c r="AG16068" s="6"/>
    </row>
    <row r="16069" spans="29:33" x14ac:dyDescent="0.15">
      <c r="AC16069" s="6"/>
      <c r="AG16069" s="6"/>
    </row>
    <row r="16070" spans="29:33" x14ac:dyDescent="0.15">
      <c r="AC16070" s="6"/>
      <c r="AG16070" s="6"/>
    </row>
    <row r="16071" spans="29:33" x14ac:dyDescent="0.15">
      <c r="AC16071" s="6"/>
      <c r="AG16071" s="6"/>
    </row>
    <row r="16072" spans="29:33" x14ac:dyDescent="0.15">
      <c r="AC16072" s="6"/>
      <c r="AG16072" s="6"/>
    </row>
    <row r="16073" spans="29:33" x14ac:dyDescent="0.15">
      <c r="AC16073" s="6"/>
      <c r="AG16073" s="6"/>
    </row>
    <row r="16074" spans="29:33" x14ac:dyDescent="0.15">
      <c r="AC16074" s="6"/>
      <c r="AG16074" s="6"/>
    </row>
    <row r="16075" spans="29:33" x14ac:dyDescent="0.15">
      <c r="AC16075" s="6"/>
      <c r="AG16075" s="6"/>
    </row>
    <row r="16076" spans="29:33" x14ac:dyDescent="0.15">
      <c r="AC16076" s="6"/>
      <c r="AG16076" s="6"/>
    </row>
    <row r="16077" spans="29:33" x14ac:dyDescent="0.15">
      <c r="AC16077" s="6"/>
      <c r="AG16077" s="6"/>
    </row>
    <row r="16078" spans="29:33" x14ac:dyDescent="0.15">
      <c r="AC16078" s="6"/>
      <c r="AG16078" s="6"/>
    </row>
    <row r="16079" spans="29:33" x14ac:dyDescent="0.15">
      <c r="AC16079" s="6"/>
      <c r="AG16079" s="6"/>
    </row>
    <row r="16080" spans="29:33" x14ac:dyDescent="0.15">
      <c r="AC16080" s="6"/>
      <c r="AG16080" s="6"/>
    </row>
    <row r="16081" spans="29:33" x14ac:dyDescent="0.15">
      <c r="AC16081" s="6"/>
      <c r="AG16081" s="6"/>
    </row>
    <row r="16082" spans="29:33" x14ac:dyDescent="0.15">
      <c r="AC16082" s="6"/>
      <c r="AG16082" s="6"/>
    </row>
    <row r="16083" spans="29:33" x14ac:dyDescent="0.15">
      <c r="AC16083" s="6"/>
      <c r="AG16083" s="6"/>
    </row>
    <row r="16084" spans="29:33" x14ac:dyDescent="0.15">
      <c r="AC16084" s="6"/>
      <c r="AG16084" s="6"/>
    </row>
    <row r="16085" spans="29:33" x14ac:dyDescent="0.15">
      <c r="AC16085" s="6"/>
      <c r="AG16085" s="6"/>
    </row>
    <row r="16086" spans="29:33" x14ac:dyDescent="0.15">
      <c r="AC16086" s="6"/>
      <c r="AG16086" s="6"/>
    </row>
    <row r="16087" spans="29:33" x14ac:dyDescent="0.15">
      <c r="AC16087" s="6"/>
      <c r="AG16087" s="6"/>
    </row>
    <row r="16088" spans="29:33" x14ac:dyDescent="0.15">
      <c r="AC16088" s="6"/>
      <c r="AG16088" s="6"/>
    </row>
    <row r="16089" spans="29:33" x14ac:dyDescent="0.15">
      <c r="AC16089" s="6"/>
      <c r="AG16089" s="6"/>
    </row>
    <row r="16090" spans="29:33" x14ac:dyDescent="0.15">
      <c r="AC16090" s="6"/>
      <c r="AG16090" s="6"/>
    </row>
    <row r="16091" spans="29:33" x14ac:dyDescent="0.15">
      <c r="AC16091" s="6"/>
      <c r="AG16091" s="6"/>
    </row>
    <row r="16092" spans="29:33" x14ac:dyDescent="0.15">
      <c r="AC16092" s="6"/>
      <c r="AG16092" s="6"/>
    </row>
    <row r="16093" spans="29:33" x14ac:dyDescent="0.15">
      <c r="AC16093" s="6"/>
      <c r="AG16093" s="6"/>
    </row>
    <row r="16094" spans="29:33" x14ac:dyDescent="0.15">
      <c r="AC16094" s="6"/>
      <c r="AG16094" s="6"/>
    </row>
    <row r="16095" spans="29:33" x14ac:dyDescent="0.15">
      <c r="AC16095" s="6"/>
      <c r="AG16095" s="6"/>
    </row>
    <row r="16096" spans="29:33" x14ac:dyDescent="0.15">
      <c r="AC16096" s="6"/>
      <c r="AG16096" s="6"/>
    </row>
    <row r="16097" spans="29:33" x14ac:dyDescent="0.15">
      <c r="AC16097" s="6"/>
      <c r="AG16097" s="6"/>
    </row>
    <row r="16098" spans="29:33" x14ac:dyDescent="0.15">
      <c r="AC16098" s="6"/>
      <c r="AG16098" s="6"/>
    </row>
    <row r="16099" spans="29:33" x14ac:dyDescent="0.15">
      <c r="AC16099" s="6"/>
      <c r="AG16099" s="6"/>
    </row>
    <row r="16100" spans="29:33" x14ac:dyDescent="0.15">
      <c r="AC16100" s="6"/>
      <c r="AG16100" s="6"/>
    </row>
    <row r="16101" spans="29:33" x14ac:dyDescent="0.15">
      <c r="AC16101" s="6"/>
      <c r="AG16101" s="6"/>
    </row>
    <row r="16102" spans="29:33" x14ac:dyDescent="0.15">
      <c r="AC16102" s="6"/>
      <c r="AG16102" s="6"/>
    </row>
    <row r="16103" spans="29:33" x14ac:dyDescent="0.15">
      <c r="AC16103" s="6"/>
      <c r="AG16103" s="6"/>
    </row>
    <row r="16104" spans="29:33" x14ac:dyDescent="0.15">
      <c r="AC16104" s="6"/>
      <c r="AG16104" s="6"/>
    </row>
    <row r="16105" spans="29:33" x14ac:dyDescent="0.15">
      <c r="AC16105" s="6"/>
      <c r="AG16105" s="6"/>
    </row>
    <row r="16106" spans="29:33" x14ac:dyDescent="0.15">
      <c r="AC16106" s="6"/>
      <c r="AG16106" s="6"/>
    </row>
    <row r="16107" spans="29:33" x14ac:dyDescent="0.15">
      <c r="AC16107" s="6"/>
      <c r="AG16107" s="6"/>
    </row>
    <row r="16108" spans="29:33" x14ac:dyDescent="0.15">
      <c r="AC16108" s="6"/>
      <c r="AG16108" s="6"/>
    </row>
    <row r="16109" spans="29:33" x14ac:dyDescent="0.15">
      <c r="AC16109" s="6"/>
      <c r="AG16109" s="6"/>
    </row>
    <row r="16110" spans="29:33" x14ac:dyDescent="0.15">
      <c r="AC16110" s="6"/>
      <c r="AG16110" s="6"/>
    </row>
    <row r="16111" spans="29:33" x14ac:dyDescent="0.15">
      <c r="AC16111" s="6"/>
      <c r="AG16111" s="6"/>
    </row>
    <row r="16112" spans="29:33" x14ac:dyDescent="0.15">
      <c r="AC16112" s="6"/>
      <c r="AG16112" s="6"/>
    </row>
    <row r="16113" spans="29:33" x14ac:dyDescent="0.15">
      <c r="AC16113" s="6"/>
      <c r="AG16113" s="6"/>
    </row>
    <row r="16114" spans="29:33" x14ac:dyDescent="0.15">
      <c r="AC16114" s="6"/>
      <c r="AG16114" s="6"/>
    </row>
    <row r="16115" spans="29:33" x14ac:dyDescent="0.15">
      <c r="AC16115" s="6"/>
      <c r="AG16115" s="6"/>
    </row>
    <row r="16116" spans="29:33" x14ac:dyDescent="0.15">
      <c r="AC16116" s="6"/>
      <c r="AG16116" s="6"/>
    </row>
    <row r="16117" spans="29:33" x14ac:dyDescent="0.15">
      <c r="AC16117" s="6"/>
      <c r="AG16117" s="6"/>
    </row>
    <row r="16118" spans="29:33" x14ac:dyDescent="0.15">
      <c r="AC16118" s="6"/>
      <c r="AG16118" s="6"/>
    </row>
    <row r="16119" spans="29:33" x14ac:dyDescent="0.15">
      <c r="AC16119" s="6"/>
      <c r="AG16119" s="6"/>
    </row>
    <row r="16120" spans="29:33" x14ac:dyDescent="0.15">
      <c r="AC16120" s="6"/>
      <c r="AG16120" s="6"/>
    </row>
    <row r="16121" spans="29:33" x14ac:dyDescent="0.15">
      <c r="AC16121" s="6"/>
      <c r="AG16121" s="6"/>
    </row>
    <row r="16122" spans="29:33" x14ac:dyDescent="0.15">
      <c r="AC16122" s="6"/>
      <c r="AG16122" s="6"/>
    </row>
    <row r="16123" spans="29:33" x14ac:dyDescent="0.15">
      <c r="AC16123" s="6"/>
      <c r="AG16123" s="6"/>
    </row>
    <row r="16124" spans="29:33" x14ac:dyDescent="0.15">
      <c r="AC16124" s="6"/>
      <c r="AG16124" s="6"/>
    </row>
    <row r="16125" spans="29:33" x14ac:dyDescent="0.15">
      <c r="AC16125" s="6"/>
      <c r="AG16125" s="6"/>
    </row>
    <row r="16126" spans="29:33" x14ac:dyDescent="0.15">
      <c r="AC16126" s="6"/>
      <c r="AG16126" s="6"/>
    </row>
    <row r="16127" spans="29:33" x14ac:dyDescent="0.15">
      <c r="AC16127" s="6"/>
      <c r="AG16127" s="6"/>
    </row>
    <row r="16128" spans="29:33" x14ac:dyDescent="0.15">
      <c r="AC16128" s="6"/>
      <c r="AG16128" s="6"/>
    </row>
    <row r="16129" spans="29:33" x14ac:dyDescent="0.15">
      <c r="AC16129" s="6"/>
      <c r="AG16129" s="6"/>
    </row>
    <row r="16130" spans="29:33" x14ac:dyDescent="0.15">
      <c r="AC16130" s="6"/>
      <c r="AG16130" s="6"/>
    </row>
    <row r="16131" spans="29:33" x14ac:dyDescent="0.15">
      <c r="AC16131" s="6"/>
      <c r="AG16131" s="6"/>
    </row>
    <row r="16132" spans="29:33" x14ac:dyDescent="0.15">
      <c r="AC16132" s="6"/>
      <c r="AG16132" s="6"/>
    </row>
    <row r="16133" spans="29:33" x14ac:dyDescent="0.15">
      <c r="AC16133" s="6"/>
      <c r="AG16133" s="6"/>
    </row>
    <row r="16134" spans="29:33" x14ac:dyDescent="0.15">
      <c r="AC16134" s="6"/>
      <c r="AG16134" s="6"/>
    </row>
    <row r="16135" spans="29:33" x14ac:dyDescent="0.15">
      <c r="AC16135" s="6"/>
      <c r="AG16135" s="6"/>
    </row>
    <row r="16136" spans="29:33" x14ac:dyDescent="0.15">
      <c r="AC16136" s="6"/>
      <c r="AG16136" s="6"/>
    </row>
    <row r="16137" spans="29:33" x14ac:dyDescent="0.15">
      <c r="AC16137" s="6"/>
      <c r="AG16137" s="6"/>
    </row>
    <row r="16138" spans="29:33" x14ac:dyDescent="0.15">
      <c r="AC16138" s="6"/>
      <c r="AG16138" s="6"/>
    </row>
    <row r="16139" spans="29:33" x14ac:dyDescent="0.15">
      <c r="AC16139" s="6"/>
      <c r="AG16139" s="6"/>
    </row>
    <row r="16140" spans="29:33" x14ac:dyDescent="0.15">
      <c r="AC16140" s="6"/>
      <c r="AG16140" s="6"/>
    </row>
    <row r="16141" spans="29:33" x14ac:dyDescent="0.15">
      <c r="AC16141" s="6"/>
      <c r="AG16141" s="6"/>
    </row>
    <row r="16142" spans="29:33" x14ac:dyDescent="0.15">
      <c r="AC16142" s="6"/>
      <c r="AG16142" s="6"/>
    </row>
    <row r="16143" spans="29:33" x14ac:dyDescent="0.15">
      <c r="AC16143" s="6"/>
      <c r="AG16143" s="6"/>
    </row>
    <row r="16144" spans="29:33" x14ac:dyDescent="0.15">
      <c r="AC16144" s="6"/>
      <c r="AG16144" s="6"/>
    </row>
    <row r="16145" spans="29:33" x14ac:dyDescent="0.15">
      <c r="AC16145" s="6"/>
      <c r="AG16145" s="6"/>
    </row>
    <row r="16146" spans="29:33" x14ac:dyDescent="0.15">
      <c r="AC16146" s="6"/>
      <c r="AG16146" s="6"/>
    </row>
    <row r="16147" spans="29:33" x14ac:dyDescent="0.15">
      <c r="AC16147" s="6"/>
      <c r="AG16147" s="6"/>
    </row>
    <row r="16148" spans="29:33" x14ac:dyDescent="0.15">
      <c r="AC16148" s="6"/>
      <c r="AG16148" s="6"/>
    </row>
    <row r="16149" spans="29:33" x14ac:dyDescent="0.15">
      <c r="AC16149" s="6"/>
      <c r="AG16149" s="6"/>
    </row>
    <row r="16150" spans="29:33" x14ac:dyDescent="0.15">
      <c r="AC16150" s="6"/>
      <c r="AG16150" s="6"/>
    </row>
    <row r="16151" spans="29:33" x14ac:dyDescent="0.15">
      <c r="AC16151" s="6"/>
      <c r="AG16151" s="6"/>
    </row>
    <row r="16152" spans="29:33" x14ac:dyDescent="0.15">
      <c r="AC16152" s="6"/>
      <c r="AG16152" s="6"/>
    </row>
    <row r="16153" spans="29:33" x14ac:dyDescent="0.15">
      <c r="AC16153" s="6"/>
      <c r="AG16153" s="6"/>
    </row>
    <row r="16154" spans="29:33" x14ac:dyDescent="0.15">
      <c r="AC16154" s="6"/>
      <c r="AG16154" s="6"/>
    </row>
    <row r="16155" spans="29:33" x14ac:dyDescent="0.15">
      <c r="AC16155" s="6"/>
      <c r="AG16155" s="6"/>
    </row>
    <row r="16156" spans="29:33" x14ac:dyDescent="0.15">
      <c r="AC16156" s="6"/>
      <c r="AG16156" s="6"/>
    </row>
    <row r="16157" spans="29:33" x14ac:dyDescent="0.15">
      <c r="AC16157" s="6"/>
      <c r="AG16157" s="6"/>
    </row>
    <row r="16158" spans="29:33" x14ac:dyDescent="0.15">
      <c r="AC16158" s="6"/>
      <c r="AG16158" s="6"/>
    </row>
    <row r="16159" spans="29:33" x14ac:dyDescent="0.15">
      <c r="AC16159" s="6"/>
      <c r="AG16159" s="6"/>
    </row>
    <row r="16160" spans="29:33" x14ac:dyDescent="0.15">
      <c r="AC16160" s="6"/>
      <c r="AG16160" s="6"/>
    </row>
    <row r="16161" spans="29:33" x14ac:dyDescent="0.15">
      <c r="AC16161" s="6"/>
      <c r="AG16161" s="6"/>
    </row>
    <row r="16162" spans="29:33" x14ac:dyDescent="0.15">
      <c r="AC16162" s="6"/>
      <c r="AG16162" s="6"/>
    </row>
    <row r="16163" spans="29:33" x14ac:dyDescent="0.15">
      <c r="AC16163" s="6"/>
      <c r="AG16163" s="6"/>
    </row>
    <row r="16164" spans="29:33" x14ac:dyDescent="0.15">
      <c r="AC16164" s="6"/>
      <c r="AG16164" s="6"/>
    </row>
    <row r="16165" spans="29:33" x14ac:dyDescent="0.15">
      <c r="AC16165" s="6"/>
      <c r="AG16165" s="6"/>
    </row>
    <row r="16166" spans="29:33" x14ac:dyDescent="0.15">
      <c r="AC16166" s="6"/>
      <c r="AG16166" s="6"/>
    </row>
    <row r="16167" spans="29:33" x14ac:dyDescent="0.15">
      <c r="AC16167" s="6"/>
      <c r="AG16167" s="6"/>
    </row>
    <row r="16168" spans="29:33" x14ac:dyDescent="0.15">
      <c r="AC16168" s="6"/>
      <c r="AG16168" s="6"/>
    </row>
    <row r="16169" spans="29:33" x14ac:dyDescent="0.15">
      <c r="AC16169" s="6"/>
      <c r="AG16169" s="6"/>
    </row>
    <row r="16170" spans="29:33" x14ac:dyDescent="0.15">
      <c r="AC16170" s="6"/>
      <c r="AG16170" s="6"/>
    </row>
    <row r="16171" spans="29:33" x14ac:dyDescent="0.15">
      <c r="AC16171" s="6"/>
      <c r="AG16171" s="6"/>
    </row>
    <row r="16172" spans="29:33" x14ac:dyDescent="0.15">
      <c r="AC16172" s="6"/>
      <c r="AG16172" s="6"/>
    </row>
    <row r="16173" spans="29:33" x14ac:dyDescent="0.15">
      <c r="AC16173" s="6"/>
      <c r="AG16173" s="6"/>
    </row>
    <row r="16174" spans="29:33" x14ac:dyDescent="0.15">
      <c r="AC16174" s="6"/>
      <c r="AG16174" s="6"/>
    </row>
    <row r="16175" spans="29:33" x14ac:dyDescent="0.15">
      <c r="AC16175" s="6"/>
      <c r="AG16175" s="6"/>
    </row>
    <row r="16176" spans="29:33" x14ac:dyDescent="0.15">
      <c r="AC16176" s="6"/>
      <c r="AG16176" s="6"/>
    </row>
    <row r="16177" spans="29:33" x14ac:dyDescent="0.15">
      <c r="AC16177" s="6"/>
      <c r="AG16177" s="6"/>
    </row>
    <row r="16178" spans="29:33" x14ac:dyDescent="0.15">
      <c r="AC16178" s="6"/>
      <c r="AG16178" s="6"/>
    </row>
    <row r="16179" spans="29:33" x14ac:dyDescent="0.15">
      <c r="AC16179" s="6"/>
      <c r="AG16179" s="6"/>
    </row>
    <row r="16180" spans="29:33" x14ac:dyDescent="0.15">
      <c r="AC16180" s="6"/>
      <c r="AG16180" s="6"/>
    </row>
    <row r="16181" spans="29:33" x14ac:dyDescent="0.15">
      <c r="AC16181" s="6"/>
      <c r="AG16181" s="6"/>
    </row>
    <row r="16182" spans="29:33" x14ac:dyDescent="0.15">
      <c r="AC16182" s="6"/>
      <c r="AG16182" s="6"/>
    </row>
    <row r="16183" spans="29:33" x14ac:dyDescent="0.15">
      <c r="AC16183" s="6"/>
      <c r="AG16183" s="6"/>
    </row>
    <row r="16184" spans="29:33" x14ac:dyDescent="0.15">
      <c r="AC16184" s="6"/>
      <c r="AG16184" s="6"/>
    </row>
    <row r="16185" spans="29:33" x14ac:dyDescent="0.15">
      <c r="AC16185" s="6"/>
      <c r="AG16185" s="6"/>
    </row>
    <row r="16186" spans="29:33" x14ac:dyDescent="0.15">
      <c r="AC16186" s="6"/>
      <c r="AG16186" s="6"/>
    </row>
    <row r="16187" spans="29:33" x14ac:dyDescent="0.15">
      <c r="AC16187" s="6"/>
      <c r="AG16187" s="6"/>
    </row>
    <row r="16188" spans="29:33" x14ac:dyDescent="0.15">
      <c r="AC16188" s="6"/>
      <c r="AG16188" s="6"/>
    </row>
    <row r="16189" spans="29:33" x14ac:dyDescent="0.15">
      <c r="AC16189" s="6"/>
      <c r="AG16189" s="6"/>
    </row>
    <row r="16190" spans="29:33" x14ac:dyDescent="0.15">
      <c r="AC16190" s="6"/>
      <c r="AG16190" s="6"/>
    </row>
    <row r="16191" spans="29:33" x14ac:dyDescent="0.15">
      <c r="AC16191" s="6"/>
      <c r="AG16191" s="6"/>
    </row>
    <row r="16192" spans="29:33" x14ac:dyDescent="0.15">
      <c r="AC16192" s="6"/>
      <c r="AG16192" s="6"/>
    </row>
    <row r="16193" spans="29:33" x14ac:dyDescent="0.15">
      <c r="AC16193" s="6"/>
      <c r="AG16193" s="6"/>
    </row>
    <row r="16194" spans="29:33" x14ac:dyDescent="0.15">
      <c r="AC16194" s="6"/>
      <c r="AG16194" s="6"/>
    </row>
    <row r="16195" spans="29:33" x14ac:dyDescent="0.15">
      <c r="AC16195" s="6"/>
      <c r="AG16195" s="6"/>
    </row>
    <row r="16196" spans="29:33" x14ac:dyDescent="0.15">
      <c r="AC16196" s="6"/>
      <c r="AG16196" s="6"/>
    </row>
    <row r="16197" spans="29:33" x14ac:dyDescent="0.15">
      <c r="AC16197" s="6"/>
      <c r="AG16197" s="6"/>
    </row>
    <row r="16198" spans="29:33" x14ac:dyDescent="0.15">
      <c r="AC16198" s="6"/>
      <c r="AG16198" s="6"/>
    </row>
    <row r="16199" spans="29:33" x14ac:dyDescent="0.15">
      <c r="AC16199" s="6"/>
      <c r="AG16199" s="6"/>
    </row>
    <row r="16200" spans="29:33" x14ac:dyDescent="0.15">
      <c r="AC16200" s="6"/>
      <c r="AG16200" s="6"/>
    </row>
    <row r="16201" spans="29:33" x14ac:dyDescent="0.15">
      <c r="AC16201" s="6"/>
      <c r="AG16201" s="6"/>
    </row>
    <row r="16202" spans="29:33" x14ac:dyDescent="0.15">
      <c r="AC16202" s="6"/>
      <c r="AG16202" s="6"/>
    </row>
    <row r="16203" spans="29:33" x14ac:dyDescent="0.15">
      <c r="AC16203" s="6"/>
      <c r="AG16203" s="6"/>
    </row>
    <row r="16204" spans="29:33" x14ac:dyDescent="0.15">
      <c r="AC16204" s="6"/>
      <c r="AG16204" s="6"/>
    </row>
    <row r="16205" spans="29:33" x14ac:dyDescent="0.15">
      <c r="AC16205" s="6"/>
      <c r="AG16205" s="6"/>
    </row>
    <row r="16206" spans="29:33" x14ac:dyDescent="0.15">
      <c r="AC16206" s="6"/>
      <c r="AG16206" s="6"/>
    </row>
    <row r="16207" spans="29:33" x14ac:dyDescent="0.15">
      <c r="AC16207" s="6"/>
      <c r="AG16207" s="6"/>
    </row>
    <row r="16208" spans="29:33" x14ac:dyDescent="0.15">
      <c r="AC16208" s="6"/>
      <c r="AG16208" s="6"/>
    </row>
    <row r="16209" spans="29:33" x14ac:dyDescent="0.15">
      <c r="AC16209" s="6"/>
      <c r="AG16209" s="6"/>
    </row>
    <row r="16210" spans="29:33" x14ac:dyDescent="0.15">
      <c r="AC16210" s="6"/>
      <c r="AG16210" s="6"/>
    </row>
    <row r="16211" spans="29:33" x14ac:dyDescent="0.15">
      <c r="AC16211" s="6"/>
      <c r="AG16211" s="6"/>
    </row>
    <row r="16212" spans="29:33" x14ac:dyDescent="0.15">
      <c r="AC16212" s="6"/>
      <c r="AG16212" s="6"/>
    </row>
    <row r="16213" spans="29:33" x14ac:dyDescent="0.15">
      <c r="AC16213" s="6"/>
      <c r="AG16213" s="6"/>
    </row>
    <row r="16214" spans="29:33" x14ac:dyDescent="0.15">
      <c r="AC16214" s="6"/>
      <c r="AG16214" s="6"/>
    </row>
    <row r="16215" spans="29:33" x14ac:dyDescent="0.15">
      <c r="AC16215" s="6"/>
      <c r="AG16215" s="6"/>
    </row>
    <row r="16216" spans="29:33" x14ac:dyDescent="0.15">
      <c r="AC16216" s="6"/>
      <c r="AG16216" s="6"/>
    </row>
    <row r="16217" spans="29:33" x14ac:dyDescent="0.15">
      <c r="AC16217" s="6"/>
      <c r="AG16217" s="6"/>
    </row>
    <row r="16218" spans="29:33" x14ac:dyDescent="0.15">
      <c r="AC16218" s="6"/>
      <c r="AG16218" s="6"/>
    </row>
    <row r="16219" spans="29:33" x14ac:dyDescent="0.15">
      <c r="AC16219" s="6"/>
      <c r="AG16219" s="6"/>
    </row>
    <row r="16220" spans="29:33" x14ac:dyDescent="0.15">
      <c r="AC16220" s="6"/>
      <c r="AG16220" s="6"/>
    </row>
    <row r="16221" spans="29:33" x14ac:dyDescent="0.15">
      <c r="AC16221" s="6"/>
      <c r="AG16221" s="6"/>
    </row>
    <row r="16222" spans="29:33" x14ac:dyDescent="0.15">
      <c r="AC16222" s="6"/>
      <c r="AG16222" s="6"/>
    </row>
    <row r="16223" spans="29:33" x14ac:dyDescent="0.15">
      <c r="AC16223" s="6"/>
      <c r="AG16223" s="6"/>
    </row>
    <row r="16224" spans="29:33" x14ac:dyDescent="0.15">
      <c r="AC16224" s="6"/>
      <c r="AG16224" s="6"/>
    </row>
    <row r="16225" spans="29:33" x14ac:dyDescent="0.15">
      <c r="AC16225" s="6"/>
      <c r="AG16225" s="6"/>
    </row>
    <row r="16226" spans="29:33" x14ac:dyDescent="0.15">
      <c r="AC16226" s="6"/>
      <c r="AG16226" s="6"/>
    </row>
    <row r="16227" spans="29:33" x14ac:dyDescent="0.15">
      <c r="AC16227" s="6"/>
      <c r="AG16227" s="6"/>
    </row>
    <row r="16228" spans="29:33" x14ac:dyDescent="0.15">
      <c r="AC16228" s="6"/>
      <c r="AG16228" s="6"/>
    </row>
    <row r="16229" spans="29:33" x14ac:dyDescent="0.15">
      <c r="AC16229" s="6"/>
      <c r="AG16229" s="6"/>
    </row>
    <row r="16230" spans="29:33" x14ac:dyDescent="0.15">
      <c r="AC16230" s="6"/>
      <c r="AG16230" s="6"/>
    </row>
    <row r="16231" spans="29:33" x14ac:dyDescent="0.15">
      <c r="AC16231" s="6"/>
      <c r="AG16231" s="6"/>
    </row>
    <row r="16232" spans="29:33" x14ac:dyDescent="0.15">
      <c r="AC16232" s="6"/>
      <c r="AG16232" s="6"/>
    </row>
    <row r="16233" spans="29:33" x14ac:dyDescent="0.15">
      <c r="AC16233" s="6"/>
      <c r="AG16233" s="6"/>
    </row>
    <row r="16234" spans="29:33" x14ac:dyDescent="0.15">
      <c r="AC16234" s="6"/>
      <c r="AG16234" s="6"/>
    </row>
    <row r="16235" spans="29:33" x14ac:dyDescent="0.15">
      <c r="AC16235" s="6"/>
      <c r="AG16235" s="6"/>
    </row>
    <row r="16236" spans="29:33" x14ac:dyDescent="0.15">
      <c r="AC16236" s="6"/>
      <c r="AG16236" s="6"/>
    </row>
    <row r="16237" spans="29:33" x14ac:dyDescent="0.15">
      <c r="AC16237" s="6"/>
      <c r="AG16237" s="6"/>
    </row>
    <row r="16238" spans="29:33" x14ac:dyDescent="0.15">
      <c r="AC16238" s="6"/>
      <c r="AG16238" s="6"/>
    </row>
    <row r="16239" spans="29:33" x14ac:dyDescent="0.15">
      <c r="AC16239" s="6"/>
      <c r="AG16239" s="6"/>
    </row>
    <row r="16240" spans="29:33" x14ac:dyDescent="0.15">
      <c r="AC16240" s="6"/>
      <c r="AG16240" s="6"/>
    </row>
    <row r="16241" spans="29:33" x14ac:dyDescent="0.15">
      <c r="AC16241" s="6"/>
      <c r="AG16241" s="6"/>
    </row>
    <row r="16242" spans="29:33" x14ac:dyDescent="0.15">
      <c r="AC16242" s="6"/>
      <c r="AG16242" s="6"/>
    </row>
    <row r="16243" spans="29:33" x14ac:dyDescent="0.15">
      <c r="AC16243" s="6"/>
      <c r="AG16243" s="6"/>
    </row>
    <row r="16244" spans="29:33" x14ac:dyDescent="0.15">
      <c r="AC16244" s="6"/>
      <c r="AG16244" s="6"/>
    </row>
    <row r="16245" spans="29:33" x14ac:dyDescent="0.15">
      <c r="AC16245" s="6"/>
      <c r="AG16245" s="6"/>
    </row>
    <row r="16246" spans="29:33" x14ac:dyDescent="0.15">
      <c r="AC16246" s="6"/>
      <c r="AG16246" s="6"/>
    </row>
    <row r="16247" spans="29:33" x14ac:dyDescent="0.15">
      <c r="AC16247" s="6"/>
      <c r="AG16247" s="6"/>
    </row>
    <row r="16248" spans="29:33" x14ac:dyDescent="0.15">
      <c r="AC16248" s="6"/>
      <c r="AG16248" s="6"/>
    </row>
    <row r="16249" spans="29:33" x14ac:dyDescent="0.15">
      <c r="AC16249" s="6"/>
      <c r="AG16249" s="6"/>
    </row>
    <row r="16250" spans="29:33" x14ac:dyDescent="0.15">
      <c r="AC16250" s="6"/>
      <c r="AG16250" s="6"/>
    </row>
    <row r="16251" spans="29:33" x14ac:dyDescent="0.15">
      <c r="AC16251" s="6"/>
      <c r="AG16251" s="6"/>
    </row>
    <row r="16252" spans="29:33" x14ac:dyDescent="0.15">
      <c r="AC16252" s="6"/>
      <c r="AG16252" s="6"/>
    </row>
    <row r="16253" spans="29:33" x14ac:dyDescent="0.15">
      <c r="AC16253" s="6"/>
      <c r="AG16253" s="6"/>
    </row>
    <row r="16254" spans="29:33" x14ac:dyDescent="0.15">
      <c r="AC16254" s="6"/>
      <c r="AG16254" s="6"/>
    </row>
    <row r="16255" spans="29:33" x14ac:dyDescent="0.15">
      <c r="AC16255" s="6"/>
      <c r="AG16255" s="6"/>
    </row>
    <row r="16256" spans="29:33" x14ac:dyDescent="0.15">
      <c r="AC16256" s="6"/>
      <c r="AG16256" s="6"/>
    </row>
    <row r="16257" spans="29:33" x14ac:dyDescent="0.15">
      <c r="AC16257" s="6"/>
      <c r="AG16257" s="6"/>
    </row>
    <row r="16258" spans="29:33" x14ac:dyDescent="0.15">
      <c r="AC16258" s="6"/>
      <c r="AG16258" s="6"/>
    </row>
    <row r="16259" spans="29:33" x14ac:dyDescent="0.15">
      <c r="AC16259" s="6"/>
      <c r="AG16259" s="6"/>
    </row>
    <row r="16260" spans="29:33" x14ac:dyDescent="0.15">
      <c r="AC16260" s="6"/>
      <c r="AG16260" s="6"/>
    </row>
    <row r="16261" spans="29:33" x14ac:dyDescent="0.15">
      <c r="AC16261" s="6"/>
      <c r="AG16261" s="6"/>
    </row>
    <row r="16262" spans="29:33" x14ac:dyDescent="0.15">
      <c r="AC16262" s="6"/>
      <c r="AG16262" s="6"/>
    </row>
    <row r="16263" spans="29:33" x14ac:dyDescent="0.15">
      <c r="AC16263" s="6"/>
      <c r="AG16263" s="6"/>
    </row>
    <row r="16264" spans="29:33" x14ac:dyDescent="0.15">
      <c r="AC16264" s="6"/>
      <c r="AG16264" s="6"/>
    </row>
    <row r="16265" spans="29:33" x14ac:dyDescent="0.15">
      <c r="AC16265" s="6"/>
      <c r="AG16265" s="6"/>
    </row>
    <row r="16266" spans="29:33" x14ac:dyDescent="0.15">
      <c r="AC16266" s="6"/>
      <c r="AG16266" s="6"/>
    </row>
    <row r="16267" spans="29:33" x14ac:dyDescent="0.15">
      <c r="AC16267" s="6"/>
      <c r="AG16267" s="6"/>
    </row>
    <row r="16268" spans="29:33" x14ac:dyDescent="0.15">
      <c r="AC16268" s="6"/>
      <c r="AG16268" s="6"/>
    </row>
    <row r="16269" spans="29:33" x14ac:dyDescent="0.15">
      <c r="AC16269" s="6"/>
      <c r="AG16269" s="6"/>
    </row>
    <row r="16270" spans="29:33" x14ac:dyDescent="0.15">
      <c r="AC16270" s="6"/>
      <c r="AG16270" s="6"/>
    </row>
    <row r="16271" spans="29:33" x14ac:dyDescent="0.15">
      <c r="AC16271" s="6"/>
      <c r="AG16271" s="6"/>
    </row>
    <row r="16272" spans="29:33" x14ac:dyDescent="0.15">
      <c r="AC16272" s="6"/>
      <c r="AG16272" s="6"/>
    </row>
    <row r="16273" spans="29:33" x14ac:dyDescent="0.15">
      <c r="AC16273" s="6"/>
      <c r="AG16273" s="6"/>
    </row>
    <row r="16274" spans="29:33" x14ac:dyDescent="0.15">
      <c r="AC16274" s="6"/>
      <c r="AG16274" s="6"/>
    </row>
    <row r="16275" spans="29:33" x14ac:dyDescent="0.15">
      <c r="AC16275" s="6"/>
      <c r="AG16275" s="6"/>
    </row>
    <row r="16276" spans="29:33" x14ac:dyDescent="0.15">
      <c r="AC16276" s="6"/>
      <c r="AG16276" s="6"/>
    </row>
    <row r="16277" spans="29:33" x14ac:dyDescent="0.15">
      <c r="AC16277" s="6"/>
      <c r="AG16277" s="6"/>
    </row>
    <row r="16278" spans="29:33" x14ac:dyDescent="0.15">
      <c r="AC16278" s="6"/>
      <c r="AG16278" s="6"/>
    </row>
    <row r="16279" spans="29:33" x14ac:dyDescent="0.15">
      <c r="AC16279" s="6"/>
      <c r="AG16279" s="6"/>
    </row>
    <row r="16280" spans="29:33" x14ac:dyDescent="0.15">
      <c r="AC16280" s="6"/>
      <c r="AG16280" s="6"/>
    </row>
    <row r="16281" spans="29:33" x14ac:dyDescent="0.15">
      <c r="AC16281" s="6"/>
      <c r="AG16281" s="6"/>
    </row>
    <row r="16282" spans="29:33" x14ac:dyDescent="0.15">
      <c r="AC16282" s="6"/>
      <c r="AG16282" s="6"/>
    </row>
    <row r="16283" spans="29:33" x14ac:dyDescent="0.15">
      <c r="AC16283" s="6"/>
      <c r="AG16283" s="6"/>
    </row>
    <row r="16284" spans="29:33" x14ac:dyDescent="0.15">
      <c r="AC16284" s="6"/>
      <c r="AG16284" s="6"/>
    </row>
    <row r="16285" spans="29:33" x14ac:dyDescent="0.15">
      <c r="AC16285" s="6"/>
      <c r="AG16285" s="6"/>
    </row>
    <row r="16286" spans="29:33" x14ac:dyDescent="0.15">
      <c r="AC16286" s="6"/>
      <c r="AG16286" s="6"/>
    </row>
    <row r="16287" spans="29:33" x14ac:dyDescent="0.15">
      <c r="AC16287" s="6"/>
      <c r="AG16287" s="6"/>
    </row>
    <row r="16288" spans="29:33" x14ac:dyDescent="0.15">
      <c r="AC16288" s="6"/>
      <c r="AG16288" s="6"/>
    </row>
    <row r="16289" spans="29:33" x14ac:dyDescent="0.15">
      <c r="AC16289" s="6"/>
      <c r="AG16289" s="6"/>
    </row>
    <row r="16290" spans="29:33" x14ac:dyDescent="0.15">
      <c r="AC16290" s="6"/>
      <c r="AG16290" s="6"/>
    </row>
    <row r="16291" spans="29:33" x14ac:dyDescent="0.15">
      <c r="AC16291" s="6"/>
      <c r="AG16291" s="6"/>
    </row>
    <row r="16292" spans="29:33" x14ac:dyDescent="0.15">
      <c r="AC16292" s="6"/>
      <c r="AG16292" s="6"/>
    </row>
    <row r="16293" spans="29:33" x14ac:dyDescent="0.15">
      <c r="AC16293" s="6"/>
      <c r="AG16293" s="6"/>
    </row>
    <row r="16294" spans="29:33" x14ac:dyDescent="0.15">
      <c r="AC16294" s="6"/>
      <c r="AG16294" s="6"/>
    </row>
    <row r="16295" spans="29:33" x14ac:dyDescent="0.15">
      <c r="AC16295" s="6"/>
      <c r="AG16295" s="6"/>
    </row>
    <row r="16296" spans="29:33" x14ac:dyDescent="0.15">
      <c r="AC16296" s="6"/>
      <c r="AG16296" s="6"/>
    </row>
    <row r="16297" spans="29:33" x14ac:dyDescent="0.15">
      <c r="AC16297" s="6"/>
      <c r="AG16297" s="6"/>
    </row>
    <row r="16298" spans="29:33" x14ac:dyDescent="0.15">
      <c r="AC16298" s="6"/>
      <c r="AG16298" s="6"/>
    </row>
    <row r="16299" spans="29:33" x14ac:dyDescent="0.15">
      <c r="AC16299" s="6"/>
      <c r="AG16299" s="6"/>
    </row>
    <row r="16300" spans="29:33" x14ac:dyDescent="0.15">
      <c r="AC16300" s="6"/>
      <c r="AG16300" s="6"/>
    </row>
    <row r="16301" spans="29:33" x14ac:dyDescent="0.15">
      <c r="AC16301" s="6"/>
      <c r="AG16301" s="6"/>
    </row>
    <row r="16302" spans="29:33" x14ac:dyDescent="0.15">
      <c r="AC16302" s="6"/>
      <c r="AG16302" s="6"/>
    </row>
    <row r="16303" spans="29:33" x14ac:dyDescent="0.15">
      <c r="AC16303" s="6"/>
      <c r="AG16303" s="6"/>
    </row>
    <row r="16304" spans="29:33" x14ac:dyDescent="0.15">
      <c r="AC16304" s="6"/>
      <c r="AG16304" s="6"/>
    </row>
    <row r="16305" spans="29:33" x14ac:dyDescent="0.15">
      <c r="AC16305" s="6"/>
      <c r="AG16305" s="6"/>
    </row>
    <row r="16306" spans="29:33" x14ac:dyDescent="0.15">
      <c r="AC16306" s="6"/>
      <c r="AG16306" s="6"/>
    </row>
    <row r="16307" spans="29:33" x14ac:dyDescent="0.15">
      <c r="AC16307" s="6"/>
      <c r="AG16307" s="6"/>
    </row>
    <row r="16308" spans="29:33" x14ac:dyDescent="0.15">
      <c r="AC16308" s="6"/>
      <c r="AG16308" s="6"/>
    </row>
    <row r="16309" spans="29:33" x14ac:dyDescent="0.15">
      <c r="AC16309" s="6"/>
      <c r="AG16309" s="6"/>
    </row>
    <row r="16310" spans="29:33" x14ac:dyDescent="0.15">
      <c r="AC16310" s="6"/>
      <c r="AG16310" s="6"/>
    </row>
    <row r="16311" spans="29:33" x14ac:dyDescent="0.15">
      <c r="AC16311" s="6"/>
      <c r="AG16311" s="6"/>
    </row>
    <row r="16312" spans="29:33" x14ac:dyDescent="0.15">
      <c r="AC16312" s="6"/>
      <c r="AG16312" s="6"/>
    </row>
    <row r="16313" spans="29:33" x14ac:dyDescent="0.15">
      <c r="AC16313" s="6"/>
      <c r="AG16313" s="6"/>
    </row>
    <row r="16314" spans="29:33" x14ac:dyDescent="0.15">
      <c r="AC16314" s="6"/>
      <c r="AG16314" s="6"/>
    </row>
    <row r="16315" spans="29:33" x14ac:dyDescent="0.15">
      <c r="AC16315" s="6"/>
      <c r="AG16315" s="6"/>
    </row>
    <row r="16316" spans="29:33" x14ac:dyDescent="0.15">
      <c r="AC16316" s="6"/>
      <c r="AG16316" s="6"/>
    </row>
    <row r="16317" spans="29:33" x14ac:dyDescent="0.15">
      <c r="AC16317" s="6"/>
      <c r="AG16317" s="6"/>
    </row>
    <row r="16318" spans="29:33" x14ac:dyDescent="0.15">
      <c r="AC16318" s="6"/>
      <c r="AG16318" s="6"/>
    </row>
    <row r="16319" spans="29:33" x14ac:dyDescent="0.15">
      <c r="AC16319" s="6"/>
      <c r="AG16319" s="6"/>
    </row>
    <row r="16320" spans="29:33" x14ac:dyDescent="0.15">
      <c r="AC16320" s="6"/>
      <c r="AG16320" s="6"/>
    </row>
    <row r="16321" spans="29:33" x14ac:dyDescent="0.15">
      <c r="AC16321" s="6"/>
      <c r="AG16321" s="6"/>
    </row>
    <row r="16322" spans="29:33" x14ac:dyDescent="0.15">
      <c r="AC16322" s="6"/>
      <c r="AG16322" s="6"/>
    </row>
    <row r="16323" spans="29:33" x14ac:dyDescent="0.15">
      <c r="AC16323" s="6"/>
      <c r="AG16323" s="6"/>
    </row>
    <row r="16324" spans="29:33" x14ac:dyDescent="0.15">
      <c r="AC16324" s="6"/>
      <c r="AG16324" s="6"/>
    </row>
    <row r="16325" spans="29:33" x14ac:dyDescent="0.15">
      <c r="AC16325" s="6"/>
      <c r="AG16325" s="6"/>
    </row>
    <row r="16326" spans="29:33" x14ac:dyDescent="0.15">
      <c r="AC16326" s="6"/>
      <c r="AG16326" s="6"/>
    </row>
    <row r="16327" spans="29:33" x14ac:dyDescent="0.15">
      <c r="AC16327" s="6"/>
      <c r="AG16327" s="6"/>
    </row>
    <row r="16328" spans="29:33" x14ac:dyDescent="0.15">
      <c r="AC16328" s="6"/>
      <c r="AG16328" s="6"/>
    </row>
    <row r="16329" spans="29:33" x14ac:dyDescent="0.15">
      <c r="AC16329" s="6"/>
      <c r="AG16329" s="6"/>
    </row>
    <row r="16330" spans="29:33" x14ac:dyDescent="0.15">
      <c r="AC16330" s="6"/>
      <c r="AG16330" s="6"/>
    </row>
    <row r="16331" spans="29:33" x14ac:dyDescent="0.15">
      <c r="AC16331" s="6"/>
      <c r="AG16331" s="6"/>
    </row>
    <row r="16332" spans="29:33" x14ac:dyDescent="0.15">
      <c r="AC16332" s="6"/>
      <c r="AG16332" s="6"/>
    </row>
    <row r="16333" spans="29:33" x14ac:dyDescent="0.15">
      <c r="AC16333" s="6"/>
      <c r="AG16333" s="6"/>
    </row>
    <row r="16334" spans="29:33" x14ac:dyDescent="0.15">
      <c r="AC16334" s="6"/>
      <c r="AG16334" s="6"/>
    </row>
    <row r="16335" spans="29:33" x14ac:dyDescent="0.15">
      <c r="AC16335" s="6"/>
      <c r="AG16335" s="6"/>
    </row>
    <row r="16336" spans="29:33" x14ac:dyDescent="0.15">
      <c r="AC16336" s="6"/>
      <c r="AG16336" s="6"/>
    </row>
    <row r="16337" spans="29:33" x14ac:dyDescent="0.15">
      <c r="AC16337" s="6"/>
      <c r="AG16337" s="6"/>
    </row>
    <row r="16338" spans="29:33" x14ac:dyDescent="0.15">
      <c r="AC16338" s="6"/>
      <c r="AG16338" s="6"/>
    </row>
    <row r="16339" spans="29:33" x14ac:dyDescent="0.15">
      <c r="AC16339" s="6"/>
      <c r="AG16339" s="6"/>
    </row>
    <row r="16340" spans="29:33" x14ac:dyDescent="0.15">
      <c r="AC16340" s="6"/>
      <c r="AG16340" s="6"/>
    </row>
    <row r="16341" spans="29:33" x14ac:dyDescent="0.15">
      <c r="AC16341" s="6"/>
      <c r="AG16341" s="6"/>
    </row>
    <row r="16342" spans="29:33" x14ac:dyDescent="0.15">
      <c r="AC16342" s="6"/>
      <c r="AG16342" s="6"/>
    </row>
    <row r="16343" spans="29:33" x14ac:dyDescent="0.15">
      <c r="AC16343" s="6"/>
      <c r="AG16343" s="6"/>
    </row>
    <row r="16344" spans="29:33" x14ac:dyDescent="0.15">
      <c r="AC16344" s="6"/>
      <c r="AG16344" s="6"/>
    </row>
    <row r="16345" spans="29:33" x14ac:dyDescent="0.15">
      <c r="AC16345" s="6"/>
      <c r="AG16345" s="6"/>
    </row>
    <row r="16346" spans="29:33" x14ac:dyDescent="0.15">
      <c r="AC16346" s="6"/>
      <c r="AG16346" s="6"/>
    </row>
    <row r="16347" spans="29:33" x14ac:dyDescent="0.15">
      <c r="AC16347" s="6"/>
      <c r="AG16347" s="6"/>
    </row>
    <row r="16348" spans="29:33" x14ac:dyDescent="0.15">
      <c r="AC16348" s="6"/>
      <c r="AG16348" s="6"/>
    </row>
    <row r="16349" spans="29:33" x14ac:dyDescent="0.15">
      <c r="AC16349" s="6"/>
      <c r="AG16349" s="6"/>
    </row>
    <row r="16350" spans="29:33" x14ac:dyDescent="0.15">
      <c r="AC16350" s="6"/>
      <c r="AG16350" s="6"/>
    </row>
    <row r="16351" spans="29:33" x14ac:dyDescent="0.15">
      <c r="AC16351" s="6"/>
      <c r="AG16351" s="6"/>
    </row>
    <row r="16352" spans="29:33" x14ac:dyDescent="0.15">
      <c r="AC16352" s="6"/>
      <c r="AG16352" s="6"/>
    </row>
    <row r="16353" spans="29:33" x14ac:dyDescent="0.15">
      <c r="AC16353" s="6"/>
      <c r="AG16353" s="6"/>
    </row>
    <row r="16354" spans="29:33" x14ac:dyDescent="0.15">
      <c r="AC16354" s="6"/>
      <c r="AG16354" s="6"/>
    </row>
    <row r="16355" spans="29:33" x14ac:dyDescent="0.15">
      <c r="AC16355" s="6"/>
      <c r="AG16355" s="6"/>
    </row>
    <row r="16356" spans="29:33" x14ac:dyDescent="0.15">
      <c r="AC16356" s="6"/>
      <c r="AG16356" s="6"/>
    </row>
    <row r="16357" spans="29:33" x14ac:dyDescent="0.15">
      <c r="AC16357" s="6"/>
      <c r="AG16357" s="6"/>
    </row>
    <row r="16358" spans="29:33" x14ac:dyDescent="0.15">
      <c r="AC16358" s="6"/>
      <c r="AG16358" s="6"/>
    </row>
    <row r="16359" spans="29:33" x14ac:dyDescent="0.15">
      <c r="AC16359" s="6"/>
      <c r="AG16359" s="6"/>
    </row>
    <row r="16360" spans="29:33" x14ac:dyDescent="0.15">
      <c r="AC16360" s="6"/>
      <c r="AG16360" s="6"/>
    </row>
    <row r="16361" spans="29:33" x14ac:dyDescent="0.15">
      <c r="AC16361" s="6"/>
      <c r="AG16361" s="6"/>
    </row>
    <row r="16362" spans="29:33" x14ac:dyDescent="0.15">
      <c r="AC16362" s="6"/>
      <c r="AG16362" s="6"/>
    </row>
    <row r="16363" spans="29:33" x14ac:dyDescent="0.15">
      <c r="AC16363" s="6"/>
      <c r="AG16363" s="6"/>
    </row>
    <row r="16364" spans="29:33" x14ac:dyDescent="0.15">
      <c r="AC16364" s="6"/>
      <c r="AG16364" s="6"/>
    </row>
    <row r="16365" spans="29:33" x14ac:dyDescent="0.15">
      <c r="AC16365" s="6"/>
      <c r="AG16365" s="6"/>
    </row>
    <row r="16366" spans="29:33" x14ac:dyDescent="0.15">
      <c r="AC16366" s="6"/>
      <c r="AG16366" s="6"/>
    </row>
    <row r="16367" spans="29:33" x14ac:dyDescent="0.15">
      <c r="AC16367" s="6"/>
      <c r="AG16367" s="6"/>
    </row>
    <row r="16368" spans="29:33" x14ac:dyDescent="0.15">
      <c r="AC16368" s="6"/>
      <c r="AG16368" s="6"/>
    </row>
    <row r="16369" spans="29:33" x14ac:dyDescent="0.15">
      <c r="AC16369" s="6"/>
      <c r="AG16369" s="6"/>
    </row>
    <row r="16370" spans="29:33" x14ac:dyDescent="0.15">
      <c r="AC16370" s="6"/>
      <c r="AG16370" s="6"/>
    </row>
    <row r="16371" spans="29:33" x14ac:dyDescent="0.15">
      <c r="AC16371" s="6"/>
      <c r="AG16371" s="6"/>
    </row>
    <row r="16372" spans="29:33" x14ac:dyDescent="0.15">
      <c r="AC16372" s="6"/>
      <c r="AG16372" s="6"/>
    </row>
    <row r="16373" spans="29:33" x14ac:dyDescent="0.15">
      <c r="AC16373" s="6"/>
      <c r="AG16373" s="6"/>
    </row>
    <row r="16374" spans="29:33" x14ac:dyDescent="0.15">
      <c r="AC16374" s="6"/>
      <c r="AG16374" s="6"/>
    </row>
    <row r="16375" spans="29:33" x14ac:dyDescent="0.15">
      <c r="AC16375" s="6"/>
      <c r="AG16375" s="6"/>
    </row>
    <row r="16376" spans="29:33" x14ac:dyDescent="0.15">
      <c r="AC16376" s="6"/>
      <c r="AG16376" s="6"/>
    </row>
    <row r="16377" spans="29:33" x14ac:dyDescent="0.15">
      <c r="AC16377" s="6"/>
      <c r="AG16377" s="6"/>
    </row>
    <row r="16378" spans="29:33" x14ac:dyDescent="0.15">
      <c r="AC16378" s="6"/>
      <c r="AG16378" s="6"/>
    </row>
    <row r="16379" spans="29:33" x14ac:dyDescent="0.15">
      <c r="AC16379" s="6"/>
      <c r="AG16379" s="6"/>
    </row>
    <row r="16380" spans="29:33" x14ac:dyDescent="0.15">
      <c r="AC16380" s="6"/>
      <c r="AG16380" s="6"/>
    </row>
    <row r="16381" spans="29:33" x14ac:dyDescent="0.15">
      <c r="AC16381" s="6"/>
      <c r="AG16381" s="6"/>
    </row>
    <row r="16382" spans="29:33" x14ac:dyDescent="0.15">
      <c r="AC16382" s="6"/>
      <c r="AG16382" s="6"/>
    </row>
    <row r="16383" spans="29:33" x14ac:dyDescent="0.15">
      <c r="AC16383" s="6"/>
      <c r="AG16383" s="6"/>
    </row>
    <row r="16384" spans="29:33" x14ac:dyDescent="0.15">
      <c r="AC16384" s="6"/>
      <c r="AG16384" s="6"/>
    </row>
    <row r="16385" spans="29:33" x14ac:dyDescent="0.15">
      <c r="AC16385" s="6"/>
      <c r="AG16385" s="6"/>
    </row>
    <row r="16386" spans="29:33" x14ac:dyDescent="0.15">
      <c r="AC16386" s="6"/>
      <c r="AG16386" s="6"/>
    </row>
    <row r="16387" spans="29:33" x14ac:dyDescent="0.15">
      <c r="AC16387" s="6"/>
      <c r="AG16387" s="6"/>
    </row>
    <row r="16388" spans="29:33" x14ac:dyDescent="0.15">
      <c r="AC16388" s="6"/>
      <c r="AG16388" s="6"/>
    </row>
    <row r="16389" spans="29:33" x14ac:dyDescent="0.15">
      <c r="AC16389" s="6"/>
      <c r="AG16389" s="6"/>
    </row>
    <row r="16390" spans="29:33" x14ac:dyDescent="0.15">
      <c r="AC16390" s="6"/>
    </row>
  </sheetData>
  <mergeCells count="8">
    <mergeCell ref="J35:M35"/>
    <mergeCell ref="F35:I35"/>
    <mergeCell ref="B35:E35"/>
    <mergeCell ref="Z35:AC35"/>
    <mergeCell ref="AD35:AG35"/>
    <mergeCell ref="V35:Y35"/>
    <mergeCell ref="R35:U35"/>
    <mergeCell ref="N35:Q35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Root exudate</vt:lpstr>
      <vt:lpstr>Leaf and Root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肖雪梅</dc:creator>
  <cp:lastModifiedBy>Windows User</cp:lastModifiedBy>
  <dcterms:created xsi:type="dcterms:W3CDTF">2019-07-16T09:12:12Z</dcterms:created>
  <dcterms:modified xsi:type="dcterms:W3CDTF">2021-11-24T04:10:59Z</dcterms:modified>
</cp:coreProperties>
</file>