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青年大乔\Desktop\葡萄XTH图\"/>
    </mc:Choice>
  </mc:AlternateContent>
  <xr:revisionPtr revIDLastSave="0" documentId="13_ncr:1_{95E78190-0EE9-4364-9782-0924B10981EF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Drag and Drop an Output Directo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1" l="1"/>
  <c r="N2" i="1"/>
  <c r="M3" i="1"/>
  <c r="N3" i="1" s="1"/>
  <c r="M4" i="1"/>
  <c r="N4" i="1" s="1"/>
  <c r="M5" i="1"/>
  <c r="N5" i="1" s="1"/>
  <c r="M6" i="1"/>
  <c r="N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3" i="1"/>
  <c r="N63" i="1" s="1"/>
  <c r="M64" i="1"/>
  <c r="N64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</calcChain>
</file>

<file path=xl/sharedStrings.xml><?xml version="1.0" encoding="utf-8"?>
<sst xmlns="http://schemas.openxmlformats.org/spreadsheetml/2006/main" count="176" uniqueCount="34">
  <si>
    <t>Seq_1</t>
  </si>
  <si>
    <t>Seq_2</t>
  </si>
  <si>
    <t>Ka</t>
  </si>
  <si>
    <t>Ks</t>
  </si>
  <si>
    <t>Ka_Ks</t>
  </si>
  <si>
    <t>EffectiveLen</t>
  </si>
  <si>
    <t>AverageS-sites</t>
  </si>
  <si>
    <t>AverageN-sites</t>
  </si>
  <si>
    <t>cN</t>
  </si>
  <si>
    <t>cS</t>
  </si>
  <si>
    <t>pN</t>
  </si>
  <si>
    <t>pS</t>
  </si>
  <si>
    <t>Note</t>
  </si>
  <si>
    <t>VvXTH6</t>
  </si>
  <si>
    <t>VvXTH7</t>
  </si>
  <si>
    <t>VvXTH8</t>
  </si>
  <si>
    <t>VvXTH9</t>
  </si>
  <si>
    <t>VvXTH14</t>
  </si>
  <si>
    <t>VvXTH15</t>
  </si>
  <si>
    <t>VvXTH17</t>
  </si>
  <si>
    <t>VvXTH18</t>
  </si>
  <si>
    <t>VvXTH19</t>
  </si>
  <si>
    <t>VvXTH20</t>
  </si>
  <si>
    <t>VvXTH21</t>
  </si>
  <si>
    <t>VvXTH22</t>
  </si>
  <si>
    <t>VvXTH23</t>
  </si>
  <si>
    <t>VvXTH24</t>
  </si>
  <si>
    <t>VvXTH25</t>
  </si>
  <si>
    <t>VvXTH26</t>
  </si>
  <si>
    <t>VvXTH27</t>
  </si>
  <si>
    <t>VvXTH28</t>
  </si>
  <si>
    <t>VvXTH29</t>
  </si>
  <si>
    <t>VvXTH30</t>
  </si>
  <si>
    <r>
      <t>M</t>
    </r>
    <r>
      <rPr>
        <sz val="11"/>
        <color theme="1"/>
        <rFont val="宋体"/>
        <family val="3"/>
        <charset val="134"/>
        <scheme val="minor"/>
      </rPr>
      <t>ya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</si>
</sst>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88" formatCode="0.00000000000"/>
  </numFmts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2" fontId="0" fillId="0" borderId="0" xfId="0" applyNumberFormat="1">
      <alignment vertical="center"/>
    </xf>
    <xf numFmtId="188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4"/>
  <sheetViews>
    <sheetView tabSelected="1" topLeftCell="A81" workbookViewId="0">
      <selection activeCell="C91" sqref="C91:E184"/>
    </sheetView>
  </sheetViews>
  <sheetFormatPr defaultColWidth="10" defaultRowHeight="14" x14ac:dyDescent="0.25"/>
  <cols>
    <col min="3" max="3" width="14.6328125" bestFit="1" customWidth="1"/>
    <col min="4" max="4" width="13.54296875" bestFit="1" customWidth="1"/>
    <col min="5" max="5" width="11.36328125" bestFit="1" customWidth="1"/>
    <col min="13" max="13" width="11.36328125" bestFit="1" customWidth="1"/>
    <col min="14" max="14" width="10.2695312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4" t="s">
        <v>33</v>
      </c>
    </row>
    <row r="2" spans="1:16" x14ac:dyDescent="0.25">
      <c r="A2" t="s">
        <v>13</v>
      </c>
      <c r="B2" t="s">
        <v>14</v>
      </c>
      <c r="C2" s="3">
        <v>7.7371175963669103E-2</v>
      </c>
      <c r="D2" s="1">
        <v>0.63373627812702804</v>
      </c>
      <c r="E2" s="1">
        <v>0.122087339219927</v>
      </c>
      <c r="F2">
        <v>831</v>
      </c>
      <c r="G2">
        <v>191.666666666666</v>
      </c>
      <c r="H2">
        <v>639.33333333333303</v>
      </c>
      <c r="I2">
        <v>47</v>
      </c>
      <c r="J2">
        <v>82</v>
      </c>
      <c r="K2">
        <v>7.3514077163712194E-2</v>
      </c>
      <c r="L2">
        <v>0.42782608695652102</v>
      </c>
      <c r="M2">
        <f>D2/(1.3*(10^(-8)))</f>
        <v>48748944.471309848</v>
      </c>
      <c r="N2" s="2">
        <f>M2*(10^(-6))</f>
        <v>48.748944471309848</v>
      </c>
      <c r="P2" s="2"/>
    </row>
    <row r="3" spans="1:16" x14ac:dyDescent="0.25">
      <c r="A3" t="s">
        <v>15</v>
      </c>
      <c r="B3" t="s">
        <v>16</v>
      </c>
      <c r="C3" s="3">
        <v>6.2063969375688501E-3</v>
      </c>
      <c r="D3" s="1">
        <v>3.78117873346435E-2</v>
      </c>
      <c r="E3" s="1">
        <v>0.16413921094606601</v>
      </c>
      <c r="F3">
        <v>837</v>
      </c>
      <c r="G3">
        <v>189.833333333333</v>
      </c>
      <c r="H3">
        <v>647.16666666666595</v>
      </c>
      <c r="I3">
        <v>4</v>
      </c>
      <c r="J3">
        <v>7</v>
      </c>
      <c r="K3">
        <v>6.1807880504764299E-3</v>
      </c>
      <c r="L3">
        <v>3.6874451273046401E-2</v>
      </c>
      <c r="M3">
        <f t="shared" ref="M3:M54" si="0">D3/(1.3*(10^(-8)))</f>
        <v>2908599.0257418077</v>
      </c>
      <c r="N3" s="2">
        <f t="shared" ref="N3:N54" si="1">M3*(10^(-6))</f>
        <v>2.9085990257418075</v>
      </c>
      <c r="P3" s="2"/>
    </row>
    <row r="4" spans="1:16" x14ac:dyDescent="0.25">
      <c r="A4" t="s">
        <v>17</v>
      </c>
      <c r="B4" t="s">
        <v>18</v>
      </c>
      <c r="C4" s="3">
        <v>8.9123139112347094E-2</v>
      </c>
      <c r="D4" s="1">
        <v>0.68002566560215305</v>
      </c>
      <c r="E4" s="1">
        <v>0.13105849326058799</v>
      </c>
      <c r="F4">
        <v>861</v>
      </c>
      <c r="G4">
        <v>194.583333333333</v>
      </c>
      <c r="H4">
        <v>666.41666666666595</v>
      </c>
      <c r="I4">
        <v>55.999999999999901</v>
      </c>
      <c r="J4">
        <v>86.999999999999901</v>
      </c>
      <c r="K4">
        <v>8.4031511816931304E-2</v>
      </c>
      <c r="L4">
        <v>0.44710920770877799</v>
      </c>
      <c r="M4">
        <f t="shared" si="0"/>
        <v>52309666.584780999</v>
      </c>
      <c r="N4" s="2">
        <f t="shared" si="1"/>
        <v>52.309666584780999</v>
      </c>
      <c r="P4" s="2"/>
    </row>
    <row r="5" spans="1:16" x14ac:dyDescent="0.25">
      <c r="A5" t="s">
        <v>19</v>
      </c>
      <c r="B5" t="s">
        <v>21</v>
      </c>
      <c r="C5" s="3">
        <v>2.6001249818267701E-2</v>
      </c>
      <c r="D5" s="1">
        <v>0.36484174254517898</v>
      </c>
      <c r="E5" s="1">
        <v>7.1267201052379298E-2</v>
      </c>
      <c r="F5">
        <v>813</v>
      </c>
      <c r="G5">
        <v>186.916666666666</v>
      </c>
      <c r="H5">
        <v>626.08333333333303</v>
      </c>
      <c r="I5">
        <v>16</v>
      </c>
      <c r="J5">
        <v>54</v>
      </c>
      <c r="K5">
        <v>2.55557034473579E-2</v>
      </c>
      <c r="L5">
        <v>0.28889879625501502</v>
      </c>
      <c r="M5">
        <f t="shared" si="0"/>
        <v>28064749.426552229</v>
      </c>
      <c r="N5" s="2">
        <f t="shared" si="1"/>
        <v>28.064749426552229</v>
      </c>
      <c r="P5" s="2"/>
    </row>
    <row r="6" spans="1:16" x14ac:dyDescent="0.25">
      <c r="A6" t="s">
        <v>19</v>
      </c>
      <c r="B6" t="s">
        <v>22</v>
      </c>
      <c r="C6" s="3">
        <v>7.1532803755232299E-2</v>
      </c>
      <c r="D6" s="1">
        <v>0.54717384395744295</v>
      </c>
      <c r="E6" s="1">
        <v>0.13073140199441899</v>
      </c>
      <c r="F6">
        <v>807</v>
      </c>
      <c r="G6">
        <v>184.083333333333</v>
      </c>
      <c r="H6">
        <v>622.91666666666595</v>
      </c>
      <c r="I6">
        <v>42.5</v>
      </c>
      <c r="J6">
        <v>71.5</v>
      </c>
      <c r="K6">
        <v>6.8227424749163795E-2</v>
      </c>
      <c r="L6">
        <v>0.38841104572204499</v>
      </c>
      <c r="M6">
        <f t="shared" si="0"/>
        <v>42090295.689034075</v>
      </c>
      <c r="N6" s="2">
        <f t="shared" si="1"/>
        <v>42.090295689034072</v>
      </c>
      <c r="P6" s="2"/>
    </row>
    <row r="7" spans="1:16" x14ac:dyDescent="0.25">
      <c r="A7" t="s">
        <v>19</v>
      </c>
      <c r="B7" t="s">
        <v>23</v>
      </c>
      <c r="C7" s="3">
        <v>0.14621565393819599</v>
      </c>
      <c r="D7" s="1">
        <v>0.90163912031387905</v>
      </c>
      <c r="E7" s="1">
        <v>0.162166492828412</v>
      </c>
      <c r="F7">
        <v>813</v>
      </c>
      <c r="G7">
        <v>186.333333333333</v>
      </c>
      <c r="H7">
        <v>626.66666666666595</v>
      </c>
      <c r="I7">
        <v>83.25</v>
      </c>
      <c r="J7">
        <v>97.75</v>
      </c>
      <c r="K7">
        <v>0.132845744680851</v>
      </c>
      <c r="L7">
        <v>0.52459749552772705</v>
      </c>
      <c r="M7">
        <f t="shared" si="0"/>
        <v>69356855.408759922</v>
      </c>
      <c r="N7" s="2">
        <f t="shared" si="1"/>
        <v>69.356855408759913</v>
      </c>
      <c r="P7" s="2"/>
    </row>
    <row r="8" spans="1:16" x14ac:dyDescent="0.25">
      <c r="A8" t="s">
        <v>19</v>
      </c>
      <c r="B8" t="s">
        <v>24</v>
      </c>
      <c r="C8" s="3">
        <v>9.5924491139850895E-2</v>
      </c>
      <c r="D8" s="1">
        <v>0.93493972245272705</v>
      </c>
      <c r="E8" s="1">
        <v>0.102599653043088</v>
      </c>
      <c r="F8">
        <v>792</v>
      </c>
      <c r="G8">
        <v>179.333333333333</v>
      </c>
      <c r="H8">
        <v>612.66666666666595</v>
      </c>
      <c r="I8">
        <v>55.1666666666666</v>
      </c>
      <c r="J8">
        <v>95.8333333333333</v>
      </c>
      <c r="K8">
        <v>9.0043525571273098E-2</v>
      </c>
      <c r="L8">
        <v>0.53438661710037105</v>
      </c>
      <c r="M8">
        <f t="shared" si="0"/>
        <v>71918440.188671306</v>
      </c>
      <c r="N8" s="2">
        <f t="shared" si="1"/>
        <v>71.918440188671298</v>
      </c>
      <c r="P8" s="2"/>
    </row>
    <row r="9" spans="1:16" x14ac:dyDescent="0.25">
      <c r="A9" t="s">
        <v>19</v>
      </c>
      <c r="B9" t="s">
        <v>25</v>
      </c>
      <c r="C9" s="3">
        <v>4.14219894075991E-2</v>
      </c>
      <c r="D9" s="1">
        <v>0.55400343228641402</v>
      </c>
      <c r="E9" s="1">
        <v>7.4768470723452801E-2</v>
      </c>
      <c r="F9">
        <v>813</v>
      </c>
      <c r="G9">
        <v>188.5</v>
      </c>
      <c r="H9">
        <v>624.49999999999898</v>
      </c>
      <c r="I9">
        <v>25.1666666666666</v>
      </c>
      <c r="J9">
        <v>73.8333333333333</v>
      </c>
      <c r="K9">
        <v>4.0298905791299702E-2</v>
      </c>
      <c r="L9">
        <v>0.39168877099911498</v>
      </c>
      <c r="M9">
        <f t="shared" si="0"/>
        <v>42615648.63741646</v>
      </c>
      <c r="N9" s="2">
        <f t="shared" si="1"/>
        <v>42.615648637416456</v>
      </c>
      <c r="P9" s="2"/>
    </row>
    <row r="10" spans="1:16" x14ac:dyDescent="0.25">
      <c r="A10" t="s">
        <v>19</v>
      </c>
      <c r="B10" t="s">
        <v>26</v>
      </c>
      <c r="C10" s="3">
        <v>2.10483322765939E-2</v>
      </c>
      <c r="D10" s="1">
        <v>0.25235417746590899</v>
      </c>
      <c r="E10" s="1">
        <v>8.3407901101369003E-2</v>
      </c>
      <c r="F10">
        <v>813</v>
      </c>
      <c r="G10">
        <v>186.666666666666</v>
      </c>
      <c r="H10">
        <v>626.33333333333303</v>
      </c>
      <c r="I10">
        <v>13</v>
      </c>
      <c r="J10">
        <v>40</v>
      </c>
      <c r="K10">
        <v>2.0755721128259699E-2</v>
      </c>
      <c r="L10">
        <v>0.214285714285714</v>
      </c>
      <c r="M10">
        <f t="shared" si="0"/>
        <v>19411859.80506992</v>
      </c>
      <c r="N10" s="2">
        <f t="shared" si="1"/>
        <v>19.41185980506992</v>
      </c>
      <c r="P10" s="2"/>
    </row>
    <row r="11" spans="1:16" x14ac:dyDescent="0.25">
      <c r="A11" t="s">
        <v>19</v>
      </c>
      <c r="B11" t="s">
        <v>27</v>
      </c>
      <c r="C11" s="3">
        <v>3.5175475894347802E-2</v>
      </c>
      <c r="D11" s="1">
        <v>0.45105155019008702</v>
      </c>
      <c r="E11" s="1">
        <v>7.7985489418058204E-2</v>
      </c>
      <c r="F11">
        <v>813</v>
      </c>
      <c r="G11">
        <v>187.333333333333</v>
      </c>
      <c r="H11">
        <v>625.66666666666595</v>
      </c>
      <c r="I11">
        <v>21.5</v>
      </c>
      <c r="J11">
        <v>63.5</v>
      </c>
      <c r="K11">
        <v>3.43633457645178E-2</v>
      </c>
      <c r="L11">
        <v>0.33896797153024799</v>
      </c>
      <c r="M11">
        <f t="shared" si="0"/>
        <v>34696273.091545157</v>
      </c>
      <c r="N11" s="2">
        <f t="shared" si="1"/>
        <v>34.696273091545159</v>
      </c>
      <c r="P11" s="2"/>
    </row>
    <row r="12" spans="1:16" x14ac:dyDescent="0.25">
      <c r="A12" t="s">
        <v>19</v>
      </c>
      <c r="B12" t="s">
        <v>28</v>
      </c>
      <c r="C12" s="3">
        <v>4.2792840004446997E-2</v>
      </c>
      <c r="D12" s="1">
        <v>0.52636060973005605</v>
      </c>
      <c r="E12" s="1">
        <v>8.1299472668354203E-2</v>
      </c>
      <c r="F12">
        <v>819</v>
      </c>
      <c r="G12">
        <v>189.916666666666</v>
      </c>
      <c r="H12">
        <v>629.08333333333303</v>
      </c>
      <c r="I12">
        <v>26.1666666666666</v>
      </c>
      <c r="J12">
        <v>71.8333333333333</v>
      </c>
      <c r="K12">
        <v>4.1594913233540802E-2</v>
      </c>
      <c r="L12">
        <v>0.37823606845107399</v>
      </c>
      <c r="M12">
        <f t="shared" si="0"/>
        <v>40489277.671542771</v>
      </c>
      <c r="N12" s="2">
        <f t="shared" si="1"/>
        <v>40.489277671542766</v>
      </c>
      <c r="P12" s="2"/>
    </row>
    <row r="13" spans="1:16" x14ac:dyDescent="0.25">
      <c r="A13" t="s">
        <v>19</v>
      </c>
      <c r="B13" t="s">
        <v>29</v>
      </c>
      <c r="C13" s="3">
        <v>8.8574232558968499E-2</v>
      </c>
      <c r="D13" s="1">
        <v>0.39954384042115298</v>
      </c>
      <c r="E13" s="1">
        <v>0.22168839460922099</v>
      </c>
      <c r="F13">
        <v>729</v>
      </c>
      <c r="G13">
        <v>168.416666666666</v>
      </c>
      <c r="H13">
        <v>560.58333333333303</v>
      </c>
      <c r="I13">
        <v>46.8333333333333</v>
      </c>
      <c r="J13">
        <v>52.1666666666666</v>
      </c>
      <c r="K13">
        <v>8.3543927456518494E-2</v>
      </c>
      <c r="L13">
        <v>0.30974764967837698</v>
      </c>
      <c r="M13">
        <f t="shared" si="0"/>
        <v>30734141.57085792</v>
      </c>
      <c r="N13" s="2">
        <f t="shared" si="1"/>
        <v>30.734141570857918</v>
      </c>
      <c r="P13" s="2"/>
    </row>
    <row r="14" spans="1:16" x14ac:dyDescent="0.25">
      <c r="A14" t="s">
        <v>19</v>
      </c>
      <c r="B14" t="s">
        <v>30</v>
      </c>
      <c r="C14" s="3">
        <v>3.8591081640702997E-2</v>
      </c>
      <c r="D14" s="1">
        <v>0.43845336181774103</v>
      </c>
      <c r="E14" s="1">
        <v>8.8016388973987794E-2</v>
      </c>
      <c r="F14">
        <v>813</v>
      </c>
      <c r="G14">
        <v>188.25</v>
      </c>
      <c r="H14">
        <v>624.74999999999898</v>
      </c>
      <c r="I14">
        <v>23.5</v>
      </c>
      <c r="J14">
        <v>62.5</v>
      </c>
      <c r="K14">
        <v>3.7615046018407303E-2</v>
      </c>
      <c r="L14">
        <v>0.33200531208499301</v>
      </c>
      <c r="M14">
        <f t="shared" si="0"/>
        <v>33727181.678287767</v>
      </c>
      <c r="N14" s="2">
        <f t="shared" si="1"/>
        <v>33.727181678287764</v>
      </c>
      <c r="P14" s="2"/>
    </row>
    <row r="15" spans="1:16" x14ac:dyDescent="0.25">
      <c r="A15" t="s">
        <v>19</v>
      </c>
      <c r="B15" t="s">
        <v>31</v>
      </c>
      <c r="C15" s="3">
        <v>5.4538091651985199E-2</v>
      </c>
      <c r="D15" s="1">
        <v>0.32545572769419201</v>
      </c>
      <c r="E15" s="1">
        <v>0.16757453321955601</v>
      </c>
      <c r="F15">
        <v>780</v>
      </c>
      <c r="G15">
        <v>179.583333333333</v>
      </c>
      <c r="H15">
        <v>600.41666666666595</v>
      </c>
      <c r="I15">
        <v>31.5833333333333</v>
      </c>
      <c r="J15">
        <v>47.4166666666666</v>
      </c>
      <c r="K15">
        <v>5.26023594725884E-2</v>
      </c>
      <c r="L15">
        <v>0.264037122969837</v>
      </c>
      <c r="M15">
        <f t="shared" si="0"/>
        <v>25035055.976476308</v>
      </c>
      <c r="N15" s="2">
        <f t="shared" si="1"/>
        <v>25.035055976476308</v>
      </c>
      <c r="P15" s="2"/>
    </row>
    <row r="16" spans="1:16" x14ac:dyDescent="0.25">
      <c r="A16" t="s">
        <v>19</v>
      </c>
      <c r="B16" t="s">
        <v>32</v>
      </c>
      <c r="C16" s="3">
        <v>2.5054521799629002E-2</v>
      </c>
      <c r="D16" s="1">
        <v>0.16386971202724099</v>
      </c>
      <c r="E16" s="1">
        <v>0.152892938479467</v>
      </c>
      <c r="F16">
        <v>738</v>
      </c>
      <c r="G16">
        <v>169.833333333333</v>
      </c>
      <c r="H16">
        <v>568.16666666666595</v>
      </c>
      <c r="I16">
        <v>14</v>
      </c>
      <c r="J16">
        <v>25</v>
      </c>
      <c r="K16">
        <v>2.4640657084188899E-2</v>
      </c>
      <c r="L16">
        <v>0.14720314033366</v>
      </c>
      <c r="M16">
        <f t="shared" si="0"/>
        <v>12605362.463633921</v>
      </c>
      <c r="N16" s="2">
        <f t="shared" si="1"/>
        <v>12.60536246363392</v>
      </c>
      <c r="P16" s="2"/>
    </row>
    <row r="17" spans="1:16" x14ac:dyDescent="0.25">
      <c r="A17" t="s">
        <v>20</v>
      </c>
      <c r="B17" t="s">
        <v>21</v>
      </c>
      <c r="C17" s="3">
        <v>6.61578587757813E-2</v>
      </c>
      <c r="D17" s="1">
        <v>0.58962704634170804</v>
      </c>
      <c r="E17" s="1">
        <v>0.112202890261313</v>
      </c>
      <c r="F17">
        <v>885</v>
      </c>
      <c r="G17">
        <v>208.583333333333</v>
      </c>
      <c r="H17">
        <v>676.41666666666595</v>
      </c>
      <c r="I17">
        <v>42.8333333333333</v>
      </c>
      <c r="J17">
        <v>85.1666666666666</v>
      </c>
      <c r="K17">
        <v>6.3323888136010795E-2</v>
      </c>
      <c r="L17">
        <v>0.408310027966439</v>
      </c>
      <c r="M17">
        <f t="shared" si="0"/>
        <v>45355926.641669847</v>
      </c>
      <c r="N17" s="2">
        <f t="shared" si="1"/>
        <v>45.355926641669846</v>
      </c>
      <c r="P17" s="2"/>
    </row>
    <row r="18" spans="1:16" x14ac:dyDescent="0.25">
      <c r="A18" t="s">
        <v>20</v>
      </c>
      <c r="B18" t="s">
        <v>22</v>
      </c>
      <c r="C18" s="3">
        <v>8.9727808739245796E-2</v>
      </c>
      <c r="D18" s="1">
        <v>0.55189064233197804</v>
      </c>
      <c r="E18" s="1">
        <v>0.16258258766647399</v>
      </c>
      <c r="F18">
        <v>849</v>
      </c>
      <c r="G18">
        <v>196.666666666666</v>
      </c>
      <c r="H18">
        <v>652.33333333333303</v>
      </c>
      <c r="I18">
        <v>55.1666666666666</v>
      </c>
      <c r="J18">
        <v>76.8333333333333</v>
      </c>
      <c r="K18">
        <v>8.4568216658150203E-2</v>
      </c>
      <c r="L18">
        <v>0.39067796610169397</v>
      </c>
      <c r="M18">
        <f t="shared" si="0"/>
        <v>42453126.33322908</v>
      </c>
      <c r="N18" s="2">
        <f t="shared" si="1"/>
        <v>42.453126333229079</v>
      </c>
      <c r="P18" s="2"/>
    </row>
    <row r="19" spans="1:16" x14ac:dyDescent="0.25">
      <c r="A19" t="s">
        <v>20</v>
      </c>
      <c r="B19" t="s">
        <v>23</v>
      </c>
      <c r="C19" s="3">
        <v>0.152448859908243</v>
      </c>
      <c r="D19" s="1">
        <v>0.91160478018741997</v>
      </c>
      <c r="E19" s="1">
        <v>0.16723130815187301</v>
      </c>
      <c r="F19">
        <v>828</v>
      </c>
      <c r="G19">
        <v>191.916666666666</v>
      </c>
      <c r="H19">
        <v>636.08333333333303</v>
      </c>
      <c r="I19">
        <v>87.75</v>
      </c>
      <c r="J19">
        <v>101.25</v>
      </c>
      <c r="K19">
        <v>0.137953622428927</v>
      </c>
      <c r="L19">
        <v>0.52757273122014703</v>
      </c>
      <c r="M19">
        <f t="shared" si="0"/>
        <v>70123444.629801527</v>
      </c>
      <c r="N19" s="2">
        <f t="shared" si="1"/>
        <v>70.123444629801526</v>
      </c>
      <c r="P19" s="2"/>
    </row>
    <row r="20" spans="1:16" x14ac:dyDescent="0.25">
      <c r="A20" t="s">
        <v>20</v>
      </c>
      <c r="B20" t="s">
        <v>25</v>
      </c>
      <c r="C20" s="3">
        <v>3.6513738524347701E-2</v>
      </c>
      <c r="D20" s="1">
        <v>0.28181046453669301</v>
      </c>
      <c r="E20" s="1">
        <v>0.12956842672388899</v>
      </c>
      <c r="F20">
        <v>882</v>
      </c>
      <c r="G20">
        <v>208.583333333333</v>
      </c>
      <c r="H20">
        <v>673.41666666666595</v>
      </c>
      <c r="I20">
        <v>24</v>
      </c>
      <c r="J20">
        <v>49</v>
      </c>
      <c r="K20">
        <v>3.5639153570102701E-2</v>
      </c>
      <c r="L20">
        <v>0.23491809828206101</v>
      </c>
      <c r="M20">
        <f t="shared" si="0"/>
        <v>21677728.041284077</v>
      </c>
      <c r="N20" s="2">
        <f t="shared" si="1"/>
        <v>21.677728041284077</v>
      </c>
      <c r="P20" s="2"/>
    </row>
    <row r="21" spans="1:16" x14ac:dyDescent="0.25">
      <c r="A21" t="s">
        <v>20</v>
      </c>
      <c r="B21" t="s">
        <v>26</v>
      </c>
      <c r="C21" s="3">
        <v>6.7235106593281593E-2</v>
      </c>
      <c r="D21" s="1">
        <v>0.48502485575105497</v>
      </c>
      <c r="E21" s="1">
        <v>0.13862198152539801</v>
      </c>
      <c r="F21">
        <v>885</v>
      </c>
      <c r="G21">
        <v>208.583333333333</v>
      </c>
      <c r="H21">
        <v>676.41666666666595</v>
      </c>
      <c r="I21">
        <v>43.5</v>
      </c>
      <c r="J21">
        <v>74.5</v>
      </c>
      <c r="K21">
        <v>6.4309473943575196E-2</v>
      </c>
      <c r="L21">
        <v>0.357171394326807</v>
      </c>
      <c r="M21">
        <f t="shared" si="0"/>
        <v>37309604.288542688</v>
      </c>
      <c r="N21" s="2">
        <f t="shared" si="1"/>
        <v>37.309604288542687</v>
      </c>
      <c r="P21" s="2"/>
    </row>
    <row r="22" spans="1:16" x14ac:dyDescent="0.25">
      <c r="A22" t="s">
        <v>20</v>
      </c>
      <c r="B22" t="s">
        <v>27</v>
      </c>
      <c r="C22" s="3">
        <v>2.9478539364260498E-2</v>
      </c>
      <c r="D22" s="1">
        <v>0.30154192496478499</v>
      </c>
      <c r="E22" s="1">
        <v>9.7759339328032199E-2</v>
      </c>
      <c r="F22">
        <v>882</v>
      </c>
      <c r="G22">
        <v>207.416666666666</v>
      </c>
      <c r="H22">
        <v>674.58333333333303</v>
      </c>
      <c r="I22">
        <v>19.5</v>
      </c>
      <c r="J22">
        <v>51.5</v>
      </c>
      <c r="K22">
        <v>2.8906732550957302E-2</v>
      </c>
      <c r="L22">
        <v>0.24829248694254699</v>
      </c>
      <c r="M22">
        <f t="shared" si="0"/>
        <v>23195532.689598843</v>
      </c>
      <c r="N22" s="2">
        <f t="shared" si="1"/>
        <v>23.195532689598842</v>
      </c>
      <c r="P22" s="2"/>
    </row>
    <row r="23" spans="1:16" x14ac:dyDescent="0.25">
      <c r="A23" t="s">
        <v>20</v>
      </c>
      <c r="B23" t="s">
        <v>28</v>
      </c>
      <c r="C23" s="3">
        <v>3.4771918227366298E-2</v>
      </c>
      <c r="D23" s="1">
        <v>0.353296792945482</v>
      </c>
      <c r="E23" s="1">
        <v>9.84212676754527E-2</v>
      </c>
      <c r="F23">
        <v>882</v>
      </c>
      <c r="G23">
        <v>210</v>
      </c>
      <c r="H23">
        <v>671.99999999999898</v>
      </c>
      <c r="I23">
        <v>22.8333333333333</v>
      </c>
      <c r="J23">
        <v>59.1666666666666</v>
      </c>
      <c r="K23">
        <v>3.39781746031746E-2</v>
      </c>
      <c r="L23">
        <v>0.28174603174603102</v>
      </c>
      <c r="M23">
        <f t="shared" si="0"/>
        <v>27176676.380421691</v>
      </c>
      <c r="N23" s="2">
        <f t="shared" si="1"/>
        <v>27.176676380421689</v>
      </c>
      <c r="P23" s="2"/>
    </row>
    <row r="24" spans="1:16" x14ac:dyDescent="0.25">
      <c r="A24" t="s">
        <v>20</v>
      </c>
      <c r="B24" t="s">
        <v>29</v>
      </c>
      <c r="C24" s="3">
        <v>0.12463531487333999</v>
      </c>
      <c r="D24" s="1">
        <v>0.63400121894176797</v>
      </c>
      <c r="E24" s="1">
        <v>0.19658529218819701</v>
      </c>
      <c r="F24">
        <v>801</v>
      </c>
      <c r="G24">
        <v>188.5</v>
      </c>
      <c r="H24">
        <v>612.49999999999898</v>
      </c>
      <c r="I24">
        <v>70.3333333333333</v>
      </c>
      <c r="J24">
        <v>80.6666666666666</v>
      </c>
      <c r="K24">
        <v>0.114829931972789</v>
      </c>
      <c r="L24">
        <v>0.42793987621573798</v>
      </c>
      <c r="M24">
        <f t="shared" si="0"/>
        <v>48769324.53398215</v>
      </c>
      <c r="N24" s="2">
        <f t="shared" si="1"/>
        <v>48.76932453398215</v>
      </c>
      <c r="P24" s="2"/>
    </row>
    <row r="25" spans="1:16" x14ac:dyDescent="0.25">
      <c r="A25" t="s">
        <v>20</v>
      </c>
      <c r="B25" t="s">
        <v>30</v>
      </c>
      <c r="C25" s="3">
        <v>3.1080748458404198E-2</v>
      </c>
      <c r="D25" s="1">
        <v>0.27819358714199</v>
      </c>
      <c r="E25" s="1">
        <v>0.11172345407998301</v>
      </c>
      <c r="F25">
        <v>882</v>
      </c>
      <c r="G25">
        <v>208.666666666666</v>
      </c>
      <c r="H25">
        <v>673.33333333333303</v>
      </c>
      <c r="I25">
        <v>20.5</v>
      </c>
      <c r="J25">
        <v>48.5</v>
      </c>
      <c r="K25">
        <v>3.04455445544554E-2</v>
      </c>
      <c r="L25">
        <v>0.23242811501597399</v>
      </c>
      <c r="M25">
        <f t="shared" si="0"/>
        <v>21399506.703229997</v>
      </c>
      <c r="N25" s="2">
        <f t="shared" si="1"/>
        <v>21.399506703229996</v>
      </c>
      <c r="P25" s="2"/>
    </row>
    <row r="26" spans="1:16" x14ac:dyDescent="0.25">
      <c r="A26" t="s">
        <v>20</v>
      </c>
      <c r="B26" t="s">
        <v>31</v>
      </c>
      <c r="C26" s="3">
        <v>2.3697316846575799E-2</v>
      </c>
      <c r="D26" s="1">
        <v>0.18868444409319601</v>
      </c>
      <c r="E26" s="1">
        <v>0.125592318754539</v>
      </c>
      <c r="F26">
        <v>780</v>
      </c>
      <c r="G26">
        <v>179.833333333333</v>
      </c>
      <c r="H26">
        <v>600.16666666666595</v>
      </c>
      <c r="I26">
        <v>14</v>
      </c>
      <c r="J26">
        <v>30</v>
      </c>
      <c r="K26">
        <v>2.3326853651763398E-2</v>
      </c>
      <c r="L26">
        <v>0.16682113067655199</v>
      </c>
      <c r="M26">
        <f t="shared" si="0"/>
        <v>14514188.007168923</v>
      </c>
      <c r="N26" s="2">
        <f t="shared" si="1"/>
        <v>14.514188007168922</v>
      </c>
      <c r="P26" s="2"/>
    </row>
    <row r="27" spans="1:16" x14ac:dyDescent="0.25">
      <c r="A27" t="s">
        <v>20</v>
      </c>
      <c r="B27" t="s">
        <v>32</v>
      </c>
      <c r="C27" s="3">
        <v>7.4924270538565693E-2</v>
      </c>
      <c r="D27" s="1">
        <v>0.43151103672885499</v>
      </c>
      <c r="E27" s="1">
        <v>0.17363233883087201</v>
      </c>
      <c r="F27">
        <v>810</v>
      </c>
      <c r="G27">
        <v>191.75</v>
      </c>
      <c r="H27">
        <v>618.24999999999898</v>
      </c>
      <c r="I27">
        <v>44.0833333333333</v>
      </c>
      <c r="J27">
        <v>62.9166666666666</v>
      </c>
      <c r="K27">
        <v>7.1303410163094702E-2</v>
      </c>
      <c r="L27">
        <v>0.328118209474141</v>
      </c>
      <c r="M27">
        <f t="shared" si="0"/>
        <v>33193156.671450384</v>
      </c>
      <c r="N27" s="2">
        <f t="shared" si="1"/>
        <v>33.193156671450382</v>
      </c>
      <c r="P27" s="2"/>
    </row>
    <row r="28" spans="1:16" x14ac:dyDescent="0.25">
      <c r="A28" t="s">
        <v>21</v>
      </c>
      <c r="B28" t="s">
        <v>22</v>
      </c>
      <c r="C28" s="3">
        <v>8.9893815559896201E-2</v>
      </c>
      <c r="D28" s="1">
        <v>0.43524390691781401</v>
      </c>
      <c r="E28" s="1">
        <v>0.20653664331909899</v>
      </c>
      <c r="F28">
        <v>849</v>
      </c>
      <c r="G28">
        <v>195.833333333333</v>
      </c>
      <c r="H28">
        <v>653.16666666666595</v>
      </c>
      <c r="I28">
        <v>55.3333333333333</v>
      </c>
      <c r="J28">
        <v>64.6666666666666</v>
      </c>
      <c r="K28">
        <v>8.4715488645062495E-2</v>
      </c>
      <c r="L28">
        <v>0.33021276595744598</v>
      </c>
      <c r="M28">
        <f t="shared" si="0"/>
        <v>33480300.532139536</v>
      </c>
      <c r="N28" s="2">
        <f t="shared" si="1"/>
        <v>33.480300532139537</v>
      </c>
      <c r="P28" s="2"/>
    </row>
    <row r="29" spans="1:16" x14ac:dyDescent="0.25">
      <c r="A29" t="s">
        <v>21</v>
      </c>
      <c r="B29" t="s">
        <v>23</v>
      </c>
      <c r="C29" s="3">
        <v>0.152327327176773</v>
      </c>
      <c r="D29" s="1">
        <v>0.87212223495616503</v>
      </c>
      <c r="E29" s="1">
        <v>0.17466281797577299</v>
      </c>
      <c r="F29">
        <v>828</v>
      </c>
      <c r="G29">
        <v>190.25</v>
      </c>
      <c r="H29">
        <v>637.74999999999898</v>
      </c>
      <c r="I29">
        <v>87.9166666666666</v>
      </c>
      <c r="J29">
        <v>98.0833333333333</v>
      </c>
      <c r="K29">
        <v>0.13785443616882201</v>
      </c>
      <c r="L29">
        <v>0.51554971528690297</v>
      </c>
      <c r="M29">
        <f t="shared" si="0"/>
        <v>67086325.765858844</v>
      </c>
      <c r="N29" s="2">
        <f t="shared" si="1"/>
        <v>67.086325765858845</v>
      </c>
      <c r="P29" s="2"/>
    </row>
    <row r="30" spans="1:16" x14ac:dyDescent="0.25">
      <c r="A30" t="s">
        <v>21</v>
      </c>
      <c r="B30" t="s">
        <v>24</v>
      </c>
      <c r="C30" s="3">
        <v>0.121223308410271</v>
      </c>
      <c r="D30" s="1">
        <v>0.914919352611963</v>
      </c>
      <c r="E30" s="1">
        <v>0.13249616817503801</v>
      </c>
      <c r="F30">
        <v>864</v>
      </c>
      <c r="G30">
        <v>199.916666666666</v>
      </c>
      <c r="H30">
        <v>664.08333333333303</v>
      </c>
      <c r="I30">
        <v>74.3333333333333</v>
      </c>
      <c r="J30">
        <v>105.666666666666</v>
      </c>
      <c r="K30">
        <v>0.111933743255113</v>
      </c>
      <c r="L30">
        <v>0.52855356398499298</v>
      </c>
      <c r="M30">
        <f t="shared" si="0"/>
        <v>70378411.73938176</v>
      </c>
      <c r="N30" s="2">
        <f t="shared" si="1"/>
        <v>70.378411739381761</v>
      </c>
      <c r="P30" s="2"/>
    </row>
    <row r="31" spans="1:16" x14ac:dyDescent="0.25">
      <c r="A31" t="s">
        <v>21</v>
      </c>
      <c r="B31" t="s">
        <v>25</v>
      </c>
      <c r="C31" s="3">
        <v>6.5494726648122198E-2</v>
      </c>
      <c r="D31" s="1">
        <v>0.488140701277269</v>
      </c>
      <c r="E31" s="1">
        <v>0.13417182069995101</v>
      </c>
      <c r="F31">
        <v>882</v>
      </c>
      <c r="G31">
        <v>208.333333333333</v>
      </c>
      <c r="H31">
        <v>673.66666666666595</v>
      </c>
      <c r="I31">
        <v>42.25</v>
      </c>
      <c r="J31">
        <v>74.75</v>
      </c>
      <c r="K31">
        <v>6.2716476991588305E-2</v>
      </c>
      <c r="L31">
        <v>0.35879999999999901</v>
      </c>
      <c r="M31">
        <f t="shared" si="0"/>
        <v>37549284.713636078</v>
      </c>
      <c r="N31" s="2">
        <f t="shared" si="1"/>
        <v>37.549284713636077</v>
      </c>
      <c r="P31" s="2"/>
    </row>
    <row r="32" spans="1:16" x14ac:dyDescent="0.25">
      <c r="A32" t="s">
        <v>21</v>
      </c>
      <c r="B32" t="s">
        <v>26</v>
      </c>
      <c r="C32" s="3">
        <v>4.1241417474811297E-2</v>
      </c>
      <c r="D32" s="1">
        <v>0.28160306417997899</v>
      </c>
      <c r="E32" s="1">
        <v>0.14645230368819001</v>
      </c>
      <c r="F32">
        <v>885</v>
      </c>
      <c r="G32">
        <v>208</v>
      </c>
      <c r="H32">
        <v>676.99999999999898</v>
      </c>
      <c r="I32">
        <v>27.1666666666666</v>
      </c>
      <c r="J32">
        <v>48.8333333333333</v>
      </c>
      <c r="K32">
        <v>4.0128015755785298E-2</v>
      </c>
      <c r="L32">
        <v>0.23477564102564</v>
      </c>
      <c r="M32">
        <f t="shared" si="0"/>
        <v>21661774.167690691</v>
      </c>
      <c r="N32" s="2">
        <f t="shared" si="1"/>
        <v>21.661774167690691</v>
      </c>
      <c r="P32" s="2"/>
    </row>
    <row r="33" spans="1:16" x14ac:dyDescent="0.25">
      <c r="A33" t="s">
        <v>21</v>
      </c>
      <c r="B33" t="s">
        <v>27</v>
      </c>
      <c r="C33" s="3">
        <v>5.6536238875444497E-2</v>
      </c>
      <c r="D33" s="1">
        <v>0.45129058902089803</v>
      </c>
      <c r="E33" s="1">
        <v>0.12527679559660901</v>
      </c>
      <c r="F33">
        <v>882</v>
      </c>
      <c r="G33">
        <v>207.166666666666</v>
      </c>
      <c r="H33">
        <v>674.83333333333303</v>
      </c>
      <c r="I33">
        <v>36.75</v>
      </c>
      <c r="J33">
        <v>70.25</v>
      </c>
      <c r="K33">
        <v>5.44578908372437E-2</v>
      </c>
      <c r="L33">
        <v>0.33909895414320101</v>
      </c>
      <c r="M33">
        <f t="shared" si="0"/>
        <v>34714660.693915233</v>
      </c>
      <c r="N33" s="2">
        <f t="shared" si="1"/>
        <v>34.714660693915235</v>
      </c>
      <c r="P33" s="2"/>
    </row>
    <row r="34" spans="1:16" x14ac:dyDescent="0.25">
      <c r="A34" t="s">
        <v>21</v>
      </c>
      <c r="B34" t="s">
        <v>28</v>
      </c>
      <c r="C34" s="3">
        <v>6.6163211817706805E-2</v>
      </c>
      <c r="D34" s="1">
        <v>0.50871106479349004</v>
      </c>
      <c r="E34" s="1">
        <v>0.13006049287440899</v>
      </c>
      <c r="F34">
        <v>882</v>
      </c>
      <c r="G34">
        <v>209.583333333333</v>
      </c>
      <c r="H34">
        <v>672.41666666666595</v>
      </c>
      <c r="I34">
        <v>42.5833333333333</v>
      </c>
      <c r="J34">
        <v>77.4166666666666</v>
      </c>
      <c r="K34">
        <v>6.3328789193208501E-2</v>
      </c>
      <c r="L34">
        <v>0.36938369781312003</v>
      </c>
      <c r="M34">
        <f t="shared" si="0"/>
        <v>39131620.368730001</v>
      </c>
      <c r="N34" s="2">
        <f t="shared" si="1"/>
        <v>39.131620368729997</v>
      </c>
      <c r="P34" s="2"/>
    </row>
    <row r="35" spans="1:16" x14ac:dyDescent="0.25">
      <c r="A35" t="s">
        <v>21</v>
      </c>
      <c r="B35" t="s">
        <v>29</v>
      </c>
      <c r="C35" s="3">
        <v>9.1016261067478399E-2</v>
      </c>
      <c r="D35" s="1">
        <v>0.35834766064547202</v>
      </c>
      <c r="E35" s="1">
        <v>0.25398871281463198</v>
      </c>
      <c r="F35">
        <v>801</v>
      </c>
      <c r="G35">
        <v>187.5</v>
      </c>
      <c r="H35">
        <v>613.49999999999898</v>
      </c>
      <c r="I35">
        <v>52.5833333333333</v>
      </c>
      <c r="J35">
        <v>53.4166666666666</v>
      </c>
      <c r="K35">
        <v>8.5710404781309396E-2</v>
      </c>
      <c r="L35">
        <v>0.28488888888888803</v>
      </c>
      <c r="M35">
        <f t="shared" si="0"/>
        <v>27565204.66503631</v>
      </c>
      <c r="N35" s="2">
        <f t="shared" si="1"/>
        <v>27.565204665036308</v>
      </c>
      <c r="P35" s="2"/>
    </row>
    <row r="36" spans="1:16" x14ac:dyDescent="0.25">
      <c r="A36" t="s">
        <v>21</v>
      </c>
      <c r="B36" t="s">
        <v>30</v>
      </c>
      <c r="C36" s="3">
        <v>5.7446180627369302E-2</v>
      </c>
      <c r="D36" s="1">
        <v>0.43462828840545797</v>
      </c>
      <c r="E36" s="1">
        <v>0.13217312853271601</v>
      </c>
      <c r="F36">
        <v>882</v>
      </c>
      <c r="G36">
        <v>208.416666666666</v>
      </c>
      <c r="H36">
        <v>673.58333333333303</v>
      </c>
      <c r="I36">
        <v>37.25</v>
      </c>
      <c r="J36">
        <v>68.75</v>
      </c>
      <c r="K36">
        <v>5.5301249536063302E-2</v>
      </c>
      <c r="L36">
        <v>0.32986805277888798</v>
      </c>
      <c r="M36">
        <f t="shared" si="0"/>
        <v>33432945.261958305</v>
      </c>
      <c r="N36" s="2">
        <f t="shared" si="1"/>
        <v>33.432945261958302</v>
      </c>
      <c r="P36" s="2"/>
    </row>
    <row r="37" spans="1:16" x14ac:dyDescent="0.25">
      <c r="A37" t="s">
        <v>21</v>
      </c>
      <c r="B37" t="s">
        <v>31</v>
      </c>
      <c r="C37" s="3">
        <v>5.2355190623644098E-2</v>
      </c>
      <c r="D37" s="1">
        <v>0.52101761447226103</v>
      </c>
      <c r="E37" s="1">
        <v>0.10048641191656101</v>
      </c>
      <c r="F37">
        <v>780</v>
      </c>
      <c r="G37">
        <v>180.166666666666</v>
      </c>
      <c r="H37">
        <v>599.83333333333303</v>
      </c>
      <c r="I37">
        <v>30.3333333333333</v>
      </c>
      <c r="J37">
        <v>67.6666666666666</v>
      </c>
      <c r="K37">
        <v>5.05696026674076E-2</v>
      </c>
      <c r="L37">
        <v>0.37557816836262697</v>
      </c>
      <c r="M37">
        <f t="shared" si="0"/>
        <v>40078278.036327772</v>
      </c>
      <c r="N37" s="2">
        <f t="shared" si="1"/>
        <v>40.078278036327767</v>
      </c>
      <c r="P37" s="2"/>
    </row>
    <row r="38" spans="1:16" x14ac:dyDescent="0.25">
      <c r="A38" t="s">
        <v>21</v>
      </c>
      <c r="B38" t="s">
        <v>32</v>
      </c>
      <c r="C38" s="3">
        <v>5.2927096035833801E-2</v>
      </c>
      <c r="D38" s="1">
        <v>0.32609063323031401</v>
      </c>
      <c r="E38" s="1">
        <v>0.16230793111573899</v>
      </c>
      <c r="F38">
        <v>810</v>
      </c>
      <c r="G38">
        <v>190.333333333333</v>
      </c>
      <c r="H38">
        <v>619.66666666666595</v>
      </c>
      <c r="I38">
        <v>31.6666666666666</v>
      </c>
      <c r="J38">
        <v>50.3333333333333</v>
      </c>
      <c r="K38">
        <v>5.1102743410435698E-2</v>
      </c>
      <c r="L38">
        <v>0.264448336252188</v>
      </c>
      <c r="M38">
        <f t="shared" si="0"/>
        <v>25083894.863870308</v>
      </c>
      <c r="N38" s="2">
        <f t="shared" si="1"/>
        <v>25.083894863870306</v>
      </c>
      <c r="P38" s="2"/>
    </row>
    <row r="39" spans="1:16" x14ac:dyDescent="0.25">
      <c r="A39" t="s">
        <v>22</v>
      </c>
      <c r="B39" t="s">
        <v>23</v>
      </c>
      <c r="C39" s="3">
        <v>0.14864349843185901</v>
      </c>
      <c r="D39" s="1">
        <v>0.95519954204667301</v>
      </c>
      <c r="E39" s="1">
        <v>0.155615127404025</v>
      </c>
      <c r="F39">
        <v>822</v>
      </c>
      <c r="G39">
        <v>187.916666666666</v>
      </c>
      <c r="H39">
        <v>634.08333333333303</v>
      </c>
      <c r="I39">
        <v>85.5</v>
      </c>
      <c r="J39">
        <v>101.5</v>
      </c>
      <c r="K39">
        <v>0.13484032067288701</v>
      </c>
      <c r="L39">
        <v>0.540133037694013</v>
      </c>
      <c r="M39">
        <f t="shared" si="0"/>
        <v>73476887.849744081</v>
      </c>
      <c r="N39" s="2">
        <f t="shared" si="1"/>
        <v>73.476887849744074</v>
      </c>
      <c r="P39" s="2"/>
    </row>
    <row r="40" spans="1:16" x14ac:dyDescent="0.25">
      <c r="A40" t="s">
        <v>22</v>
      </c>
      <c r="B40" t="s">
        <v>24</v>
      </c>
      <c r="C40" s="3">
        <v>0.124385547011071</v>
      </c>
      <c r="D40" s="1">
        <v>0.87716333512597999</v>
      </c>
      <c r="E40" s="1">
        <v>0.14180431628871801</v>
      </c>
      <c r="F40">
        <v>834</v>
      </c>
      <c r="G40">
        <v>189.833333333333</v>
      </c>
      <c r="H40">
        <v>644.16666666666595</v>
      </c>
      <c r="I40">
        <v>73.8333333333333</v>
      </c>
      <c r="J40">
        <v>98.1666666666666</v>
      </c>
      <c r="K40">
        <v>0.114618369987063</v>
      </c>
      <c r="L40">
        <v>0.51712028094819895</v>
      </c>
      <c r="M40">
        <f t="shared" si="0"/>
        <v>67474102.701998457</v>
      </c>
      <c r="N40" s="2">
        <f t="shared" si="1"/>
        <v>67.474102701998447</v>
      </c>
      <c r="P40" s="2"/>
    </row>
    <row r="41" spans="1:16" x14ac:dyDescent="0.25">
      <c r="A41" t="s">
        <v>22</v>
      </c>
      <c r="B41" t="s">
        <v>25</v>
      </c>
      <c r="C41" s="3">
        <v>7.4689198501105794E-2</v>
      </c>
      <c r="D41" s="1">
        <v>0.47746113945609198</v>
      </c>
      <c r="E41" s="1">
        <v>0.156429900423287</v>
      </c>
      <c r="F41">
        <v>849</v>
      </c>
      <c r="G41">
        <v>197.25</v>
      </c>
      <c r="H41">
        <v>651.74999999999898</v>
      </c>
      <c r="I41">
        <v>46.3333333333333</v>
      </c>
      <c r="J41">
        <v>69.6666666666666</v>
      </c>
      <c r="K41">
        <v>7.1090653369134393E-2</v>
      </c>
      <c r="L41">
        <v>0.353189691592733</v>
      </c>
      <c r="M41">
        <f t="shared" si="0"/>
        <v>36727779.958160922</v>
      </c>
      <c r="N41" s="2">
        <f t="shared" si="1"/>
        <v>36.727779958160923</v>
      </c>
      <c r="P41" s="2"/>
    </row>
    <row r="42" spans="1:16" x14ac:dyDescent="0.25">
      <c r="A42" t="s">
        <v>22</v>
      </c>
      <c r="B42" t="s">
        <v>26</v>
      </c>
      <c r="C42" s="3">
        <v>0.10208783292541999</v>
      </c>
      <c r="D42" s="1">
        <v>0.49178754306595601</v>
      </c>
      <c r="E42" s="1">
        <v>0.20758523546361601</v>
      </c>
      <c r="F42">
        <v>849</v>
      </c>
      <c r="G42">
        <v>195.916666666666</v>
      </c>
      <c r="H42">
        <v>653.08333333333303</v>
      </c>
      <c r="I42">
        <v>62.3333333333333</v>
      </c>
      <c r="J42">
        <v>70.6666666666666</v>
      </c>
      <c r="K42">
        <v>9.5444685466377396E-2</v>
      </c>
      <c r="L42">
        <v>0.36069757549978698</v>
      </c>
      <c r="M42">
        <f t="shared" si="0"/>
        <v>37829811.00507354</v>
      </c>
      <c r="N42" s="2">
        <f t="shared" si="1"/>
        <v>37.829811005073537</v>
      </c>
      <c r="P42" s="2"/>
    </row>
    <row r="43" spans="1:16" x14ac:dyDescent="0.25">
      <c r="A43" t="s">
        <v>22</v>
      </c>
      <c r="B43" t="s">
        <v>27</v>
      </c>
      <c r="C43" s="3">
        <v>7.6221961839545604E-2</v>
      </c>
      <c r="D43" s="1">
        <v>0.49178754306595601</v>
      </c>
      <c r="E43" s="1">
        <v>0.15498961475183801</v>
      </c>
      <c r="F43">
        <v>849</v>
      </c>
      <c r="G43">
        <v>195.916666666666</v>
      </c>
      <c r="H43">
        <v>653.08333333333303</v>
      </c>
      <c r="I43">
        <v>47.3333333333333</v>
      </c>
      <c r="J43">
        <v>70.6666666666666</v>
      </c>
      <c r="K43">
        <v>7.2476713027944298E-2</v>
      </c>
      <c r="L43">
        <v>0.36069757549978598</v>
      </c>
      <c r="M43">
        <f t="shared" si="0"/>
        <v>37829811.00507354</v>
      </c>
      <c r="N43" s="2">
        <f t="shared" si="1"/>
        <v>37.829811005073537</v>
      </c>
      <c r="P43" s="2"/>
    </row>
    <row r="44" spans="1:16" x14ac:dyDescent="0.25">
      <c r="A44" t="s">
        <v>22</v>
      </c>
      <c r="B44" t="s">
        <v>28</v>
      </c>
      <c r="C44" s="3">
        <v>8.16875760291908E-2</v>
      </c>
      <c r="D44" s="1">
        <v>0.54199593080483099</v>
      </c>
      <c r="E44" s="1">
        <v>0.15071621646289701</v>
      </c>
      <c r="F44">
        <v>849</v>
      </c>
      <c r="G44">
        <v>198.666666666666</v>
      </c>
      <c r="H44">
        <v>650.33333333333303</v>
      </c>
      <c r="I44">
        <v>50.3333333333333</v>
      </c>
      <c r="J44">
        <v>76.6666666666666</v>
      </c>
      <c r="K44">
        <v>7.7396207073295697E-2</v>
      </c>
      <c r="L44">
        <v>0.38590604026845599</v>
      </c>
      <c r="M44">
        <f t="shared" si="0"/>
        <v>41691994.677294686</v>
      </c>
      <c r="N44" s="2">
        <f t="shared" si="1"/>
        <v>41.691994677294687</v>
      </c>
      <c r="P44" s="2"/>
    </row>
    <row r="45" spans="1:16" x14ac:dyDescent="0.25">
      <c r="A45" t="s">
        <v>22</v>
      </c>
      <c r="B45" t="s">
        <v>30</v>
      </c>
      <c r="C45" s="3">
        <v>7.5547337962834402E-2</v>
      </c>
      <c r="D45" s="1">
        <v>0.435286287671655</v>
      </c>
      <c r="E45" s="1">
        <v>0.17355781724009001</v>
      </c>
      <c r="F45">
        <v>849</v>
      </c>
      <c r="G45">
        <v>197.333333333333</v>
      </c>
      <c r="H45">
        <v>651.66666666666595</v>
      </c>
      <c r="I45">
        <v>46.8333333333333</v>
      </c>
      <c r="J45">
        <v>65.1666666666666</v>
      </c>
      <c r="K45">
        <v>7.1867007672634195E-2</v>
      </c>
      <c r="L45">
        <v>0.33023648648648601</v>
      </c>
      <c r="M45">
        <f t="shared" si="0"/>
        <v>33483560.590127308</v>
      </c>
      <c r="N45" s="2">
        <f t="shared" si="1"/>
        <v>33.483560590127304</v>
      </c>
      <c r="P45" s="2"/>
    </row>
    <row r="46" spans="1:16" x14ac:dyDescent="0.25">
      <c r="A46" t="s">
        <v>22</v>
      </c>
      <c r="B46" t="s">
        <v>31</v>
      </c>
      <c r="C46" s="3">
        <v>9.7313115180410206E-2</v>
      </c>
      <c r="D46" s="1">
        <v>0.51072678307883801</v>
      </c>
      <c r="E46" s="1">
        <v>0.19053850004452999</v>
      </c>
      <c r="F46">
        <v>774</v>
      </c>
      <c r="G46">
        <v>176.833333333333</v>
      </c>
      <c r="H46">
        <v>597.16666666666595</v>
      </c>
      <c r="I46">
        <v>54.5</v>
      </c>
      <c r="J46">
        <v>65.5</v>
      </c>
      <c r="K46">
        <v>9.1264303656153997E-2</v>
      </c>
      <c r="L46">
        <v>0.37040527803958501</v>
      </c>
      <c r="M46">
        <f t="shared" si="0"/>
        <v>39286675.621449076</v>
      </c>
      <c r="N46" s="2">
        <f t="shared" si="1"/>
        <v>39.286675621449071</v>
      </c>
      <c r="P46" s="2"/>
    </row>
    <row r="47" spans="1:16" x14ac:dyDescent="0.25">
      <c r="A47" t="s">
        <v>23</v>
      </c>
      <c r="B47" t="s">
        <v>27</v>
      </c>
      <c r="C47" s="3">
        <v>0.14446912998623099</v>
      </c>
      <c r="D47" s="1">
        <v>1.0190298034507901</v>
      </c>
      <c r="E47" s="1">
        <v>0.14177125094575899</v>
      </c>
      <c r="F47">
        <v>828</v>
      </c>
      <c r="G47">
        <v>190.666666666666</v>
      </c>
      <c r="H47">
        <v>637.33333333333303</v>
      </c>
      <c r="I47">
        <v>83.75</v>
      </c>
      <c r="J47">
        <v>106.25</v>
      </c>
      <c r="K47">
        <v>0.13140690376569</v>
      </c>
      <c r="L47">
        <v>0.55725524475524402</v>
      </c>
      <c r="M47">
        <f t="shared" si="0"/>
        <v>78386907.957753077</v>
      </c>
      <c r="N47" s="2">
        <f t="shared" si="1"/>
        <v>78.386907957753067</v>
      </c>
      <c r="P47" s="2"/>
    </row>
    <row r="48" spans="1:16" x14ac:dyDescent="0.25">
      <c r="A48" t="s">
        <v>23</v>
      </c>
      <c r="B48" t="s">
        <v>28</v>
      </c>
      <c r="C48" s="3">
        <v>0.15179476642784301</v>
      </c>
      <c r="D48" s="1">
        <v>1.0021576925418501</v>
      </c>
      <c r="E48" s="1">
        <v>0.15146794517221501</v>
      </c>
      <c r="F48">
        <v>828</v>
      </c>
      <c r="G48">
        <v>193.083333333333</v>
      </c>
      <c r="H48">
        <v>634.91666666666595</v>
      </c>
      <c r="I48">
        <v>87.25</v>
      </c>
      <c r="J48">
        <v>106.75</v>
      </c>
      <c r="K48">
        <v>0.137419608872555</v>
      </c>
      <c r="L48">
        <v>0.55287009063444004</v>
      </c>
      <c r="M48">
        <f t="shared" si="0"/>
        <v>77089053.27245</v>
      </c>
      <c r="N48" s="2">
        <f t="shared" si="1"/>
        <v>77.089053272450002</v>
      </c>
      <c r="P48" s="2"/>
    </row>
    <row r="49" spans="1:16" x14ac:dyDescent="0.25">
      <c r="A49" t="s">
        <v>24</v>
      </c>
      <c r="B49" t="s">
        <v>25</v>
      </c>
      <c r="C49" s="3">
        <v>0.12762400909593399</v>
      </c>
      <c r="D49" s="1">
        <v>0.80650206927852197</v>
      </c>
      <c r="E49" s="1">
        <v>0.158243870607924</v>
      </c>
      <c r="F49">
        <v>855</v>
      </c>
      <c r="G49">
        <v>198.166666666666</v>
      </c>
      <c r="H49">
        <v>656.83333333333303</v>
      </c>
      <c r="I49">
        <v>77.0833333333333</v>
      </c>
      <c r="J49">
        <v>97.9166666666666</v>
      </c>
      <c r="K49">
        <v>0.11735600101497</v>
      </c>
      <c r="L49">
        <v>0.49411269974768601</v>
      </c>
      <c r="M49">
        <f t="shared" si="0"/>
        <v>62038620.713732459</v>
      </c>
      <c r="N49" s="2">
        <f t="shared" si="1"/>
        <v>62.038620713732456</v>
      </c>
      <c r="P49" s="2"/>
    </row>
    <row r="50" spans="1:16" x14ac:dyDescent="0.25">
      <c r="A50" t="s">
        <v>24</v>
      </c>
      <c r="B50" t="s">
        <v>26</v>
      </c>
      <c r="C50" s="3">
        <v>0.13046560927365899</v>
      </c>
      <c r="D50" s="1">
        <v>0.79356607892891395</v>
      </c>
      <c r="E50" s="1">
        <v>0.16440421628120799</v>
      </c>
      <c r="F50">
        <v>864</v>
      </c>
      <c r="G50">
        <v>201.5</v>
      </c>
      <c r="H50">
        <v>662.49999999999898</v>
      </c>
      <c r="I50">
        <v>79.3333333333333</v>
      </c>
      <c r="J50">
        <v>98.6666666666666</v>
      </c>
      <c r="K50">
        <v>0.119748427672956</v>
      </c>
      <c r="L50">
        <v>0.48966087675765002</v>
      </c>
      <c r="M50">
        <f t="shared" si="0"/>
        <v>61043544.532993376</v>
      </c>
      <c r="N50" s="2">
        <f t="shared" si="1"/>
        <v>61.043544532993373</v>
      </c>
      <c r="P50" s="2"/>
    </row>
    <row r="51" spans="1:16" x14ac:dyDescent="0.25">
      <c r="A51" t="s">
        <v>24</v>
      </c>
      <c r="B51" t="s">
        <v>27</v>
      </c>
      <c r="C51" s="3">
        <v>0.130385197352236</v>
      </c>
      <c r="D51" s="1">
        <v>0.76188000178818305</v>
      </c>
      <c r="E51" s="1">
        <v>0.17113613304747899</v>
      </c>
      <c r="F51">
        <v>855</v>
      </c>
      <c r="G51">
        <v>197</v>
      </c>
      <c r="H51">
        <v>657.99999999999898</v>
      </c>
      <c r="I51">
        <v>78.75</v>
      </c>
      <c r="J51">
        <v>94.25</v>
      </c>
      <c r="K51">
        <v>0.119680851063829</v>
      </c>
      <c r="L51">
        <v>0.47842639593908498</v>
      </c>
      <c r="M51">
        <f t="shared" si="0"/>
        <v>58606153.983706385</v>
      </c>
      <c r="N51" s="2">
        <f t="shared" si="1"/>
        <v>58.606153983706385</v>
      </c>
      <c r="P51" s="2"/>
    </row>
    <row r="52" spans="1:16" x14ac:dyDescent="0.25">
      <c r="A52" t="s">
        <v>24</v>
      </c>
      <c r="B52" t="s">
        <v>28</v>
      </c>
      <c r="C52" s="3">
        <v>0.12511156174885199</v>
      </c>
      <c r="D52" s="1">
        <v>0.79260219054880199</v>
      </c>
      <c r="E52" s="1">
        <v>0.157849124366189</v>
      </c>
      <c r="F52">
        <v>855</v>
      </c>
      <c r="G52">
        <v>199.083333333333</v>
      </c>
      <c r="H52">
        <v>655.91666666666595</v>
      </c>
      <c r="I52">
        <v>75.5833333333333</v>
      </c>
      <c r="J52">
        <v>97.4166666666666</v>
      </c>
      <c r="K52">
        <v>0.115233134290433</v>
      </c>
      <c r="L52">
        <v>0.48932607785684301</v>
      </c>
      <c r="M52">
        <f t="shared" si="0"/>
        <v>60969399.272984765</v>
      </c>
      <c r="N52" s="2">
        <f t="shared" si="1"/>
        <v>60.969399272984759</v>
      </c>
      <c r="P52" s="2"/>
    </row>
    <row r="53" spans="1:16" x14ac:dyDescent="0.25">
      <c r="A53" t="s">
        <v>24</v>
      </c>
      <c r="B53" t="s">
        <v>30</v>
      </c>
      <c r="C53" s="3">
        <v>0.12669994907503701</v>
      </c>
      <c r="D53" s="1">
        <v>0.72134040447469405</v>
      </c>
      <c r="E53" s="1">
        <v>0.175645157666309</v>
      </c>
      <c r="F53">
        <v>858</v>
      </c>
      <c r="G53">
        <v>198.916666666666</v>
      </c>
      <c r="H53">
        <v>659.08333333333303</v>
      </c>
      <c r="I53">
        <v>76.8333333333333</v>
      </c>
      <c r="J53">
        <v>92.1666666666666</v>
      </c>
      <c r="K53">
        <v>0.116576052598305</v>
      </c>
      <c r="L53">
        <v>0.46334310850439803</v>
      </c>
      <c r="M53">
        <f t="shared" si="0"/>
        <v>55487723.421130307</v>
      </c>
      <c r="N53" s="2">
        <f t="shared" si="1"/>
        <v>55.487723421130305</v>
      </c>
      <c r="P53" s="2"/>
    </row>
    <row r="54" spans="1:16" x14ac:dyDescent="0.25">
      <c r="A54" t="s">
        <v>24</v>
      </c>
      <c r="B54" t="s">
        <v>31</v>
      </c>
      <c r="C54" s="3">
        <v>0.113876685360432</v>
      </c>
      <c r="D54" s="1">
        <v>0.79502806602348797</v>
      </c>
      <c r="E54" s="1">
        <v>0.14323605697344999</v>
      </c>
      <c r="F54">
        <v>759</v>
      </c>
      <c r="G54">
        <v>173.75</v>
      </c>
      <c r="H54">
        <v>585.25</v>
      </c>
      <c r="I54">
        <v>61.8333333333333</v>
      </c>
      <c r="J54">
        <v>85.1666666666666</v>
      </c>
      <c r="K54">
        <v>0.105652854905311</v>
      </c>
      <c r="L54">
        <v>0.49016786570743298</v>
      </c>
      <c r="M54">
        <f t="shared" si="0"/>
        <v>61156005.078729838</v>
      </c>
      <c r="N54" s="2">
        <f t="shared" si="1"/>
        <v>61.156005078729834</v>
      </c>
      <c r="P54" s="2"/>
    </row>
    <row r="55" spans="1:16" x14ac:dyDescent="0.25">
      <c r="A55" t="s">
        <v>25</v>
      </c>
      <c r="B55" t="s">
        <v>26</v>
      </c>
      <c r="C55" s="3">
        <v>8.2791064181427301E-2</v>
      </c>
      <c r="D55" s="1">
        <v>0.51368094846913204</v>
      </c>
      <c r="E55" s="1">
        <v>0.16117215253584999</v>
      </c>
      <c r="F55">
        <v>879</v>
      </c>
      <c r="G55">
        <v>208.166666666666</v>
      </c>
      <c r="H55">
        <v>670.83333333333303</v>
      </c>
      <c r="I55">
        <v>52.5833333333333</v>
      </c>
      <c r="J55">
        <v>77.4166666666666</v>
      </c>
      <c r="K55">
        <v>7.83850931677018E-2</v>
      </c>
      <c r="L55">
        <v>0.37189751801441101</v>
      </c>
      <c r="M55">
        <f t="shared" ref="M55:M82" si="2">D55/(1.3*(10^(-8)))</f>
        <v>39513919.113010153</v>
      </c>
      <c r="N55" s="2">
        <f t="shared" ref="N55:N82" si="3">M55*(10^(-6))</f>
        <v>39.513919113010154</v>
      </c>
      <c r="P55" s="2"/>
    </row>
    <row r="56" spans="1:16" x14ac:dyDescent="0.25">
      <c r="A56" t="s">
        <v>25</v>
      </c>
      <c r="B56" t="s">
        <v>27</v>
      </c>
      <c r="C56" s="3">
        <v>2.1844376146473599E-2</v>
      </c>
      <c r="D56" s="1">
        <v>0.193125011260212</v>
      </c>
      <c r="E56" s="1">
        <v>0.113110031703977</v>
      </c>
      <c r="F56">
        <v>882</v>
      </c>
      <c r="G56">
        <v>208.5</v>
      </c>
      <c r="H56">
        <v>673.49999999999898</v>
      </c>
      <c r="I56">
        <v>14.5</v>
      </c>
      <c r="J56">
        <v>35.5</v>
      </c>
      <c r="K56">
        <v>2.1529324424647299E-2</v>
      </c>
      <c r="L56">
        <v>0.17026378896882399</v>
      </c>
      <c r="M56">
        <f t="shared" si="2"/>
        <v>14855770.096939385</v>
      </c>
      <c r="N56" s="2">
        <f t="shared" si="3"/>
        <v>14.855770096939384</v>
      </c>
      <c r="P56" s="2"/>
    </row>
    <row r="57" spans="1:16" x14ac:dyDescent="0.25">
      <c r="A57" t="s">
        <v>25</v>
      </c>
      <c r="B57" t="s">
        <v>28</v>
      </c>
      <c r="C57" s="3">
        <v>2.1146775307468099E-2</v>
      </c>
      <c r="D57" s="1">
        <v>0.16981022475555699</v>
      </c>
      <c r="E57" s="1">
        <v>0.12453181389936201</v>
      </c>
      <c r="F57">
        <v>882</v>
      </c>
      <c r="G57">
        <v>210.583333333333</v>
      </c>
      <c r="H57">
        <v>671.41666666666595</v>
      </c>
      <c r="I57">
        <v>14</v>
      </c>
      <c r="J57">
        <v>32</v>
      </c>
      <c r="K57">
        <v>2.0851433536055598E-2</v>
      </c>
      <c r="L57">
        <v>0.15195884447961899</v>
      </c>
      <c r="M57">
        <f t="shared" si="2"/>
        <v>13062324.98119669</v>
      </c>
      <c r="N57" s="2">
        <f t="shared" si="3"/>
        <v>13.06232498119669</v>
      </c>
      <c r="P57" s="2"/>
    </row>
    <row r="58" spans="1:16" x14ac:dyDescent="0.25">
      <c r="A58" t="s">
        <v>25</v>
      </c>
      <c r="B58" t="s">
        <v>29</v>
      </c>
      <c r="C58" s="3">
        <v>0.134828714370511</v>
      </c>
      <c r="D58" s="1">
        <v>0.66779328997356502</v>
      </c>
      <c r="E58" s="1">
        <v>0.20190187052620501</v>
      </c>
      <c r="F58">
        <v>795</v>
      </c>
      <c r="G58">
        <v>187.916666666666</v>
      </c>
      <c r="H58">
        <v>607.08333333333303</v>
      </c>
      <c r="I58">
        <v>74.9166666666666</v>
      </c>
      <c r="J58">
        <v>83.0833333333333</v>
      </c>
      <c r="K58">
        <v>0.123404255319148</v>
      </c>
      <c r="L58">
        <v>0.44212860310421198</v>
      </c>
      <c r="M58">
        <f t="shared" si="2"/>
        <v>51368714.613351151</v>
      </c>
      <c r="N58" s="2">
        <f t="shared" si="3"/>
        <v>51.368714613351152</v>
      </c>
      <c r="P58" s="2"/>
    </row>
    <row r="59" spans="1:16" x14ac:dyDescent="0.25">
      <c r="A59" t="s">
        <v>25</v>
      </c>
      <c r="B59" t="s">
        <v>30</v>
      </c>
      <c r="C59" s="3">
        <v>2.1120188793230899E-2</v>
      </c>
      <c r="D59" s="1">
        <v>0.16460645829876999</v>
      </c>
      <c r="E59" s="1">
        <v>0.12830716978854101</v>
      </c>
      <c r="F59">
        <v>882</v>
      </c>
      <c r="G59">
        <v>209.75</v>
      </c>
      <c r="H59">
        <v>672.24999999999898</v>
      </c>
      <c r="I59">
        <v>14</v>
      </c>
      <c r="J59">
        <v>31</v>
      </c>
      <c r="K59">
        <v>2.0825585719598302E-2</v>
      </c>
      <c r="L59">
        <v>0.14779499404052401</v>
      </c>
      <c r="M59">
        <f t="shared" si="2"/>
        <v>12662035.253751537</v>
      </c>
      <c r="N59" s="2">
        <f t="shared" si="3"/>
        <v>12.662035253751537</v>
      </c>
      <c r="P59" s="2"/>
    </row>
    <row r="60" spans="1:16" x14ac:dyDescent="0.25">
      <c r="A60" t="s">
        <v>25</v>
      </c>
      <c r="B60" t="s">
        <v>31</v>
      </c>
      <c r="C60" s="3">
        <v>4.7443235805790698E-2</v>
      </c>
      <c r="D60" s="1">
        <v>0.40120914859165102</v>
      </c>
      <c r="E60" s="1">
        <v>0.11825063304844501</v>
      </c>
      <c r="F60">
        <v>780</v>
      </c>
      <c r="G60">
        <v>181.833333333333</v>
      </c>
      <c r="H60">
        <v>598.16666666666595</v>
      </c>
      <c r="I60">
        <v>27.5</v>
      </c>
      <c r="J60">
        <v>56.5</v>
      </c>
      <c r="K60">
        <v>4.5973808860406799E-2</v>
      </c>
      <c r="L60">
        <v>0.310724106324472</v>
      </c>
      <c r="M60">
        <f t="shared" si="2"/>
        <v>30862242.19935777</v>
      </c>
      <c r="N60" s="2">
        <f t="shared" si="3"/>
        <v>30.86224219935777</v>
      </c>
      <c r="P60" s="2"/>
    </row>
    <row r="61" spans="1:16" x14ac:dyDescent="0.25">
      <c r="A61" t="s">
        <v>25</v>
      </c>
      <c r="B61" t="s">
        <v>32</v>
      </c>
      <c r="C61" s="3">
        <v>0.100274685397215</v>
      </c>
      <c r="D61" s="1">
        <v>0.50921882858147705</v>
      </c>
      <c r="E61" s="1">
        <v>0.19691865219624599</v>
      </c>
      <c r="F61">
        <v>804</v>
      </c>
      <c r="G61">
        <v>190.5</v>
      </c>
      <c r="H61">
        <v>613.49999999999898</v>
      </c>
      <c r="I61">
        <v>57.5833333333333</v>
      </c>
      <c r="J61">
        <v>70.4166666666666</v>
      </c>
      <c r="K61">
        <v>9.3860364031513197E-2</v>
      </c>
      <c r="L61">
        <v>0.36964129483814401</v>
      </c>
      <c r="M61">
        <f t="shared" si="2"/>
        <v>39170679.121652082</v>
      </c>
      <c r="N61" s="2">
        <f t="shared" si="3"/>
        <v>39.170679121652078</v>
      </c>
      <c r="P61" s="2"/>
    </row>
    <row r="62" spans="1:16" x14ac:dyDescent="0.25">
      <c r="A62" t="s">
        <v>26</v>
      </c>
      <c r="B62" t="s">
        <v>27</v>
      </c>
      <c r="C62" s="3">
        <v>7.8496980356770801E-2</v>
      </c>
      <c r="D62" s="1">
        <v>0.56251609734700103</v>
      </c>
      <c r="E62" s="1">
        <v>0.13954619383691699</v>
      </c>
      <c r="F62">
        <v>879</v>
      </c>
      <c r="G62">
        <v>207</v>
      </c>
      <c r="H62">
        <v>671.99999999999898</v>
      </c>
      <c r="I62">
        <v>50.0833333333333</v>
      </c>
      <c r="J62">
        <v>81.9166666666666</v>
      </c>
      <c r="K62">
        <v>7.4528769841269799E-2</v>
      </c>
      <c r="L62">
        <v>0.39573268921094901</v>
      </c>
      <c r="M62">
        <f t="shared" si="2"/>
        <v>43270469.026692383</v>
      </c>
      <c r="N62" s="2">
        <f t="shared" si="3"/>
        <v>43.270469026692382</v>
      </c>
      <c r="P62" s="2"/>
    </row>
    <row r="63" spans="1:16" x14ac:dyDescent="0.25">
      <c r="A63" t="s">
        <v>26</v>
      </c>
      <c r="B63" t="s">
        <v>28</v>
      </c>
      <c r="C63" s="3">
        <v>7.8319447272391804E-2</v>
      </c>
      <c r="D63" s="1">
        <v>0.52777999385983398</v>
      </c>
      <c r="E63" s="1">
        <v>0.14839411910939401</v>
      </c>
      <c r="F63">
        <v>879</v>
      </c>
      <c r="G63">
        <v>208.916666666666</v>
      </c>
      <c r="H63">
        <v>670.08333333333303</v>
      </c>
      <c r="I63">
        <v>49.8333333333333</v>
      </c>
      <c r="J63">
        <v>79.1666666666666</v>
      </c>
      <c r="K63">
        <v>7.4368859594577799E-2</v>
      </c>
      <c r="L63">
        <v>0.378938970881531</v>
      </c>
      <c r="M63">
        <f t="shared" si="2"/>
        <v>40598461.066141076</v>
      </c>
      <c r="N63" s="2">
        <f t="shared" si="3"/>
        <v>40.598461066141077</v>
      </c>
      <c r="P63" s="2"/>
    </row>
    <row r="64" spans="1:16" x14ac:dyDescent="0.25">
      <c r="A64" t="s">
        <v>26</v>
      </c>
      <c r="B64" t="s">
        <v>29</v>
      </c>
      <c r="C64" s="3">
        <v>6.3320942433479202E-2</v>
      </c>
      <c r="D64" s="1">
        <v>0.19771114675696999</v>
      </c>
      <c r="E64" s="1">
        <v>0.32026996692965598</v>
      </c>
      <c r="F64">
        <v>801</v>
      </c>
      <c r="G64">
        <v>188.916666666666</v>
      </c>
      <c r="H64">
        <v>612.08333333333303</v>
      </c>
      <c r="I64">
        <v>37.1666666666666</v>
      </c>
      <c r="J64">
        <v>32.8333333333333</v>
      </c>
      <c r="K64">
        <v>6.07215793056501E-2</v>
      </c>
      <c r="L64">
        <v>0.17379797088663401</v>
      </c>
      <c r="M64">
        <f t="shared" si="2"/>
        <v>15208549.750536153</v>
      </c>
      <c r="N64" s="2">
        <f t="shared" si="3"/>
        <v>15.208549750536152</v>
      </c>
      <c r="P64" s="2"/>
    </row>
    <row r="65" spans="1:16" x14ac:dyDescent="0.25">
      <c r="A65" t="s">
        <v>26</v>
      </c>
      <c r="B65" t="s">
        <v>30</v>
      </c>
      <c r="C65" s="3">
        <v>7.7224768154253706E-2</v>
      </c>
      <c r="D65" s="1">
        <v>0.542882948943336</v>
      </c>
      <c r="E65" s="1">
        <v>0.14224938967886799</v>
      </c>
      <c r="F65">
        <v>882</v>
      </c>
      <c r="G65">
        <v>208.583333333333</v>
      </c>
      <c r="H65">
        <v>673.41666666666595</v>
      </c>
      <c r="I65">
        <v>49.4166666666666</v>
      </c>
      <c r="J65">
        <v>80.5833333333333</v>
      </c>
      <c r="K65">
        <v>7.3382007177329497E-2</v>
      </c>
      <c r="L65">
        <v>0.38633639632441003</v>
      </c>
      <c r="M65">
        <f t="shared" si="2"/>
        <v>41760226.841795072</v>
      </c>
      <c r="N65" s="2">
        <f t="shared" si="3"/>
        <v>41.760226841795067</v>
      </c>
      <c r="P65" s="2"/>
    </row>
    <row r="66" spans="1:16" x14ac:dyDescent="0.25">
      <c r="A66" t="s">
        <v>26</v>
      </c>
      <c r="B66" t="s">
        <v>31</v>
      </c>
      <c r="C66" s="3">
        <v>4.6977602024884497E-2</v>
      </c>
      <c r="D66" s="1">
        <v>0.362466622506398</v>
      </c>
      <c r="E66" s="1">
        <v>0.12960531841536699</v>
      </c>
      <c r="F66">
        <v>780</v>
      </c>
      <c r="G66">
        <v>179.75</v>
      </c>
      <c r="H66">
        <v>600.25</v>
      </c>
      <c r="I66">
        <v>27.3333333333333</v>
      </c>
      <c r="J66">
        <v>51.6666666666666</v>
      </c>
      <c r="K66">
        <v>4.5536581979730602E-2</v>
      </c>
      <c r="L66">
        <v>0.28743625405655898</v>
      </c>
      <c r="M66">
        <f t="shared" si="2"/>
        <v>27882047.885107536</v>
      </c>
      <c r="N66" s="2">
        <f t="shared" si="3"/>
        <v>27.882047885107536</v>
      </c>
      <c r="P66" s="2"/>
    </row>
    <row r="67" spans="1:16" x14ac:dyDescent="0.25">
      <c r="A67" t="s">
        <v>26</v>
      </c>
      <c r="B67" t="s">
        <v>32</v>
      </c>
      <c r="C67" s="3">
        <v>3.3008627474950397E-2</v>
      </c>
      <c r="D67" s="1">
        <v>0.183259319223609</v>
      </c>
      <c r="E67" s="1">
        <v>0.180119775707962</v>
      </c>
      <c r="F67">
        <v>810</v>
      </c>
      <c r="G67">
        <v>190.666666666666</v>
      </c>
      <c r="H67">
        <v>619.33333333333303</v>
      </c>
      <c r="I67">
        <v>20</v>
      </c>
      <c r="J67">
        <v>31</v>
      </c>
      <c r="K67">
        <v>3.2292787944025798E-2</v>
      </c>
      <c r="L67">
        <v>0.16258741258741199</v>
      </c>
      <c r="M67">
        <f t="shared" si="2"/>
        <v>14096870.709508384</v>
      </c>
      <c r="N67" s="2">
        <f t="shared" si="3"/>
        <v>14.096870709508384</v>
      </c>
      <c r="P67" s="2"/>
    </row>
    <row r="68" spans="1:16" x14ac:dyDescent="0.25">
      <c r="A68" t="s">
        <v>27</v>
      </c>
      <c r="B68" t="s">
        <v>28</v>
      </c>
      <c r="C68" s="3">
        <v>1.8819203386441601E-2</v>
      </c>
      <c r="D68" s="1">
        <v>0.217255281181921</v>
      </c>
      <c r="E68" s="1">
        <v>8.6622535866841099E-2</v>
      </c>
      <c r="F68">
        <v>882</v>
      </c>
      <c r="G68">
        <v>209.416666666666</v>
      </c>
      <c r="H68">
        <v>672.58333333333303</v>
      </c>
      <c r="I68">
        <v>12.5</v>
      </c>
      <c r="J68">
        <v>39.5</v>
      </c>
      <c r="K68">
        <v>1.85850576136786E-2</v>
      </c>
      <c r="L68">
        <v>0.188619180262634</v>
      </c>
      <c r="M68">
        <f t="shared" si="2"/>
        <v>16711944.706301615</v>
      </c>
      <c r="N68" s="2">
        <f t="shared" si="3"/>
        <v>16.711944706301615</v>
      </c>
      <c r="P68" s="2"/>
    </row>
    <row r="69" spans="1:16" x14ac:dyDescent="0.25">
      <c r="A69" t="s">
        <v>27</v>
      </c>
      <c r="B69" t="s">
        <v>29</v>
      </c>
      <c r="C69" s="3">
        <v>0.136021447202994</v>
      </c>
      <c r="D69" s="1">
        <v>0.62429288127392002</v>
      </c>
      <c r="E69" s="1">
        <v>0.21788082370157899</v>
      </c>
      <c r="F69">
        <v>795</v>
      </c>
      <c r="G69">
        <v>187.416666666666</v>
      </c>
      <c r="H69">
        <v>607.58333333333303</v>
      </c>
      <c r="I69">
        <v>75.5833333333333</v>
      </c>
      <c r="J69">
        <v>79.4166666666666</v>
      </c>
      <c r="K69">
        <v>0.124399945137841</v>
      </c>
      <c r="L69">
        <v>0.423743886171631</v>
      </c>
      <c r="M69">
        <f t="shared" si="2"/>
        <v>48022529.328763075</v>
      </c>
      <c r="N69" s="2">
        <f t="shared" si="3"/>
        <v>48.022529328763071</v>
      </c>
      <c r="P69" s="2"/>
    </row>
    <row r="70" spans="1:16" x14ac:dyDescent="0.25">
      <c r="A70" t="s">
        <v>27</v>
      </c>
      <c r="B70" t="s">
        <v>30</v>
      </c>
      <c r="C70" s="3">
        <v>1.0467459626774599E-2</v>
      </c>
      <c r="D70" s="1">
        <v>8.62800727494311E-2</v>
      </c>
      <c r="E70" s="1">
        <v>0.121319550311153</v>
      </c>
      <c r="F70">
        <v>882</v>
      </c>
      <c r="G70">
        <v>208.583333333333</v>
      </c>
      <c r="H70">
        <v>673.41666666666595</v>
      </c>
      <c r="I70">
        <v>7</v>
      </c>
      <c r="J70">
        <v>17</v>
      </c>
      <c r="K70">
        <v>1.03947531246132E-2</v>
      </c>
      <c r="L70">
        <v>8.1502197363164094E-2</v>
      </c>
      <c r="M70">
        <f t="shared" si="2"/>
        <v>6636928.6730331611</v>
      </c>
      <c r="N70" s="2">
        <f t="shared" si="3"/>
        <v>6.6369286730331609</v>
      </c>
    </row>
    <row r="71" spans="1:16" x14ac:dyDescent="0.25">
      <c r="A71" t="s">
        <v>27</v>
      </c>
      <c r="B71" t="s">
        <v>31</v>
      </c>
      <c r="C71" s="3">
        <v>4.5533591445944203E-2</v>
      </c>
      <c r="D71" s="1">
        <v>0.32485044795346302</v>
      </c>
      <c r="E71" s="1">
        <v>0.14016785795680101</v>
      </c>
      <c r="F71">
        <v>780</v>
      </c>
      <c r="G71">
        <v>180.166666666666</v>
      </c>
      <c r="H71">
        <v>599.83333333333303</v>
      </c>
      <c r="I71">
        <v>26.5</v>
      </c>
      <c r="J71">
        <v>47.5</v>
      </c>
      <c r="K71">
        <v>4.4178938594053897E-2</v>
      </c>
      <c r="L71">
        <v>0.26364477335800102</v>
      </c>
      <c r="M71">
        <f t="shared" si="2"/>
        <v>24988495.996420231</v>
      </c>
      <c r="N71" s="2">
        <f t="shared" si="3"/>
        <v>24.98849599642023</v>
      </c>
    </row>
    <row r="72" spans="1:16" x14ac:dyDescent="0.25">
      <c r="A72" t="s">
        <v>27</v>
      </c>
      <c r="B72" t="s">
        <v>32</v>
      </c>
      <c r="C72" s="3">
        <v>9.3592221542241394E-2</v>
      </c>
      <c r="D72" s="1">
        <v>0.52960653556223303</v>
      </c>
      <c r="E72" s="1">
        <v>0.17672029187268801</v>
      </c>
      <c r="F72">
        <v>804</v>
      </c>
      <c r="G72">
        <v>189.333333333333</v>
      </c>
      <c r="H72">
        <v>614.66666666666595</v>
      </c>
      <c r="I72">
        <v>54.0833333333333</v>
      </c>
      <c r="J72">
        <v>71.9166666666666</v>
      </c>
      <c r="K72">
        <v>8.7988069414316694E-2</v>
      </c>
      <c r="L72">
        <v>0.37984154929577402</v>
      </c>
      <c r="M72">
        <f t="shared" si="2"/>
        <v>40738964.274017923</v>
      </c>
      <c r="N72" s="2">
        <f t="shared" si="3"/>
        <v>40.738964274017924</v>
      </c>
    </row>
    <row r="73" spans="1:16" x14ac:dyDescent="0.25">
      <c r="A73" t="s">
        <v>28</v>
      </c>
      <c r="B73" t="s">
        <v>29</v>
      </c>
      <c r="C73" s="3">
        <v>0.146630327219678</v>
      </c>
      <c r="D73" s="1">
        <v>0.73565886283572401</v>
      </c>
      <c r="E73" s="1">
        <v>0.199318372451147</v>
      </c>
      <c r="F73">
        <v>795</v>
      </c>
      <c r="G73">
        <v>188.083333333333</v>
      </c>
      <c r="H73">
        <v>606.91666666666595</v>
      </c>
      <c r="I73">
        <v>80.8333333333333</v>
      </c>
      <c r="J73">
        <v>88.1666666666666</v>
      </c>
      <c r="K73">
        <v>0.13318687354112299</v>
      </c>
      <c r="L73">
        <v>0.46876384581302499</v>
      </c>
      <c r="M73">
        <f t="shared" si="2"/>
        <v>56589143.295055687</v>
      </c>
      <c r="N73" s="2">
        <f t="shared" si="3"/>
        <v>56.589143295055685</v>
      </c>
    </row>
    <row r="74" spans="1:16" x14ac:dyDescent="0.25">
      <c r="A74" t="s">
        <v>28</v>
      </c>
      <c r="B74" t="s">
        <v>30</v>
      </c>
      <c r="C74" s="3">
        <v>1.8091329428546798E-2</v>
      </c>
      <c r="D74" s="1">
        <v>0.163805959926281</v>
      </c>
      <c r="E74" s="1">
        <v>0.110443658073787</v>
      </c>
      <c r="F74">
        <v>882</v>
      </c>
      <c r="G74">
        <v>210.666666666666</v>
      </c>
      <c r="H74">
        <v>671.33333333333303</v>
      </c>
      <c r="I74">
        <v>12</v>
      </c>
      <c r="J74">
        <v>31</v>
      </c>
      <c r="K74">
        <v>1.7874875868917499E-2</v>
      </c>
      <c r="L74">
        <v>0.147151898734177</v>
      </c>
      <c r="M74">
        <f t="shared" si="2"/>
        <v>12600458.455867769</v>
      </c>
      <c r="N74" s="2">
        <f t="shared" si="3"/>
        <v>12.600458455867768</v>
      </c>
    </row>
    <row r="75" spans="1:16" x14ac:dyDescent="0.25">
      <c r="A75" t="s">
        <v>28</v>
      </c>
      <c r="B75" t="s">
        <v>31</v>
      </c>
      <c r="C75" s="3">
        <v>4.6613589669159197E-2</v>
      </c>
      <c r="D75" s="1">
        <v>0.42271304543657201</v>
      </c>
      <c r="E75" s="1">
        <v>0.110272418067952</v>
      </c>
      <c r="F75">
        <v>780</v>
      </c>
      <c r="G75">
        <v>182.583333333333</v>
      </c>
      <c r="H75">
        <v>597.41666666666595</v>
      </c>
      <c r="I75">
        <v>27</v>
      </c>
      <c r="J75">
        <v>59</v>
      </c>
      <c r="K75">
        <v>4.5194587808620401E-2</v>
      </c>
      <c r="L75">
        <v>0.32314011866727499</v>
      </c>
      <c r="M75">
        <f t="shared" si="2"/>
        <v>32516388.110505536</v>
      </c>
      <c r="N75" s="2">
        <f t="shared" si="3"/>
        <v>32.516388110505538</v>
      </c>
    </row>
    <row r="76" spans="1:16" x14ac:dyDescent="0.25">
      <c r="A76" t="s">
        <v>28</v>
      </c>
      <c r="B76" t="s">
        <v>32</v>
      </c>
      <c r="C76" s="3">
        <v>9.4520899019587198E-2</v>
      </c>
      <c r="D76" s="1">
        <v>0.53961724852239401</v>
      </c>
      <c r="E76" s="1">
        <v>0.17516285715182101</v>
      </c>
      <c r="F76">
        <v>804</v>
      </c>
      <c r="G76">
        <v>191.25</v>
      </c>
      <c r="H76">
        <v>612.74999999999898</v>
      </c>
      <c r="I76">
        <v>54.4166666666666</v>
      </c>
      <c r="J76">
        <v>73.5833333333333</v>
      </c>
      <c r="K76">
        <v>8.8807289541683695E-2</v>
      </c>
      <c r="L76">
        <v>0.38474945533769001</v>
      </c>
      <c r="M76">
        <f t="shared" si="2"/>
        <v>41509019.117107227</v>
      </c>
      <c r="N76" s="2">
        <f t="shared" si="3"/>
        <v>41.509019117107222</v>
      </c>
    </row>
    <row r="77" spans="1:16" x14ac:dyDescent="0.25">
      <c r="A77" t="s">
        <v>29</v>
      </c>
      <c r="B77" t="s">
        <v>30</v>
      </c>
      <c r="C77" s="3">
        <v>0.13741779462168799</v>
      </c>
      <c r="D77" s="1">
        <v>0.63311409130501595</v>
      </c>
      <c r="E77" s="1">
        <v>0.217050601951433</v>
      </c>
      <c r="F77">
        <v>798</v>
      </c>
      <c r="G77">
        <v>188.083333333333</v>
      </c>
      <c r="H77">
        <v>609.91666666666595</v>
      </c>
      <c r="I77">
        <v>76.5833333333333</v>
      </c>
      <c r="J77">
        <v>80.4166666666666</v>
      </c>
      <c r="K77">
        <v>0.125563601584916</v>
      </c>
      <c r="L77">
        <v>0.42755870624723002</v>
      </c>
      <c r="M77">
        <f t="shared" si="2"/>
        <v>48701083.946539685</v>
      </c>
      <c r="N77" s="2">
        <f t="shared" si="3"/>
        <v>48.701083946539683</v>
      </c>
    </row>
    <row r="78" spans="1:16" x14ac:dyDescent="0.25">
      <c r="A78" t="s">
        <v>29</v>
      </c>
      <c r="B78" t="s">
        <v>31</v>
      </c>
      <c r="C78" s="3">
        <v>0.102071608193829</v>
      </c>
      <c r="D78" s="1">
        <v>0.53115459289565004</v>
      </c>
      <c r="E78" s="1">
        <v>0.192169303549413</v>
      </c>
      <c r="F78">
        <v>696</v>
      </c>
      <c r="G78">
        <v>159.833333333333</v>
      </c>
      <c r="H78">
        <v>536.16666666666595</v>
      </c>
      <c r="I78">
        <v>51.1666666666666</v>
      </c>
      <c r="J78">
        <v>60.8333333333333</v>
      </c>
      <c r="K78">
        <v>9.54305253341622E-2</v>
      </c>
      <c r="L78">
        <v>0.38060479666319003</v>
      </c>
      <c r="M78">
        <f t="shared" si="2"/>
        <v>40858045.607357696</v>
      </c>
      <c r="N78" s="2">
        <f t="shared" si="3"/>
        <v>40.858045607357695</v>
      </c>
    </row>
    <row r="79" spans="1:16" x14ac:dyDescent="0.25">
      <c r="A79" t="s">
        <v>29</v>
      </c>
      <c r="B79" t="s">
        <v>32</v>
      </c>
      <c r="C79" s="3">
        <v>9.4628607613465393E-2</v>
      </c>
      <c r="D79" s="1">
        <v>0.32992821387953403</v>
      </c>
      <c r="E79" s="1">
        <v>0.286815748494964</v>
      </c>
      <c r="F79">
        <v>726</v>
      </c>
      <c r="G79">
        <v>171.083333333333</v>
      </c>
      <c r="H79">
        <v>554.91666666666595</v>
      </c>
      <c r="I79">
        <v>49.3333333333333</v>
      </c>
      <c r="J79">
        <v>45.6666666666666</v>
      </c>
      <c r="K79">
        <v>8.89022375732091E-2</v>
      </c>
      <c r="L79">
        <v>0.26692644909887903</v>
      </c>
      <c r="M79">
        <f t="shared" si="2"/>
        <v>25379093.375348769</v>
      </c>
      <c r="N79" s="2">
        <f t="shared" si="3"/>
        <v>25.379093375348766</v>
      </c>
    </row>
    <row r="80" spans="1:16" x14ac:dyDescent="0.25">
      <c r="A80" t="s">
        <v>30</v>
      </c>
      <c r="B80" t="s">
        <v>31</v>
      </c>
      <c r="C80" s="3">
        <v>4.1217983072759402E-2</v>
      </c>
      <c r="D80" s="1">
        <v>0.30910633212806099</v>
      </c>
      <c r="E80" s="1">
        <v>0.13334564448742101</v>
      </c>
      <c r="F80">
        <v>780</v>
      </c>
      <c r="G80">
        <v>181.583333333333</v>
      </c>
      <c r="H80">
        <v>598.41666666666595</v>
      </c>
      <c r="I80">
        <v>24</v>
      </c>
      <c r="J80">
        <v>46</v>
      </c>
      <c r="K80">
        <v>4.0105834841944001E-2</v>
      </c>
      <c r="L80">
        <v>0.25332721431849398</v>
      </c>
      <c r="M80">
        <f t="shared" si="2"/>
        <v>23777410.163696997</v>
      </c>
      <c r="N80" s="2">
        <f t="shared" si="3"/>
        <v>23.777410163696995</v>
      </c>
    </row>
    <row r="81" spans="1:14" x14ac:dyDescent="0.25">
      <c r="A81" t="s">
        <v>30</v>
      </c>
      <c r="B81" t="s">
        <v>32</v>
      </c>
      <c r="C81" s="3">
        <v>9.1221382582490004E-2</v>
      </c>
      <c r="D81" s="1">
        <v>0.49401239937986102</v>
      </c>
      <c r="E81" s="1">
        <v>0.18465403438658801</v>
      </c>
      <c r="F81">
        <v>807</v>
      </c>
      <c r="G81">
        <v>190.916666666666</v>
      </c>
      <c r="H81">
        <v>616.08333333333303</v>
      </c>
      <c r="I81">
        <v>52.9166666666666</v>
      </c>
      <c r="J81">
        <v>69.0833333333333</v>
      </c>
      <c r="K81">
        <v>8.5892060056810507E-2</v>
      </c>
      <c r="L81">
        <v>0.36185072020951498</v>
      </c>
      <c r="M81">
        <f t="shared" si="2"/>
        <v>38000953.798450842</v>
      </c>
      <c r="N81" s="2">
        <f t="shared" si="3"/>
        <v>38.000953798450844</v>
      </c>
    </row>
    <row r="82" spans="1:14" x14ac:dyDescent="0.25">
      <c r="A82" t="s">
        <v>31</v>
      </c>
      <c r="B82" t="s">
        <v>32</v>
      </c>
      <c r="C82" s="3">
        <v>5.1934325566217E-2</v>
      </c>
      <c r="D82" s="1">
        <v>0.35079808901092102</v>
      </c>
      <c r="E82" s="1">
        <v>0.148046204335509</v>
      </c>
      <c r="F82">
        <v>705</v>
      </c>
      <c r="G82">
        <v>163.583333333333</v>
      </c>
      <c r="H82">
        <v>541.41666666666595</v>
      </c>
      <c r="I82">
        <v>27.1666666666666</v>
      </c>
      <c r="J82">
        <v>45.8333333333333</v>
      </c>
      <c r="K82">
        <v>5.0177004771432901E-2</v>
      </c>
      <c r="L82">
        <v>0.28018339276617399</v>
      </c>
      <c r="M82">
        <f t="shared" si="2"/>
        <v>26984468.385455463</v>
      </c>
      <c r="N82" s="2">
        <f t="shared" si="3"/>
        <v>26.984468385455461</v>
      </c>
    </row>
    <row r="91" spans="1:14" x14ac:dyDescent="0.25">
      <c r="C91" s="1"/>
      <c r="D91" s="1"/>
      <c r="E91" s="1"/>
    </row>
    <row r="92" spans="1:14" x14ac:dyDescent="0.25">
      <c r="C92" s="1"/>
      <c r="D92" s="1"/>
      <c r="E92" s="1"/>
    </row>
    <row r="93" spans="1:14" x14ac:dyDescent="0.25">
      <c r="C93" s="1"/>
      <c r="D93" s="1"/>
      <c r="E93" s="1"/>
    </row>
    <row r="94" spans="1:14" x14ac:dyDescent="0.25">
      <c r="C94" s="1"/>
      <c r="D94" s="1"/>
      <c r="E94" s="1"/>
    </row>
    <row r="95" spans="1:14" x14ac:dyDescent="0.25">
      <c r="C95" s="1"/>
      <c r="D95" s="1"/>
      <c r="E95" s="1"/>
    </row>
    <row r="96" spans="1:14" x14ac:dyDescent="0.25">
      <c r="C96" s="1"/>
      <c r="D96" s="1"/>
      <c r="E96" s="1"/>
    </row>
    <row r="97" spans="3:5" x14ac:dyDescent="0.25">
      <c r="C97" s="1"/>
      <c r="D97" s="1"/>
      <c r="E97" s="1"/>
    </row>
    <row r="98" spans="3:5" x14ac:dyDescent="0.25">
      <c r="C98" s="1"/>
      <c r="D98" s="1"/>
      <c r="E98" s="1"/>
    </row>
    <row r="99" spans="3:5" x14ac:dyDescent="0.25">
      <c r="C99" s="1"/>
      <c r="D99" s="1"/>
      <c r="E99" s="1"/>
    </row>
    <row r="100" spans="3:5" x14ac:dyDescent="0.25">
      <c r="C100" s="1"/>
      <c r="D100" s="1"/>
      <c r="E100" s="1"/>
    </row>
    <row r="101" spans="3:5" x14ac:dyDescent="0.25">
      <c r="C101" s="1"/>
      <c r="D101" s="1"/>
      <c r="E101" s="1"/>
    </row>
    <row r="102" spans="3:5" x14ac:dyDescent="0.25">
      <c r="C102" s="1"/>
      <c r="D102" s="1"/>
      <c r="E102" s="1"/>
    </row>
    <row r="103" spans="3:5" x14ac:dyDescent="0.25">
      <c r="C103" s="1"/>
      <c r="D103" s="1"/>
      <c r="E103" s="1"/>
    </row>
    <row r="104" spans="3:5" x14ac:dyDescent="0.25">
      <c r="C104" s="1"/>
      <c r="D104" s="1"/>
      <c r="E104" s="1"/>
    </row>
    <row r="105" spans="3:5" x14ac:dyDescent="0.25">
      <c r="C105" s="1"/>
      <c r="D105" s="1"/>
      <c r="E105" s="1"/>
    </row>
    <row r="106" spans="3:5" x14ac:dyDescent="0.25">
      <c r="C106" s="1"/>
      <c r="D106" s="1"/>
      <c r="E106" s="1"/>
    </row>
    <row r="107" spans="3:5" x14ac:dyDescent="0.25">
      <c r="C107" s="1"/>
      <c r="D107" s="1"/>
      <c r="E107" s="1"/>
    </row>
    <row r="108" spans="3:5" x14ac:dyDescent="0.25">
      <c r="C108" s="1"/>
      <c r="D108" s="1"/>
      <c r="E108" s="1"/>
    </row>
    <row r="109" spans="3:5" x14ac:dyDescent="0.25">
      <c r="C109" s="1"/>
      <c r="D109" s="1"/>
      <c r="E109" s="1"/>
    </row>
    <row r="110" spans="3:5" x14ac:dyDescent="0.25">
      <c r="C110" s="1"/>
      <c r="D110" s="1"/>
      <c r="E110" s="1"/>
    </row>
    <row r="111" spans="3:5" x14ac:dyDescent="0.25">
      <c r="C111" s="1"/>
      <c r="D111" s="1"/>
      <c r="E111" s="1"/>
    </row>
    <row r="112" spans="3:5" x14ac:dyDescent="0.25">
      <c r="C112" s="1"/>
      <c r="D112" s="1"/>
      <c r="E112" s="1"/>
    </row>
    <row r="113" spans="3:5" x14ac:dyDescent="0.25">
      <c r="C113" s="1"/>
      <c r="D113" s="1"/>
      <c r="E113" s="1"/>
    </row>
    <row r="114" spans="3:5" x14ac:dyDescent="0.25">
      <c r="C114" s="1"/>
      <c r="D114" s="1"/>
      <c r="E114" s="1"/>
    </row>
    <row r="115" spans="3:5" x14ac:dyDescent="0.25">
      <c r="C115" s="1"/>
      <c r="D115" s="1"/>
      <c r="E115" s="1"/>
    </row>
    <row r="116" spans="3:5" x14ac:dyDescent="0.25">
      <c r="C116" s="1"/>
      <c r="D116" s="1"/>
      <c r="E116" s="1"/>
    </row>
    <row r="117" spans="3:5" x14ac:dyDescent="0.25">
      <c r="C117" s="1"/>
      <c r="D117" s="1"/>
      <c r="E117" s="1"/>
    </row>
    <row r="118" spans="3:5" x14ac:dyDescent="0.25">
      <c r="C118" s="1"/>
      <c r="D118" s="1"/>
      <c r="E118" s="1"/>
    </row>
    <row r="119" spans="3:5" x14ac:dyDescent="0.25">
      <c r="C119" s="1"/>
      <c r="D119" s="1"/>
      <c r="E119" s="1"/>
    </row>
    <row r="120" spans="3:5" x14ac:dyDescent="0.25">
      <c r="C120" s="1"/>
      <c r="D120" s="1"/>
      <c r="E120" s="1"/>
    </row>
    <row r="121" spans="3:5" x14ac:dyDescent="0.25">
      <c r="C121" s="1"/>
      <c r="D121" s="1"/>
      <c r="E121" s="1"/>
    </row>
    <row r="122" spans="3:5" x14ac:dyDescent="0.25">
      <c r="C122" s="1"/>
      <c r="D122" s="1"/>
      <c r="E122" s="1"/>
    </row>
    <row r="123" spans="3:5" x14ac:dyDescent="0.25">
      <c r="C123" s="1"/>
      <c r="D123" s="1"/>
      <c r="E123" s="1"/>
    </row>
    <row r="124" spans="3:5" x14ac:dyDescent="0.25">
      <c r="C124" s="1"/>
      <c r="D124" s="1"/>
      <c r="E124" s="1"/>
    </row>
    <row r="125" spans="3:5" x14ac:dyDescent="0.25">
      <c r="C125" s="1"/>
      <c r="D125" s="1"/>
      <c r="E125" s="1"/>
    </row>
    <row r="126" spans="3:5" x14ac:dyDescent="0.25">
      <c r="C126" s="1"/>
      <c r="D126" s="1"/>
      <c r="E126" s="1"/>
    </row>
    <row r="127" spans="3:5" x14ac:dyDescent="0.25">
      <c r="C127" s="1"/>
      <c r="D127" s="1"/>
      <c r="E127" s="1"/>
    </row>
    <row r="128" spans="3:5" x14ac:dyDescent="0.25">
      <c r="C128" s="1"/>
      <c r="D128" s="1"/>
      <c r="E128" s="1"/>
    </row>
    <row r="129" spans="3:5" x14ac:dyDescent="0.25">
      <c r="C129" s="1"/>
      <c r="D129" s="1"/>
      <c r="E129" s="1"/>
    </row>
    <row r="130" spans="3:5" x14ac:dyDescent="0.25">
      <c r="C130" s="1"/>
      <c r="D130" s="1"/>
      <c r="E130" s="1"/>
    </row>
    <row r="131" spans="3:5" x14ac:dyDescent="0.25">
      <c r="C131" s="1"/>
      <c r="D131" s="1"/>
      <c r="E131" s="1"/>
    </row>
    <row r="132" spans="3:5" x14ac:dyDescent="0.25">
      <c r="C132" s="1"/>
      <c r="D132" s="1"/>
      <c r="E132" s="1"/>
    </row>
    <row r="133" spans="3:5" x14ac:dyDescent="0.25">
      <c r="C133" s="1"/>
      <c r="D133" s="1"/>
      <c r="E133" s="1"/>
    </row>
    <row r="134" spans="3:5" x14ac:dyDescent="0.25">
      <c r="C134" s="1"/>
      <c r="D134" s="1"/>
      <c r="E134" s="1"/>
    </row>
    <row r="135" spans="3:5" x14ac:dyDescent="0.25">
      <c r="C135" s="1"/>
      <c r="D135" s="1"/>
      <c r="E135" s="1"/>
    </row>
    <row r="136" spans="3:5" x14ac:dyDescent="0.25">
      <c r="C136" s="1"/>
      <c r="D136" s="1"/>
      <c r="E136" s="1"/>
    </row>
    <row r="137" spans="3:5" x14ac:dyDescent="0.25">
      <c r="C137" s="1"/>
      <c r="D137" s="1"/>
      <c r="E137" s="1"/>
    </row>
    <row r="138" spans="3:5" x14ac:dyDescent="0.25">
      <c r="C138" s="1"/>
      <c r="D138" s="1"/>
      <c r="E138" s="1"/>
    </row>
    <row r="139" spans="3:5" x14ac:dyDescent="0.25">
      <c r="C139" s="1"/>
      <c r="D139" s="1"/>
      <c r="E139" s="1"/>
    </row>
    <row r="140" spans="3:5" x14ac:dyDescent="0.25">
      <c r="C140" s="1"/>
      <c r="D140" s="1"/>
      <c r="E140" s="1"/>
    </row>
    <row r="141" spans="3:5" x14ac:dyDescent="0.25">
      <c r="C141" s="1"/>
      <c r="D141" s="1"/>
      <c r="E141" s="1"/>
    </row>
    <row r="142" spans="3:5" x14ac:dyDescent="0.25">
      <c r="C142" s="1"/>
      <c r="D142" s="1"/>
      <c r="E142" s="1"/>
    </row>
    <row r="143" spans="3:5" x14ac:dyDescent="0.25">
      <c r="C143" s="1"/>
      <c r="D143" s="1"/>
      <c r="E143" s="1"/>
    </row>
    <row r="144" spans="3:5" x14ac:dyDescent="0.25">
      <c r="C144" s="1"/>
      <c r="D144" s="1"/>
      <c r="E144" s="1"/>
    </row>
    <row r="145" spans="3:5" x14ac:dyDescent="0.25">
      <c r="C145" s="1"/>
      <c r="D145" s="1"/>
      <c r="E145" s="1"/>
    </row>
    <row r="146" spans="3:5" x14ac:dyDescent="0.25">
      <c r="C146" s="1"/>
      <c r="D146" s="1"/>
      <c r="E146" s="1"/>
    </row>
    <row r="147" spans="3:5" x14ac:dyDescent="0.25">
      <c r="C147" s="1"/>
      <c r="D147" s="1"/>
      <c r="E147" s="1"/>
    </row>
    <row r="148" spans="3:5" x14ac:dyDescent="0.25">
      <c r="C148" s="1"/>
      <c r="D148" s="1"/>
      <c r="E148" s="1"/>
    </row>
    <row r="149" spans="3:5" x14ac:dyDescent="0.25">
      <c r="C149" s="1"/>
      <c r="D149" s="1"/>
      <c r="E149" s="1"/>
    </row>
    <row r="150" spans="3:5" x14ac:dyDescent="0.25">
      <c r="C150" s="1"/>
      <c r="D150" s="1"/>
      <c r="E150" s="1"/>
    </row>
    <row r="151" spans="3:5" x14ac:dyDescent="0.25">
      <c r="C151" s="1"/>
      <c r="D151" s="1"/>
      <c r="E151" s="1"/>
    </row>
    <row r="152" spans="3:5" x14ac:dyDescent="0.25">
      <c r="C152" s="1"/>
      <c r="D152" s="1"/>
      <c r="E152" s="1"/>
    </row>
    <row r="153" spans="3:5" x14ac:dyDescent="0.25">
      <c r="C153" s="1"/>
      <c r="D153" s="1"/>
      <c r="E153" s="1"/>
    </row>
    <row r="154" spans="3:5" x14ac:dyDescent="0.25">
      <c r="C154" s="1"/>
      <c r="D154" s="1"/>
      <c r="E154" s="1"/>
    </row>
    <row r="155" spans="3:5" x14ac:dyDescent="0.25">
      <c r="C155" s="1"/>
      <c r="D155" s="1"/>
      <c r="E155" s="1"/>
    </row>
    <row r="156" spans="3:5" x14ac:dyDescent="0.25">
      <c r="C156" s="1"/>
      <c r="D156" s="1"/>
      <c r="E156" s="1"/>
    </row>
    <row r="157" spans="3:5" x14ac:dyDescent="0.25">
      <c r="C157" s="1"/>
      <c r="D157" s="1"/>
      <c r="E157" s="1"/>
    </row>
    <row r="158" spans="3:5" x14ac:dyDescent="0.25">
      <c r="C158" s="1"/>
      <c r="D158" s="1"/>
      <c r="E158" s="1"/>
    </row>
    <row r="159" spans="3:5" x14ac:dyDescent="0.25">
      <c r="C159" s="1"/>
      <c r="D159" s="1"/>
      <c r="E159" s="1"/>
    </row>
    <row r="160" spans="3:5" x14ac:dyDescent="0.25">
      <c r="C160" s="1"/>
      <c r="D160" s="1"/>
      <c r="E160" s="1"/>
    </row>
    <row r="161" spans="3:5" x14ac:dyDescent="0.25">
      <c r="C161" s="1"/>
      <c r="D161" s="1"/>
      <c r="E161" s="1"/>
    </row>
    <row r="162" spans="3:5" x14ac:dyDescent="0.25">
      <c r="C162" s="1"/>
      <c r="D162" s="1"/>
      <c r="E162" s="1"/>
    </row>
    <row r="163" spans="3:5" x14ac:dyDescent="0.25">
      <c r="C163" s="1"/>
      <c r="D163" s="1"/>
      <c r="E163" s="1"/>
    </row>
    <row r="164" spans="3:5" x14ac:dyDescent="0.25">
      <c r="C164" s="1"/>
      <c r="D164" s="1"/>
      <c r="E164" s="1"/>
    </row>
    <row r="165" spans="3:5" x14ac:dyDescent="0.25">
      <c r="C165" s="1"/>
      <c r="D165" s="1"/>
      <c r="E165" s="1"/>
    </row>
    <row r="166" spans="3:5" x14ac:dyDescent="0.25">
      <c r="C166" s="1"/>
      <c r="D166" s="1"/>
      <c r="E166" s="1"/>
    </row>
    <row r="167" spans="3:5" x14ac:dyDescent="0.25">
      <c r="C167" s="1"/>
      <c r="D167" s="1"/>
      <c r="E167" s="1"/>
    </row>
    <row r="168" spans="3:5" x14ac:dyDescent="0.25">
      <c r="C168" s="1"/>
      <c r="D168" s="1"/>
      <c r="E168" s="1"/>
    </row>
    <row r="169" spans="3:5" x14ac:dyDescent="0.25">
      <c r="C169" s="1"/>
      <c r="D169" s="1"/>
      <c r="E169" s="1"/>
    </row>
    <row r="170" spans="3:5" x14ac:dyDescent="0.25">
      <c r="C170" s="1"/>
      <c r="D170" s="1"/>
      <c r="E170" s="1"/>
    </row>
    <row r="171" spans="3:5" x14ac:dyDescent="0.25">
      <c r="C171" s="1"/>
      <c r="D171" s="1"/>
      <c r="E171" s="1"/>
    </row>
    <row r="172" spans="3:5" x14ac:dyDescent="0.25">
      <c r="C172" s="1"/>
      <c r="D172" s="1"/>
      <c r="E172" s="1"/>
    </row>
    <row r="173" spans="3:5" x14ac:dyDescent="0.25">
      <c r="C173" s="1"/>
      <c r="D173" s="1"/>
      <c r="E173" s="1"/>
    </row>
    <row r="174" spans="3:5" x14ac:dyDescent="0.25">
      <c r="C174" s="1"/>
      <c r="D174" s="1"/>
      <c r="E174" s="1"/>
    </row>
    <row r="175" spans="3:5" x14ac:dyDescent="0.25">
      <c r="C175" s="1"/>
      <c r="D175" s="1"/>
      <c r="E175" s="1"/>
    </row>
    <row r="176" spans="3:5" x14ac:dyDescent="0.25">
      <c r="C176" s="1"/>
      <c r="D176" s="1"/>
      <c r="E176" s="1"/>
    </row>
    <row r="177" spans="3:5" x14ac:dyDescent="0.25">
      <c r="C177" s="1"/>
      <c r="D177" s="1"/>
      <c r="E177" s="1"/>
    </row>
    <row r="178" spans="3:5" x14ac:dyDescent="0.25">
      <c r="C178" s="1"/>
      <c r="D178" s="1"/>
      <c r="E178" s="1"/>
    </row>
    <row r="179" spans="3:5" x14ac:dyDescent="0.25">
      <c r="C179" s="1"/>
      <c r="D179" s="1"/>
      <c r="E179" s="1"/>
    </row>
    <row r="180" spans="3:5" x14ac:dyDescent="0.25">
      <c r="C180" s="1"/>
      <c r="D180" s="1"/>
      <c r="E180" s="1"/>
    </row>
    <row r="181" spans="3:5" x14ac:dyDescent="0.25">
      <c r="C181" s="1"/>
      <c r="D181" s="1"/>
      <c r="E181" s="1"/>
    </row>
    <row r="182" spans="3:5" x14ac:dyDescent="0.25">
      <c r="C182" s="1"/>
      <c r="D182" s="1"/>
      <c r="E182" s="1"/>
    </row>
    <row r="183" spans="3:5" x14ac:dyDescent="0.25">
      <c r="C183" s="1"/>
      <c r="D183" s="1"/>
      <c r="E183" s="1"/>
    </row>
    <row r="184" spans="3:5" x14ac:dyDescent="0.25">
      <c r="C184" s="1"/>
      <c r="D184" s="1"/>
      <c r="E184" s="1"/>
    </row>
  </sheetData>
  <dataConsolidate/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Drag and Drop an Output Directo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青年大乔</dc:creator>
  <cp:lastModifiedBy>青年大乔</cp:lastModifiedBy>
  <dcterms:created xsi:type="dcterms:W3CDTF">2021-11-22T10:08:35Z</dcterms:created>
  <dcterms:modified xsi:type="dcterms:W3CDTF">2021-12-02T12:09:48Z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BE2835114FFC43FE9F84330DCBD13A4C</vt:lpwstr>
  </property>
  <property fmtid="{D5CDD505-2E9C-101B-9397-08002B2CF9AE}" pid="3" name="KSOProductBuildVer">
    <vt:lpwstr>2052-11.1.0.11045</vt:lpwstr>
  </property>
</Properties>
</file>