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guillermomendezrebolledo/Documents/RS &amp; SCAPULAR EXERCISE/META-ANALISIS/PEERJ/"/>
    </mc:Choice>
  </mc:AlternateContent>
  <xr:revisionPtr revIDLastSave="0" documentId="13_ncr:1_{632D48E7-1F5C-3349-A23F-24ED8EBBFE79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UT_stable_vs_suspen" sheetId="1" r:id="rId1"/>
    <sheet name="UT_stable_vs_wooble" sheetId="2" r:id="rId2"/>
    <sheet name="UT_stable_vs_bossu" sheetId="3" r:id="rId3"/>
    <sheet name="UT_stable_vs_ball" sheetId="4" r:id="rId4"/>
    <sheet name="SA_stable_vs_suspen" sheetId="5" r:id="rId5"/>
    <sheet name="SA_stable_vs_wooble" sheetId="6" r:id="rId6"/>
    <sheet name="SA_stable_vs_bosu" sheetId="7" r:id="rId7"/>
    <sheet name="SA_stable_vs_ball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jK5r+uaRwi720GYsmoaWb1MloFoQ=="/>
    </ext>
  </extLst>
</workbook>
</file>

<file path=xl/calcChain.xml><?xml version="1.0" encoding="utf-8"?>
<calcChain xmlns="http://schemas.openxmlformats.org/spreadsheetml/2006/main">
  <c r="J6" i="8" l="1"/>
  <c r="J5" i="8"/>
  <c r="J4" i="8"/>
  <c r="J9" i="7"/>
  <c r="J8" i="7"/>
  <c r="J7" i="7"/>
  <c r="J6" i="7"/>
  <c r="J5" i="7"/>
  <c r="J4" i="7"/>
  <c r="J13" i="6"/>
  <c r="J12" i="6"/>
  <c r="J11" i="6"/>
  <c r="J10" i="6"/>
  <c r="J9" i="6"/>
  <c r="J8" i="6"/>
  <c r="J7" i="6"/>
  <c r="J6" i="6"/>
  <c r="J5" i="6"/>
  <c r="J4" i="6"/>
  <c r="J10" i="5"/>
  <c r="J9" i="5"/>
  <c r="J8" i="5"/>
  <c r="J7" i="5"/>
  <c r="J6" i="5"/>
  <c r="J5" i="5"/>
  <c r="J4" i="5"/>
  <c r="J6" i="4"/>
  <c r="J5" i="4"/>
  <c r="J4" i="4"/>
  <c r="J6" i="3"/>
  <c r="J5" i="3"/>
  <c r="J4" i="3"/>
  <c r="J11" i="2"/>
  <c r="J10" i="2"/>
  <c r="J9" i="2"/>
  <c r="J8" i="2"/>
  <c r="J7" i="2"/>
  <c r="J6" i="2"/>
  <c r="J5" i="2"/>
  <c r="J4" i="2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<sst xmlns="http://schemas.openxmlformats.org/spreadsheetml/2006/main" count="123" uniqueCount="45">
  <si>
    <t>Stable surface</t>
  </si>
  <si>
    <t>Suspension surface</t>
  </si>
  <si>
    <t>Study name</t>
  </si>
  <si>
    <t>Mean</t>
  </si>
  <si>
    <t>SD</t>
  </si>
  <si>
    <t>n</t>
  </si>
  <si>
    <t>Difference between means</t>
  </si>
  <si>
    <t>Borreani (2015a) Suspension</t>
  </si>
  <si>
    <t>De Mey (2014) Suspension (HPU)</t>
  </si>
  <si>
    <t>Calatayud (2014a) Suspension</t>
  </si>
  <si>
    <t>Calatayud (2014b) Suspension</t>
  </si>
  <si>
    <t>Horsak (2017) suspension</t>
  </si>
  <si>
    <t>Lee (2013) Suspension</t>
  </si>
  <si>
    <t>wooble surface</t>
  </si>
  <si>
    <t>de Araujo (2017) wooble board</t>
  </si>
  <si>
    <t>Gioftsos (2016) wooble board</t>
  </si>
  <si>
    <t>Torres (2014) Wooble Board</t>
  </si>
  <si>
    <t>de Farias (2020) wooble board</t>
  </si>
  <si>
    <t>Park (2013b) wooble board</t>
  </si>
  <si>
    <t>Park (2013a) wooble board</t>
  </si>
  <si>
    <t>Patsleas (2021) wooble modifcado</t>
  </si>
  <si>
    <t>Maenhout (2010) wooble</t>
  </si>
  <si>
    <t>bosu surface</t>
  </si>
  <si>
    <t>de Araujo  (2020) (bosu invertido)</t>
  </si>
  <si>
    <t>Tucker (2010) Bossu</t>
  </si>
  <si>
    <t>Karagianakis (2017) Bossu invertido (KPU)</t>
  </si>
  <si>
    <t>ball surface</t>
  </si>
  <si>
    <t>Lehman (2008) Ball (HPU)</t>
  </si>
  <si>
    <t>Seo (2013) Ball (HPU)</t>
  </si>
  <si>
    <t>Sandhu (2008) Ball (HPU)</t>
  </si>
  <si>
    <t>Borreani (2015b) Suspension</t>
  </si>
  <si>
    <t>Youdas (2020) Suspension</t>
  </si>
  <si>
    <t>Lee (2013) suspension</t>
  </si>
  <si>
    <t>Borreani (2015b) Wooble Board</t>
  </si>
  <si>
    <t>de Araujo (2017) Wooble Board</t>
  </si>
  <si>
    <t>Gioftsos (2016) Wooble Board</t>
  </si>
  <si>
    <t>Park (2013b) Wooble Board</t>
  </si>
  <si>
    <t>Farias (2020) wooble board</t>
  </si>
  <si>
    <t>Park (2013a) Wooble Board</t>
  </si>
  <si>
    <t>Patselas (2021)</t>
  </si>
  <si>
    <t>Maenhout (2010)</t>
  </si>
  <si>
    <t>de Araujo (2020) (bosu invertido)</t>
  </si>
  <si>
    <t>Tucker (2010) Bosu invertido</t>
  </si>
  <si>
    <t>Kim(2014) (KPU)</t>
  </si>
  <si>
    <t>Borreani (2015b) Bosu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</si>
</sst>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15" sqref="F15"/>
    </sheetView>
  </sheetViews>
  <sheetFormatPr baseColWidth="10" defaultColWidth="12.6640625" defaultRowHeight="15" customHeight="1" x14ac:dyDescent="0.2"/>
  <cols>
    <col min="1" max="1" width="8" style="2" customWidth="1"/>
    <col min="2" max="2" width="30.83203125" style="2" customWidth="1"/>
    <col min="3" max="8" width="8" style="2" customWidth="1"/>
    <col min="9" max="9" width="7.33203125" style="2" customWidth="1"/>
    <col min="10" max="10" width="24.5" style="2" customWidth="1"/>
    <col min="11" max="26" width="8" style="2" customWidth="1"/>
    <col min="27" max="16384" width="12.6640625" style="2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3" t="s">
        <v>0</v>
      </c>
      <c r="D2" s="8"/>
      <c r="E2" s="9"/>
      <c r="F2" s="4" t="s">
        <v>1</v>
      </c>
      <c r="G2" s="8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/>
      <c r="B3" s="5" t="s">
        <v>2</v>
      </c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1" t="s">
        <v>5</v>
      </c>
      <c r="I3" s="1"/>
      <c r="J3" s="6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7" t="s">
        <v>7</v>
      </c>
      <c r="C4" s="7">
        <v>5.83</v>
      </c>
      <c r="D4" s="7">
        <v>0.57999999999999996</v>
      </c>
      <c r="E4" s="7">
        <v>29</v>
      </c>
      <c r="F4" s="7">
        <v>14.69</v>
      </c>
      <c r="G4" s="7">
        <v>1.91</v>
      </c>
      <c r="H4" s="7">
        <v>29</v>
      </c>
      <c r="I4" s="1"/>
      <c r="J4" s="1">
        <f t="shared" ref="J4:J9" si="0">C4-F4</f>
        <v>-8.86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7" t="s">
        <v>8</v>
      </c>
      <c r="C5" s="7">
        <v>9.6199999999999992</v>
      </c>
      <c r="D5" s="7">
        <v>6.47</v>
      </c>
      <c r="E5" s="7">
        <v>47</v>
      </c>
      <c r="F5" s="7">
        <v>14.11</v>
      </c>
      <c r="G5" s="7">
        <v>9.61</v>
      </c>
      <c r="H5" s="7">
        <v>47</v>
      </c>
      <c r="I5" s="1"/>
      <c r="J5" s="1">
        <f t="shared" si="0"/>
        <v>-4.49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7" t="s">
        <v>9</v>
      </c>
      <c r="C6" s="7">
        <v>5.28</v>
      </c>
      <c r="D6" s="7">
        <v>0.65</v>
      </c>
      <c r="E6" s="7">
        <v>29</v>
      </c>
      <c r="F6" s="7">
        <v>9.4</v>
      </c>
      <c r="G6" s="7">
        <v>1.35</v>
      </c>
      <c r="H6" s="7">
        <v>29</v>
      </c>
      <c r="I6" s="1"/>
      <c r="J6" s="1">
        <f t="shared" si="0"/>
        <v>-4.12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"/>
      <c r="B7" s="7" t="s">
        <v>10</v>
      </c>
      <c r="C7" s="7">
        <v>5.9</v>
      </c>
      <c r="D7" s="7">
        <v>0.56000000000000005</v>
      </c>
      <c r="E7" s="7">
        <v>29</v>
      </c>
      <c r="F7" s="7">
        <v>20.39</v>
      </c>
      <c r="G7" s="7">
        <v>2.65</v>
      </c>
      <c r="H7" s="7">
        <v>29</v>
      </c>
      <c r="I7" s="1"/>
      <c r="J7" s="1">
        <f t="shared" si="0"/>
        <v>-14.49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7" t="s">
        <v>11</v>
      </c>
      <c r="C8" s="7">
        <v>7.04</v>
      </c>
      <c r="D8" s="7">
        <v>2.65</v>
      </c>
      <c r="E8" s="7">
        <v>19</v>
      </c>
      <c r="F8" s="7">
        <v>6.42</v>
      </c>
      <c r="G8" s="7">
        <v>2.76</v>
      </c>
      <c r="H8" s="7">
        <v>19</v>
      </c>
      <c r="I8" s="1"/>
      <c r="J8" s="1">
        <f t="shared" si="0"/>
        <v>0.62000000000000011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7" t="s">
        <v>12</v>
      </c>
      <c r="C9" s="7">
        <v>15.8</v>
      </c>
      <c r="D9" s="7">
        <v>10.199999999999999</v>
      </c>
      <c r="E9" s="7">
        <v>10</v>
      </c>
      <c r="F9" s="7">
        <v>19.5</v>
      </c>
      <c r="G9" s="7">
        <v>28.6</v>
      </c>
      <c r="H9" s="7">
        <v>10</v>
      </c>
      <c r="I9" s="1"/>
      <c r="J9" s="1">
        <f t="shared" si="0"/>
        <v>-3.6999999999999993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2:E2"/>
    <mergeCell ref="F2:H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C13" sqref="C13:U13"/>
    </sheetView>
  </sheetViews>
  <sheetFormatPr baseColWidth="10" defaultColWidth="12.6640625" defaultRowHeight="15" customHeight="1" x14ac:dyDescent="0.2"/>
  <cols>
    <col min="1" max="1" width="8" style="2" customWidth="1"/>
    <col min="2" max="2" width="34.1640625" style="2" customWidth="1"/>
    <col min="3" max="9" width="8" style="2" customWidth="1"/>
    <col min="10" max="10" width="22.6640625" style="2" customWidth="1"/>
    <col min="11" max="26" width="8" style="2" customWidth="1"/>
    <col min="27" max="16384" width="12.6640625" style="2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3" t="s">
        <v>0</v>
      </c>
      <c r="D2" s="8"/>
      <c r="E2" s="9"/>
      <c r="F2" s="4" t="s">
        <v>13</v>
      </c>
      <c r="G2" s="8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/>
      <c r="B3" s="5" t="s">
        <v>2</v>
      </c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1" t="s">
        <v>5</v>
      </c>
      <c r="I3" s="1"/>
      <c r="J3" s="6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7" t="s">
        <v>14</v>
      </c>
      <c r="C4" s="7">
        <v>17.03</v>
      </c>
      <c r="D4" s="7">
        <v>13.42</v>
      </c>
      <c r="E4" s="7">
        <v>18</v>
      </c>
      <c r="F4" s="7">
        <v>22.47</v>
      </c>
      <c r="G4" s="7">
        <v>18.350000000000001</v>
      </c>
      <c r="H4" s="7">
        <v>18</v>
      </c>
      <c r="I4" s="1"/>
      <c r="J4" s="1">
        <f t="shared" ref="J4:J11" si="0">C4-F4</f>
        <v>-5.4399999999999977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7" t="s">
        <v>15</v>
      </c>
      <c r="C5" s="7">
        <v>28.6</v>
      </c>
      <c r="D5" s="7">
        <v>9.1999999999999993</v>
      </c>
      <c r="E5" s="7">
        <v>13</v>
      </c>
      <c r="F5" s="7">
        <v>30</v>
      </c>
      <c r="G5" s="7">
        <v>12.2</v>
      </c>
      <c r="H5" s="7">
        <v>13</v>
      </c>
      <c r="I5" s="1"/>
      <c r="J5" s="1">
        <f t="shared" si="0"/>
        <v>-1.3999999999999986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7" t="s">
        <v>16</v>
      </c>
      <c r="C6" s="7">
        <v>36.4</v>
      </c>
      <c r="D6" s="7">
        <v>22.01</v>
      </c>
      <c r="E6" s="7">
        <v>30</v>
      </c>
      <c r="F6" s="7">
        <v>47.9</v>
      </c>
      <c r="G6" s="7">
        <v>26.57</v>
      </c>
      <c r="H6" s="7">
        <v>30</v>
      </c>
      <c r="I6" s="1"/>
      <c r="J6" s="1">
        <f t="shared" si="0"/>
        <v>-11.5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"/>
      <c r="B7" s="1" t="s">
        <v>17</v>
      </c>
      <c r="C7" s="1">
        <v>16.07</v>
      </c>
      <c r="D7" s="1">
        <v>10.75</v>
      </c>
      <c r="E7" s="1">
        <v>14</v>
      </c>
      <c r="F7" s="1">
        <v>24.12</v>
      </c>
      <c r="G7" s="1">
        <v>18.149999999999999</v>
      </c>
      <c r="H7" s="1">
        <v>14</v>
      </c>
      <c r="I7" s="1"/>
      <c r="J7" s="1">
        <f t="shared" si="0"/>
        <v>-8.0500000000000007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1" t="s">
        <v>18</v>
      </c>
      <c r="C8" s="10">
        <v>31.68</v>
      </c>
      <c r="D8" s="10">
        <v>10.74</v>
      </c>
      <c r="E8" s="10">
        <v>16</v>
      </c>
      <c r="F8" s="10">
        <v>40.1</v>
      </c>
      <c r="G8" s="10">
        <v>13.97</v>
      </c>
      <c r="H8" s="10">
        <v>16</v>
      </c>
      <c r="I8" s="1"/>
      <c r="J8" s="1">
        <f t="shared" si="0"/>
        <v>-8.4200000000000017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" t="s">
        <v>19</v>
      </c>
      <c r="C9" s="1">
        <v>31.08</v>
      </c>
      <c r="D9" s="1">
        <v>15.48</v>
      </c>
      <c r="E9" s="1">
        <v>14</v>
      </c>
      <c r="F9" s="1">
        <v>41.51</v>
      </c>
      <c r="G9" s="1">
        <v>16.46</v>
      </c>
      <c r="H9" s="1">
        <v>14</v>
      </c>
      <c r="I9" s="1"/>
      <c r="J9" s="1">
        <f t="shared" si="0"/>
        <v>-10.43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 t="s">
        <v>20</v>
      </c>
      <c r="C10" s="1">
        <v>9.4</v>
      </c>
      <c r="D10" s="1">
        <v>4.2</v>
      </c>
      <c r="E10" s="1">
        <v>13</v>
      </c>
      <c r="F10" s="1">
        <v>10.199999999999999</v>
      </c>
      <c r="G10" s="1">
        <v>5.3</v>
      </c>
      <c r="H10" s="1">
        <v>13</v>
      </c>
      <c r="I10" s="1"/>
      <c r="J10" s="1">
        <f t="shared" si="0"/>
        <v>-0.79999999999999893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" t="s">
        <v>21</v>
      </c>
      <c r="C11" s="1">
        <v>13.63</v>
      </c>
      <c r="D11" s="1">
        <v>7.27</v>
      </c>
      <c r="E11" s="1">
        <v>32</v>
      </c>
      <c r="F11" s="1">
        <v>13.67</v>
      </c>
      <c r="G11" s="1">
        <v>8</v>
      </c>
      <c r="H11" s="1">
        <v>32</v>
      </c>
      <c r="I11" s="1"/>
      <c r="J11" s="1">
        <f t="shared" si="0"/>
        <v>-3.9999999999999147E-2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C2:E2"/>
    <mergeCell ref="F2:H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4"/>
  <sheetViews>
    <sheetView workbookViewId="0">
      <selection activeCell="H13" sqref="H13"/>
    </sheetView>
  </sheetViews>
  <sheetFormatPr baseColWidth="10" defaultColWidth="12.6640625" defaultRowHeight="15" customHeight="1" x14ac:dyDescent="0.2"/>
  <cols>
    <col min="1" max="1" width="8" style="12" customWidth="1"/>
    <col min="2" max="2" width="44" style="12" customWidth="1"/>
    <col min="3" max="9" width="8" style="12" customWidth="1"/>
    <col min="10" max="10" width="22.6640625" style="12" customWidth="1"/>
    <col min="11" max="26" width="8" style="12" customWidth="1"/>
    <col min="27" max="16384" width="12.6640625" style="12"/>
  </cols>
  <sheetData>
    <row r="1" spans="1:26" ht="1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 x14ac:dyDescent="0.2">
      <c r="A2" s="11"/>
      <c r="B2" s="11"/>
      <c r="C2" s="13" t="s">
        <v>0</v>
      </c>
      <c r="D2" s="18"/>
      <c r="E2" s="19"/>
      <c r="F2" s="14" t="s">
        <v>22</v>
      </c>
      <c r="G2" s="18"/>
      <c r="H2" s="1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 x14ac:dyDescent="0.2">
      <c r="A3" s="11"/>
      <c r="B3" s="15" t="s">
        <v>2</v>
      </c>
      <c r="C3" s="11" t="s">
        <v>3</v>
      </c>
      <c r="D3" s="11" t="s">
        <v>4</v>
      </c>
      <c r="E3" s="11" t="s">
        <v>5</v>
      </c>
      <c r="F3" s="11" t="s">
        <v>3</v>
      </c>
      <c r="G3" s="11" t="s">
        <v>4</v>
      </c>
      <c r="H3" s="11" t="s">
        <v>5</v>
      </c>
      <c r="I3" s="11"/>
      <c r="J3" s="16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 customHeight="1" x14ac:dyDescent="0.2">
      <c r="A4" s="11"/>
      <c r="B4" s="17" t="s">
        <v>23</v>
      </c>
      <c r="C4" s="17">
        <v>51.2</v>
      </c>
      <c r="D4" s="17">
        <v>43.61</v>
      </c>
      <c r="E4" s="17">
        <v>23</v>
      </c>
      <c r="F4" s="17">
        <v>53.55</v>
      </c>
      <c r="G4" s="17">
        <v>13.28</v>
      </c>
      <c r="H4" s="17">
        <v>23</v>
      </c>
      <c r="I4" s="11"/>
      <c r="J4" s="11">
        <f t="shared" ref="J4:J6" si="0">C4-F4</f>
        <v>-2.3499999999999943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2">
      <c r="A5" s="11"/>
      <c r="B5" s="11" t="s">
        <v>24</v>
      </c>
      <c r="C5" s="20">
        <v>44.69</v>
      </c>
      <c r="D5" s="20">
        <v>30.24</v>
      </c>
      <c r="E5" s="20">
        <v>15</v>
      </c>
      <c r="F5" s="20">
        <v>61.64</v>
      </c>
      <c r="G5" s="20">
        <v>47.44</v>
      </c>
      <c r="H5" s="20">
        <v>15</v>
      </c>
      <c r="I5" s="11"/>
      <c r="J5" s="11">
        <f t="shared" si="0"/>
        <v>-16.950000000000003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 x14ac:dyDescent="0.2">
      <c r="A6" s="11"/>
      <c r="B6" s="11" t="s">
        <v>25</v>
      </c>
      <c r="C6" s="20">
        <v>12</v>
      </c>
      <c r="D6" s="20">
        <v>6.32</v>
      </c>
      <c r="E6" s="20">
        <v>15</v>
      </c>
      <c r="F6" s="20">
        <v>16</v>
      </c>
      <c r="G6" s="20">
        <v>8.1199999999999992</v>
      </c>
      <c r="H6" s="20">
        <v>15</v>
      </c>
      <c r="I6" s="11"/>
      <c r="J6" s="11">
        <f t="shared" si="0"/>
        <v>-4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6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6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6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6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6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6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6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6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6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6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6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6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6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6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6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6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6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6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6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6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6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6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6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6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6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6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6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6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6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6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6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6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6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6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6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6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6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6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6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6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6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6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6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6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6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6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6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6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6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6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6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6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6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6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6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6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6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6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6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6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6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6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6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6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6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6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6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6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6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6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6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6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6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6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6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6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6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6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6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6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6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6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6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6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6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6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6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6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6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6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6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6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6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6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6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6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6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6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6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6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6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6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6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6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6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6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6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6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6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6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6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6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6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6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6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6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6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6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6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6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6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6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6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6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6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6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6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6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6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6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6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6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6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6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6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6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6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6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6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6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6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6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6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6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6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6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6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6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6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6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6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6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6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6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6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6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6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6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6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6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6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6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6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6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6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6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6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6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6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6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6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6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6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6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6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6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6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6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6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6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6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6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6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6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6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6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6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6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6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6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6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6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6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6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6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6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6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6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6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6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6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6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6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6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6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6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6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6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6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6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6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6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6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6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6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6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6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6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6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6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6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6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6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6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6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6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6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6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6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6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6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6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6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6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6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6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6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6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6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6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6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6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6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6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6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6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6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6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6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6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6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6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6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6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6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6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6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6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6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6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6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6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6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6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6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6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6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6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6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6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6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6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6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6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6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6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6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6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6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6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6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6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6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6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6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6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6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6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6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6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6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6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6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6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6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6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6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6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6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6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6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6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6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6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6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6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6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6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6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6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6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6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6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6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6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6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6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6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6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6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6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6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6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6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6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6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6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6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6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6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6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6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6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6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6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6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6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6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6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6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6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6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6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6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6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6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6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6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6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6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6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6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6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6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6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6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6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6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6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6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6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6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6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6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6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6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6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6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6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6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6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6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6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6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6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6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6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6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6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6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6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6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6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6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6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6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6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6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6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6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6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6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6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6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6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6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6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6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6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6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6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6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6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6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6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6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6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6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6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6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6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6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6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6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6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6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6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6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6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6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6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6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6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6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6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6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6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6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6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6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6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6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6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6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6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6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6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6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6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6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6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6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6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6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6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6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6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6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6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6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6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6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6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6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6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6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6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6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6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6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6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6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6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6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6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6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6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6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6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6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6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6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6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6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6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6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6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6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6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6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6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6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6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6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6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6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6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6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6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6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6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6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6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6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6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6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6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6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6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6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6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6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6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6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6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6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6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6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6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6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6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6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6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6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6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6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6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6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6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6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6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6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6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6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6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6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6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6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6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6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6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6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6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6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6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6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6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6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6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6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6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6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6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6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6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6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6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6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6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6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6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6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6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6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6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6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6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6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6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6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6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6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6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6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6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6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6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6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6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6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6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6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6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6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6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6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6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6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6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6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6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6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6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6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6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6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6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6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6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6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6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6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6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6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6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6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6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6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6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6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6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6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6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6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6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6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6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6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6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6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6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6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6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6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6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6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6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6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6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6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6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6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6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6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6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6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6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6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6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6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6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6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6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6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6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6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6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6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6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6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6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6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6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6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6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6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6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6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6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6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6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6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6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6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6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6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6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6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6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6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6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6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6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6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6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6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6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6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6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6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6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6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6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6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6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6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6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6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6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6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6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6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6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6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6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6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6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6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6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6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6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6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6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6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6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6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6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6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6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6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6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6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6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6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6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6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6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6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6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6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6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6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6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6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6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6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6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6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6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6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6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6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6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6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6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6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6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6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6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6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6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6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6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6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6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6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6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6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6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6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6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6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6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6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6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6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6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6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6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6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6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6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6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6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6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6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6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6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6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6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6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6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6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6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6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6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6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6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6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6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6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6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6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6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6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6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6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6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6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6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6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6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6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6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6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6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6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6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6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6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6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6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6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6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6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6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6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6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6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6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6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6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6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6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6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6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6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6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6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6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6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6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6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6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6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6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6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6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6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6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6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6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6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6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6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6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6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6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6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6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6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6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6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6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6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6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6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6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6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6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6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6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6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6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6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6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6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6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6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6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6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6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6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6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6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6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6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6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6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6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6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6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6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6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6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6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6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</sheetData>
  <mergeCells count="2">
    <mergeCell ref="C2:E2"/>
    <mergeCell ref="F2:H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5"/>
  <sheetViews>
    <sheetView workbookViewId="0">
      <selection activeCell="H27" sqref="H27"/>
    </sheetView>
  </sheetViews>
  <sheetFormatPr baseColWidth="10" defaultColWidth="12.6640625" defaultRowHeight="15" customHeight="1" x14ac:dyDescent="0.2"/>
  <cols>
    <col min="1" max="1" width="8" style="2" customWidth="1"/>
    <col min="2" max="2" width="33" style="2" customWidth="1"/>
    <col min="3" max="9" width="8" style="2" customWidth="1"/>
    <col min="10" max="10" width="22.6640625" style="2" customWidth="1"/>
    <col min="11" max="26" width="8" style="2" customWidth="1"/>
    <col min="27" max="16384" width="12.6640625" style="2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3" t="s">
        <v>0</v>
      </c>
      <c r="D2" s="8"/>
      <c r="E2" s="9"/>
      <c r="F2" s="4" t="s">
        <v>26</v>
      </c>
      <c r="G2" s="8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/>
      <c r="B3" s="5" t="s">
        <v>2</v>
      </c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1" t="s">
        <v>5</v>
      </c>
      <c r="I3" s="1"/>
      <c r="J3" s="6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1" t="s">
        <v>27</v>
      </c>
      <c r="C4" s="10">
        <v>5.2</v>
      </c>
      <c r="D4" s="10">
        <v>6.4</v>
      </c>
      <c r="E4" s="10">
        <v>10</v>
      </c>
      <c r="F4" s="10">
        <v>10.5</v>
      </c>
      <c r="G4" s="10">
        <v>6.9</v>
      </c>
      <c r="H4" s="10">
        <v>10</v>
      </c>
      <c r="I4" s="10"/>
      <c r="J4" s="21">
        <f t="shared" ref="J4:J6" si="0">C4-F4</f>
        <v>-5.3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22" t="s">
        <v>28</v>
      </c>
      <c r="C5" s="21">
        <v>42.84</v>
      </c>
      <c r="D5" s="21">
        <v>21.35</v>
      </c>
      <c r="E5" s="21">
        <v>10</v>
      </c>
      <c r="F5" s="21">
        <v>73.260000000000005</v>
      </c>
      <c r="G5" s="21">
        <v>16.34</v>
      </c>
      <c r="H5" s="21">
        <v>10</v>
      </c>
      <c r="I5" s="21"/>
      <c r="J5" s="21">
        <f t="shared" si="0"/>
        <v>-30.42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1" t="s">
        <v>29</v>
      </c>
      <c r="C6" s="10">
        <v>93.77</v>
      </c>
      <c r="D6" s="10">
        <v>65.3</v>
      </c>
      <c r="E6" s="10">
        <v>35</v>
      </c>
      <c r="F6" s="10">
        <v>167.6</v>
      </c>
      <c r="G6" s="10">
        <v>81.94</v>
      </c>
      <c r="H6" s="10">
        <v>35</v>
      </c>
      <c r="I6" s="1"/>
      <c r="J6" s="21">
        <f t="shared" si="0"/>
        <v>-73.83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"/>
      <c r="B7" s="1"/>
      <c r="C7" s="10"/>
      <c r="D7" s="10"/>
      <c r="E7" s="10"/>
      <c r="F7" s="10"/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2">
    <mergeCell ref="C2:E2"/>
    <mergeCell ref="F2:H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workbookViewId="0">
      <selection activeCell="B13" sqref="B13"/>
    </sheetView>
  </sheetViews>
  <sheetFormatPr baseColWidth="10" defaultColWidth="12.6640625" defaultRowHeight="15" customHeight="1" x14ac:dyDescent="0.2"/>
  <cols>
    <col min="1" max="1" width="7.1640625" style="12" customWidth="1"/>
    <col min="2" max="2" width="26.5" style="12" customWidth="1"/>
    <col min="3" max="8" width="10" style="12" customWidth="1"/>
    <col min="9" max="9" width="7.6640625" style="12" customWidth="1"/>
    <col min="10" max="10" width="23" style="12" customWidth="1"/>
    <col min="11" max="26" width="10" style="12" customWidth="1"/>
    <col min="27" max="16384" width="12.6640625" style="12"/>
  </cols>
  <sheetData>
    <row r="1" spans="1:26" ht="1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 x14ac:dyDescent="0.2">
      <c r="A2" s="11"/>
      <c r="B2" s="11"/>
      <c r="C2" s="13" t="s">
        <v>0</v>
      </c>
      <c r="D2" s="18"/>
      <c r="E2" s="19"/>
      <c r="F2" s="14" t="s">
        <v>1</v>
      </c>
      <c r="G2" s="18"/>
      <c r="H2" s="1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 x14ac:dyDescent="0.2">
      <c r="A3" s="11"/>
      <c r="B3" s="15" t="s">
        <v>2</v>
      </c>
      <c r="C3" s="11" t="s">
        <v>3</v>
      </c>
      <c r="D3" s="11" t="s">
        <v>4</v>
      </c>
      <c r="E3" s="11" t="s">
        <v>5</v>
      </c>
      <c r="F3" s="11" t="s">
        <v>3</v>
      </c>
      <c r="G3" s="11" t="s">
        <v>4</v>
      </c>
      <c r="H3" s="11" t="s">
        <v>5</v>
      </c>
      <c r="I3" s="11"/>
      <c r="J3" s="16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 customHeight="1" x14ac:dyDescent="0.2">
      <c r="A4" s="11"/>
      <c r="B4" s="17" t="s">
        <v>30</v>
      </c>
      <c r="C4" s="17">
        <v>29.07</v>
      </c>
      <c r="D4" s="17">
        <v>3.76</v>
      </c>
      <c r="E4" s="17">
        <v>30</v>
      </c>
      <c r="F4" s="17">
        <v>75.48</v>
      </c>
      <c r="G4" s="17">
        <v>9.42</v>
      </c>
      <c r="H4" s="17">
        <v>30</v>
      </c>
      <c r="I4" s="11"/>
      <c r="J4" s="11">
        <f t="shared" ref="J4:J9" si="0">C4-F4</f>
        <v>-46.410000000000004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2">
      <c r="A5" s="11"/>
      <c r="B5" s="17" t="s">
        <v>9</v>
      </c>
      <c r="C5" s="17">
        <v>24.38</v>
      </c>
      <c r="D5" s="17">
        <v>2.29</v>
      </c>
      <c r="E5" s="17">
        <v>29</v>
      </c>
      <c r="F5" s="17">
        <v>13.11</v>
      </c>
      <c r="G5" s="17">
        <v>1.32</v>
      </c>
      <c r="H5" s="17">
        <v>30</v>
      </c>
      <c r="I5" s="11"/>
      <c r="J5" s="11">
        <f t="shared" si="0"/>
        <v>11.27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 x14ac:dyDescent="0.2">
      <c r="A6" s="11"/>
      <c r="B6" s="17" t="s">
        <v>8</v>
      </c>
      <c r="C6" s="17">
        <v>43.56</v>
      </c>
      <c r="D6" s="17">
        <v>25.02</v>
      </c>
      <c r="E6" s="17">
        <v>47</v>
      </c>
      <c r="F6" s="17">
        <v>38.69</v>
      </c>
      <c r="G6" s="17">
        <v>24.94</v>
      </c>
      <c r="H6" s="17">
        <v>47</v>
      </c>
      <c r="I6" s="11"/>
      <c r="J6" s="11">
        <f t="shared" si="0"/>
        <v>4.8700000000000045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2">
      <c r="A7" s="11"/>
      <c r="B7" s="17" t="s">
        <v>31</v>
      </c>
      <c r="C7" s="17">
        <v>43</v>
      </c>
      <c r="D7" s="17">
        <v>26.7</v>
      </c>
      <c r="E7" s="17">
        <v>32</v>
      </c>
      <c r="F7" s="17">
        <v>31</v>
      </c>
      <c r="G7" s="17">
        <v>20.04</v>
      </c>
      <c r="H7" s="17">
        <v>32</v>
      </c>
      <c r="I7" s="11"/>
      <c r="J7" s="11">
        <f t="shared" si="0"/>
        <v>12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 customHeight="1" x14ac:dyDescent="0.2">
      <c r="A8" s="11"/>
      <c r="B8" s="17" t="s">
        <v>11</v>
      </c>
      <c r="C8" s="17">
        <v>43.86</v>
      </c>
      <c r="D8" s="17">
        <v>26.16</v>
      </c>
      <c r="E8" s="17">
        <v>19</v>
      </c>
      <c r="F8" s="17">
        <v>42.12</v>
      </c>
      <c r="G8" s="17">
        <v>21.92</v>
      </c>
      <c r="H8" s="17">
        <v>19</v>
      </c>
      <c r="I8" s="11"/>
      <c r="J8" s="11">
        <f t="shared" si="0"/>
        <v>1.740000000000002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 customHeight="1" x14ac:dyDescent="0.2">
      <c r="A9" s="11"/>
      <c r="B9" s="17" t="s">
        <v>32</v>
      </c>
      <c r="C9" s="17">
        <v>39.5</v>
      </c>
      <c r="D9" s="17">
        <v>12.2</v>
      </c>
      <c r="E9" s="17">
        <v>10</v>
      </c>
      <c r="F9" s="17">
        <v>43.2</v>
      </c>
      <c r="G9" s="17">
        <v>12.1</v>
      </c>
      <c r="H9" s="17">
        <v>10</v>
      </c>
      <c r="I9" s="11"/>
      <c r="J9" s="11">
        <f t="shared" si="0"/>
        <v>-3.7000000000000028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 customHeight="1" x14ac:dyDescent="0.2">
      <c r="A10" s="11"/>
      <c r="B10" s="17"/>
      <c r="C10" s="17"/>
      <c r="D10" s="17"/>
      <c r="E10" s="17"/>
      <c r="F10" s="17"/>
      <c r="G10" s="17"/>
      <c r="H10" s="17"/>
      <c r="I10" s="11"/>
      <c r="J10" s="11">
        <f>AVERAGE(J4:J9)</f>
        <v>-3.3716666666666661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x14ac:dyDescent="0.2">
      <c r="A11" s="11"/>
      <c r="B11" s="17"/>
      <c r="C11" s="17"/>
      <c r="D11" s="17"/>
      <c r="E11" s="17"/>
      <c r="F11" s="17"/>
      <c r="G11" s="17"/>
      <c r="H11" s="1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 x14ac:dyDescent="0.2">
      <c r="A12" s="11"/>
      <c r="B12" s="17"/>
      <c r="C12" s="17"/>
      <c r="D12" s="17"/>
      <c r="E12" s="17"/>
      <c r="F12" s="17"/>
      <c r="G12" s="17"/>
      <c r="H12" s="1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6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6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6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6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6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6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6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6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6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6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6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6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6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6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6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6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6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6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6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6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6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6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6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6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6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6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6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6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6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6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6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6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6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6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6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6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6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6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6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6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6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6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6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6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6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6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6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6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6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6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6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6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6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6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6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6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6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6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6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6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6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6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6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6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6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6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6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6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6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6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6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6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6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6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6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6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6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6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6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6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6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6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6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6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6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6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6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6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6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6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6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6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6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6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6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6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6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6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6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6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6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6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6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6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6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6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6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6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6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6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6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6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6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6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6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6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6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6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6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6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6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6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6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6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6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6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6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6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6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6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6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6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6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6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6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6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6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6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6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6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6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6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6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6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6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6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6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6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6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6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6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6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6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6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6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6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6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6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6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6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6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6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6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6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6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6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6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6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6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6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6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6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6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6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6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6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6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6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6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6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6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6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6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6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6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6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6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6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6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6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6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6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6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6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6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6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6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6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6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6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6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6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6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6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6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6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6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6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6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6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6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6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6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6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6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6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6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6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6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6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6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6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6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6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6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6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6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6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6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6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6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6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6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6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6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6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6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6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6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6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6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6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6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6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6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6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6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6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6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6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6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6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6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6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6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6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6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6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6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6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6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6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6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6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6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6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6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6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6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6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6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6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6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6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6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6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6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6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6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6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6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6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6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6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6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6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6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6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6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6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6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6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6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6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6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6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6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6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6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6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6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6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6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6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6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6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6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6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6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6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6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6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6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6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6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6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6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6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6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6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6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6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6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6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6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6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6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6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6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6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6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6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6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6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6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6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6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6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6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6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6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6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6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6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6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6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6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6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6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6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6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6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6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6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6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6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6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6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6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6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6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6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6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6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6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6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6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6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6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6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6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6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6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6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6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6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6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6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6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6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6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6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6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6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6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6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6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6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6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6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6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6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6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6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6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6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6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6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6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6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6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6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6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6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6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6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6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6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6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6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6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6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6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6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6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6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6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6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6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6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6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6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6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6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6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6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6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6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6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6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6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6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6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6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6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6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6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6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6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6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6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6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6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6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6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6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6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6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6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6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6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6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6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6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6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6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6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6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6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6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6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6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6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6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6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6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6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6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6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6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6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6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6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6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6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6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6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6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6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6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6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6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6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6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6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6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6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6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6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6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6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6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6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6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6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6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6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6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6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6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6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6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6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6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6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6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6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6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6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6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6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6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6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6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6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6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6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6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6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6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6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6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6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6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6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6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6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6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6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6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6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6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6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6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6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6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6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6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6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6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6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6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6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6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6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6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6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6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6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6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6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6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6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6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6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6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6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6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6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6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6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6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6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6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6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6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6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6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6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6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6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6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6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6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6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6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6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6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6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6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6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6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6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6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6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6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6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6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6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6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6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6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6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6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6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6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6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6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6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6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6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6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6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6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6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6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6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6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6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6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6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6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6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6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6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6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6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6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6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6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6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6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6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6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6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6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6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6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6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6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6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6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6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6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6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6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6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6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6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6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6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6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6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6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6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6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6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6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6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6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6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6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6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6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6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6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6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6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6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6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6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6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6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6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6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6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6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6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6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6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6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6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6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6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6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6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6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6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6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6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6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6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6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6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6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6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6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6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6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6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6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6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6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6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6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6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6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6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6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6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6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6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6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6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6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6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6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6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6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6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6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6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6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6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6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6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6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6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6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6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6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6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6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6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6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6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6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6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6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6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6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6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6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6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6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6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6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6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6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6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6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6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6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6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6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6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6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6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6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6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6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6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6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6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6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6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6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6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6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6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6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6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6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6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6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6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6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6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6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6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6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6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6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6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6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6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6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6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6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6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6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6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6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6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6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6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6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6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6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6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6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6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6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6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6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6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6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6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6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6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6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6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6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6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6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6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6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6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6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6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6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6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6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6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6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6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6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6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6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6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6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6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6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6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6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6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6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6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6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6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6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6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6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6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6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6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6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6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6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6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6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6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6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6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6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6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6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6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6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6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6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6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6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6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6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6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6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6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6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6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6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6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6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6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6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6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6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6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6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6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</sheetData>
  <mergeCells count="2">
    <mergeCell ref="C2:E2"/>
    <mergeCell ref="F2:H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8"/>
  <sheetViews>
    <sheetView workbookViewId="0">
      <selection activeCell="K30" sqref="K30"/>
    </sheetView>
  </sheetViews>
  <sheetFormatPr baseColWidth="10" defaultColWidth="12.6640625" defaultRowHeight="15" customHeight="1" x14ac:dyDescent="0.2"/>
  <cols>
    <col min="1" max="1" width="7.1640625" style="12" customWidth="1"/>
    <col min="2" max="2" width="27.6640625" style="12" customWidth="1"/>
    <col min="3" max="8" width="10" style="12" customWidth="1"/>
    <col min="9" max="9" width="7.6640625" style="12" customWidth="1"/>
    <col min="10" max="10" width="21.5" style="12" customWidth="1"/>
    <col min="11" max="26" width="10" style="12" customWidth="1"/>
    <col min="27" max="16384" width="12.6640625" style="12"/>
  </cols>
  <sheetData>
    <row r="1" spans="1:26" ht="1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 x14ac:dyDescent="0.2">
      <c r="A2" s="11"/>
      <c r="B2" s="11"/>
      <c r="C2" s="13" t="s">
        <v>0</v>
      </c>
      <c r="D2" s="18"/>
      <c r="E2" s="19"/>
      <c r="F2" s="14" t="s">
        <v>13</v>
      </c>
      <c r="G2" s="18"/>
      <c r="H2" s="1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 x14ac:dyDescent="0.2">
      <c r="A3" s="11"/>
      <c r="B3" s="15" t="s">
        <v>2</v>
      </c>
      <c r="C3" s="11" t="s">
        <v>3</v>
      </c>
      <c r="D3" s="11" t="s">
        <v>4</v>
      </c>
      <c r="E3" s="11" t="s">
        <v>5</v>
      </c>
      <c r="F3" s="11" t="s">
        <v>3</v>
      </c>
      <c r="G3" s="11" t="s">
        <v>4</v>
      </c>
      <c r="H3" s="11" t="s">
        <v>5</v>
      </c>
      <c r="I3" s="11"/>
      <c r="J3" s="16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 customHeight="1" x14ac:dyDescent="0.2">
      <c r="A4" s="11"/>
      <c r="B4" s="17" t="s">
        <v>33</v>
      </c>
      <c r="C4" s="17">
        <v>29.07</v>
      </c>
      <c r="D4" s="17">
        <v>3.76</v>
      </c>
      <c r="E4" s="17">
        <v>30</v>
      </c>
      <c r="F4" s="17">
        <v>95.83</v>
      </c>
      <c r="G4" s="17">
        <v>13.24</v>
      </c>
      <c r="H4" s="17">
        <v>30</v>
      </c>
      <c r="I4" s="11"/>
      <c r="J4" s="11">
        <f t="shared" ref="J4:J12" si="0">C4-F4</f>
        <v>-66.759999999999991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2">
      <c r="A5" s="11"/>
      <c r="B5" s="17" t="s">
        <v>34</v>
      </c>
      <c r="C5" s="17">
        <v>27.49</v>
      </c>
      <c r="D5" s="17">
        <v>12.94</v>
      </c>
      <c r="E5" s="17">
        <v>18</v>
      </c>
      <c r="F5" s="17">
        <v>27.74</v>
      </c>
      <c r="G5" s="17">
        <v>11.95</v>
      </c>
      <c r="H5" s="17">
        <v>18</v>
      </c>
      <c r="I5" s="11"/>
      <c r="J5" s="11">
        <f t="shared" si="0"/>
        <v>-0.25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 x14ac:dyDescent="0.2">
      <c r="A6" s="11"/>
      <c r="B6" s="17" t="s">
        <v>35</v>
      </c>
      <c r="C6" s="17">
        <v>60.7</v>
      </c>
      <c r="D6" s="17">
        <v>17.100000000000001</v>
      </c>
      <c r="E6" s="17">
        <v>13</v>
      </c>
      <c r="F6" s="17">
        <v>57.8</v>
      </c>
      <c r="G6" s="17">
        <v>10.3</v>
      </c>
      <c r="H6" s="17">
        <v>13</v>
      </c>
      <c r="I6" s="11"/>
      <c r="J6" s="11">
        <f t="shared" si="0"/>
        <v>2.9000000000000057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2">
      <c r="A7" s="11"/>
      <c r="B7" s="17" t="s">
        <v>36</v>
      </c>
      <c r="C7" s="17">
        <v>39.83</v>
      </c>
      <c r="D7" s="17">
        <v>12.05</v>
      </c>
      <c r="E7" s="17">
        <v>16</v>
      </c>
      <c r="F7" s="17">
        <v>44.72</v>
      </c>
      <c r="G7" s="17">
        <v>11.75</v>
      </c>
      <c r="H7" s="17">
        <v>16</v>
      </c>
      <c r="I7" s="11"/>
      <c r="J7" s="11">
        <f t="shared" si="0"/>
        <v>-4.8900000000000006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 customHeight="1" x14ac:dyDescent="0.2">
      <c r="A8" s="11"/>
      <c r="B8" s="17" t="s">
        <v>16</v>
      </c>
      <c r="C8" s="17">
        <v>70.81</v>
      </c>
      <c r="D8" s="17">
        <v>34.450000000000003</v>
      </c>
      <c r="E8" s="17">
        <v>30</v>
      </c>
      <c r="F8" s="17">
        <v>58.21</v>
      </c>
      <c r="G8" s="17">
        <v>30.63</v>
      </c>
      <c r="H8" s="17">
        <v>30</v>
      </c>
      <c r="I8" s="11"/>
      <c r="J8" s="11">
        <f t="shared" si="0"/>
        <v>12.600000000000001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 customHeight="1" x14ac:dyDescent="0.2">
      <c r="A9" s="11"/>
      <c r="B9" s="11" t="s">
        <v>37</v>
      </c>
      <c r="C9" s="11">
        <v>61.07</v>
      </c>
      <c r="D9" s="11">
        <v>24.22</v>
      </c>
      <c r="E9" s="11">
        <v>14</v>
      </c>
      <c r="F9" s="11">
        <v>57.19</v>
      </c>
      <c r="G9" s="11">
        <v>22.86</v>
      </c>
      <c r="H9" s="11">
        <v>14</v>
      </c>
      <c r="I9" s="11"/>
      <c r="J9" s="11">
        <f t="shared" si="0"/>
        <v>3.8800000000000026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 customHeight="1" x14ac:dyDescent="0.2">
      <c r="A10" s="11"/>
      <c r="B10" s="11" t="s">
        <v>38</v>
      </c>
      <c r="C10" s="11">
        <v>18.399999999999999</v>
      </c>
      <c r="D10" s="11">
        <v>6.72</v>
      </c>
      <c r="E10" s="11">
        <v>14</v>
      </c>
      <c r="F10" s="11">
        <v>18.95</v>
      </c>
      <c r="G10" s="11">
        <v>8.93</v>
      </c>
      <c r="H10" s="11">
        <v>14</v>
      </c>
      <c r="I10" s="11"/>
      <c r="J10" s="11">
        <f t="shared" si="0"/>
        <v>-0.55000000000000071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x14ac:dyDescent="0.2">
      <c r="A11" s="11"/>
      <c r="B11" s="11" t="s">
        <v>39</v>
      </c>
      <c r="C11" s="11">
        <v>92.6</v>
      </c>
      <c r="D11" s="11">
        <v>53.5</v>
      </c>
      <c r="E11" s="11">
        <v>13</v>
      </c>
      <c r="F11" s="11">
        <v>97.3</v>
      </c>
      <c r="G11" s="11">
        <v>67.900000000000006</v>
      </c>
      <c r="H11" s="11">
        <v>13</v>
      </c>
      <c r="I11" s="11"/>
      <c r="J11" s="11">
        <f t="shared" si="0"/>
        <v>-4.7000000000000028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 x14ac:dyDescent="0.2">
      <c r="A12" s="11"/>
      <c r="B12" s="11" t="s">
        <v>40</v>
      </c>
      <c r="C12" s="11">
        <v>31.65</v>
      </c>
      <c r="D12" s="11">
        <v>19.11</v>
      </c>
      <c r="E12" s="11">
        <v>32</v>
      </c>
      <c r="F12" s="11">
        <v>25.3</v>
      </c>
      <c r="G12" s="11">
        <v>15.77</v>
      </c>
      <c r="H12" s="11">
        <v>32</v>
      </c>
      <c r="I12" s="11"/>
      <c r="J12" s="11">
        <f t="shared" si="0"/>
        <v>6.3499999999999979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>
        <f>AVERAGE(J4:J12)</f>
        <v>-5.713333333333332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6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6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6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6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6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6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6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6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6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6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6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6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6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6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6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6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6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6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6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6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6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6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6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6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6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6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6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6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6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6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6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6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6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6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6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6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6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6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6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6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6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6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6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6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6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6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6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6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6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6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6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6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6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6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6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6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6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6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6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6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6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6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6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6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6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6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6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6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6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6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6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6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6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6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6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6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6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6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6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6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6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6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6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6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6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6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6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6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6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6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6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6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6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6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6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6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6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6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6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6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6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6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6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6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6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6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6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6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6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6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6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6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6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6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6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6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6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6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6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6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6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6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6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6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6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6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6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6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6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6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6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6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6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6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6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6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6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6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6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6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6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6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6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6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6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6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6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6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6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6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6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6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6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6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6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6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6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6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6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6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6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6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6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6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6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6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6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6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6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6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6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6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6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6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6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6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6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6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6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6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6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6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6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6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6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6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6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6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6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6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6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6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6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6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6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6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6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6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6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6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6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6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6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6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6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6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6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6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6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6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6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6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6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6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6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6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6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6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6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6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6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6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6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6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6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6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6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6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6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6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6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6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6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6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6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6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6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6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6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6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6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6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6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6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6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6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6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6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6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6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6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6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6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6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6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6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6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6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6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6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6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6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6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6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6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6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6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6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6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6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6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6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6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6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6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6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6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6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6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6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6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6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6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6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6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6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6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6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6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6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6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6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6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6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6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6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6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6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6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6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6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6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6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6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6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6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6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6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6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6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6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6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6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6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6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6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6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6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6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6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6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6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6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6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6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6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6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6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6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6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6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6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6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6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6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6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6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6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6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6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6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6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6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6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6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6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6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6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6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6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6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6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6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6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6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6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6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6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6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6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6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6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6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6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6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6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6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6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6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6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6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6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6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6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6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6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6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6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6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6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6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6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6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6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6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6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6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6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6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6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6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6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6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6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6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6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6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6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6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6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6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6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6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6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6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6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6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6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6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6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6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6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6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6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6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6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6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6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6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6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6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6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6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6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6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6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6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6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6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6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6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6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6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6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6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6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6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6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6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6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6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6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6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6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6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6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6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6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6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6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6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6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6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6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6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6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6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6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6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6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6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6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6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6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6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6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6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6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6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6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6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6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6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6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6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6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6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6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6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6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6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6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6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6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6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6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6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6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6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6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6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6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6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6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6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6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6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6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6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6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6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6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6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6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6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6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6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6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6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6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6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6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6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6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6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6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6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6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6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6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6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6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6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6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6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6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6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6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6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6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6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6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6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6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6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6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6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6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6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6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6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6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6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6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6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6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6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6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6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6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6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6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6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6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6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6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6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6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6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6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6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6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6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6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6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6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6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6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6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6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6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6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6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6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6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6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6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6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6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6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6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6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6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6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6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6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6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6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6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6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6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6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6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6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6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6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6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6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6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6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6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6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6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6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6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6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6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6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6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6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6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6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6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6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6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6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6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6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6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6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6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6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6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6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6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6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6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6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6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6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6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6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6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6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6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6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6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6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6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6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6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6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6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6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6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6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6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6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6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6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6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6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6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6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6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6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6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6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6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6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6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6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6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6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6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6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6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6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6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6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6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6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6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6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6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6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6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6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6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6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6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6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6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6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6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6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6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6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6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6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6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6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6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6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6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6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6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6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6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6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6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6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6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6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6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6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6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6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6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6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6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6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6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6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6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6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6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6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6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6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6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6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6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6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6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6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6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6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6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6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6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6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6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6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6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6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6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6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6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6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6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6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6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6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6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6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6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6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6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6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6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6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6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6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6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6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6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6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6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6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6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6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6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6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6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6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6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6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6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6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6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6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6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6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6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6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6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6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6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6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6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6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6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6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6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6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6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6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6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6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6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6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6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6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6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6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6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6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6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6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6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6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6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6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6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6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6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6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6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6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6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6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6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6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6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6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6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6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6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6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6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6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6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6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6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6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6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6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6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6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6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6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6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6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6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6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6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6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6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6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6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6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6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6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6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6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6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6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6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6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6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6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6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6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6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6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6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6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6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6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6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6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6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6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6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6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6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</sheetData>
  <mergeCells count="2">
    <mergeCell ref="C2:E2"/>
    <mergeCell ref="F2:H2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3"/>
  <sheetViews>
    <sheetView workbookViewId="0">
      <selection activeCell="J27" sqref="J27"/>
    </sheetView>
  </sheetViews>
  <sheetFormatPr baseColWidth="10" defaultColWidth="12.6640625" defaultRowHeight="15" customHeight="1" x14ac:dyDescent="0.2"/>
  <cols>
    <col min="1" max="1" width="7.1640625" style="12" customWidth="1"/>
    <col min="2" max="2" width="43.1640625" style="12" customWidth="1"/>
    <col min="3" max="8" width="10" style="12" customWidth="1"/>
    <col min="9" max="9" width="7.6640625" style="12" customWidth="1"/>
    <col min="10" max="10" width="21.5" style="12" customWidth="1"/>
    <col min="11" max="26" width="10" style="12" customWidth="1"/>
    <col min="27" max="16384" width="12.6640625" style="12"/>
  </cols>
  <sheetData>
    <row r="1" spans="1:26" ht="1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 x14ac:dyDescent="0.2">
      <c r="A2" s="11"/>
      <c r="B2" s="11"/>
      <c r="C2" s="13" t="s">
        <v>0</v>
      </c>
      <c r="D2" s="18"/>
      <c r="E2" s="19"/>
      <c r="F2" s="14" t="s">
        <v>22</v>
      </c>
      <c r="G2" s="18"/>
      <c r="H2" s="1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 x14ac:dyDescent="0.2">
      <c r="A3" s="11"/>
      <c r="B3" s="15" t="s">
        <v>2</v>
      </c>
      <c r="C3" s="11" t="s">
        <v>3</v>
      </c>
      <c r="D3" s="11" t="s">
        <v>4</v>
      </c>
      <c r="E3" s="11" t="s">
        <v>5</v>
      </c>
      <c r="F3" s="11" t="s">
        <v>3</v>
      </c>
      <c r="G3" s="11" t="s">
        <v>4</v>
      </c>
      <c r="H3" s="11" t="s">
        <v>5</v>
      </c>
      <c r="I3" s="11"/>
      <c r="J3" s="16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 customHeight="1" x14ac:dyDescent="0.2">
      <c r="A4" s="11"/>
      <c r="B4" s="17" t="s">
        <v>41</v>
      </c>
      <c r="C4" s="17">
        <v>92.25</v>
      </c>
      <c r="D4" s="17">
        <v>67.2</v>
      </c>
      <c r="E4" s="17">
        <v>23</v>
      </c>
      <c r="F4" s="17">
        <v>76.849999999999994</v>
      </c>
      <c r="G4" s="17">
        <v>56.12</v>
      </c>
      <c r="H4" s="17">
        <v>23</v>
      </c>
      <c r="I4" s="11"/>
      <c r="J4" s="11">
        <f t="shared" ref="J4:J8" si="0">C4-F4</f>
        <v>15.400000000000006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2">
      <c r="A5" s="11"/>
      <c r="B5" s="11" t="s">
        <v>25</v>
      </c>
      <c r="C5" s="20">
        <v>68</v>
      </c>
      <c r="D5" s="20">
        <v>25.28</v>
      </c>
      <c r="E5" s="20">
        <v>15</v>
      </c>
      <c r="F5" s="20">
        <v>61</v>
      </c>
      <c r="G5" s="20">
        <v>30.6</v>
      </c>
      <c r="H5" s="20">
        <v>15</v>
      </c>
      <c r="I5" s="11"/>
      <c r="J5" s="11">
        <f t="shared" si="0"/>
        <v>7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 x14ac:dyDescent="0.2">
      <c r="A6" s="11"/>
      <c r="B6" s="11" t="s">
        <v>42</v>
      </c>
      <c r="C6" s="20">
        <v>56.16</v>
      </c>
      <c r="D6" s="20">
        <v>24.35</v>
      </c>
      <c r="E6" s="20">
        <v>15</v>
      </c>
      <c r="F6" s="20">
        <v>48.26</v>
      </c>
      <c r="G6" s="20">
        <v>21.69</v>
      </c>
      <c r="H6" s="20">
        <v>15</v>
      </c>
      <c r="I6" s="11"/>
      <c r="J6" s="11">
        <f t="shared" si="0"/>
        <v>7.8999999999999986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2">
      <c r="A7" s="11"/>
      <c r="B7" s="11" t="s">
        <v>43</v>
      </c>
      <c r="C7" s="11">
        <v>37.79</v>
      </c>
      <c r="D7" s="11">
        <v>14.41</v>
      </c>
      <c r="E7" s="11">
        <v>15</v>
      </c>
      <c r="F7" s="11">
        <v>76.209999999999994</v>
      </c>
      <c r="G7" s="11">
        <v>41.31</v>
      </c>
      <c r="H7" s="11">
        <v>15</v>
      </c>
      <c r="I7" s="11"/>
      <c r="J7" s="11">
        <f t="shared" si="0"/>
        <v>-38.419999999999995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 customHeight="1" x14ac:dyDescent="0.2">
      <c r="A8" s="11"/>
      <c r="B8" s="11" t="s">
        <v>44</v>
      </c>
      <c r="C8" s="20">
        <v>29.07</v>
      </c>
      <c r="D8" s="20">
        <v>3.76</v>
      </c>
      <c r="E8" s="20">
        <v>30</v>
      </c>
      <c r="F8" s="20">
        <v>95.12</v>
      </c>
      <c r="G8" s="20">
        <v>11.68</v>
      </c>
      <c r="H8" s="20">
        <v>30</v>
      </c>
      <c r="I8" s="20"/>
      <c r="J8" s="11">
        <f t="shared" si="0"/>
        <v>-66.050000000000011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>
        <f>AVERAGE(J4:J8)</f>
        <v>-14.834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6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6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6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6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6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6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6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6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6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6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6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6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6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6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6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6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6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6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6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6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6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6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6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6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6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6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6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6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6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6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6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6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6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6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6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6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6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6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6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6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6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6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6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6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6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6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6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6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6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6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6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6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6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6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6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6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6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6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6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6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6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6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6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6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6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6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6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6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6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6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6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6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6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6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6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6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6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6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6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6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6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6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6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6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6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6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6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6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6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6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6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6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6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6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6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6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6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6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6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6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6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6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6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6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6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6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6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6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6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6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6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6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6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6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6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6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6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6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6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6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6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6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6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6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6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6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6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6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6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6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6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6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6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6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6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6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6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6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6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6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6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6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6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6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6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6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6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6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6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6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6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6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6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6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6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6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6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6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6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6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6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6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6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6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6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6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6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6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6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6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6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6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6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6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6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6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6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6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6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6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6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6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6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6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6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6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6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6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6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6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6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6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6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6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6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6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6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6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6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6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6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6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6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6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6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6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6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6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6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6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6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6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6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6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6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6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6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6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6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6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6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6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6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6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6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6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6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6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6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6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6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6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6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6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6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6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6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6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6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6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6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6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6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6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6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6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6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6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6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6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6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6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6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6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6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6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6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6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6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6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6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6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6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6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6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6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6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6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6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6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6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6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6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6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6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6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6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6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6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6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6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6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6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6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6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6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6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6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6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6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6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6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6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6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6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6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6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6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6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6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6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6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6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6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6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6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6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6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6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6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6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6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6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6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6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6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6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6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6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6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6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6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6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6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6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6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6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6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6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6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6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6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6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6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6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6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6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6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6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6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6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6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6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6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6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6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6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6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6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6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6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6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6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6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6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6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6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6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6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6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6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6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6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6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6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6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6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6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6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6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6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6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6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6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6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6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6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6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6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6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6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6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6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6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6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6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6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6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6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6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6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6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6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6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6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6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6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6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6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6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6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6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6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6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6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6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6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6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6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6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6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6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6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6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6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6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6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6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6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6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6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6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6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6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6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6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6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6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6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6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6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6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6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6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6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6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6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6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6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6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6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6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6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6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6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6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6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6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6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6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6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6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6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6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6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6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6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6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6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6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6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6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6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6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6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6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6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6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6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6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6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6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6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6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6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6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6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6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6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6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6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6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6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6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6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6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6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6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6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6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6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6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6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6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6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6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6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6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6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6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6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6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6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6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6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6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6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6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6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6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6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6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6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6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6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6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6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6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6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6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6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6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6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6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6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6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6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6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6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6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6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6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6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6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6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6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6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6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6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6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6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6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6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6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6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6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6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6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6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6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6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6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6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6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6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6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6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6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6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6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6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6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6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6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6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6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6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6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6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6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6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6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6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6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6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6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6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6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6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6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6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6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6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6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6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6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6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6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6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6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6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6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6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6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6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6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6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6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6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6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6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6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6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6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6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6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6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6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6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6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6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6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6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6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6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6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6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6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6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6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6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6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6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6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6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6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6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6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6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6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6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6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6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6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6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6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6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6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6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6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6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6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6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6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6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6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6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6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6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6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6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6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6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6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6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6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6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6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6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6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6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6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6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6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6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6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6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6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6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6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6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6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6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6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6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6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6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6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6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6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6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6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6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6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6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6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6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6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6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6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6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6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6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6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6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6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6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6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6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6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6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6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6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6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6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6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6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6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6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6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6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6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6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6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6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6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6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6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6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6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6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6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6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6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6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6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6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6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6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6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6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6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6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6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6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6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6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6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6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6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6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6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6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6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6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6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6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6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6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6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6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6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6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6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6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6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6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6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6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6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6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6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6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6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6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6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6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6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6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6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6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6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6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6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6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6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6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6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6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6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6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6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6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6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6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6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6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6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6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6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6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6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6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6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6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6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6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6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6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6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6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6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6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6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6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6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6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6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6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6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6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6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6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6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6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6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6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6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6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6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6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6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6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6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6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6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6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6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6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6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6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6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6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6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6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6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6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6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6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6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6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6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6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6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6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6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6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6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6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6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6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6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6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6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6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6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6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6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6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6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6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6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6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6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6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6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</sheetData>
  <mergeCells count="2">
    <mergeCell ref="C2:E2"/>
    <mergeCell ref="F2:H2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4"/>
  <sheetViews>
    <sheetView workbookViewId="0">
      <selection activeCell="G12" sqref="G12"/>
    </sheetView>
  </sheetViews>
  <sheetFormatPr baseColWidth="10" defaultColWidth="12.6640625" defaultRowHeight="15" customHeight="1" x14ac:dyDescent="0.2"/>
  <cols>
    <col min="1" max="1" width="7.1640625" style="12" customWidth="1"/>
    <col min="2" max="2" width="35.6640625" style="12" customWidth="1"/>
    <col min="3" max="8" width="10" style="12" customWidth="1"/>
    <col min="9" max="9" width="7.6640625" style="12" customWidth="1"/>
    <col min="10" max="10" width="21.5" style="12" customWidth="1"/>
    <col min="11" max="26" width="10" style="12" customWidth="1"/>
    <col min="27" max="16384" width="12.6640625" style="12"/>
  </cols>
  <sheetData>
    <row r="1" spans="1:26" ht="1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 x14ac:dyDescent="0.2">
      <c r="A2" s="11"/>
      <c r="B2" s="11"/>
      <c r="C2" s="13" t="s">
        <v>0</v>
      </c>
      <c r="D2" s="18"/>
      <c r="E2" s="19"/>
      <c r="F2" s="14" t="s">
        <v>22</v>
      </c>
      <c r="G2" s="18"/>
      <c r="H2" s="1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 x14ac:dyDescent="0.2">
      <c r="A3" s="11"/>
      <c r="B3" s="15" t="s">
        <v>2</v>
      </c>
      <c r="C3" s="11" t="s">
        <v>3</v>
      </c>
      <c r="D3" s="11" t="s">
        <v>4</v>
      </c>
      <c r="E3" s="11" t="s">
        <v>5</v>
      </c>
      <c r="F3" s="11" t="s">
        <v>3</v>
      </c>
      <c r="G3" s="11" t="s">
        <v>4</v>
      </c>
      <c r="H3" s="11" t="s">
        <v>5</v>
      </c>
      <c r="I3" s="11"/>
      <c r="J3" s="16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 customHeight="1" x14ac:dyDescent="0.2">
      <c r="A4" s="11"/>
      <c r="B4" s="11" t="s">
        <v>27</v>
      </c>
      <c r="C4" s="20">
        <v>24.2</v>
      </c>
      <c r="D4" s="20">
        <v>14.5</v>
      </c>
      <c r="E4" s="20">
        <v>10</v>
      </c>
      <c r="F4" s="20">
        <v>19.7</v>
      </c>
      <c r="G4" s="20">
        <v>11.5</v>
      </c>
      <c r="H4" s="20">
        <v>10</v>
      </c>
      <c r="I4" s="20"/>
      <c r="J4" s="11">
        <f t="shared" ref="J4:J6" si="0">C4-F4</f>
        <v>4.5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2">
      <c r="A5" s="11"/>
      <c r="B5" s="24" t="s">
        <v>28</v>
      </c>
      <c r="C5" s="25">
        <v>29.84</v>
      </c>
      <c r="D5" s="25">
        <v>10.36</v>
      </c>
      <c r="E5" s="25">
        <v>10</v>
      </c>
      <c r="F5" s="25">
        <v>39.369999999999997</v>
      </c>
      <c r="G5" s="25">
        <v>24.92</v>
      </c>
      <c r="H5" s="25">
        <v>10</v>
      </c>
      <c r="I5" s="25"/>
      <c r="J5" s="11">
        <f t="shared" si="0"/>
        <v>-9.5299999999999976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 x14ac:dyDescent="0.2">
      <c r="A6" s="11"/>
      <c r="B6" s="11" t="s">
        <v>29</v>
      </c>
      <c r="C6" s="20">
        <v>48.98</v>
      </c>
      <c r="D6" s="20">
        <v>24.63</v>
      </c>
      <c r="E6" s="20">
        <v>30</v>
      </c>
      <c r="F6" s="20">
        <v>60.34</v>
      </c>
      <c r="G6" s="20">
        <v>36.81</v>
      </c>
      <c r="H6" s="20">
        <v>30</v>
      </c>
      <c r="I6" s="11"/>
      <c r="J6" s="11">
        <f t="shared" si="0"/>
        <v>-11.360000000000007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2">
      <c r="A7" s="11"/>
      <c r="B7" s="11"/>
      <c r="C7" s="20"/>
      <c r="D7" s="20"/>
      <c r="E7" s="20"/>
      <c r="F7" s="20"/>
      <c r="G7" s="20"/>
      <c r="H7" s="2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 customHeight="1" x14ac:dyDescent="0.2">
      <c r="A9" s="11"/>
      <c r="B9" s="11"/>
      <c r="C9" s="20"/>
      <c r="D9" s="20"/>
      <c r="E9" s="20"/>
      <c r="F9" s="20"/>
      <c r="G9" s="20"/>
      <c r="H9" s="20"/>
      <c r="I9" s="2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2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6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6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6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6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6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6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6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6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6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6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6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6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6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6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6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6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6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6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6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6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6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6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6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6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6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6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6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6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6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6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6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6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6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6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6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6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6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6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6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6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6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6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6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6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6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6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6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6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6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6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6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6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6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6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6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6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6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6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6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6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6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6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6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6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6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6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6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6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6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6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6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6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6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6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6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6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6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6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6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6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6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6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6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6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6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6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6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6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6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6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6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6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6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6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6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6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6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6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6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6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6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6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6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6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6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6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6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6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6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6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6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6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6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6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6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6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6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6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6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6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6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6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6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6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6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6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6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6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6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6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6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6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6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6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6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6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6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6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6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6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6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6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6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6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6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6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6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6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6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6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6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6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6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6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6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6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6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6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6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6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6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6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6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6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6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6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6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6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6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6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6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6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6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6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6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6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6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6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6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6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6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6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6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6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6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6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6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6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6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6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6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6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6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6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6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6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6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6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6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6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6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6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6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6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6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6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6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6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6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6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6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6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6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6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6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6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6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6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6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6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6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6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6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6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6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6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6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6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6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6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6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6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6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6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6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6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6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6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6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6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6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6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6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6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6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6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6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6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6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6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6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6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6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6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6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6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6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6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6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6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6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6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6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6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6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6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6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6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6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6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6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6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6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6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6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6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6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6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6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6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6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6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6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6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6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6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6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6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6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6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6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6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6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6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6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6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6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6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6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6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6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6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6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6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6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6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6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6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6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6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6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6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6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6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6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6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6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6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6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6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6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6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6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6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6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6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6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6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6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6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6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6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6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6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6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6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6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6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6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6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6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6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6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6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6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6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6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6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6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6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6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6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6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6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6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6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6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6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6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6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6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6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6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6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6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6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6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6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6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6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6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6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6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6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6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6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6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6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6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6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6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6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6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6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6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6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6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6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6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6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6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6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6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6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6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6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6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6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6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6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6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6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6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6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6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6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6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6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6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6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6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6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6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6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6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6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6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6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6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6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6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6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6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6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6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6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6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6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6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6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6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6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6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6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6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6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6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6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6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6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6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6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6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6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6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6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6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6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6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6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6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6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6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6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6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6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6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6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6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6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6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6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6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6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6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6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6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6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6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6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6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6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6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6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6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6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6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6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6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6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6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6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6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6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6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6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6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6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6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6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6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6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6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6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6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6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6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6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6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6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6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6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6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6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6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6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6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6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6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6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6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6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6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6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6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6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6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6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6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6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6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6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6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6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6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6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6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6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6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6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6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6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6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6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6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6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6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6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6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6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6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6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6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6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6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6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6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6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6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6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6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6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6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6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6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6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6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6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6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6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6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6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6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6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6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6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6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6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6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6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6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6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6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6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6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6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6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6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6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6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6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6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6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6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6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6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6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6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6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6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6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6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6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6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6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6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6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6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6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6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6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6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6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6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6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6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6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6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6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6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6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6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6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6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6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6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6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6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6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6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6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6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6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6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6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6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6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6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6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6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6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6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6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6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6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6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6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6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6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6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6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6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6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6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6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6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6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6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6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6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6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6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6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6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6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6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6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6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6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6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6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6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6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6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6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6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6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6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6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6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6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6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6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6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6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6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6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6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6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6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6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6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6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6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6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6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6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6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6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6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6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6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6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6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6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6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6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6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6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6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6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6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6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6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6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6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6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6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6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6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6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6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6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6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6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6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6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6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6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6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6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6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6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6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6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6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6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6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6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6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6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6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6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6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6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6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6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6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6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6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6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6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6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6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6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6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6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6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6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6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6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6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6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6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6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6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6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6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6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6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6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6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6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6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6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6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6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6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6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6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6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6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6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6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6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6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6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6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6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6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6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6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6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6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6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6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6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6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6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6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6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6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6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6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6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6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6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6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6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6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6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6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6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6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6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6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6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6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6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6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6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6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6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6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6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6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6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6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6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6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6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6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6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6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6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6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6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6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6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6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6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6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6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6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6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6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6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6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6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6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6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6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6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6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6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6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6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6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6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6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6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6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6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6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6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6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6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6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6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6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6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6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6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6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6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6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</sheetData>
  <mergeCells count="2">
    <mergeCell ref="C2:E2"/>
    <mergeCell ref="F2:H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UT_stable_vs_suspen</vt:lpstr>
      <vt:lpstr>UT_stable_vs_wooble</vt:lpstr>
      <vt:lpstr>UT_stable_vs_bossu</vt:lpstr>
      <vt:lpstr>UT_stable_vs_ball</vt:lpstr>
      <vt:lpstr>SA_stable_vs_suspen</vt:lpstr>
      <vt:lpstr>SA_stable_vs_wooble</vt:lpstr>
      <vt:lpstr>SA_stable_vs_bosu</vt:lpstr>
      <vt:lpstr>SA_stable_vs_ball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2006-09-16T00:00:00Z</dcterms:created>
  <dcterms:modified xsi:type="dcterms:W3CDTF">2022-03-16T14:27:52Z</dcterms:modified>
</cp:coreProperties>
</file>