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psuac-my.sharepoint.com/personal/5510330008_email_psu_ac_th/Documents/IL-18 Supayang fund/paper/Paper/PeerJ/for upload/"/>
    </mc:Choice>
  </mc:AlternateContent>
  <xr:revisionPtr revIDLastSave="0" documentId="8_{E8E43FE3-9F47-4ADF-B5A5-0BEE334FC9CD}" xr6:coauthVersionLast="47" xr6:coauthVersionMax="47" xr10:uidLastSave="{00000000-0000-0000-0000-000000000000}"/>
  <bookViews>
    <workbookView xWindow="-108" yWindow="-108" windowWidth="23256" windowHeight="12456" xr2:uid="{36386FDD-0C29-447D-901C-C833B0D6EBC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5" i="1" l="1"/>
  <c r="Q15" i="1"/>
  <c r="P15" i="1"/>
  <c r="L15" i="1"/>
  <c r="K15" i="1"/>
  <c r="J15" i="1"/>
  <c r="H15" i="1"/>
  <c r="G15" i="1"/>
  <c r="F15" i="1"/>
  <c r="E15" i="1"/>
  <c r="D15" i="1"/>
  <c r="R14" i="1"/>
  <c r="Q14" i="1"/>
  <c r="P14" i="1"/>
  <c r="L14" i="1"/>
  <c r="K14" i="1"/>
  <c r="J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<sst xmlns="http://schemas.openxmlformats.org/spreadsheetml/2006/main" count="25" uniqueCount="15">
  <si>
    <t>STD IFN-g</t>
  </si>
  <si>
    <t>x-bar</t>
  </si>
  <si>
    <t>final conc.</t>
  </si>
  <si>
    <t>Wt</t>
  </si>
  <si>
    <t>DM</t>
  </si>
  <si>
    <t>DM1234</t>
  </si>
  <si>
    <t>base buffer</t>
  </si>
  <si>
    <t>IL-12</t>
  </si>
  <si>
    <t>wt</t>
  </si>
  <si>
    <t>SD</t>
  </si>
  <si>
    <t>IFN MEAN</t>
  </si>
  <si>
    <t>IFN SD</t>
  </si>
  <si>
    <t>0.5 ng/ml IL-12</t>
  </si>
  <si>
    <t xml:space="preserve">WT </t>
  </si>
  <si>
    <t>IL-18 conc.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</si>
</sst>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6323306266158"/>
          <c:y val="8.2039828123977573E-2"/>
          <c:w val="0.84755744161336644"/>
          <c:h val="0.66527275503304473"/>
        </c:manualLayout>
      </c:layout>
      <c:lineChart>
        <c:grouping val="standard"/>
        <c:varyColors val="0"/>
        <c:ser>
          <c:idx val="1"/>
          <c:order val="0"/>
          <c:tx>
            <c:strRef>
              <c:f>'[1]Sheet1 (2)'!$C$32</c:f>
              <c:strCache>
                <c:ptCount val="1"/>
                <c:pt idx="0">
                  <c:v>WT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'[1]Sheet1 (2)'!$E$38:$G$38</c:f>
                <c:numCache>
                  <c:formatCode>General</c:formatCode>
                  <c:ptCount val="3"/>
                  <c:pt idx="0">
                    <c:v>1.89</c:v>
                  </c:pt>
                  <c:pt idx="1">
                    <c:v>1.89</c:v>
                  </c:pt>
                  <c:pt idx="2">
                    <c:v>1.89</c:v>
                  </c:pt>
                </c:numCache>
              </c:numRef>
            </c:plus>
            <c:minus>
              <c:numRef>
                <c:f>'[1]Sheet1 (2)'!$E$38:$G$38</c:f>
                <c:numCache>
                  <c:formatCode>General</c:formatCode>
                  <c:ptCount val="3"/>
                  <c:pt idx="0">
                    <c:v>1.89</c:v>
                  </c:pt>
                  <c:pt idx="1">
                    <c:v>1.89</c:v>
                  </c:pt>
                  <c:pt idx="2">
                    <c:v>1.89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'[1]Sheet1 (2)'!$I$32:$K$32</c:f>
              <c:numCache>
                <c:formatCode>General</c:formatCode>
                <c:ptCount val="3"/>
                <c:pt idx="0">
                  <c:v>75</c:v>
                </c:pt>
                <c:pt idx="1">
                  <c:v>150</c:v>
                </c:pt>
                <c:pt idx="2">
                  <c:v>300</c:v>
                </c:pt>
              </c:numCache>
            </c:numRef>
          </c:cat>
          <c:val>
            <c:numRef>
              <c:f>'[1]Sheet1 (2)'!$E$33:$G$33</c:f>
              <c:numCache>
                <c:formatCode>General</c:formatCode>
                <c:ptCount val="3"/>
                <c:pt idx="0">
                  <c:v>5.5830000000000002</c:v>
                </c:pt>
                <c:pt idx="1">
                  <c:v>6.42</c:v>
                </c:pt>
                <c:pt idx="2">
                  <c:v>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2-4C66-9E81-8380015D0DFA}"/>
            </c:ext>
          </c:extLst>
        </c:ser>
        <c:ser>
          <c:idx val="0"/>
          <c:order val="1"/>
          <c:tx>
            <c:strRef>
              <c:f>'[1]Sheet1 (2)'!$H$32</c:f>
              <c:strCache>
                <c:ptCount val="1"/>
                <c:pt idx="0">
                  <c:v>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'[1]Sheet1 (2)'!$I$34:$K$34</c:f>
                <c:numCache>
                  <c:formatCode>General</c:formatCode>
                  <c:ptCount val="3"/>
                  <c:pt idx="0">
                    <c:v>0.66</c:v>
                  </c:pt>
                  <c:pt idx="1">
                    <c:v>2.63</c:v>
                  </c:pt>
                  <c:pt idx="2">
                    <c:v>3.96</c:v>
                  </c:pt>
                </c:numCache>
              </c:numRef>
            </c:plus>
            <c:minus>
              <c:numRef>
                <c:f>'[1]Sheet1 (2)'!$I$34:$K$34</c:f>
                <c:numCache>
                  <c:formatCode>General</c:formatCode>
                  <c:ptCount val="3"/>
                  <c:pt idx="0">
                    <c:v>0.66</c:v>
                  </c:pt>
                  <c:pt idx="1">
                    <c:v>2.63</c:v>
                  </c:pt>
                  <c:pt idx="2">
                    <c:v>3.96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'[1]Sheet1 (2)'!$I$32:$K$32</c:f>
              <c:numCache>
                <c:formatCode>General</c:formatCode>
                <c:ptCount val="3"/>
                <c:pt idx="0">
                  <c:v>75</c:v>
                </c:pt>
                <c:pt idx="1">
                  <c:v>150</c:v>
                </c:pt>
                <c:pt idx="2">
                  <c:v>300</c:v>
                </c:pt>
              </c:numCache>
            </c:numRef>
          </c:cat>
          <c:val>
            <c:numRef>
              <c:f>'[1]Sheet1 (2)'!$I$33:$K$33</c:f>
              <c:numCache>
                <c:formatCode>General</c:formatCode>
                <c:ptCount val="3"/>
                <c:pt idx="0">
                  <c:v>9.5299999999999994</c:v>
                </c:pt>
                <c:pt idx="1">
                  <c:v>12.4</c:v>
                </c:pt>
                <c:pt idx="2">
                  <c:v>32.46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2-4C66-9E81-8380015D0DFA}"/>
            </c:ext>
          </c:extLst>
        </c:ser>
        <c:ser>
          <c:idx val="2"/>
          <c:order val="2"/>
          <c:tx>
            <c:strRef>
              <c:f>'[1]Sheet1 (2)'!$L$32</c:f>
              <c:strCache>
                <c:ptCount val="1"/>
                <c:pt idx="0">
                  <c:v>DM1234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'[1]Sheet1 (2)'!$M$34:$O$34</c:f>
                <c:numCache>
                  <c:formatCode>General</c:formatCode>
                  <c:ptCount val="3"/>
                  <c:pt idx="0">
                    <c:v>1.75</c:v>
                  </c:pt>
                  <c:pt idx="1">
                    <c:v>1.1499999999999999</c:v>
                  </c:pt>
                  <c:pt idx="2">
                    <c:v>13.05</c:v>
                  </c:pt>
                </c:numCache>
              </c:numRef>
            </c:plus>
            <c:minus>
              <c:numRef>
                <c:f>'[1]Sheet1 (2)'!$M$34:$O$34</c:f>
                <c:numCache>
                  <c:formatCode>General</c:formatCode>
                  <c:ptCount val="3"/>
                  <c:pt idx="0">
                    <c:v>1.75</c:v>
                  </c:pt>
                  <c:pt idx="1">
                    <c:v>1.1499999999999999</c:v>
                  </c:pt>
                  <c:pt idx="2">
                    <c:v>13.05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'[1]Sheet1 (2)'!$I$32:$K$32</c:f>
              <c:numCache>
                <c:formatCode>General</c:formatCode>
                <c:ptCount val="3"/>
                <c:pt idx="0">
                  <c:v>75</c:v>
                </c:pt>
                <c:pt idx="1">
                  <c:v>150</c:v>
                </c:pt>
                <c:pt idx="2">
                  <c:v>300</c:v>
                </c:pt>
              </c:numCache>
            </c:numRef>
          </c:cat>
          <c:val>
            <c:numRef>
              <c:f>'[1]Sheet1 (2)'!$M$33:$O$33</c:f>
              <c:numCache>
                <c:formatCode>General</c:formatCode>
                <c:ptCount val="3"/>
                <c:pt idx="0">
                  <c:v>13.7</c:v>
                </c:pt>
                <c:pt idx="1">
                  <c:v>27.05</c:v>
                </c:pt>
                <c:pt idx="2">
                  <c:v>91.93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2-4C66-9E81-8380015D0DFA}"/>
            </c:ext>
          </c:extLst>
        </c:ser>
        <c:ser>
          <c:idx val="3"/>
          <c:order val="3"/>
          <c:tx>
            <c:strRef>
              <c:f>'[1]Sheet1 (2)'!$D$36</c:f>
              <c:strCache>
                <c:ptCount val="1"/>
                <c:pt idx="0">
                  <c:v>0.5 ng/ml IL-12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'[1]Sheet1 (2)'!$E$37:$G$37</c:f>
              <c:numCache>
                <c:formatCode>General</c:formatCode>
                <c:ptCount val="3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2-4C66-9E81-8380015D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11743"/>
        <c:axId val="359212159"/>
      </c:lineChart>
      <c:catAx>
        <c:axId val="3592117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IL-18 concentration (ng/ml)</a:t>
                </a:r>
              </a:p>
            </c:rich>
          </c:tx>
          <c:layout>
            <c:manualLayout>
              <c:xMode val="edge"/>
              <c:yMode val="edge"/>
              <c:x val="0.34973653059916127"/>
              <c:y val="0.8437762279715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59212159"/>
        <c:crosses val="autoZero"/>
        <c:auto val="1"/>
        <c:lblAlgn val="ctr"/>
        <c:lblOffset val="100"/>
        <c:noMultiLvlLbl val="0"/>
      </c:catAx>
      <c:valAx>
        <c:axId val="3592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IFN-g concentration (ng/ml)</a:t>
                </a:r>
              </a:p>
            </c:rich>
          </c:tx>
          <c:layout>
            <c:manualLayout>
              <c:xMode val="edge"/>
              <c:yMode val="edge"/>
              <c:x val="1.3597204883509408E-2"/>
              <c:y val="0.12992365954255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59211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6179347272827"/>
          <c:y val="0.9175114329545373"/>
          <c:w val="0.75742690689454562"/>
          <c:h val="7.8854741495263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762000</xdr:colOff>
      <xdr:row>20</xdr:row>
      <xdr:rowOff>167640</xdr:rowOff>
    </xdr:from>
    <xdr:to>
      <xdr:col>15</xdr:col>
      <xdr:colOff>543403</xdr:colOff>
      <xdr:row>39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7C2F09-D874-4CC4-9A8E-48F160FF9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5510330008_email_psu_ac_th/Documents/IL-18%20Supayang%20fund/ET%20vs%20ET1234%20IFN-g%20ind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</sheetNames>
    <sheetDataSet>
      <sheetData sheetId="0"/>
      <sheetData sheetId="1">
        <row r="32">
          <cell r="C32" t="str">
            <v>WT</v>
          </cell>
          <cell r="H32" t="str">
            <v>DM</v>
          </cell>
          <cell r="I32">
            <v>75</v>
          </cell>
          <cell r="J32">
            <v>150</v>
          </cell>
          <cell r="K32">
            <v>300</v>
          </cell>
          <cell r="L32" t="str">
            <v>DM1234</v>
          </cell>
        </row>
        <row r="33">
          <cell r="E33">
            <v>5.5830000000000002</v>
          </cell>
          <cell r="F33">
            <v>6.42</v>
          </cell>
          <cell r="G33">
            <v>9.32</v>
          </cell>
          <cell r="I33">
            <v>9.5299999999999994</v>
          </cell>
          <cell r="J33">
            <v>12.4</v>
          </cell>
          <cell r="K33">
            <v>32.46</v>
          </cell>
          <cell r="M33">
            <v>13.7</v>
          </cell>
          <cell r="N33">
            <v>27.05</v>
          </cell>
          <cell r="O33">
            <v>91.93</v>
          </cell>
        </row>
        <row r="34">
          <cell r="I34">
            <v>0.66</v>
          </cell>
          <cell r="J34">
            <v>2.63</v>
          </cell>
          <cell r="K34">
            <v>3.96</v>
          </cell>
          <cell r="M34">
            <v>1.75</v>
          </cell>
          <cell r="N34">
            <v>1.1499999999999999</v>
          </cell>
          <cell r="O34">
            <v>13.05</v>
          </cell>
        </row>
        <row r="36">
          <cell r="D36" t="str">
            <v>0.5 ng/ml IL-12</v>
          </cell>
        </row>
        <row r="37">
          <cell r="E37">
            <v>9.8000000000000007</v>
          </cell>
          <cell r="F37">
            <v>9.8000000000000007</v>
          </cell>
          <cell r="G37">
            <v>9.8000000000000007</v>
          </cell>
        </row>
        <row r="38">
          <cell r="E38">
            <v>1.89</v>
          </cell>
          <cell r="F38">
            <v>1.89</v>
          </cell>
          <cell r="G38">
            <v>1.89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E976-25F3-4740-82E0-9824F0671915}">
  <dimension ref="B3:R24"/>
  <sheetViews>
    <sheetView tabSelected="1" topLeftCell="A13" workbookViewId="0">
      <selection activeCell="H22" sqref="H22"/>
    </sheetView>
  </sheetViews>
  <sheetFormatPr defaultRowHeight="14.4" x14ac:dyDescent="0.3"/>
  <cols>
    <col min="2" max="6" width="10.88671875" customWidth="1"/>
    <col min="7" max="7" width="17" customWidth="1"/>
    <col min="8" max="8" width="12.88671875" customWidth="1"/>
    <col min="9" max="18" width="10.88671875" customWidth="1"/>
  </cols>
  <sheetData>
    <row r="3" spans="2:18" x14ac:dyDescent="0.3">
      <c r="B3" t="s">
        <v>0</v>
      </c>
      <c r="C3" s="1">
        <v>1000</v>
      </c>
      <c r="D3" s="1">
        <v>500</v>
      </c>
      <c r="E3" s="1">
        <v>250</v>
      </c>
      <c r="F3" s="1">
        <v>125</v>
      </c>
      <c r="G3" s="1">
        <v>62.5</v>
      </c>
      <c r="H3" s="1">
        <v>31.3</v>
      </c>
      <c r="I3" s="1">
        <v>15.6</v>
      </c>
      <c r="J3" s="1">
        <v>0</v>
      </c>
    </row>
    <row r="4" spans="2:18" x14ac:dyDescent="0.3">
      <c r="C4">
        <v>2.5329999999999999</v>
      </c>
      <c r="D4">
        <v>1.3839999999999999</v>
      </c>
      <c r="E4">
        <v>0.73599999999999999</v>
      </c>
      <c r="F4">
        <v>0.377</v>
      </c>
      <c r="G4">
        <v>0.191</v>
      </c>
      <c r="H4">
        <v>0.10199999999999999</v>
      </c>
      <c r="I4">
        <v>5.8000000000000003E-2</v>
      </c>
      <c r="J4">
        <v>1.6E-2</v>
      </c>
    </row>
    <row r="5" spans="2:18" x14ac:dyDescent="0.3">
      <c r="C5">
        <v>2.4670000000000001</v>
      </c>
      <c r="D5">
        <v>1.395</v>
      </c>
      <c r="E5">
        <v>0.74199999999999999</v>
      </c>
      <c r="F5">
        <v>0.38</v>
      </c>
      <c r="G5">
        <v>0.19400000000000001</v>
      </c>
      <c r="H5">
        <v>0.104</v>
      </c>
      <c r="I5">
        <v>5.8999999999999997E-2</v>
      </c>
      <c r="J5">
        <v>1.4E-2</v>
      </c>
    </row>
    <row r="6" spans="2:18" x14ac:dyDescent="0.3">
      <c r="B6" t="s">
        <v>1</v>
      </c>
      <c r="C6">
        <v>2.3679999999999999</v>
      </c>
      <c r="D6">
        <v>1.3480000000000001</v>
      </c>
      <c r="E6">
        <v>0.70399999999999996</v>
      </c>
      <c r="F6">
        <v>0.36899999999999999</v>
      </c>
      <c r="G6">
        <v>0.185</v>
      </c>
      <c r="H6">
        <v>0.106</v>
      </c>
      <c r="I6">
        <v>4.5999999999999999E-2</v>
      </c>
      <c r="J6">
        <v>1.4E-2</v>
      </c>
    </row>
    <row r="9" spans="2:18" x14ac:dyDescent="0.3">
      <c r="D9" s="2">
        <v>300</v>
      </c>
      <c r="E9" s="2"/>
      <c r="F9" s="2"/>
      <c r="G9" s="2"/>
      <c r="J9" s="2">
        <v>150</v>
      </c>
      <c r="K9" s="2"/>
      <c r="L9" s="2"/>
      <c r="M9" s="2"/>
      <c r="P9" s="2">
        <v>75</v>
      </c>
      <c r="Q9" s="2"/>
      <c r="R9" s="2"/>
    </row>
    <row r="10" spans="2:18" x14ac:dyDescent="0.3">
      <c r="B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J10" t="s">
        <v>8</v>
      </c>
      <c r="K10" t="s">
        <v>4</v>
      </c>
      <c r="L10" t="s">
        <v>5</v>
      </c>
      <c r="P10" t="s">
        <v>8</v>
      </c>
      <c r="Q10" t="s">
        <v>4</v>
      </c>
      <c r="R10" t="s">
        <v>5</v>
      </c>
    </row>
    <row r="11" spans="2:18" x14ac:dyDescent="0.3">
      <c r="C11">
        <v>300</v>
      </c>
      <c r="D11">
        <v>8.8000000000000007</v>
      </c>
      <c r="E11">
        <v>31.15</v>
      </c>
      <c r="F11">
        <v>99.61</v>
      </c>
      <c r="G11">
        <v>8.5399999999999991</v>
      </c>
      <c r="H11">
        <v>7.74</v>
      </c>
      <c r="I11">
        <v>150</v>
      </c>
      <c r="J11">
        <v>10.56</v>
      </c>
      <c r="K11">
        <v>17.010000000000002</v>
      </c>
      <c r="L11">
        <v>49.79</v>
      </c>
      <c r="O11">
        <v>75</v>
      </c>
      <c r="P11">
        <v>10.85</v>
      </c>
      <c r="Q11">
        <v>13.74</v>
      </c>
      <c r="R11">
        <v>31.2</v>
      </c>
    </row>
    <row r="12" spans="2:18" x14ac:dyDescent="0.3">
      <c r="D12">
        <v>8.94</v>
      </c>
      <c r="E12">
        <v>36.9</v>
      </c>
      <c r="F12">
        <v>99.32</v>
      </c>
      <c r="G12">
        <v>9.7100000000000009</v>
      </c>
      <c r="H12">
        <v>10.23</v>
      </c>
      <c r="J12">
        <v>7.98</v>
      </c>
      <c r="K12">
        <v>16.21</v>
      </c>
      <c r="L12">
        <v>51.68</v>
      </c>
      <c r="P12">
        <v>10.49</v>
      </c>
      <c r="Q12">
        <v>13.06</v>
      </c>
      <c r="R12">
        <v>31.41</v>
      </c>
    </row>
    <row r="13" spans="2:18" x14ac:dyDescent="0.3">
      <c r="D13">
        <v>10.23</v>
      </c>
      <c r="E13">
        <v>29.32</v>
      </c>
      <c r="F13">
        <v>76.86</v>
      </c>
      <c r="G13">
        <v>9.64</v>
      </c>
      <c r="H13">
        <v>11.44</v>
      </c>
      <c r="J13">
        <v>9.69</v>
      </c>
      <c r="K13">
        <v>16.829999999999998</v>
      </c>
      <c r="L13">
        <v>54.63</v>
      </c>
      <c r="P13">
        <v>9.84</v>
      </c>
      <c r="Q13">
        <v>14.56</v>
      </c>
      <c r="R13">
        <v>29.76</v>
      </c>
    </row>
    <row r="14" spans="2:18" x14ac:dyDescent="0.3">
      <c r="C14" t="s">
        <v>1</v>
      </c>
      <c r="D14">
        <f>AVERAGE(D11:D13)</f>
        <v>9.3233333333333341</v>
      </c>
      <c r="E14">
        <f t="shared" ref="E14:L14" si="0">AVERAGE(E11:E13)</f>
        <v>32.456666666666671</v>
      </c>
      <c r="F14">
        <f t="shared" si="0"/>
        <v>91.93</v>
      </c>
      <c r="G14">
        <f t="shared" si="0"/>
        <v>9.2966666666666669</v>
      </c>
      <c r="H14">
        <f>AVERAGE(H11:H13)</f>
        <v>9.8033333333333328</v>
      </c>
      <c r="J14">
        <f t="shared" si="0"/>
        <v>9.4099999999999984</v>
      </c>
      <c r="K14">
        <f t="shared" si="0"/>
        <v>16.683333333333334</v>
      </c>
      <c r="L14">
        <f t="shared" si="0"/>
        <v>52.033333333333331</v>
      </c>
      <c r="P14">
        <f t="shared" ref="P14:R14" si="1">AVERAGE(P11:P13)</f>
        <v>10.393333333333333</v>
      </c>
      <c r="Q14">
        <f t="shared" si="1"/>
        <v>13.786666666666667</v>
      </c>
      <c r="R14">
        <f t="shared" si="1"/>
        <v>30.790000000000003</v>
      </c>
    </row>
    <row r="15" spans="2:18" x14ac:dyDescent="0.3">
      <c r="C15" t="s">
        <v>9</v>
      </c>
      <c r="D15">
        <f>STDEV(D11:D13)</f>
        <v>0.78831042954748065</v>
      </c>
      <c r="E15">
        <f t="shared" ref="E15:L15" si="2">STDEV(E11:E13)</f>
        <v>3.9553297376240741</v>
      </c>
      <c r="F15">
        <f t="shared" si="2"/>
        <v>13.051808303832731</v>
      </c>
      <c r="G15">
        <f t="shared" si="2"/>
        <v>0.65622658688393187</v>
      </c>
      <c r="H15">
        <f>STDEV(H11:H13)</f>
        <v>1.8865400428650678</v>
      </c>
      <c r="J15">
        <f t="shared" si="2"/>
        <v>1.3125928538583616</v>
      </c>
      <c r="K15">
        <f t="shared" si="2"/>
        <v>0.41968241961432357</v>
      </c>
      <c r="L15">
        <f t="shared" si="2"/>
        <v>2.4392690161877066</v>
      </c>
      <c r="P15">
        <f>STDEV(P11:P13)</f>
        <v>0.51189191567491399</v>
      </c>
      <c r="Q15">
        <f t="shared" ref="Q15:R15" si="3">STDEV(Q11:Q13)</f>
        <v>0.75108809958175571</v>
      </c>
      <c r="R15">
        <f t="shared" si="3"/>
        <v>0.89816479556927531</v>
      </c>
    </row>
    <row r="18" spans="2:15" x14ac:dyDescent="0.3">
      <c r="B18" t="s">
        <v>14</v>
      </c>
      <c r="C18" t="s">
        <v>13</v>
      </c>
      <c r="E18">
        <v>75</v>
      </c>
      <c r="F18">
        <v>150</v>
      </c>
      <c r="G18">
        <v>300</v>
      </c>
      <c r="H18" t="s">
        <v>4</v>
      </c>
      <c r="I18">
        <v>75</v>
      </c>
      <c r="J18">
        <v>150</v>
      </c>
      <c r="K18">
        <v>300</v>
      </c>
      <c r="L18" t="s">
        <v>5</v>
      </c>
      <c r="M18">
        <v>75</v>
      </c>
      <c r="N18">
        <v>150</v>
      </c>
      <c r="O18">
        <v>300</v>
      </c>
    </row>
    <row r="19" spans="2:15" x14ac:dyDescent="0.3">
      <c r="B19" t="s">
        <v>10</v>
      </c>
      <c r="E19">
        <v>5.5830000000000002</v>
      </c>
      <c r="F19">
        <v>6.42</v>
      </c>
      <c r="G19">
        <v>9.32</v>
      </c>
      <c r="I19">
        <v>9.5299999999999994</v>
      </c>
      <c r="J19">
        <v>12.4</v>
      </c>
      <c r="K19">
        <v>32.46</v>
      </c>
      <c r="M19">
        <v>13.7</v>
      </c>
      <c r="N19">
        <v>27.05</v>
      </c>
      <c r="O19">
        <v>91.93</v>
      </c>
    </row>
    <row r="20" spans="2:15" x14ac:dyDescent="0.3">
      <c r="B20" t="s">
        <v>11</v>
      </c>
      <c r="E20">
        <v>0.7</v>
      </c>
      <c r="F20">
        <v>0.42</v>
      </c>
      <c r="G20">
        <v>0.79</v>
      </c>
      <c r="I20">
        <v>0.66</v>
      </c>
      <c r="J20">
        <v>2.63</v>
      </c>
      <c r="K20">
        <v>3.96</v>
      </c>
      <c r="M20">
        <v>1.75</v>
      </c>
      <c r="N20">
        <v>1.1499999999999999</v>
      </c>
      <c r="O20">
        <v>13.05</v>
      </c>
    </row>
    <row r="22" spans="2:15" x14ac:dyDescent="0.3">
      <c r="C22" s="3"/>
      <c r="D22" t="s">
        <v>12</v>
      </c>
    </row>
    <row r="23" spans="2:15" x14ac:dyDescent="0.3">
      <c r="D23" t="s">
        <v>10</v>
      </c>
      <c r="E23">
        <v>9.8000000000000007</v>
      </c>
      <c r="F23">
        <v>9.8000000000000007</v>
      </c>
      <c r="G23">
        <v>9.8000000000000007</v>
      </c>
    </row>
    <row r="24" spans="2:15" x14ac:dyDescent="0.3">
      <c r="D24" t="s">
        <v>11</v>
      </c>
      <c r="E24">
        <v>1.89</v>
      </c>
      <c r="F24">
        <v>1.89</v>
      </c>
      <c r="G24">
        <v>1.89</v>
      </c>
    </row>
  </sheetData>
  <mergeCells count="3">
    <mergeCell ref="D9:G9"/>
    <mergeCell ref="J9:M9"/>
    <mergeCell ref="P9:R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Jirakrit Saetang</dc:creator>
  <cp:lastModifiedBy>Jirakrit Saetang</cp:lastModifiedBy>
  <dcterms:created xsi:type="dcterms:W3CDTF">2022-03-13T09:03:04Z</dcterms:created>
  <dcterms:modified xsi:type="dcterms:W3CDTF">2022-03-13T09:17:34Z</dcterms:modified>
</cp:coreProperties>
</file>