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50" windowHeight="1236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<sst xmlns="http://schemas.openxmlformats.org/spreadsheetml/2006/main" count="49" uniqueCount="16">
  <si>
    <t>GAPDH used as a reference gene</t>
  </si>
  <si>
    <t>TBX3</t>
  </si>
  <si>
    <t>Group</t>
  </si>
  <si>
    <t>Internal reference CT value</t>
  </si>
  <si>
    <t>CT value of A index</t>
  </si>
  <si>
    <t>Mean CT value of internal reference</t>
  </si>
  <si>
    <t>Mean CT values of A index</t>
  </si>
  <si>
    <t>△Ct of the A index (target gene-internal reference)</t>
  </si>
  <si>
    <t>Mean value of ΔCt for the control group</t>
  </si>
  <si>
    <t>△△Ct of A index (experimental group - control group)</t>
  </si>
  <si>
    <r>
      <rPr>
        <b/>
        <sz val="10"/>
        <color indexed="8"/>
        <rFont val="宋体"/>
        <charset val="134"/>
      </rPr>
      <t>2</t>
    </r>
    <r>
      <rPr>
        <b/>
        <vertAlign val="superscript"/>
        <sz val="10"/>
        <color indexed="8"/>
        <rFont val="宋体"/>
        <charset val="134"/>
      </rPr>
      <t>-△△Ct</t>
    </r>
  </si>
  <si>
    <t>NC</t>
  </si>
  <si>
    <t>TBX siRNA</t>
  </si>
  <si>
    <t>VEGFA</t>
  </si>
  <si>
    <t>VEGFB指标</t>
  </si>
  <si>
    <t>VEGFC指标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</si>
</sst>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177" formatCode="0_);[Red]\(0\)"/>
    <numFmt numFmtId="178" formatCode="#,##0.000"/>
  </numFmts>
  <fonts count="31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11"/>
      <color indexed="12"/>
      <name val="宋体"/>
      <charset val="134"/>
    </font>
    <font>
      <sz val="11"/>
      <color rgb="FFFF0000"/>
      <name val="宋体"/>
      <charset val="134"/>
    </font>
    <font>
      <b/>
      <sz val="10"/>
      <name val="宋体"/>
      <charset val="134"/>
    </font>
    <font>
      <b/>
      <sz val="10"/>
      <color indexed="12"/>
      <name val="宋体"/>
      <charset val="134"/>
    </font>
    <font>
      <b/>
      <sz val="10"/>
      <color indexed="12"/>
      <name val="宋体"/>
      <charset val="134"/>
    </font>
    <font>
      <sz val="11"/>
      <name val="宋体"/>
      <charset val="134"/>
    </font>
    <font>
      <b/>
      <sz val="10"/>
      <name val="Times New Roman"/>
      <charset val="134"/>
    </font>
    <font>
      <b/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vertAlign val="superscript"/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/>
    <xf numFmtId="0" fontId="12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1" fillId="2" borderId="5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7" fontId="1" fillId="2" borderId="6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1" xfId="9" applyFont="1" applyFill="1" applyBorder="1" applyAlignment="1">
      <alignment horizontal="center" vertical="center" wrapText="1"/>
    </xf>
    <xf numFmtId="0" fontId="4" fillId="2" borderId="1" xfId="9" applyFont="1" applyFill="1" applyBorder="1" applyAlignment="1">
      <alignment horizontal="center" vertical="center" wrapText="1"/>
    </xf>
    <xf numFmtId="0" fontId="9" fillId="2" borderId="1" xfId="9" applyFont="1" applyFill="1" applyBorder="1" applyAlignment="1">
      <alignment horizontal="center" vertical="center" wrapText="1"/>
    </xf>
    <xf numFmtId="0" fontId="9" fillId="2" borderId="1" xfId="9" applyFont="1" applyFill="1" applyBorder="1" applyAlignment="1">
      <alignment horizontal="center" wrapText="1"/>
    </xf>
    <xf numFmtId="176" fontId="1" fillId="2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Hspa1l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workbookViewId="0">
      <selection activeCell="H4" sqref="H4"/>
    </sheetView>
  </sheetViews>
  <sheetFormatPr defaultColWidth="9" defaultRowHeight="14.25"/>
  <cols>
    <col min="7" max="7" width="22.6666666666667" customWidth="1"/>
    <col min="8" max="8" width="6.83333333333333" customWidth="1"/>
    <col min="9" max="11" width="8.83333333333333" customWidth="1"/>
    <col min="12" max="12" width="7.91666666666667" customWidth="1"/>
    <col min="13" max="13" width="8.83333333333333" customWidth="1"/>
    <col min="14" max="14" width="5.83333333333333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2"/>
      <c r="B3" s="3"/>
      <c r="C3" s="4"/>
      <c r="D3" s="5"/>
      <c r="E3" s="6"/>
      <c r="F3" s="3"/>
      <c r="G3" s="5"/>
      <c r="H3" s="4"/>
      <c r="I3" s="17"/>
      <c r="J3" s="18"/>
      <c r="K3" s="1"/>
      <c r="L3" s="1"/>
      <c r="M3" s="1"/>
      <c r="N3" s="1"/>
    </row>
    <row r="4" spans="1:14">
      <c r="A4" s="7"/>
      <c r="B4" s="8" t="s">
        <v>1</v>
      </c>
      <c r="C4" s="9"/>
      <c r="D4" s="9"/>
      <c r="E4" s="9"/>
      <c r="F4" s="9"/>
      <c r="G4" s="9"/>
      <c r="H4" s="10"/>
      <c r="I4" s="9"/>
      <c r="J4" s="9"/>
      <c r="K4" s="7"/>
      <c r="L4" s="7"/>
      <c r="M4" s="7"/>
      <c r="N4" s="7"/>
    </row>
    <row r="5" ht="96" spans="1:14">
      <c r="A5" s="11" t="s">
        <v>2</v>
      </c>
      <c r="B5" s="11"/>
      <c r="C5" s="12" t="s">
        <v>3</v>
      </c>
      <c r="D5" s="12"/>
      <c r="E5" s="12"/>
      <c r="F5" s="12" t="s">
        <v>4</v>
      </c>
      <c r="G5" s="12"/>
      <c r="H5" s="12"/>
      <c r="I5" s="12" t="s">
        <v>5</v>
      </c>
      <c r="J5" s="12" t="s">
        <v>6</v>
      </c>
      <c r="K5" s="19" t="s">
        <v>7</v>
      </c>
      <c r="L5" s="20" t="s">
        <v>8</v>
      </c>
      <c r="M5" s="21" t="s">
        <v>9</v>
      </c>
      <c r="N5" s="22" t="s">
        <v>10</v>
      </c>
    </row>
    <row r="6" spans="1:14">
      <c r="A6" s="13" t="s">
        <v>11</v>
      </c>
      <c r="B6" s="14">
        <v>1</v>
      </c>
      <c r="C6" s="15">
        <v>12.4074449539185</v>
      </c>
      <c r="D6" s="15">
        <v>12.3534746170044</v>
      </c>
      <c r="E6" s="15">
        <v>12.2595901489258</v>
      </c>
      <c r="F6" s="15">
        <v>29.4851188659667</v>
      </c>
      <c r="G6" s="15">
        <v>29.9114322662353</v>
      </c>
      <c r="H6" s="15">
        <v>29.185317993164</v>
      </c>
      <c r="I6" s="23">
        <f>AVERAGE(C6:E6)</f>
        <v>12.3401699066162</v>
      </c>
      <c r="J6" s="23">
        <f>AVERAGE(F6:H6)</f>
        <v>29.5272897084553</v>
      </c>
      <c r="K6" s="23">
        <f t="shared" ref="K6:K11" si="0">J6-I6</f>
        <v>17.1871198018391</v>
      </c>
      <c r="L6" s="23">
        <f>AVERAGE(K6:K8)</f>
        <v>16.6235530641343</v>
      </c>
      <c r="M6" s="23">
        <f t="shared" ref="M6:M11" si="1">K6-$L$6</f>
        <v>0.563566737704782</v>
      </c>
      <c r="N6" s="23">
        <f t="shared" ref="N6:N11" si="2">2^-M6</f>
        <v>0.676627286027136</v>
      </c>
    </row>
    <row r="7" spans="1:14">
      <c r="A7" s="16"/>
      <c r="B7" s="14">
        <v>2</v>
      </c>
      <c r="C7" s="15">
        <v>12.7079067230225</v>
      </c>
      <c r="D7" s="15">
        <v>12.186354637146</v>
      </c>
      <c r="E7" s="15">
        <v>12.2629823684692</v>
      </c>
      <c r="F7" s="15">
        <v>28.7996673583984</v>
      </c>
      <c r="G7" s="15">
        <v>28.237232208252</v>
      </c>
      <c r="H7" s="15">
        <v>28.3369140625</v>
      </c>
      <c r="I7" s="23">
        <f t="shared" ref="I7:I11" si="3">AVERAGE(C7:E7)</f>
        <v>12.3857479095459</v>
      </c>
      <c r="J7" s="23">
        <f t="shared" ref="J7:J11" si="4">AVERAGE(F7:H7)</f>
        <v>28.4579378763835</v>
      </c>
      <c r="K7" s="23">
        <f t="shared" si="0"/>
        <v>16.0721899668376</v>
      </c>
      <c r="L7" s="23"/>
      <c r="M7" s="23">
        <f t="shared" si="1"/>
        <v>-0.551363097296786</v>
      </c>
      <c r="N7" s="23">
        <f t="shared" si="2"/>
        <v>1.46546965741104</v>
      </c>
    </row>
    <row r="8" spans="1:14">
      <c r="A8" s="16"/>
      <c r="B8" s="14">
        <f>B7+1</f>
        <v>3</v>
      </c>
      <c r="C8" s="15">
        <v>12.1525268554687</v>
      </c>
      <c r="D8" s="15">
        <v>12.2767887115479</v>
      </c>
      <c r="E8" s="15">
        <v>12.3619012832642</v>
      </c>
      <c r="F8" s="15">
        <v>28.8064079284667</v>
      </c>
      <c r="G8" s="15">
        <v>28.8983707427978</v>
      </c>
      <c r="H8" s="15">
        <v>28.9204864501953</v>
      </c>
      <c r="I8" s="23">
        <f t="shared" si="3"/>
        <v>12.2637389500936</v>
      </c>
      <c r="J8" s="23">
        <f t="shared" si="4"/>
        <v>28.8750883738199</v>
      </c>
      <c r="K8" s="23">
        <f t="shared" si="0"/>
        <v>16.6113494237263</v>
      </c>
      <c r="L8" s="23"/>
      <c r="M8" s="23">
        <f t="shared" si="1"/>
        <v>-0.0122036404079928</v>
      </c>
      <c r="N8" s="23">
        <f t="shared" si="2"/>
        <v>1.00849479668716</v>
      </c>
    </row>
    <row r="9" spans="1:14">
      <c r="A9" s="13" t="s">
        <v>12</v>
      </c>
      <c r="B9" s="14">
        <v>1</v>
      </c>
      <c r="C9" s="15">
        <v>11.6672382354736</v>
      </c>
      <c r="D9" s="15">
        <v>11.7545728683472</v>
      </c>
      <c r="E9" s="15">
        <v>12.0089769363403</v>
      </c>
      <c r="F9" s="15">
        <v>31.1897220611572</v>
      </c>
      <c r="G9" s="15">
        <v>31.9425735473632</v>
      </c>
      <c r="H9">
        <v>31.9</v>
      </c>
      <c r="I9" s="23">
        <f t="shared" si="3"/>
        <v>11.8102626800537</v>
      </c>
      <c r="J9" s="23">
        <f t="shared" si="4"/>
        <v>31.6774318695068</v>
      </c>
      <c r="K9" s="23">
        <f t="shared" si="0"/>
        <v>19.8671691894531</v>
      </c>
      <c r="L9" s="23"/>
      <c r="M9" s="23">
        <f t="shared" si="1"/>
        <v>3.24361612531876</v>
      </c>
      <c r="N9" s="23">
        <f t="shared" si="2"/>
        <v>0.105578199612738</v>
      </c>
    </row>
    <row r="10" spans="1:14">
      <c r="A10" s="16"/>
      <c r="B10" s="14">
        <f>B9+1</f>
        <v>2</v>
      </c>
      <c r="C10" s="15">
        <v>11.3090648651123</v>
      </c>
      <c r="D10" s="15">
        <v>11.2466297149658</v>
      </c>
      <c r="E10" s="15">
        <v>11.3977870941162</v>
      </c>
      <c r="F10" s="15">
        <v>30.9176902770996</v>
      </c>
      <c r="G10" s="15">
        <v>31.1284675598144</v>
      </c>
      <c r="H10" s="15">
        <v>30.7657756805419</v>
      </c>
      <c r="I10" s="23">
        <f t="shared" si="3"/>
        <v>11.3178272247314</v>
      </c>
      <c r="J10" s="23">
        <f t="shared" si="4"/>
        <v>30.9373111724853</v>
      </c>
      <c r="K10" s="23">
        <f t="shared" si="0"/>
        <v>19.6194839477539</v>
      </c>
      <c r="L10" s="23"/>
      <c r="M10" s="23">
        <f t="shared" si="1"/>
        <v>2.99593088361951</v>
      </c>
      <c r="N10" s="23">
        <f t="shared" si="2"/>
        <v>0.125353059736141</v>
      </c>
    </row>
    <row r="11" spans="1:14">
      <c r="A11" s="16"/>
      <c r="B11" s="14">
        <f t="shared" ref="B11" si="5">B10+1</f>
        <v>3</v>
      </c>
      <c r="C11" s="15">
        <v>11.802053451538</v>
      </c>
      <c r="D11" s="15">
        <v>11.1549835205078</v>
      </c>
      <c r="E11" s="15">
        <v>11.0916347503662</v>
      </c>
      <c r="F11" s="15">
        <v>30.7087459564208</v>
      </c>
      <c r="G11" s="15">
        <v>30.4652194976806</v>
      </c>
      <c r="H11" s="15">
        <v>30.4111938476563</v>
      </c>
      <c r="I11" s="23">
        <f t="shared" si="3"/>
        <v>11.349557240804</v>
      </c>
      <c r="J11" s="23">
        <f t="shared" si="4"/>
        <v>30.5283864339192</v>
      </c>
      <c r="K11" s="23">
        <f t="shared" si="0"/>
        <v>19.1788291931152</v>
      </c>
      <c r="L11" s="23"/>
      <c r="M11" s="23">
        <f t="shared" si="1"/>
        <v>2.55527612898087</v>
      </c>
      <c r="N11" s="23">
        <f t="shared" si="2"/>
        <v>0.170131698574978</v>
      </c>
    </row>
    <row r="14" spans="1:14">
      <c r="A14" s="2"/>
      <c r="B14" s="3"/>
      <c r="C14" s="4"/>
      <c r="D14" s="5"/>
      <c r="E14" s="6"/>
      <c r="F14" s="3"/>
      <c r="G14" s="5"/>
      <c r="H14" s="4"/>
      <c r="I14" s="17"/>
      <c r="J14" s="18"/>
      <c r="K14" s="1"/>
      <c r="L14" s="1"/>
      <c r="M14" s="1"/>
      <c r="N14" s="1"/>
    </row>
    <row r="15" spans="1:14">
      <c r="A15" s="7"/>
      <c r="B15" s="8" t="s">
        <v>13</v>
      </c>
      <c r="C15" s="9"/>
      <c r="D15" s="9"/>
      <c r="E15" s="9"/>
      <c r="F15" s="9"/>
      <c r="G15" s="9"/>
      <c r="H15" s="9"/>
      <c r="I15" s="9"/>
      <c r="J15" s="9"/>
      <c r="K15" s="7"/>
      <c r="L15" s="7"/>
      <c r="M15" s="7"/>
      <c r="N15" s="7"/>
    </row>
    <row r="16" ht="96" spans="1:14">
      <c r="A16" s="11" t="s">
        <v>2</v>
      </c>
      <c r="B16" s="11"/>
      <c r="C16" s="12" t="s">
        <v>3</v>
      </c>
      <c r="D16" s="12"/>
      <c r="E16" s="12"/>
      <c r="F16" s="12" t="s">
        <v>4</v>
      </c>
      <c r="G16" s="12"/>
      <c r="H16" s="12"/>
      <c r="I16" s="12" t="s">
        <v>5</v>
      </c>
      <c r="J16" s="12" t="s">
        <v>6</v>
      </c>
      <c r="K16" s="20" t="s">
        <v>7</v>
      </c>
      <c r="L16" s="20" t="s">
        <v>8</v>
      </c>
      <c r="M16" s="21" t="s">
        <v>9</v>
      </c>
      <c r="N16" s="22" t="s">
        <v>10</v>
      </c>
    </row>
    <row r="17" spans="1:14">
      <c r="A17" s="13" t="s">
        <v>11</v>
      </c>
      <c r="B17" s="14">
        <v>1</v>
      </c>
      <c r="C17" s="15">
        <v>12.4074449539185</v>
      </c>
      <c r="D17" s="15">
        <v>12.3534746170044</v>
      </c>
      <c r="E17" s="15">
        <v>12.2595901489258</v>
      </c>
      <c r="F17" s="15">
        <v>29.8623905181884</v>
      </c>
      <c r="G17" s="15">
        <v>29.9691009521484</v>
      </c>
      <c r="H17" s="15">
        <v>29.2156448364257</v>
      </c>
      <c r="I17" s="23">
        <f>AVERAGE(C17:E17)</f>
        <v>12.3401699066162</v>
      </c>
      <c r="J17" s="23">
        <f>AVERAGE(F17:H17)</f>
        <v>29.6823787689208</v>
      </c>
      <c r="K17" s="23">
        <f t="shared" ref="K17:K22" si="6">J17-I17</f>
        <v>17.3422088623046</v>
      </c>
      <c r="L17" s="23">
        <f>AVERAGE(K17:K19)</f>
        <v>17.4321054882473</v>
      </c>
      <c r="M17" s="23">
        <f>K17-$L$17</f>
        <v>-0.0898966259426786</v>
      </c>
      <c r="N17" s="23">
        <f t="shared" ref="N17:N22" si="7">2^-M17</f>
        <v>1.0642939194045</v>
      </c>
    </row>
    <row r="18" spans="1:14">
      <c r="A18" s="16"/>
      <c r="B18" s="14">
        <v>2</v>
      </c>
      <c r="C18" s="15">
        <v>12.7079067230225</v>
      </c>
      <c r="D18" s="15">
        <v>12.186354637146</v>
      </c>
      <c r="E18" s="15">
        <v>12.2629823684692</v>
      </c>
      <c r="F18" s="15">
        <v>29.931297302246</v>
      </c>
      <c r="G18" s="15">
        <v>30.0852470397949</v>
      </c>
      <c r="H18" s="15">
        <v>30.2810592651367</v>
      </c>
      <c r="I18" s="23">
        <f t="shared" ref="I18:I22" si="8">AVERAGE(C18:E18)</f>
        <v>12.3857479095459</v>
      </c>
      <c r="J18" s="23">
        <f t="shared" ref="J18:J22" si="9">AVERAGE(F18:H18)</f>
        <v>30.0992012023925</v>
      </c>
      <c r="K18" s="23">
        <f t="shared" si="6"/>
        <v>17.7134532928466</v>
      </c>
      <c r="L18" s="23"/>
      <c r="M18" s="23">
        <f t="shared" ref="M18:M22" si="10">K18-$L$17</f>
        <v>0.28134780459936</v>
      </c>
      <c r="N18" s="23">
        <f t="shared" si="7"/>
        <v>0.822821955631873</v>
      </c>
    </row>
    <row r="19" spans="1:14">
      <c r="A19" s="16"/>
      <c r="B19" s="14">
        <f>B18+1</f>
        <v>3</v>
      </c>
      <c r="C19" s="15">
        <v>12.1525268554687</v>
      </c>
      <c r="D19" s="15">
        <v>12.2767887115479</v>
      </c>
      <c r="E19" s="15">
        <v>12.3619012832642</v>
      </c>
      <c r="F19" s="15">
        <v>29.7312088012695</v>
      </c>
      <c r="G19" s="15">
        <v>29.8778839111328</v>
      </c>
      <c r="H19" s="15">
        <v>28.9040870666503</v>
      </c>
      <c r="I19" s="23">
        <f t="shared" si="8"/>
        <v>12.2637389500936</v>
      </c>
      <c r="J19" s="23">
        <f t="shared" si="9"/>
        <v>29.5043932596842</v>
      </c>
      <c r="K19" s="23">
        <f t="shared" si="6"/>
        <v>17.2406543095906</v>
      </c>
      <c r="L19" s="23"/>
      <c r="M19" s="23">
        <f t="shared" si="10"/>
        <v>-0.191451178656681</v>
      </c>
      <c r="N19" s="23">
        <f t="shared" si="7"/>
        <v>1.14191176502809</v>
      </c>
    </row>
    <row r="20" spans="1:14">
      <c r="A20" s="13" t="s">
        <v>12</v>
      </c>
      <c r="B20" s="14">
        <v>1</v>
      </c>
      <c r="C20" s="15">
        <v>11.6672382354736</v>
      </c>
      <c r="D20" s="15">
        <v>11.7545728683472</v>
      </c>
      <c r="E20" s="15">
        <v>12.0089769363403</v>
      </c>
      <c r="F20" s="15">
        <v>30.8623905181884</v>
      </c>
      <c r="G20" s="15">
        <v>30.9691009521484</v>
      </c>
      <c r="H20" s="15">
        <v>31.2156448364257</v>
      </c>
      <c r="I20" s="23">
        <f t="shared" si="8"/>
        <v>11.8102626800537</v>
      </c>
      <c r="J20" s="23">
        <f t="shared" si="9"/>
        <v>31.0157121022542</v>
      </c>
      <c r="K20" s="23">
        <f t="shared" si="6"/>
        <v>19.2054494222005</v>
      </c>
      <c r="L20" s="23"/>
      <c r="M20" s="23">
        <f t="shared" si="10"/>
        <v>1.77334393395319</v>
      </c>
      <c r="N20" s="23">
        <f t="shared" si="7"/>
        <v>0.292529913845325</v>
      </c>
    </row>
    <row r="21" spans="1:14">
      <c r="A21" s="16"/>
      <c r="B21" s="14">
        <f>B20+1</f>
        <v>2</v>
      </c>
      <c r="C21" s="15">
        <v>11.3090648651123</v>
      </c>
      <c r="D21" s="15">
        <v>11.2466297149658</v>
      </c>
      <c r="E21" s="15">
        <v>11.3977870941162</v>
      </c>
      <c r="F21" s="15">
        <v>30.9312973022461</v>
      </c>
      <c r="G21" s="15">
        <v>30.0852470397949</v>
      </c>
      <c r="H21" s="15">
        <v>30.2810592651367</v>
      </c>
      <c r="I21" s="23">
        <f t="shared" si="8"/>
        <v>11.3178272247314</v>
      </c>
      <c r="J21" s="23">
        <f t="shared" si="9"/>
        <v>30.4325345357259</v>
      </c>
      <c r="K21" s="23">
        <f t="shared" si="6"/>
        <v>19.1147073109945</v>
      </c>
      <c r="L21" s="23"/>
      <c r="M21" s="23">
        <f t="shared" si="10"/>
        <v>1.68260182274723</v>
      </c>
      <c r="N21" s="23">
        <f t="shared" si="7"/>
        <v>0.311520320216551</v>
      </c>
    </row>
    <row r="22" spans="1:14">
      <c r="A22" s="16"/>
      <c r="B22" s="14">
        <f t="shared" ref="B22" si="11">B21+1</f>
        <v>3</v>
      </c>
      <c r="C22" s="15">
        <v>11.802053451538</v>
      </c>
      <c r="D22" s="15">
        <v>11.1549835205078</v>
      </c>
      <c r="E22" s="15">
        <v>11.0916347503662</v>
      </c>
      <c r="F22" s="15">
        <v>32.7312088012695</v>
      </c>
      <c r="G22" s="15">
        <v>32.8778839111328</v>
      </c>
      <c r="H22" s="15">
        <v>32.9040870666503</v>
      </c>
      <c r="I22" s="23">
        <f t="shared" si="8"/>
        <v>11.349557240804</v>
      </c>
      <c r="J22" s="23">
        <f t="shared" si="9"/>
        <v>32.8377265930175</v>
      </c>
      <c r="K22" s="23">
        <f t="shared" si="6"/>
        <v>21.4881693522135</v>
      </c>
      <c r="L22" s="23"/>
      <c r="M22" s="23">
        <f t="shared" si="10"/>
        <v>4.05606386396625</v>
      </c>
      <c r="N22" s="23">
        <f t="shared" si="7"/>
        <v>0.060117804615084</v>
      </c>
    </row>
    <row r="25" spans="1:14">
      <c r="A25" s="2"/>
      <c r="B25" s="3"/>
      <c r="C25" s="4"/>
      <c r="D25" s="5"/>
      <c r="E25" s="6"/>
      <c r="F25" s="3"/>
      <c r="G25" s="5"/>
      <c r="H25" s="4"/>
      <c r="I25" s="17"/>
      <c r="J25" s="18"/>
      <c r="K25" s="1"/>
      <c r="L25" s="1"/>
      <c r="M25" s="1"/>
      <c r="N25" s="1"/>
    </row>
    <row r="26" spans="1:14">
      <c r="A26" s="7"/>
      <c r="B26" s="8" t="s">
        <v>14</v>
      </c>
      <c r="C26" s="9"/>
      <c r="D26" s="9"/>
      <c r="E26" s="9"/>
      <c r="F26" s="9"/>
      <c r="G26" s="9"/>
      <c r="H26" s="9"/>
      <c r="I26" s="9"/>
      <c r="J26" s="9"/>
      <c r="K26" s="7"/>
      <c r="L26" s="7"/>
      <c r="M26" s="7"/>
      <c r="N26" s="7"/>
    </row>
    <row r="27" ht="96" spans="1:14">
      <c r="A27" s="11" t="s">
        <v>2</v>
      </c>
      <c r="B27" s="11"/>
      <c r="C27" s="12" t="s">
        <v>3</v>
      </c>
      <c r="D27" s="12"/>
      <c r="E27" s="12"/>
      <c r="F27" s="12" t="s">
        <v>4</v>
      </c>
      <c r="G27" s="12"/>
      <c r="H27" s="12"/>
      <c r="I27" s="12" t="s">
        <v>5</v>
      </c>
      <c r="J27" s="12" t="s">
        <v>6</v>
      </c>
      <c r="K27" s="20" t="s">
        <v>7</v>
      </c>
      <c r="L27" s="20" t="s">
        <v>8</v>
      </c>
      <c r="M27" s="21" t="s">
        <v>9</v>
      </c>
      <c r="N27" s="22" t="s">
        <v>10</v>
      </c>
    </row>
    <row r="28" spans="1:14">
      <c r="A28" s="13" t="s">
        <v>11</v>
      </c>
      <c r="B28" s="14">
        <v>1</v>
      </c>
      <c r="C28" s="15">
        <v>12.4074449539185</v>
      </c>
      <c r="D28" s="15">
        <v>12.3534746170044</v>
      </c>
      <c r="E28" s="15">
        <v>12.2595901489258</v>
      </c>
      <c r="F28" s="15">
        <v>29.4316139221191</v>
      </c>
      <c r="G28" s="15">
        <v>29.2813529968261</v>
      </c>
      <c r="H28" s="15">
        <v>28.7322597503662</v>
      </c>
      <c r="I28" s="23">
        <f>AVERAGE(C28:E28)</f>
        <v>12.3401699066162</v>
      </c>
      <c r="J28" s="23">
        <f>AVERAGE(F28:H28)</f>
        <v>29.1484088897705</v>
      </c>
      <c r="K28" s="23">
        <f t="shared" ref="K28:K33" si="12">J28-I28</f>
        <v>16.8082389831543</v>
      </c>
      <c r="L28" s="23">
        <f>AVERAGE(K28:K30)</f>
        <v>16.8106868531968</v>
      </c>
      <c r="M28" s="23">
        <f>K28-$L$28</f>
        <v>-0.00244787004258029</v>
      </c>
      <c r="N28" s="23">
        <f t="shared" ref="N28:N33" si="13">2^-M28</f>
        <v>1.00169817448636</v>
      </c>
    </row>
    <row r="29" spans="1:14">
      <c r="A29" s="16"/>
      <c r="B29" s="14">
        <v>2</v>
      </c>
      <c r="C29" s="15">
        <v>12.7079067230225</v>
      </c>
      <c r="D29" s="15">
        <v>12.186354637146</v>
      </c>
      <c r="E29" s="15">
        <v>12.2629823684692</v>
      </c>
      <c r="F29" s="15">
        <v>29.2229804992675</v>
      </c>
      <c r="G29" s="15">
        <v>29.2002391815185</v>
      </c>
      <c r="H29" s="15">
        <v>29.4349613189697</v>
      </c>
      <c r="I29" s="23">
        <f t="shared" ref="I29:I33" si="14">AVERAGE(C29:E29)</f>
        <v>12.3857479095459</v>
      </c>
      <c r="J29" s="23">
        <f t="shared" ref="J29:J33" si="15">AVERAGE(F29:H29)</f>
        <v>29.2860603332519</v>
      </c>
      <c r="K29" s="23">
        <f t="shared" si="12"/>
        <v>16.900312423706</v>
      </c>
      <c r="L29" s="23"/>
      <c r="M29" s="23">
        <f t="shared" ref="M29:M33" si="16">K29-$L$28</f>
        <v>0.0896255705091669</v>
      </c>
      <c r="N29" s="23">
        <f t="shared" si="13"/>
        <v>0.939766619657044</v>
      </c>
    </row>
    <row r="30" spans="1:14">
      <c r="A30" s="16"/>
      <c r="B30" s="14">
        <f>B29+1</f>
        <v>3</v>
      </c>
      <c r="C30" s="15">
        <v>12.1525268554687</v>
      </c>
      <c r="D30" s="15">
        <v>12.2767887115479</v>
      </c>
      <c r="E30" s="15">
        <v>12.3619012832642</v>
      </c>
      <c r="F30" s="15">
        <v>29.0876140594482</v>
      </c>
      <c r="G30" s="15">
        <v>28.8822059631347</v>
      </c>
      <c r="H30" s="15">
        <v>28.9919242858886</v>
      </c>
      <c r="I30" s="23">
        <f t="shared" si="14"/>
        <v>12.2637389500936</v>
      </c>
      <c r="J30" s="23">
        <f t="shared" si="15"/>
        <v>28.9872481028238</v>
      </c>
      <c r="K30" s="23">
        <f t="shared" si="12"/>
        <v>16.7235091527303</v>
      </c>
      <c r="L30" s="23"/>
      <c r="M30" s="23">
        <f t="shared" si="16"/>
        <v>-0.087177700466583</v>
      </c>
      <c r="N30" s="23">
        <f t="shared" si="13"/>
        <v>1.06229002343757</v>
      </c>
    </row>
    <row r="31" spans="1:14">
      <c r="A31" s="13" t="s">
        <v>12</v>
      </c>
      <c r="B31" s="14">
        <v>1</v>
      </c>
      <c r="C31" s="15">
        <v>11.6672382354736</v>
      </c>
      <c r="D31" s="15">
        <v>11.7545728683472</v>
      </c>
      <c r="E31" s="15">
        <v>12.0089769363403</v>
      </c>
      <c r="F31" s="15">
        <v>30.6078281402587</v>
      </c>
      <c r="G31" s="15">
        <v>30.3373985290527</v>
      </c>
      <c r="H31" s="15">
        <v>30.8254432678222</v>
      </c>
      <c r="I31" s="23">
        <f t="shared" si="14"/>
        <v>11.8102626800537</v>
      </c>
      <c r="J31" s="23">
        <f t="shared" si="15"/>
        <v>30.5902233123779</v>
      </c>
      <c r="K31" s="23">
        <f t="shared" si="12"/>
        <v>18.7799606323242</v>
      </c>
      <c r="L31" s="23"/>
      <c r="M31" s="23">
        <f t="shared" si="16"/>
        <v>1.96927377912732</v>
      </c>
      <c r="N31" s="23">
        <f t="shared" si="13"/>
        <v>0.25538155251921</v>
      </c>
    </row>
    <row r="32" spans="1:14">
      <c r="A32" s="16"/>
      <c r="B32" s="14">
        <f>B31+1</f>
        <v>2</v>
      </c>
      <c r="C32" s="15">
        <v>11.3090648651123</v>
      </c>
      <c r="D32" s="15">
        <v>11.2466297149658</v>
      </c>
      <c r="E32" s="15">
        <v>11.3977870941162</v>
      </c>
      <c r="F32" s="15">
        <v>29.3891372680664</v>
      </c>
      <c r="G32" s="15">
        <v>29.0907096862792</v>
      </c>
      <c r="H32" s="15">
        <v>29.7553806304932</v>
      </c>
      <c r="I32" s="23">
        <f t="shared" si="14"/>
        <v>11.3178272247314</v>
      </c>
      <c r="J32" s="23">
        <f t="shared" si="15"/>
        <v>29.4117425282796</v>
      </c>
      <c r="K32" s="23">
        <f t="shared" si="12"/>
        <v>18.0939153035481</v>
      </c>
      <c r="L32" s="23"/>
      <c r="M32" s="23">
        <f t="shared" si="16"/>
        <v>1.28322845035131</v>
      </c>
      <c r="N32" s="23">
        <f t="shared" si="13"/>
        <v>0.410875026551744</v>
      </c>
    </row>
    <row r="33" spans="1:14">
      <c r="A33" s="16"/>
      <c r="B33" s="14">
        <f t="shared" ref="B33" si="17">B32+1</f>
        <v>3</v>
      </c>
      <c r="C33" s="15">
        <v>11.802053451538</v>
      </c>
      <c r="D33" s="15">
        <v>11.1549835205078</v>
      </c>
      <c r="E33" s="15">
        <v>11.0916347503662</v>
      </c>
      <c r="F33" s="15">
        <v>29.7011013031005</v>
      </c>
      <c r="G33" s="15">
        <v>29.2105522155761</v>
      </c>
      <c r="H33" s="15">
        <v>28.9600944519042</v>
      </c>
      <c r="I33" s="23">
        <f t="shared" si="14"/>
        <v>11.349557240804</v>
      </c>
      <c r="J33" s="23">
        <f t="shared" si="15"/>
        <v>29.2905826568603</v>
      </c>
      <c r="K33" s="23">
        <f t="shared" si="12"/>
        <v>17.9410254160563</v>
      </c>
      <c r="L33" s="23"/>
      <c r="M33" s="23">
        <f t="shared" si="16"/>
        <v>1.13033856285944</v>
      </c>
      <c r="N33" s="23">
        <f t="shared" si="13"/>
        <v>0.456808511504028</v>
      </c>
    </row>
    <row r="36" spans="1:14">
      <c r="A36" s="2"/>
      <c r="B36" s="3"/>
      <c r="C36" s="4"/>
      <c r="D36" s="5"/>
      <c r="E36" s="6"/>
      <c r="F36" s="3"/>
      <c r="G36" s="5"/>
      <c r="H36" s="4"/>
      <c r="I36" s="17"/>
      <c r="J36" s="18"/>
      <c r="K36" s="1"/>
      <c r="L36" s="1"/>
      <c r="M36" s="1"/>
      <c r="N36" s="1"/>
    </row>
    <row r="37" spans="1:14">
      <c r="A37" s="7"/>
      <c r="B37" s="8" t="s">
        <v>15</v>
      </c>
      <c r="C37" s="9"/>
      <c r="D37" s="9"/>
      <c r="E37" s="9"/>
      <c r="F37" s="9"/>
      <c r="G37" s="9"/>
      <c r="H37" s="9"/>
      <c r="I37" s="9"/>
      <c r="J37" s="9"/>
      <c r="K37" s="7"/>
      <c r="L37" s="7"/>
      <c r="M37" s="7"/>
      <c r="N37" s="7"/>
    </row>
    <row r="38" ht="96" spans="1:14">
      <c r="A38" s="11" t="s">
        <v>2</v>
      </c>
      <c r="B38" s="11"/>
      <c r="C38" s="12" t="s">
        <v>3</v>
      </c>
      <c r="D38" s="12"/>
      <c r="E38" s="12"/>
      <c r="F38" s="12" t="s">
        <v>4</v>
      </c>
      <c r="G38" s="12"/>
      <c r="H38" s="12"/>
      <c r="I38" s="12" t="s">
        <v>5</v>
      </c>
      <c r="J38" s="12" t="s">
        <v>6</v>
      </c>
      <c r="K38" s="20" t="s">
        <v>7</v>
      </c>
      <c r="L38" s="20" t="s">
        <v>8</v>
      </c>
      <c r="M38" s="21" t="s">
        <v>9</v>
      </c>
      <c r="N38" s="22" t="s">
        <v>10</v>
      </c>
    </row>
    <row r="39" spans="1:14">
      <c r="A39" s="13" t="s">
        <v>11</v>
      </c>
      <c r="B39" s="14">
        <v>1</v>
      </c>
      <c r="C39" s="15">
        <v>12.4074449539185</v>
      </c>
      <c r="D39" s="15">
        <v>12.3534746170044</v>
      </c>
      <c r="E39" s="15">
        <v>12.2595901489258</v>
      </c>
      <c r="F39" s="15">
        <v>30.1897220611572</v>
      </c>
      <c r="G39" s="15">
        <v>29.9425735473632</v>
      </c>
      <c r="H39">
        <v>29.9</v>
      </c>
      <c r="I39" s="23">
        <f>AVERAGE(C39:E39)</f>
        <v>12.3401699066162</v>
      </c>
      <c r="J39" s="23">
        <f>AVERAGE(F39:H39)</f>
        <v>30.0107652028401</v>
      </c>
      <c r="K39" s="23">
        <f t="shared" ref="K39:K44" si="18">J39-I39</f>
        <v>17.6705952962239</v>
      </c>
      <c r="L39" s="23">
        <f>AVERAGE(K39:K41)</f>
        <v>17.4956020143297</v>
      </c>
      <c r="M39" s="23">
        <f>K39-$L$39</f>
        <v>0.174993281894249</v>
      </c>
      <c r="N39" s="23">
        <f t="shared" ref="N39:N44" si="19">2^-M39</f>
        <v>0.885771643808934</v>
      </c>
    </row>
    <row r="40" spans="1:14">
      <c r="A40" s="16"/>
      <c r="B40" s="14">
        <v>2</v>
      </c>
      <c r="C40" s="15">
        <v>12.7079067230225</v>
      </c>
      <c r="D40" s="15">
        <v>12.186354637146</v>
      </c>
      <c r="E40" s="15">
        <v>12.2629823684692</v>
      </c>
      <c r="F40" s="15">
        <v>29.9176902770996</v>
      </c>
      <c r="G40" s="15">
        <v>30.1284675598144</v>
      </c>
      <c r="H40" s="15">
        <v>29.765775680542</v>
      </c>
      <c r="I40" s="23">
        <f t="shared" ref="I40:I44" si="20">AVERAGE(C40:E40)</f>
        <v>12.3857479095459</v>
      </c>
      <c r="J40" s="23">
        <f t="shared" ref="J40:J44" si="21">AVERAGE(F40:H40)</f>
        <v>29.9373111724853</v>
      </c>
      <c r="K40" s="23">
        <f t="shared" si="18"/>
        <v>17.5515632629394</v>
      </c>
      <c r="L40" s="23"/>
      <c r="M40" s="23">
        <f t="shared" ref="M40:M44" si="22">K40-$L$39</f>
        <v>0.055961248609762</v>
      </c>
      <c r="N40" s="23">
        <f t="shared" si="19"/>
        <v>0.961953292784231</v>
      </c>
    </row>
    <row r="41" spans="1:14">
      <c r="A41" s="16"/>
      <c r="B41" s="14">
        <f>B40+1</f>
        <v>3</v>
      </c>
      <c r="C41" s="15">
        <v>12.1525268554687</v>
      </c>
      <c r="D41" s="15">
        <v>12.2767887115479</v>
      </c>
      <c r="E41" s="15">
        <v>12.3619012832642</v>
      </c>
      <c r="F41" s="15">
        <v>29.7087459564209</v>
      </c>
      <c r="G41" s="15">
        <v>29.4652194976807</v>
      </c>
      <c r="H41" s="15">
        <v>29.4111938476562</v>
      </c>
      <c r="I41" s="23">
        <f t="shared" si="20"/>
        <v>12.2637389500936</v>
      </c>
      <c r="J41" s="23">
        <f t="shared" si="21"/>
        <v>29.5283864339193</v>
      </c>
      <c r="K41" s="23">
        <f t="shared" si="18"/>
        <v>17.2646474838257</v>
      </c>
      <c r="L41" s="23"/>
      <c r="M41" s="23">
        <f t="shared" si="22"/>
        <v>-0.230954530504011</v>
      </c>
      <c r="N41" s="23">
        <f t="shared" si="19"/>
        <v>1.17361118893248</v>
      </c>
    </row>
    <row r="42" spans="1:14">
      <c r="A42" s="13" t="s">
        <v>12</v>
      </c>
      <c r="B42" s="14">
        <v>1</v>
      </c>
      <c r="C42" s="15">
        <v>11.6672382354736</v>
      </c>
      <c r="D42" s="15">
        <v>11.7545728683472</v>
      </c>
      <c r="E42" s="15">
        <v>12.0089769363403</v>
      </c>
      <c r="F42" s="15">
        <v>30.7581443786621</v>
      </c>
      <c r="G42" s="15">
        <v>30.3176612854003</v>
      </c>
      <c r="H42" s="15">
        <v>30.9954795837402</v>
      </c>
      <c r="I42" s="23">
        <f t="shared" si="20"/>
        <v>11.8102626800537</v>
      </c>
      <c r="J42" s="23">
        <f t="shared" si="21"/>
        <v>30.6904284159342</v>
      </c>
      <c r="K42" s="23">
        <f t="shared" si="18"/>
        <v>18.8801657358805</v>
      </c>
      <c r="L42" s="23"/>
      <c r="M42" s="23">
        <f t="shared" si="22"/>
        <v>1.38456372155081</v>
      </c>
      <c r="N42" s="23">
        <f t="shared" si="19"/>
        <v>0.383005304549568</v>
      </c>
    </row>
    <row r="43" spans="1:14">
      <c r="A43" s="16"/>
      <c r="B43" s="14">
        <f>B42+1</f>
        <v>2</v>
      </c>
      <c r="C43" s="15">
        <v>11.3090648651123</v>
      </c>
      <c r="D43" s="15">
        <v>11.2466297149658</v>
      </c>
      <c r="E43" s="15">
        <v>11.3977870941162</v>
      </c>
      <c r="F43" s="15">
        <v>30.9760723114013</v>
      </c>
      <c r="G43" s="15">
        <v>30.7502136230468</v>
      </c>
      <c r="H43" s="15">
        <v>30.7958164215087</v>
      </c>
      <c r="I43" s="23">
        <f t="shared" si="20"/>
        <v>11.3178272247314</v>
      </c>
      <c r="J43" s="23">
        <f t="shared" si="21"/>
        <v>30.8407007853189</v>
      </c>
      <c r="K43" s="23">
        <f t="shared" si="18"/>
        <v>19.5228735605875</v>
      </c>
      <c r="L43" s="23"/>
      <c r="M43" s="23">
        <f t="shared" si="22"/>
        <v>2.02727154625781</v>
      </c>
      <c r="N43" s="23">
        <f t="shared" si="19"/>
        <v>0.245318587379469</v>
      </c>
    </row>
    <row r="44" spans="1:14">
      <c r="A44" s="16"/>
      <c r="B44" s="14">
        <f t="shared" ref="B44" si="23">B43+1</f>
        <v>3</v>
      </c>
      <c r="C44" s="15">
        <v>11.802053451538</v>
      </c>
      <c r="D44" s="15">
        <v>11.1549835205078</v>
      </c>
      <c r="E44" s="15">
        <v>11.0916347503662</v>
      </c>
      <c r="F44" s="15">
        <v>30.5585639953613</v>
      </c>
      <c r="G44" s="15">
        <v>30.6981643676757</v>
      </c>
      <c r="H44" s="15">
        <v>30.5820461273193</v>
      </c>
      <c r="I44" s="23">
        <f t="shared" si="20"/>
        <v>11.349557240804</v>
      </c>
      <c r="J44" s="23">
        <f t="shared" si="21"/>
        <v>30.6129248301188</v>
      </c>
      <c r="K44" s="23">
        <f t="shared" si="18"/>
        <v>19.2633675893148</v>
      </c>
      <c r="L44" s="23"/>
      <c r="M44" s="23">
        <f t="shared" si="22"/>
        <v>1.76776557498509</v>
      </c>
      <c r="N44" s="23">
        <f t="shared" si="19"/>
        <v>0.293663206566076</v>
      </c>
    </row>
  </sheetData>
  <mergeCells count="24">
    <mergeCell ref="B3:C3"/>
    <mergeCell ref="F3:H3"/>
    <mergeCell ref="C5:E5"/>
    <mergeCell ref="F5:H5"/>
    <mergeCell ref="B14:C14"/>
    <mergeCell ref="F14:H14"/>
    <mergeCell ref="C16:E16"/>
    <mergeCell ref="F16:H16"/>
    <mergeCell ref="B25:C25"/>
    <mergeCell ref="F25:H25"/>
    <mergeCell ref="C27:E27"/>
    <mergeCell ref="F27:H27"/>
    <mergeCell ref="B36:C36"/>
    <mergeCell ref="F36:H36"/>
    <mergeCell ref="C38:E38"/>
    <mergeCell ref="F38:H38"/>
    <mergeCell ref="A6:A8"/>
    <mergeCell ref="A9:A11"/>
    <mergeCell ref="A17:A19"/>
    <mergeCell ref="A20:A22"/>
    <mergeCell ref="A28:A30"/>
    <mergeCell ref="A31:A33"/>
    <mergeCell ref="A39:A41"/>
    <mergeCell ref="A42:A4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黄杰斌</dc:creator>
  <cp:lastModifiedBy>editor</cp:lastModifiedBy>
  <dcterms:created xsi:type="dcterms:W3CDTF">2015-06-05T18:19:00Z</dcterms:created>
  <dcterms:modified xsi:type="dcterms:W3CDTF">2022-05-04T07:30:08Z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1FC56F9159EF497D9E4A1A533EB39A3D</vt:lpwstr>
  </property>
  <property fmtid="{D5CDD505-2E9C-101B-9397-08002B2CF9AE}" pid="3" name="KSOProductBuildVer">
    <vt:lpwstr>2052-11.1.0.11636</vt:lpwstr>
  </property>
  <property fmtid="{D5CDD505-2E9C-101B-9397-08002B2CF9AE}" pid="4" name="commondata">
    <vt:lpwstr>eyJoZGlkIjoiZmY3YmI3N2NhOTYyMGM3MDQ3OGIyMmY3ZmYyMGViZWMifQ==</vt:lpwstr>
  </property>
</Properties>
</file>