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abu/Dropbox/Research/Archosaur_jaw_muscle_Mk2/Manuscript/SI/"/>
    </mc:Choice>
  </mc:AlternateContent>
  <xr:revisionPtr revIDLastSave="0" documentId="8_{FE00937C-FD70-9D49-B00A-9CFEF8776472}" xr6:coauthVersionLast="47" xr6:coauthVersionMax="47" xr10:uidLastSave="{00000000-0000-0000-0000-000000000000}"/>
  <bookViews>
    <workbookView xWindow="-28400" yWindow="-1480" windowWidth="26440" windowHeight="14940" xr2:uid="{2D26144E-654E-B342-AC65-69A02FF59367}"/>
  </bookViews>
  <sheets>
    <sheet name="mTemp" sheetId="3" r:id="rId1"/>
    <sheet name="mQuad" sheetId="2" r:id="rId2"/>
    <sheet name="mPt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2" i="1" s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F2" i="2" s="1"/>
  <c r="E2" i="2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</calcChain>
</file>

<file path=xl/sharedStrings.xml><?xml version="1.0" encoding="utf-8"?>
<sst xmlns="http://schemas.openxmlformats.org/spreadsheetml/2006/main" count="78" uniqueCount="26">
  <si>
    <t>Taxon</t>
  </si>
  <si>
    <t>pred_log_PCSA</t>
  </si>
  <si>
    <t>log_PCSA</t>
  </si>
  <si>
    <t>pMCMC</t>
  </si>
  <si>
    <t>Allosaurus_fragilis</t>
  </si>
  <si>
    <t>Archaeopteryx_lithographica</t>
  </si>
  <si>
    <t>Coelophysis_bauri</t>
  </si>
  <si>
    <t>Coelophysis_rhodesiensis</t>
  </si>
  <si>
    <t>Daspletosaurus_torosus</t>
  </si>
  <si>
    <t>Dromaeosaurus_albertensis</t>
  </si>
  <si>
    <t>Erlikosaurus_andrewsi</t>
  </si>
  <si>
    <t>Euparkeria_capensis</t>
  </si>
  <si>
    <t>Gorgosaurus_libratus</t>
  </si>
  <si>
    <t>Herrerasaurus_ischigualastensis</t>
  </si>
  <si>
    <t>Lesothosaurus_diagnosticus</t>
  </si>
  <si>
    <t>Majungasaurus_crenatissimus</t>
  </si>
  <si>
    <t>Ornithosuchus_woodwardi</t>
  </si>
  <si>
    <t>Parasuchus_hislopi</t>
  </si>
  <si>
    <t>Plateosaurus_engelhardti</t>
  </si>
  <si>
    <t>Riojasuchus_tenuisceps</t>
  </si>
  <si>
    <t>Sinraptor_dongi</t>
  </si>
  <si>
    <t>Stegosaurus_stenops</t>
  </si>
  <si>
    <t>Tarbosaurus_bataar</t>
  </si>
  <si>
    <t>Tyrannosaurus_rex</t>
  </si>
  <si>
    <t>Cond</t>
  </si>
  <si>
    <t>Prediction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</si>
</sst>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2" fontId="2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C47E-9BAF-2F48-981E-AE7C069EB252}">
  <dimension ref="A1:F21"/>
  <sheetViews>
    <sheetView tabSelected="1" workbookViewId="0">
      <selection activeCell="A2" sqref="A2"/>
    </sheetView>
  </sheetViews>
  <sheetFormatPr baseColWidth="10" defaultRowHeight="16" x14ac:dyDescent="0.2"/>
  <cols>
    <col min="1" max="1" width="28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25</v>
      </c>
    </row>
    <row r="2" spans="1:6" x14ac:dyDescent="0.2">
      <c r="A2" t="s">
        <v>4</v>
      </c>
      <c r="B2">
        <v>3.8126723623915</v>
      </c>
      <c r="C2">
        <v>4.29407786914342</v>
      </c>
      <c r="D2">
        <v>3.2666666666666698E-2</v>
      </c>
      <c r="E2">
        <f>IF(D2&gt;=0.05,1,0)</f>
        <v>0</v>
      </c>
      <c r="F2" s="2">
        <f>SUM(E2:E21)/COUNT(E2:E21)</f>
        <v>0.25</v>
      </c>
    </row>
    <row r="3" spans="1:6" x14ac:dyDescent="0.2">
      <c r="A3" t="s">
        <v>5</v>
      </c>
      <c r="B3">
        <v>2.4321446013669998</v>
      </c>
      <c r="C3">
        <v>1.38536421333576</v>
      </c>
      <c r="D3">
        <v>0</v>
      </c>
      <c r="E3">
        <f t="shared" ref="E3:E21" si="0">IF(D3&gt;=0.05,1,0)</f>
        <v>0</v>
      </c>
    </row>
    <row r="4" spans="1:6" x14ac:dyDescent="0.2">
      <c r="A4" t="s">
        <v>6</v>
      </c>
      <c r="B4">
        <v>3.5029525172530001</v>
      </c>
      <c r="C4">
        <v>2.8552177807993702</v>
      </c>
      <c r="D4">
        <v>3.6666666666666701E-3</v>
      </c>
      <c r="E4">
        <f t="shared" si="0"/>
        <v>0</v>
      </c>
    </row>
    <row r="5" spans="1:6" x14ac:dyDescent="0.2">
      <c r="A5" t="s">
        <v>7</v>
      </c>
      <c r="B5">
        <v>2.4256264400975001</v>
      </c>
      <c r="C5">
        <v>2.9016287478280098</v>
      </c>
      <c r="D5">
        <v>4.26666666666667E-2</v>
      </c>
      <c r="E5">
        <f t="shared" si="0"/>
        <v>0</v>
      </c>
    </row>
    <row r="6" spans="1:6" x14ac:dyDescent="0.2">
      <c r="A6" t="s">
        <v>8</v>
      </c>
      <c r="B6">
        <v>3.3671457498040001</v>
      </c>
      <c r="C6">
        <v>4.7834113743139701</v>
      </c>
      <c r="D6">
        <v>3.33333333333333E-4</v>
      </c>
      <c r="E6">
        <f t="shared" si="0"/>
        <v>0</v>
      </c>
    </row>
    <row r="7" spans="1:6" x14ac:dyDescent="0.2">
      <c r="A7" t="s">
        <v>9</v>
      </c>
      <c r="B7">
        <v>3.1518147238694998</v>
      </c>
      <c r="C7">
        <v>3.4416093193688702</v>
      </c>
      <c r="D7">
        <v>0.124333333333333</v>
      </c>
      <c r="E7">
        <f t="shared" si="0"/>
        <v>1</v>
      </c>
    </row>
    <row r="8" spans="1:6" x14ac:dyDescent="0.2">
      <c r="A8" t="s">
        <v>10</v>
      </c>
      <c r="B8">
        <v>3.0285507996279999</v>
      </c>
      <c r="C8">
        <v>2.7842320330997401</v>
      </c>
      <c r="D8">
        <v>0.112</v>
      </c>
      <c r="E8">
        <f t="shared" si="0"/>
        <v>1</v>
      </c>
    </row>
    <row r="9" spans="1:6" x14ac:dyDescent="0.2">
      <c r="A9" t="s">
        <v>11</v>
      </c>
      <c r="B9">
        <v>2.1561943386525</v>
      </c>
      <c r="C9">
        <v>2.55625740140733</v>
      </c>
      <c r="D9">
        <v>2.8333333333333301E-2</v>
      </c>
      <c r="E9">
        <f t="shared" si="0"/>
        <v>0</v>
      </c>
    </row>
    <row r="10" spans="1:6" x14ac:dyDescent="0.2">
      <c r="A10" t="s">
        <v>12</v>
      </c>
      <c r="B10">
        <v>2.7679907084585</v>
      </c>
      <c r="C10">
        <v>4.6522606936667996</v>
      </c>
      <c r="D10">
        <v>0</v>
      </c>
      <c r="E10">
        <f t="shared" si="0"/>
        <v>0</v>
      </c>
    </row>
    <row r="11" spans="1:6" x14ac:dyDescent="0.2">
      <c r="A11" t="s">
        <v>13</v>
      </c>
      <c r="B11">
        <v>2.7399576368230001</v>
      </c>
      <c r="C11">
        <v>3.5994186587481001</v>
      </c>
      <c r="D11">
        <v>2E-3</v>
      </c>
      <c r="E11">
        <f t="shared" si="0"/>
        <v>0</v>
      </c>
    </row>
    <row r="12" spans="1:6" x14ac:dyDescent="0.2">
      <c r="A12" t="s">
        <v>14</v>
      </c>
      <c r="B12">
        <v>3.1196647499460002</v>
      </c>
      <c r="C12">
        <v>2.7246058819840502</v>
      </c>
      <c r="D12">
        <v>4.9000000000000002E-2</v>
      </c>
      <c r="E12">
        <f t="shared" si="0"/>
        <v>0</v>
      </c>
    </row>
    <row r="13" spans="1:6" x14ac:dyDescent="0.2">
      <c r="A13" t="s">
        <v>15</v>
      </c>
      <c r="B13">
        <v>3.8225771681024998</v>
      </c>
      <c r="C13">
        <v>4.1505338223912602</v>
      </c>
      <c r="D13">
        <v>0.166333333333333</v>
      </c>
      <c r="E13">
        <f t="shared" si="0"/>
        <v>1</v>
      </c>
    </row>
    <row r="14" spans="1:6" x14ac:dyDescent="0.2">
      <c r="A14" t="s">
        <v>16</v>
      </c>
      <c r="B14">
        <v>3.9192095452714999</v>
      </c>
      <c r="C14">
        <v>4.0155727434810498</v>
      </c>
      <c r="D14">
        <v>0.41766666666666702</v>
      </c>
      <c r="E14">
        <f t="shared" si="0"/>
        <v>1</v>
      </c>
    </row>
    <row r="15" spans="1:6" x14ac:dyDescent="0.2">
      <c r="A15" t="s">
        <v>17</v>
      </c>
      <c r="B15">
        <v>3.9163292250364998</v>
      </c>
      <c r="C15">
        <v>3.5554498846612099</v>
      </c>
      <c r="D15">
        <v>0.19500000000000001</v>
      </c>
      <c r="E15">
        <f t="shared" si="0"/>
        <v>1</v>
      </c>
    </row>
    <row r="16" spans="1:6" x14ac:dyDescent="0.2">
      <c r="A16" t="s">
        <v>18</v>
      </c>
      <c r="B16">
        <v>3.7260871520265</v>
      </c>
      <c r="C16">
        <v>2.7143297597452301</v>
      </c>
      <c r="D16">
        <v>6.6666666666666697E-4</v>
      </c>
      <c r="E16">
        <f t="shared" si="0"/>
        <v>0</v>
      </c>
    </row>
    <row r="17" spans="1:5" x14ac:dyDescent="0.2">
      <c r="A17" t="s">
        <v>19</v>
      </c>
      <c r="B17">
        <v>4.2815943688575002</v>
      </c>
      <c r="C17">
        <v>2.47427367474064</v>
      </c>
      <c r="D17">
        <v>0</v>
      </c>
      <c r="E17">
        <f t="shared" si="0"/>
        <v>0</v>
      </c>
    </row>
    <row r="18" spans="1:5" x14ac:dyDescent="0.2">
      <c r="A18" t="s">
        <v>20</v>
      </c>
      <c r="B18">
        <v>3.8274821235775001</v>
      </c>
      <c r="C18">
        <v>4.44199407267834</v>
      </c>
      <c r="D18">
        <v>4.1000000000000002E-2</v>
      </c>
      <c r="E18">
        <f t="shared" si="0"/>
        <v>0</v>
      </c>
    </row>
    <row r="19" spans="1:5" x14ac:dyDescent="0.2">
      <c r="A19" t="s">
        <v>21</v>
      </c>
      <c r="B19">
        <v>3.8752829132839999</v>
      </c>
      <c r="C19">
        <v>3.2603099457949201</v>
      </c>
      <c r="D19">
        <v>2.66666666666667E-2</v>
      </c>
      <c r="E19">
        <f t="shared" si="0"/>
        <v>0</v>
      </c>
    </row>
    <row r="20" spans="1:5" x14ac:dyDescent="0.2">
      <c r="A20" t="s">
        <v>22</v>
      </c>
      <c r="B20">
        <v>4.1284917471684999</v>
      </c>
      <c r="C20">
        <v>4.9553148373701497</v>
      </c>
      <c r="D20">
        <v>2.3333333333333301E-3</v>
      </c>
      <c r="E20">
        <f t="shared" si="0"/>
        <v>0</v>
      </c>
    </row>
    <row r="21" spans="1:5" x14ac:dyDescent="0.2">
      <c r="A21" t="s">
        <v>23</v>
      </c>
      <c r="B21">
        <v>3.8820034948719999</v>
      </c>
      <c r="C21">
        <v>5.0618265553731598</v>
      </c>
      <c r="D21">
        <v>0</v>
      </c>
      <c r="E21">
        <f t="shared" si="0"/>
        <v>0</v>
      </c>
    </row>
  </sheetData>
  <conditionalFormatting sqref="D2:D21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83DD0-0BDA-1B48-A1BF-9A458F6B3DA3}">
  <dimension ref="A1:F21"/>
  <sheetViews>
    <sheetView workbookViewId="0">
      <selection activeCell="E3" sqref="E3"/>
    </sheetView>
  </sheetViews>
  <sheetFormatPr baseColWidth="10" defaultRowHeight="16" x14ac:dyDescent="0.2"/>
  <cols>
    <col min="1" max="1" width="28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25</v>
      </c>
    </row>
    <row r="2" spans="1:6" x14ac:dyDescent="0.2">
      <c r="A2" t="s">
        <v>4</v>
      </c>
      <c r="B2">
        <v>3.3426873669699999</v>
      </c>
      <c r="C2">
        <v>3.6529959398570901</v>
      </c>
      <c r="D2">
        <v>0.10299999999999999</v>
      </c>
      <c r="E2">
        <f>IF(D2&gt;=0.05,1,0)</f>
        <v>1</v>
      </c>
      <c r="F2" s="2">
        <f>SUM(E2:E21)/COUNT(E2:E21)</f>
        <v>0.45</v>
      </c>
    </row>
    <row r="3" spans="1:6" x14ac:dyDescent="0.2">
      <c r="A3" t="s">
        <v>5</v>
      </c>
      <c r="B3">
        <v>1.935138489768</v>
      </c>
      <c r="C3">
        <v>0.58799142643124402</v>
      </c>
      <c r="D3">
        <v>0</v>
      </c>
      <c r="E3">
        <f t="shared" ref="E3:E21" si="0">IF(D3&gt;=0.05,1,0)</f>
        <v>0</v>
      </c>
    </row>
    <row r="4" spans="1:6" x14ac:dyDescent="0.2">
      <c r="A4" t="s">
        <v>6</v>
      </c>
      <c r="B4">
        <v>3.0205821899635001</v>
      </c>
      <c r="C4">
        <v>2.2910190092726901</v>
      </c>
      <c r="D4">
        <v>3.33333333333333E-4</v>
      </c>
      <c r="E4">
        <f t="shared" si="0"/>
        <v>0</v>
      </c>
    </row>
    <row r="5" spans="1:6" x14ac:dyDescent="0.2">
      <c r="A5" t="s">
        <v>7</v>
      </c>
      <c r="B5">
        <v>1.9067345289835</v>
      </c>
      <c r="C5">
        <v>2.3266870467472498</v>
      </c>
      <c r="D5">
        <v>5.4666666666666697E-2</v>
      </c>
      <c r="E5">
        <f t="shared" si="0"/>
        <v>1</v>
      </c>
    </row>
    <row r="6" spans="1:6" x14ac:dyDescent="0.2">
      <c r="A6" t="s">
        <v>8</v>
      </c>
      <c r="B6">
        <v>2.8919199636334998</v>
      </c>
      <c r="C6">
        <v>4.0292222672271896</v>
      </c>
      <c r="D6">
        <v>3.33333333333333E-4</v>
      </c>
      <c r="E6">
        <f t="shared" si="0"/>
        <v>0</v>
      </c>
    </row>
    <row r="7" spans="1:6" x14ac:dyDescent="0.2">
      <c r="A7" t="s">
        <v>9</v>
      </c>
      <c r="B7">
        <v>2.6648860843339999</v>
      </c>
      <c r="C7">
        <v>2.6344032020250001</v>
      </c>
      <c r="D7">
        <v>0.44900000000000001</v>
      </c>
      <c r="E7">
        <f t="shared" si="0"/>
        <v>1</v>
      </c>
    </row>
    <row r="8" spans="1:6" x14ac:dyDescent="0.2">
      <c r="A8" t="s">
        <v>10</v>
      </c>
      <c r="B8">
        <v>2.5352001803199999</v>
      </c>
      <c r="C8">
        <v>2.0311659996606601</v>
      </c>
      <c r="D8">
        <v>6.3333333333333297E-3</v>
      </c>
      <c r="E8">
        <f t="shared" si="0"/>
        <v>0</v>
      </c>
    </row>
    <row r="9" spans="1:6" x14ac:dyDescent="0.2">
      <c r="A9" t="s">
        <v>11</v>
      </c>
      <c r="B9">
        <v>1.62654374296</v>
      </c>
      <c r="C9">
        <v>1.9371290595479</v>
      </c>
      <c r="D9">
        <v>5.4333333333333303E-2</v>
      </c>
      <c r="E9">
        <f t="shared" si="0"/>
        <v>1</v>
      </c>
    </row>
    <row r="10" spans="1:6" x14ac:dyDescent="0.2">
      <c r="A10" t="s">
        <v>12</v>
      </c>
      <c r="B10">
        <v>2.2759943917554999</v>
      </c>
      <c r="C10">
        <v>3.84857152813635</v>
      </c>
      <c r="D10">
        <v>0</v>
      </c>
      <c r="E10">
        <f t="shared" si="0"/>
        <v>0</v>
      </c>
    </row>
    <row r="11" spans="1:6" x14ac:dyDescent="0.2">
      <c r="A11" t="s">
        <v>13</v>
      </c>
      <c r="B11">
        <v>2.2307024062304999</v>
      </c>
      <c r="C11">
        <v>2.8995628029369098</v>
      </c>
      <c r="D11">
        <v>5.3333333333333297E-3</v>
      </c>
      <c r="E11">
        <f t="shared" si="0"/>
        <v>0</v>
      </c>
    </row>
    <row r="12" spans="1:6" x14ac:dyDescent="0.2">
      <c r="A12" t="s">
        <v>14</v>
      </c>
      <c r="B12">
        <v>2.6242481853925002</v>
      </c>
      <c r="C12">
        <v>1.85409339804673</v>
      </c>
      <c r="D12">
        <v>0</v>
      </c>
      <c r="E12">
        <f t="shared" si="0"/>
        <v>0</v>
      </c>
    </row>
    <row r="13" spans="1:6" x14ac:dyDescent="0.2">
      <c r="A13" t="s">
        <v>15</v>
      </c>
      <c r="B13">
        <v>3.3537137112214999</v>
      </c>
      <c r="C13">
        <v>3.4948584295398799</v>
      </c>
      <c r="D13">
        <v>0.32900000000000001</v>
      </c>
      <c r="E13">
        <f t="shared" si="0"/>
        <v>1</v>
      </c>
    </row>
    <row r="14" spans="1:6" x14ac:dyDescent="0.2">
      <c r="A14" t="s">
        <v>16</v>
      </c>
      <c r="B14">
        <v>3.4594303541985001</v>
      </c>
      <c r="C14">
        <v>3.37087164621129</v>
      </c>
      <c r="D14">
        <v>0.40966666666666701</v>
      </c>
      <c r="E14">
        <f t="shared" si="0"/>
        <v>1</v>
      </c>
    </row>
    <row r="15" spans="1:6" x14ac:dyDescent="0.2">
      <c r="A15" t="s">
        <v>17</v>
      </c>
      <c r="B15">
        <v>3.4561520157090002</v>
      </c>
      <c r="C15">
        <v>3.0835983726403202</v>
      </c>
      <c r="D15">
        <v>0.17733333333333301</v>
      </c>
      <c r="E15">
        <f t="shared" si="0"/>
        <v>1</v>
      </c>
    </row>
    <row r="16" spans="1:6" x14ac:dyDescent="0.2">
      <c r="A16" t="s">
        <v>18</v>
      </c>
      <c r="B16">
        <v>3.2522822966595002</v>
      </c>
      <c r="C16">
        <v>2.2479732663618099</v>
      </c>
      <c r="D16">
        <v>3.33333333333333E-4</v>
      </c>
      <c r="E16">
        <f t="shared" si="0"/>
        <v>0</v>
      </c>
    </row>
    <row r="17" spans="1:5" x14ac:dyDescent="0.2">
      <c r="A17" t="s">
        <v>19</v>
      </c>
      <c r="B17">
        <v>3.8144972053805</v>
      </c>
      <c r="C17">
        <v>1.9119349126430401</v>
      </c>
      <c r="D17">
        <v>0</v>
      </c>
      <c r="E17">
        <f t="shared" si="0"/>
        <v>0</v>
      </c>
    </row>
    <row r="18" spans="1:5" x14ac:dyDescent="0.2">
      <c r="A18" t="s">
        <v>20</v>
      </c>
      <c r="B18">
        <v>3.3422660388300001</v>
      </c>
      <c r="C18">
        <v>3.81490792714466</v>
      </c>
      <c r="D18">
        <v>7.9666666666666705E-2</v>
      </c>
      <c r="E18">
        <f t="shared" si="0"/>
        <v>1</v>
      </c>
    </row>
    <row r="19" spans="1:5" x14ac:dyDescent="0.2">
      <c r="A19" t="s">
        <v>21</v>
      </c>
      <c r="B19">
        <v>3.3935842309800002</v>
      </c>
      <c r="C19">
        <v>2.5899496013257099</v>
      </c>
      <c r="D19">
        <v>7.0000000000000001E-3</v>
      </c>
      <c r="E19">
        <f t="shared" si="0"/>
        <v>0</v>
      </c>
    </row>
    <row r="20" spans="1:5" x14ac:dyDescent="0.2">
      <c r="A20" t="s">
        <v>22</v>
      </c>
      <c r="B20">
        <v>3.6581119033155001</v>
      </c>
      <c r="C20">
        <v>4.07150122547562</v>
      </c>
      <c r="D20">
        <v>6.5333333333333299E-2</v>
      </c>
      <c r="E20">
        <f t="shared" si="0"/>
        <v>1</v>
      </c>
    </row>
    <row r="21" spans="1:5" x14ac:dyDescent="0.2">
      <c r="A21" t="s">
        <v>23</v>
      </c>
      <c r="B21">
        <v>3.4132994174804998</v>
      </c>
      <c r="C21">
        <v>4.3118665193790902</v>
      </c>
      <c r="D21">
        <v>6.6666666666666697E-4</v>
      </c>
      <c r="E21">
        <f t="shared" si="0"/>
        <v>0</v>
      </c>
    </row>
  </sheetData>
  <conditionalFormatting sqref="D2:D21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8244-C179-CA48-A037-D8D4DEA31F6A}">
  <dimension ref="A1:F21"/>
  <sheetViews>
    <sheetView workbookViewId="0">
      <selection activeCell="F3" sqref="F3"/>
    </sheetView>
  </sheetViews>
  <sheetFormatPr baseColWidth="10" defaultRowHeight="16" x14ac:dyDescent="0.2"/>
  <cols>
    <col min="1" max="1" width="28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1" t="s">
        <v>25</v>
      </c>
    </row>
    <row r="2" spans="1:6" x14ac:dyDescent="0.2">
      <c r="A2" t="s">
        <v>4</v>
      </c>
      <c r="B2">
        <v>3.7764708303000001</v>
      </c>
      <c r="C2">
        <v>4.2462706887502097</v>
      </c>
      <c r="D2">
        <v>2.9666666666666699E-2</v>
      </c>
      <c r="E2">
        <f>IF(D2&gt;=0.05,1,0)</f>
        <v>0</v>
      </c>
      <c r="F2" s="2">
        <f>SUM(E2:E21)/COUNT(E2:E21)</f>
        <v>0.35</v>
      </c>
    </row>
    <row r="3" spans="1:6" x14ac:dyDescent="0.2">
      <c r="A3" t="s">
        <v>5</v>
      </c>
      <c r="B3">
        <v>2.3384987892105</v>
      </c>
      <c r="C3">
        <v>0.92022771145692805</v>
      </c>
      <c r="D3">
        <v>0</v>
      </c>
      <c r="E3">
        <f t="shared" ref="E3:E21" si="0">IF(D3&gt;=0.05,1,0)</f>
        <v>0</v>
      </c>
    </row>
    <row r="4" spans="1:6" x14ac:dyDescent="0.2">
      <c r="A4" t="s">
        <v>6</v>
      </c>
      <c r="B4">
        <v>3.4469744939739999</v>
      </c>
      <c r="C4">
        <v>2.6158785396558102</v>
      </c>
      <c r="D4">
        <v>0</v>
      </c>
      <c r="E4">
        <f t="shared" si="0"/>
        <v>0</v>
      </c>
    </row>
    <row r="5" spans="1:6" x14ac:dyDescent="0.2">
      <c r="A5" t="s">
        <v>7</v>
      </c>
      <c r="B5">
        <v>2.3223157813855</v>
      </c>
      <c r="C5">
        <v>2.7747745463900899</v>
      </c>
      <c r="D5">
        <v>3.9E-2</v>
      </c>
      <c r="E5">
        <f t="shared" si="0"/>
        <v>0</v>
      </c>
    </row>
    <row r="6" spans="1:6" x14ac:dyDescent="0.2">
      <c r="A6" t="s">
        <v>8</v>
      </c>
      <c r="B6">
        <v>3.3112878181844998</v>
      </c>
      <c r="C6">
        <v>4.4948431979915897</v>
      </c>
      <c r="D6">
        <v>3.33333333333333E-4</v>
      </c>
      <c r="E6">
        <f t="shared" si="0"/>
        <v>0</v>
      </c>
    </row>
    <row r="7" spans="1:6" x14ac:dyDescent="0.2">
      <c r="A7" t="s">
        <v>9</v>
      </c>
      <c r="B7">
        <v>3.082805007863</v>
      </c>
      <c r="C7">
        <v>3.2109276567239702</v>
      </c>
      <c r="D7">
        <v>0.30766666666666698</v>
      </c>
      <c r="E7">
        <f t="shared" si="0"/>
        <v>1</v>
      </c>
    </row>
    <row r="8" spans="1:6" x14ac:dyDescent="0.2">
      <c r="A8" t="s">
        <v>10</v>
      </c>
      <c r="B8">
        <v>2.9554733746755</v>
      </c>
      <c r="C8">
        <v>2.7235049275952501</v>
      </c>
      <c r="D8">
        <v>0.108333333333333</v>
      </c>
      <c r="E8">
        <f t="shared" si="0"/>
        <v>1</v>
      </c>
    </row>
    <row r="9" spans="1:6" x14ac:dyDescent="0.2">
      <c r="A9" t="s">
        <v>11</v>
      </c>
      <c r="B9">
        <v>2.0433912426894998</v>
      </c>
      <c r="C9">
        <v>2.4311707014832602</v>
      </c>
      <c r="D9">
        <v>2.1333333333333301E-2</v>
      </c>
      <c r="E9">
        <f t="shared" si="0"/>
        <v>0</v>
      </c>
    </row>
    <row r="10" spans="1:6" x14ac:dyDescent="0.2">
      <c r="A10" t="s">
        <v>12</v>
      </c>
      <c r="B10">
        <v>2.6887177856719999</v>
      </c>
      <c r="C10">
        <v>4.3032203426617599</v>
      </c>
      <c r="D10">
        <v>0</v>
      </c>
      <c r="E10">
        <f t="shared" si="0"/>
        <v>0</v>
      </c>
    </row>
    <row r="11" spans="1:6" x14ac:dyDescent="0.2">
      <c r="A11" t="s">
        <v>13</v>
      </c>
      <c r="B11">
        <v>2.6510106127305</v>
      </c>
      <c r="C11">
        <v>3.3445123267411798</v>
      </c>
      <c r="D11">
        <v>6.0000000000000001E-3</v>
      </c>
      <c r="E11">
        <f t="shared" si="0"/>
        <v>0</v>
      </c>
    </row>
    <row r="12" spans="1:6" x14ac:dyDescent="0.2">
      <c r="A12" t="s">
        <v>14</v>
      </c>
      <c r="B12">
        <v>3.0434212169945001</v>
      </c>
      <c r="C12">
        <v>2.4315776417308501</v>
      </c>
      <c r="D12">
        <v>3.3333333333333301E-3</v>
      </c>
      <c r="E12">
        <f t="shared" si="0"/>
        <v>0</v>
      </c>
    </row>
    <row r="13" spans="1:6" x14ac:dyDescent="0.2">
      <c r="A13" t="s">
        <v>15</v>
      </c>
      <c r="B13">
        <v>3.7815791655269999</v>
      </c>
      <c r="C13">
        <v>3.99384110399079</v>
      </c>
      <c r="D13">
        <v>0.25433333333333302</v>
      </c>
      <c r="E13">
        <f t="shared" si="0"/>
        <v>1</v>
      </c>
    </row>
    <row r="14" spans="1:6" x14ac:dyDescent="0.2">
      <c r="A14" t="s">
        <v>16</v>
      </c>
      <c r="B14">
        <v>3.8853118547994998</v>
      </c>
      <c r="C14">
        <v>4.0521424726310302</v>
      </c>
      <c r="D14">
        <v>0.329666666666667</v>
      </c>
      <c r="E14">
        <f t="shared" si="0"/>
        <v>1</v>
      </c>
    </row>
    <row r="15" spans="1:6" x14ac:dyDescent="0.2">
      <c r="A15" t="s">
        <v>17</v>
      </c>
      <c r="B15">
        <v>3.8858803728665001</v>
      </c>
      <c r="C15">
        <v>3.6896352122429601</v>
      </c>
      <c r="D15">
        <v>0.31466666666666698</v>
      </c>
      <c r="E15">
        <f t="shared" si="0"/>
        <v>1</v>
      </c>
    </row>
    <row r="16" spans="1:6" x14ac:dyDescent="0.2">
      <c r="A16" t="s">
        <v>18</v>
      </c>
      <c r="B16">
        <v>3.6845950327235002</v>
      </c>
      <c r="C16">
        <v>2.2833012287035501</v>
      </c>
      <c r="D16">
        <v>0</v>
      </c>
      <c r="E16">
        <f t="shared" si="0"/>
        <v>0</v>
      </c>
    </row>
    <row r="17" spans="1:5" x14ac:dyDescent="0.2">
      <c r="A17" t="s">
        <v>19</v>
      </c>
      <c r="B17">
        <v>4.2556858163455002</v>
      </c>
      <c r="C17">
        <v>2.6304248237650198</v>
      </c>
      <c r="D17">
        <v>0</v>
      </c>
      <c r="E17">
        <f t="shared" si="0"/>
        <v>0</v>
      </c>
    </row>
    <row r="18" spans="1:5" x14ac:dyDescent="0.2">
      <c r="A18" t="s">
        <v>20</v>
      </c>
      <c r="B18">
        <v>3.7711281991215002</v>
      </c>
      <c r="C18">
        <v>4.09943888101167</v>
      </c>
      <c r="D18">
        <v>0.159</v>
      </c>
      <c r="E18">
        <f t="shared" si="0"/>
        <v>1</v>
      </c>
    </row>
    <row r="19" spans="1:5" x14ac:dyDescent="0.2">
      <c r="A19" t="s">
        <v>21</v>
      </c>
      <c r="B19">
        <v>3.8308539379754998</v>
      </c>
      <c r="C19">
        <v>3.1261314072619801</v>
      </c>
      <c r="D19">
        <v>1.53333333333333E-2</v>
      </c>
      <c r="E19">
        <f t="shared" si="0"/>
        <v>0</v>
      </c>
    </row>
    <row r="20" spans="1:5" x14ac:dyDescent="0.2">
      <c r="A20" t="s">
        <v>22</v>
      </c>
      <c r="B20">
        <v>4.1021295975415004</v>
      </c>
      <c r="C20">
        <v>4.5466318666694097</v>
      </c>
      <c r="D20">
        <v>5.0999999999999997E-2</v>
      </c>
      <c r="E20">
        <f t="shared" si="0"/>
        <v>1</v>
      </c>
    </row>
    <row r="21" spans="1:5" x14ac:dyDescent="0.2">
      <c r="A21" t="s">
        <v>23</v>
      </c>
      <c r="B21">
        <v>3.8478591680980001</v>
      </c>
      <c r="C21">
        <v>5.04369278081671</v>
      </c>
      <c r="D21">
        <v>0</v>
      </c>
      <c r="E21">
        <f t="shared" si="0"/>
        <v>0</v>
      </c>
    </row>
  </sheetData>
  <conditionalFormatting sqref="D2:D21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mTemp</vt:lpstr>
      <vt:lpstr>mQuad</vt:lpstr>
      <vt:lpstr>mPt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 Sakamoto</dc:creator>
  <cp:lastModifiedBy>Manabu Sakamoto</cp:lastModifiedBy>
  <dcterms:created xsi:type="dcterms:W3CDTF">2022-04-08T14:03:42Z</dcterms:created>
  <dcterms:modified xsi:type="dcterms:W3CDTF">2022-04-08T14:13:30Z</dcterms:modified>
</cp:coreProperties>
</file>