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riabarkman/Documents/"/>
    </mc:Choice>
  </mc:AlternateContent>
  <xr:revisionPtr revIDLastSave="0" documentId="13_ncr:1_{00F94B19-DF57-364B-A211-E049B39DB403}" xr6:coauthVersionLast="47" xr6:coauthVersionMax="47" xr10:uidLastSave="{00000000-0000-0000-0000-000000000000}"/>
  <bookViews>
    <workbookView xWindow="-37560" yWindow="460" windowWidth="27240" windowHeight="15160" xr2:uid="{3261C4A7-88A2-B74B-8033-033591D6F508}"/>
  </bookViews>
  <sheets>
    <sheet name="S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<sst xmlns="http://schemas.openxmlformats.org/spreadsheetml/2006/main" count="31" uniqueCount="18">
  <si>
    <t>0.5 micron filtered seawater control</t>
  </si>
  <si>
    <t>1 ppb Brodifacoum in Pellet</t>
  </si>
  <si>
    <t>10 ppb Brodifacoum in Pellet</t>
  </si>
  <si>
    <t>0.04 grams inert pellet</t>
  </si>
  <si>
    <t>0.4 grams inert pellet</t>
  </si>
  <si>
    <t>4 grams Inert pellet</t>
  </si>
  <si>
    <t>DMSO</t>
  </si>
  <si>
    <t>1 ppb Brodifacoum in DMSO</t>
  </si>
  <si>
    <t>10 ppb Brodifacoum in DMSO</t>
  </si>
  <si>
    <t>50 ppb Brodifacoum in DMSO</t>
  </si>
  <si>
    <t>100 ppb Brodifacoum in DMSO</t>
  </si>
  <si>
    <t>DATE</t>
  </si>
  <si>
    <t xml:space="preserve"> -- </t>
  </si>
  <si>
    <t>mean</t>
  </si>
  <si>
    <t>median</t>
  </si>
  <si>
    <t>standard deviation</t>
  </si>
  <si>
    <t>100 ppb Brodifacoum in Pellet</t>
  </si>
  <si>
    <t xml:space="preserve">Supplementary Table 1. Fertilization success (%) of M. capitata gametes in brodifacoum in DMSO, inert pellet solutions, and brodifacoum pellet solutions.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</si>
</sst>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7EAA-2E89-314D-AAAF-5C6AD3833551}">
  <dimension ref="A1:N37"/>
  <sheetViews>
    <sheetView tabSelected="1" workbookViewId="0">
      <selection activeCell="R3" sqref="R3"/>
    </sheetView>
  </sheetViews>
  <sheetFormatPr baseColWidth="10" defaultRowHeight="16" x14ac:dyDescent="0.2"/>
  <cols>
    <col min="1" max="1" width="16.5" style="2" bestFit="1" customWidth="1"/>
    <col min="2" max="2" width="10.83203125" style="2"/>
    <col min="3" max="3" width="12.83203125" style="2" customWidth="1"/>
    <col min="4" max="4" width="11.5" style="2" customWidth="1"/>
    <col min="5" max="5" width="11.6640625" style="2" customWidth="1"/>
    <col min="6" max="6" width="11.1640625" style="2" customWidth="1"/>
    <col min="7" max="9" width="10.83203125" style="2"/>
    <col min="10" max="10" width="11.5" style="2" customWidth="1"/>
    <col min="11" max="11" width="11.6640625" style="2" customWidth="1"/>
    <col min="12" max="12" width="12.1640625" style="2" customWidth="1"/>
    <col min="13" max="13" width="11.83203125" style="2" customWidth="1"/>
    <col min="14" max="16384" width="10.83203125" style="2"/>
  </cols>
  <sheetData>
    <row r="1" spans="1:14" x14ac:dyDescent="0.2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1" customFormat="1" ht="63" customHeight="1" x14ac:dyDescent="0.2">
      <c r="B2" s="1" t="s">
        <v>0</v>
      </c>
      <c r="C2" s="1" t="s">
        <v>1</v>
      </c>
      <c r="D2" s="1" t="s">
        <v>2</v>
      </c>
      <c r="E2" s="1" t="s">
        <v>16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</row>
    <row r="3" spans="1:14" x14ac:dyDescent="0.2">
      <c r="B3" s="2">
        <v>90</v>
      </c>
      <c r="C3" s="2">
        <v>90.9</v>
      </c>
      <c r="D3" s="2">
        <v>92.3</v>
      </c>
      <c r="E3" s="2">
        <v>0</v>
      </c>
      <c r="F3" s="2">
        <v>90</v>
      </c>
      <c r="G3" s="2">
        <v>90</v>
      </c>
      <c r="H3" s="2">
        <v>10</v>
      </c>
      <c r="I3" s="2">
        <v>100</v>
      </c>
      <c r="J3" s="2">
        <v>90.9</v>
      </c>
      <c r="K3" s="2">
        <v>91.67</v>
      </c>
      <c r="L3" s="2" t="s">
        <v>12</v>
      </c>
      <c r="M3" s="2">
        <v>90.9</v>
      </c>
      <c r="N3" s="3">
        <v>44356</v>
      </c>
    </row>
    <row r="4" spans="1:14" x14ac:dyDescent="0.2">
      <c r="B4" s="2">
        <v>100</v>
      </c>
      <c r="C4" s="2">
        <v>91.66</v>
      </c>
      <c r="D4" s="2">
        <v>42.85</v>
      </c>
      <c r="E4" s="2">
        <v>0</v>
      </c>
      <c r="F4" s="2">
        <v>80</v>
      </c>
      <c r="G4" s="2">
        <v>30</v>
      </c>
      <c r="H4" s="2">
        <v>0</v>
      </c>
      <c r="I4" s="2">
        <v>90</v>
      </c>
      <c r="J4" s="2">
        <v>76.92</v>
      </c>
      <c r="K4" s="2">
        <v>100</v>
      </c>
      <c r="L4" s="2" t="s">
        <v>12</v>
      </c>
      <c r="M4" s="2">
        <v>80</v>
      </c>
      <c r="N4" s="3">
        <v>44356</v>
      </c>
    </row>
    <row r="5" spans="1:14" x14ac:dyDescent="0.2">
      <c r="B5" s="2">
        <v>90</v>
      </c>
      <c r="C5" s="2">
        <v>100</v>
      </c>
      <c r="D5" s="2">
        <v>61.54</v>
      </c>
      <c r="E5" s="2">
        <v>10</v>
      </c>
      <c r="F5" s="2">
        <v>100</v>
      </c>
      <c r="G5" s="2">
        <v>60</v>
      </c>
      <c r="H5" s="2">
        <v>10</v>
      </c>
      <c r="I5" s="2">
        <v>100</v>
      </c>
      <c r="J5" s="2">
        <v>93.33</v>
      </c>
      <c r="K5" s="2">
        <v>80</v>
      </c>
      <c r="L5" s="2" t="s">
        <v>12</v>
      </c>
      <c r="M5" s="2">
        <v>100</v>
      </c>
      <c r="N5" s="3">
        <v>44356</v>
      </c>
    </row>
    <row r="6" spans="1:14" x14ac:dyDescent="0.2">
      <c r="B6" s="2">
        <v>60</v>
      </c>
      <c r="C6" s="2">
        <v>50</v>
      </c>
      <c r="D6" s="2">
        <v>76.92</v>
      </c>
      <c r="E6" s="2">
        <v>9.1</v>
      </c>
      <c r="F6" s="2">
        <v>100</v>
      </c>
      <c r="G6" s="2">
        <v>27.27</v>
      </c>
      <c r="H6" s="2">
        <v>10</v>
      </c>
      <c r="I6" s="2">
        <v>91.67</v>
      </c>
      <c r="J6" s="2">
        <v>90</v>
      </c>
      <c r="K6" s="2">
        <v>90</v>
      </c>
      <c r="L6" s="2" t="s">
        <v>12</v>
      </c>
      <c r="M6" s="2">
        <v>90</v>
      </c>
      <c r="N6" s="3">
        <v>44356</v>
      </c>
    </row>
    <row r="7" spans="1:14" x14ac:dyDescent="0.2">
      <c r="B7" s="2">
        <v>100</v>
      </c>
      <c r="C7" s="2">
        <v>71.48</v>
      </c>
      <c r="D7" s="2">
        <v>77.77</v>
      </c>
      <c r="E7" s="2">
        <v>10</v>
      </c>
      <c r="F7" s="2">
        <v>80</v>
      </c>
      <c r="G7" s="2">
        <v>90</v>
      </c>
      <c r="H7" s="2">
        <v>10</v>
      </c>
      <c r="I7" s="2">
        <v>77.77</v>
      </c>
      <c r="J7" s="2">
        <v>90</v>
      </c>
      <c r="K7" s="2">
        <v>90</v>
      </c>
      <c r="L7" s="2" t="s">
        <v>12</v>
      </c>
      <c r="M7" s="2">
        <v>90</v>
      </c>
      <c r="N7" s="3">
        <v>44356</v>
      </c>
    </row>
    <row r="8" spans="1:14" x14ac:dyDescent="0.2">
      <c r="B8" s="2">
        <v>100</v>
      </c>
      <c r="C8" s="2">
        <v>100</v>
      </c>
      <c r="D8" s="2">
        <v>40</v>
      </c>
      <c r="E8" s="2">
        <v>10</v>
      </c>
      <c r="F8" s="2">
        <v>70</v>
      </c>
      <c r="G8" s="2">
        <v>50</v>
      </c>
      <c r="H8" s="2">
        <v>0</v>
      </c>
      <c r="I8" s="2">
        <v>85.71</v>
      </c>
      <c r="J8" s="2">
        <v>60</v>
      </c>
      <c r="K8" s="2">
        <v>20</v>
      </c>
      <c r="L8" s="2" t="s">
        <v>12</v>
      </c>
      <c r="M8" s="2">
        <v>90</v>
      </c>
      <c r="N8" s="3">
        <v>44356</v>
      </c>
    </row>
    <row r="9" spans="1:14" x14ac:dyDescent="0.2">
      <c r="B9" s="2">
        <v>90</v>
      </c>
      <c r="C9" s="2">
        <v>100</v>
      </c>
      <c r="D9" s="2">
        <v>90.9</v>
      </c>
      <c r="E9" s="2">
        <v>0</v>
      </c>
      <c r="F9" s="2">
        <v>100</v>
      </c>
      <c r="G9" s="2">
        <v>60</v>
      </c>
      <c r="H9" s="2">
        <v>20</v>
      </c>
      <c r="I9" s="2">
        <v>90</v>
      </c>
      <c r="J9" s="2">
        <v>100</v>
      </c>
      <c r="K9" s="2">
        <v>100</v>
      </c>
      <c r="L9" s="2" t="s">
        <v>12</v>
      </c>
      <c r="M9" s="2">
        <v>100</v>
      </c>
      <c r="N9" s="3">
        <v>44354</v>
      </c>
    </row>
    <row r="10" spans="1:14" x14ac:dyDescent="0.2">
      <c r="B10" s="2">
        <v>100</v>
      </c>
      <c r="C10" s="2">
        <v>100</v>
      </c>
      <c r="D10" s="2">
        <v>60</v>
      </c>
      <c r="E10" s="2">
        <v>0</v>
      </c>
      <c r="F10" s="2">
        <v>70</v>
      </c>
      <c r="G10" s="2">
        <v>60</v>
      </c>
      <c r="H10" s="2">
        <v>10</v>
      </c>
      <c r="I10" s="2">
        <v>90.9</v>
      </c>
      <c r="J10" s="2">
        <v>100</v>
      </c>
      <c r="K10" s="2">
        <v>90</v>
      </c>
      <c r="L10" s="2" t="s">
        <v>12</v>
      </c>
      <c r="M10" s="2">
        <v>60</v>
      </c>
      <c r="N10" s="3">
        <v>44354</v>
      </c>
    </row>
    <row r="11" spans="1:14" x14ac:dyDescent="0.2">
      <c r="B11" s="2">
        <v>90</v>
      </c>
      <c r="C11" s="2">
        <v>100</v>
      </c>
      <c r="D11" s="2">
        <v>70</v>
      </c>
      <c r="E11" s="2">
        <v>10</v>
      </c>
      <c r="F11" s="2">
        <v>80</v>
      </c>
      <c r="G11" s="2">
        <v>72.72</v>
      </c>
      <c r="H11" s="2">
        <v>0</v>
      </c>
      <c r="I11" s="2">
        <v>92.31</v>
      </c>
      <c r="J11" s="2">
        <v>90</v>
      </c>
      <c r="K11" s="2">
        <v>90.9</v>
      </c>
      <c r="L11" s="2" t="s">
        <v>12</v>
      </c>
      <c r="M11" s="2">
        <v>90</v>
      </c>
      <c r="N11" s="3">
        <v>44354</v>
      </c>
    </row>
    <row r="12" spans="1:14" x14ac:dyDescent="0.2">
      <c r="B12" s="2">
        <v>100</v>
      </c>
      <c r="C12" s="2">
        <v>100</v>
      </c>
      <c r="D12" s="2">
        <v>90.9</v>
      </c>
      <c r="E12" s="2">
        <v>9.1</v>
      </c>
      <c r="F12" s="2">
        <v>90</v>
      </c>
      <c r="G12" s="2">
        <v>80</v>
      </c>
      <c r="H12" s="2">
        <v>0</v>
      </c>
      <c r="I12" s="2">
        <v>90.9</v>
      </c>
      <c r="J12" s="2">
        <v>90</v>
      </c>
      <c r="K12" s="2">
        <v>91.67</v>
      </c>
      <c r="L12" s="2" t="s">
        <v>12</v>
      </c>
      <c r="M12" s="2">
        <v>90</v>
      </c>
      <c r="N12" s="3">
        <v>44354</v>
      </c>
    </row>
    <row r="13" spans="1:14" x14ac:dyDescent="0.2">
      <c r="B13" s="2">
        <v>100</v>
      </c>
      <c r="C13" s="2">
        <v>20</v>
      </c>
      <c r="D13" s="2">
        <v>70</v>
      </c>
      <c r="E13" s="2">
        <v>9.1</v>
      </c>
      <c r="F13" s="2">
        <v>90</v>
      </c>
      <c r="G13" s="2">
        <v>60</v>
      </c>
      <c r="H13" s="2">
        <v>0</v>
      </c>
      <c r="I13" s="2">
        <v>91.67</v>
      </c>
      <c r="J13" s="2">
        <v>80</v>
      </c>
      <c r="K13" s="2">
        <v>80</v>
      </c>
      <c r="L13" s="2" t="s">
        <v>12</v>
      </c>
      <c r="M13" s="2">
        <v>81.819999999999993</v>
      </c>
      <c r="N13" s="3">
        <v>44354</v>
      </c>
    </row>
    <row r="14" spans="1:14" x14ac:dyDescent="0.2">
      <c r="B14" s="2">
        <v>80</v>
      </c>
      <c r="C14" s="2">
        <v>100</v>
      </c>
      <c r="D14" s="2">
        <v>100</v>
      </c>
      <c r="E14" s="2">
        <v>0</v>
      </c>
      <c r="F14" s="2">
        <v>10</v>
      </c>
      <c r="G14" s="2">
        <v>70</v>
      </c>
      <c r="H14" s="2">
        <v>0</v>
      </c>
      <c r="I14" s="2">
        <v>91.67</v>
      </c>
      <c r="J14" s="2">
        <v>90.9</v>
      </c>
      <c r="K14" s="2">
        <v>81.819999999999993</v>
      </c>
      <c r="L14" s="2" t="s">
        <v>12</v>
      </c>
      <c r="M14" s="2">
        <v>90</v>
      </c>
      <c r="N14" s="3">
        <v>44354</v>
      </c>
    </row>
    <row r="15" spans="1:14" x14ac:dyDescent="0.2">
      <c r="B15" s="2">
        <v>100</v>
      </c>
      <c r="C15" s="2">
        <v>90</v>
      </c>
      <c r="D15" s="2">
        <v>30</v>
      </c>
      <c r="E15" s="2">
        <v>0</v>
      </c>
      <c r="F15" s="2">
        <v>80</v>
      </c>
      <c r="G15" s="2">
        <v>50</v>
      </c>
      <c r="H15" s="2">
        <v>0</v>
      </c>
      <c r="I15" s="2">
        <v>90</v>
      </c>
      <c r="J15" s="2">
        <v>100</v>
      </c>
      <c r="K15" s="2">
        <v>100</v>
      </c>
      <c r="L15" s="2" t="s">
        <v>12</v>
      </c>
      <c r="M15" s="2">
        <v>70</v>
      </c>
      <c r="N15" s="3">
        <v>44751</v>
      </c>
    </row>
    <row r="16" spans="1:14" x14ac:dyDescent="0.2">
      <c r="B16" s="2">
        <v>90</v>
      </c>
      <c r="C16" s="2">
        <v>100</v>
      </c>
      <c r="D16" s="2">
        <v>80</v>
      </c>
      <c r="E16" s="2">
        <v>0</v>
      </c>
      <c r="F16" s="2">
        <v>80</v>
      </c>
      <c r="G16" s="2">
        <v>80</v>
      </c>
      <c r="H16" s="2">
        <v>20</v>
      </c>
      <c r="I16" s="2">
        <v>100</v>
      </c>
      <c r="J16" s="2">
        <v>100</v>
      </c>
      <c r="K16" s="2">
        <v>100</v>
      </c>
      <c r="L16" s="2" t="s">
        <v>12</v>
      </c>
      <c r="M16" s="2">
        <v>100</v>
      </c>
      <c r="N16" s="3">
        <v>44386</v>
      </c>
    </row>
    <row r="17" spans="1:14" x14ac:dyDescent="0.2">
      <c r="B17" s="2">
        <v>100</v>
      </c>
      <c r="C17" s="2">
        <v>90</v>
      </c>
      <c r="D17" s="2">
        <v>80</v>
      </c>
      <c r="E17" s="2">
        <v>0</v>
      </c>
      <c r="F17" s="2">
        <v>60</v>
      </c>
      <c r="G17" s="2">
        <v>50</v>
      </c>
      <c r="H17" s="2">
        <v>0</v>
      </c>
      <c r="I17" s="2">
        <v>90</v>
      </c>
      <c r="J17" s="2">
        <v>90</v>
      </c>
      <c r="K17" s="2">
        <v>100</v>
      </c>
      <c r="L17" s="2">
        <v>100</v>
      </c>
      <c r="M17" s="2">
        <v>20</v>
      </c>
      <c r="N17" s="3">
        <v>44387</v>
      </c>
    </row>
    <row r="18" spans="1:14" x14ac:dyDescent="0.2">
      <c r="B18" s="2">
        <v>100</v>
      </c>
      <c r="C18" s="2">
        <v>100</v>
      </c>
      <c r="D18" s="2">
        <v>80</v>
      </c>
      <c r="E18" s="2">
        <v>0</v>
      </c>
      <c r="F18" s="2">
        <v>60</v>
      </c>
      <c r="G18" s="2">
        <v>10</v>
      </c>
      <c r="H18" s="2">
        <v>0</v>
      </c>
      <c r="I18" s="2">
        <v>90</v>
      </c>
      <c r="J18" s="2">
        <v>100</v>
      </c>
      <c r="K18" s="2">
        <v>100</v>
      </c>
      <c r="L18" s="2">
        <v>100</v>
      </c>
      <c r="M18" s="2">
        <v>80</v>
      </c>
      <c r="N18" s="3">
        <v>44387</v>
      </c>
    </row>
    <row r="19" spans="1:14" x14ac:dyDescent="0.2">
      <c r="B19" s="2">
        <v>80</v>
      </c>
      <c r="C19" s="2">
        <v>40</v>
      </c>
      <c r="D19" s="2">
        <v>10</v>
      </c>
      <c r="E19" s="2">
        <v>0</v>
      </c>
      <c r="F19" s="2">
        <v>90</v>
      </c>
      <c r="G19" s="2">
        <v>10</v>
      </c>
      <c r="H19" s="2">
        <v>0</v>
      </c>
      <c r="I19" s="2">
        <v>100</v>
      </c>
      <c r="J19" s="2">
        <v>90</v>
      </c>
      <c r="K19" s="2">
        <v>100</v>
      </c>
      <c r="L19" s="2">
        <v>0</v>
      </c>
      <c r="M19" s="2">
        <v>10</v>
      </c>
      <c r="N19" s="3">
        <v>44387</v>
      </c>
    </row>
    <row r="20" spans="1:14" x14ac:dyDescent="0.2">
      <c r="B20" s="2">
        <v>100</v>
      </c>
      <c r="C20" s="2">
        <v>40</v>
      </c>
      <c r="D20" s="2">
        <v>10</v>
      </c>
      <c r="E20" s="2">
        <v>0</v>
      </c>
      <c r="F20" s="2">
        <v>90</v>
      </c>
      <c r="G20" s="2">
        <v>60</v>
      </c>
      <c r="H20" s="2">
        <v>0</v>
      </c>
      <c r="I20" s="2">
        <v>90</v>
      </c>
      <c r="J20" s="2">
        <v>100</v>
      </c>
      <c r="K20" s="2">
        <v>0</v>
      </c>
      <c r="L20" s="2">
        <v>80</v>
      </c>
      <c r="M20" s="2">
        <v>20</v>
      </c>
      <c r="N20" s="3">
        <v>44387</v>
      </c>
    </row>
    <row r="21" spans="1:14" x14ac:dyDescent="0.2">
      <c r="B21" s="2">
        <v>90</v>
      </c>
      <c r="C21" s="2">
        <v>90</v>
      </c>
      <c r="D21" s="2">
        <v>0</v>
      </c>
      <c r="E21" s="2">
        <v>0</v>
      </c>
      <c r="F21" s="2">
        <v>100</v>
      </c>
      <c r="G21" s="2">
        <v>20</v>
      </c>
      <c r="H21" s="2">
        <v>0</v>
      </c>
      <c r="I21" s="2">
        <v>90</v>
      </c>
      <c r="J21" s="2">
        <v>100</v>
      </c>
      <c r="K21" s="2">
        <v>100</v>
      </c>
      <c r="L21" s="2">
        <v>80</v>
      </c>
      <c r="M21" s="2">
        <v>20</v>
      </c>
      <c r="N21" s="3">
        <v>44387</v>
      </c>
    </row>
    <row r="22" spans="1:14" ht="17" thickBot="1" x14ac:dyDescent="0.25">
      <c r="B22" s="2">
        <v>100</v>
      </c>
      <c r="C22" s="2">
        <v>80</v>
      </c>
      <c r="D22" s="2">
        <v>0</v>
      </c>
      <c r="E22" s="2">
        <v>0</v>
      </c>
      <c r="F22" s="2">
        <v>40</v>
      </c>
      <c r="G22" s="2">
        <v>20</v>
      </c>
      <c r="H22" s="2">
        <v>0</v>
      </c>
      <c r="I22" s="2">
        <v>100</v>
      </c>
      <c r="J22" s="2">
        <v>100</v>
      </c>
      <c r="K22" s="2">
        <v>100</v>
      </c>
      <c r="L22" s="2">
        <v>100</v>
      </c>
      <c r="M22" s="2">
        <v>40</v>
      </c>
      <c r="N22" s="3">
        <v>44387</v>
      </c>
    </row>
    <row r="23" spans="1:14" x14ac:dyDescent="0.2">
      <c r="A23" s="4" t="s">
        <v>13</v>
      </c>
      <c r="B23" s="5">
        <f>AVERAGE(B3:B22)</f>
        <v>93</v>
      </c>
      <c r="C23" s="6">
        <f t="shared" ref="C23:M23" si="0">AVERAGE(C3:C22)</f>
        <v>82.701999999999998</v>
      </c>
      <c r="D23" s="6">
        <f t="shared" si="0"/>
        <v>58.158999999999992</v>
      </c>
      <c r="E23" s="6">
        <f t="shared" si="0"/>
        <v>3.3649999999999998</v>
      </c>
      <c r="F23" s="6">
        <f t="shared" si="0"/>
        <v>78</v>
      </c>
      <c r="G23" s="6">
        <f t="shared" si="0"/>
        <v>52.499499999999998</v>
      </c>
      <c r="H23" s="6">
        <f t="shared" si="0"/>
        <v>4.5</v>
      </c>
      <c r="I23" s="6">
        <f t="shared" si="0"/>
        <v>92.13</v>
      </c>
      <c r="J23" s="6">
        <f t="shared" si="0"/>
        <v>91.602499999999992</v>
      </c>
      <c r="K23" s="6">
        <f t="shared" si="0"/>
        <v>85.302999999999997</v>
      </c>
      <c r="L23" s="6">
        <f t="shared" si="0"/>
        <v>76.666666666666671</v>
      </c>
      <c r="M23" s="7">
        <f t="shared" si="0"/>
        <v>70.635999999999996</v>
      </c>
    </row>
    <row r="24" spans="1:14" x14ac:dyDescent="0.2">
      <c r="A24" s="8" t="s">
        <v>14</v>
      </c>
      <c r="B24" s="9">
        <f>MEDIAN(B3:B22)</f>
        <v>100</v>
      </c>
      <c r="C24" s="2">
        <f t="shared" ref="C24:M24" si="1">MEDIAN(C3:C22)</f>
        <v>91.28</v>
      </c>
      <c r="D24" s="2">
        <f t="shared" si="1"/>
        <v>70</v>
      </c>
      <c r="E24" s="2">
        <f t="shared" si="1"/>
        <v>0</v>
      </c>
      <c r="F24" s="2">
        <f t="shared" si="1"/>
        <v>80</v>
      </c>
      <c r="G24" s="2">
        <f t="shared" si="1"/>
        <v>60</v>
      </c>
      <c r="H24" s="2">
        <f t="shared" si="1"/>
        <v>0</v>
      </c>
      <c r="I24" s="2">
        <f t="shared" si="1"/>
        <v>90.9</v>
      </c>
      <c r="J24" s="2">
        <f t="shared" si="1"/>
        <v>90.9</v>
      </c>
      <c r="K24" s="2">
        <f t="shared" si="1"/>
        <v>91.67</v>
      </c>
      <c r="L24" s="2">
        <f t="shared" si="1"/>
        <v>90</v>
      </c>
      <c r="M24" s="10">
        <f t="shared" si="1"/>
        <v>85.91</v>
      </c>
    </row>
    <row r="25" spans="1:14" ht="17" thickBot="1" x14ac:dyDescent="0.25">
      <c r="A25" s="11" t="s">
        <v>15</v>
      </c>
      <c r="B25" s="12">
        <f>STDEV(B3:B22)</f>
        <v>10.310954828418375</v>
      </c>
      <c r="C25" s="13">
        <f t="shared" ref="C25:M25" si="2">STDEV(C3:C22)</f>
        <v>24.901215273662107</v>
      </c>
      <c r="D25" s="13">
        <f t="shared" si="2"/>
        <v>32.673567121161611</v>
      </c>
      <c r="E25" s="13">
        <f t="shared" si="2"/>
        <v>4.7126118582284908</v>
      </c>
      <c r="F25" s="13">
        <f t="shared" si="2"/>
        <v>22.384204957490613</v>
      </c>
      <c r="G25" s="13">
        <f t="shared" si="2"/>
        <v>25.34800033117946</v>
      </c>
      <c r="H25" s="13">
        <f t="shared" si="2"/>
        <v>6.8633274115325973</v>
      </c>
      <c r="I25" s="13">
        <f t="shared" si="2"/>
        <v>5.5845736773629149</v>
      </c>
      <c r="J25" s="13">
        <f t="shared" si="2"/>
        <v>10.084994520260549</v>
      </c>
      <c r="K25" s="13">
        <f t="shared" si="2"/>
        <v>26.883828067798433</v>
      </c>
      <c r="L25" s="13">
        <f t="shared" si="2"/>
        <v>38.815804341359041</v>
      </c>
      <c r="M25" s="14">
        <f t="shared" si="2"/>
        <v>30.752349058756117</v>
      </c>
    </row>
    <row r="26" spans="1:14" x14ac:dyDescent="0.2">
      <c r="N26" s="3"/>
    </row>
    <row r="27" spans="1:14" x14ac:dyDescent="0.2">
      <c r="N27" s="3"/>
    </row>
    <row r="28" spans="1:14" x14ac:dyDescent="0.2">
      <c r="N28" s="3"/>
    </row>
    <row r="29" spans="1:14" x14ac:dyDescent="0.2">
      <c r="N29" s="3"/>
    </row>
    <row r="30" spans="1:14" x14ac:dyDescent="0.2">
      <c r="N30" s="3"/>
    </row>
    <row r="36" spans="2:2" x14ac:dyDescent="0.2">
      <c r="B36" s="2">
        <v>100</v>
      </c>
    </row>
    <row r="37" spans="2:2" x14ac:dyDescent="0.2">
      <c r="B37" s="2">
        <v>100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2022-04-12T19:24:58Z</dcterms:created>
  <dcterms:modified xsi:type="dcterms:W3CDTF">2022-04-14T22:11:29Z</dcterms:modified>
</cp:coreProperties>
</file>