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activeTab="0"/>
  </bookViews>
  <sheets>
    <sheet name="Sheet1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<sst xmlns="http://schemas.openxmlformats.org/spreadsheetml/2006/main" count="27" uniqueCount="25">
  <si>
    <t>Genes</t>
  </si>
  <si>
    <t>30 d_Ct</t>
  </si>
  <si>
    <t>30 d_Ct mean</t>
  </si>
  <si>
    <t>30 d_Keep two decimal places</t>
  </si>
  <si>
    <t>SD</t>
  </si>
  <si>
    <t>60 d_Ct</t>
  </si>
  <si>
    <t>60 d_Ct mean</t>
  </si>
  <si>
    <t>60 d_Keep two decimal places</t>
  </si>
  <si>
    <t>90 d_Ct</t>
  </si>
  <si>
    <t>90 d_Ct mean</t>
  </si>
  <si>
    <t>90 d_Keep two decimal places</t>
  </si>
  <si>
    <t>U6</t>
  </si>
  <si>
    <t>aga-miR-184</t>
  </si>
  <si>
    <t>bta-miR-146b</t>
  </si>
  <si>
    <t>bta-miR-187</t>
  </si>
  <si>
    <t>bta-miR-27a-5p</t>
  </si>
  <si>
    <t>bta-miR-504</t>
  </si>
  <si>
    <t>cfa-miR-10a</t>
  </si>
  <si>
    <t>chi-miR-411b-3p</t>
  </si>
  <si>
    <t>efu-miR-181a</t>
  </si>
  <si>
    <t>oar-miR-10a</t>
  </si>
  <si>
    <t>ssa-miR-144-5p</t>
  </si>
  <si>
    <t>unconservative_CM008019.1_137729</t>
  </si>
  <si>
    <t>unconservative_CM008022.1_159134</t>
  </si>
  <si>
    <t>unconservative_CM008039.1_315920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</si>
</sst>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Times New Roman"/>
      <family val="1"/>
    </font>
    <font>
      <sz val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43">
      <selection activeCell="O23" sqref="O23"/>
    </sheetView>
  </sheetViews>
  <sheetFormatPr defaultColWidth="9.140625" defaultRowHeight="15"/>
  <cols>
    <col min="1" max="1" width="30.8515625" style="1" customWidth="1"/>
    <col min="2" max="2" width="13.421875" style="1" customWidth="1"/>
    <col min="3" max="3" width="11.140625" style="1" customWidth="1"/>
    <col min="4" max="16384" width="9.00390625" style="1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</v>
      </c>
      <c r="J1" s="1" t="s">
        <v>8</v>
      </c>
      <c r="K1" s="1" t="s">
        <v>9</v>
      </c>
      <c r="L1" s="1" t="s">
        <v>10</v>
      </c>
      <c r="M1" s="1" t="s">
        <v>4</v>
      </c>
    </row>
    <row r="2" spans="1:13" ht="15">
      <c r="A2" s="1" t="s">
        <v>11</v>
      </c>
      <c r="B2" s="1">
        <v>11.6062815584941</v>
      </c>
      <c r="C2" s="1">
        <f>AVERAGE(B2:B4,B2:B4)</f>
        <v>11.759442092277467</v>
      </c>
      <c r="D2" s="1">
        <v>11.76</v>
      </c>
      <c r="E2" s="1">
        <f>_xlfn.STDEV.P(B2:B4)</f>
        <v>0.1133645380713762</v>
      </c>
      <c r="F2" s="1">
        <v>13.1397976871269</v>
      </c>
      <c r="G2" s="1">
        <f>AVERAGE(F2:F4)</f>
        <v>13.1434603081864</v>
      </c>
      <c r="H2" s="1">
        <v>13.14</v>
      </c>
      <c r="I2" s="1">
        <f>_xlfn.STDEV.P(F2:F4)</f>
        <v>0.006590421273227234</v>
      </c>
      <c r="J2" s="1">
        <v>12.2880229753854</v>
      </c>
      <c r="K2" s="1">
        <f>AVERAGE(J2:J4)</f>
        <v>12.237717600187535</v>
      </c>
      <c r="L2" s="1">
        <v>12.24</v>
      </c>
      <c r="M2" s="1">
        <f>_xlfn.STDEV.P(J2:J4)</f>
        <v>0.12398235875984868</v>
      </c>
    </row>
    <row r="3" spans="2:10" ht="15">
      <c r="B3" s="1">
        <v>11.8770548573456</v>
      </c>
      <c r="F3" s="1">
        <v>13.1378693964028</v>
      </c>
      <c r="J3" s="1">
        <v>12.3580278454792</v>
      </c>
    </row>
    <row r="4" spans="2:10" ht="15">
      <c r="B4" s="1">
        <v>11.7949898609927</v>
      </c>
      <c r="F4" s="1">
        <v>13.1527138410295</v>
      </c>
      <c r="J4" s="1">
        <v>12.067101979698</v>
      </c>
    </row>
    <row r="5" spans="1:13" ht="15">
      <c r="A5" s="1" t="s">
        <v>12</v>
      </c>
      <c r="B5" s="1">
        <v>30.7521955776466</v>
      </c>
      <c r="C5" s="1">
        <f>AVERAGE(B5:B7,B5:B7)</f>
        <v>30.439090829810866</v>
      </c>
      <c r="D5" s="1">
        <v>30.44</v>
      </c>
      <c r="E5" s="1">
        <f>_xlfn.STDEV.P(B5:B7)</f>
        <v>0.2606913421525544</v>
      </c>
      <c r="F5" s="1">
        <v>29.5537051949329</v>
      </c>
      <c r="G5" s="1">
        <f>AVERAGE(F5:F7)</f>
        <v>29.853629218323363</v>
      </c>
      <c r="H5" s="1">
        <v>29.85</v>
      </c>
      <c r="I5" s="1">
        <f>_xlfn.STDEV.P(F5:F7)</f>
        <v>0.22164436485683842</v>
      </c>
      <c r="J5" s="1">
        <v>30.5537440488911</v>
      </c>
      <c r="K5" s="1">
        <f>AVERAGE(J5:J7)</f>
        <v>30.21455405924537</v>
      </c>
      <c r="L5" s="1">
        <v>30.21</v>
      </c>
      <c r="M5" s="1">
        <f>_xlfn.STDEV.P(J5:J7)</f>
        <v>0.27963457425561206</v>
      </c>
    </row>
    <row r="6" spans="2:10" ht="15">
      <c r="B6" s="1">
        <v>30.1139738496674</v>
      </c>
      <c r="F6" s="1">
        <v>29.9247019287532</v>
      </c>
      <c r="J6" s="1">
        <v>30.2210438618122</v>
      </c>
    </row>
    <row r="7" spans="2:10" ht="15">
      <c r="B7" s="1">
        <v>30.4511030621186</v>
      </c>
      <c r="F7" s="1">
        <v>30.082480531284</v>
      </c>
      <c r="J7" s="1">
        <v>29.8688742670328</v>
      </c>
    </row>
    <row r="8" spans="1:13" ht="15">
      <c r="A8" s="1" t="s">
        <v>13</v>
      </c>
      <c r="B8" s="1">
        <v>22.3513253618929</v>
      </c>
      <c r="C8" s="1">
        <f>AVERAGE(B8:B10,B8:B10)</f>
        <v>22.6448553780445</v>
      </c>
      <c r="D8" s="1">
        <v>22.64</v>
      </c>
      <c r="E8" s="1">
        <f>_xlfn.STDEV.P(B8:B10)</f>
        <v>0.24903201841327824</v>
      </c>
      <c r="F8" s="1">
        <v>22.2151128531935</v>
      </c>
      <c r="G8" s="1">
        <f>AVERAGE(F8:F10)</f>
        <v>22.122288004477667</v>
      </c>
      <c r="H8" s="1">
        <v>22.12</v>
      </c>
      <c r="I8" s="1">
        <f>_xlfn.STDEV.P(F8:F10)</f>
        <v>0.06992199527990689</v>
      </c>
      <c r="J8" s="1">
        <v>23.0815030610435</v>
      </c>
      <c r="K8" s="1">
        <f>AVERAGE(J8:J10)</f>
        <v>23.236374060724298</v>
      </c>
      <c r="L8" s="1">
        <v>23.24</v>
      </c>
      <c r="M8" s="1">
        <f>_xlfn.STDEV.P(J8:J10)</f>
        <v>0.17636467911617584</v>
      </c>
    </row>
    <row r="9" spans="2:10" ht="15">
      <c r="B9" s="1">
        <v>22.9601597480095</v>
      </c>
      <c r="F9" s="1">
        <v>22.0463579797507</v>
      </c>
      <c r="J9" s="1">
        <v>23.4831257740619</v>
      </c>
    </row>
    <row r="10" spans="2:10" ht="15">
      <c r="B10" s="1">
        <v>22.6230810242311</v>
      </c>
      <c r="F10" s="1">
        <v>22.1053931804888</v>
      </c>
      <c r="J10" s="1">
        <v>23.1444933470675</v>
      </c>
    </row>
    <row r="11" spans="1:13" ht="15">
      <c r="A11" s="1" t="s">
        <v>14</v>
      </c>
      <c r="B11" s="1">
        <v>26.6119178888305</v>
      </c>
      <c r="C11" s="1">
        <f>AVERAGE(B11:B13,B11:B13)</f>
        <v>27.020892465865334</v>
      </c>
      <c r="D11" s="1">
        <v>27.02</v>
      </c>
      <c r="E11" s="1">
        <f>_xlfn.STDEV.P(B11:B13)</f>
        <v>0.30181558991495877</v>
      </c>
      <c r="F11" s="1">
        <v>26.1582416371299</v>
      </c>
      <c r="G11" s="1">
        <f>AVERAGE(F11:F13)</f>
        <v>26.359455883524202</v>
      </c>
      <c r="H11" s="1">
        <v>26.36</v>
      </c>
      <c r="I11" s="1">
        <f>_xlfn.STDEV.P(F11:F13)</f>
        <v>0.1860462691094221</v>
      </c>
      <c r="J11" s="1">
        <v>27.9163709133485</v>
      </c>
      <c r="K11" s="1">
        <f>AVERAGE(J11:J13)</f>
        <v>27.7275862586247</v>
      </c>
      <c r="L11" s="1">
        <v>27.73</v>
      </c>
      <c r="M11" s="1">
        <f>_xlfn.STDEV.P(J11:J13)</f>
        <v>0.20588265654923085</v>
      </c>
    </row>
    <row r="12" spans="2:10" ht="15">
      <c r="B12" s="1">
        <v>27.119578894377</v>
      </c>
      <c r="F12" s="1">
        <v>26.3132486965868</v>
      </c>
      <c r="J12" s="1">
        <v>27.8251620744722</v>
      </c>
    </row>
    <row r="13" spans="2:10" ht="15">
      <c r="B13" s="1">
        <v>27.3311806143885</v>
      </c>
      <c r="F13" s="1">
        <v>26.6068773168559</v>
      </c>
      <c r="J13" s="1">
        <v>27.4412257880534</v>
      </c>
    </row>
    <row r="14" spans="1:13" ht="15">
      <c r="A14" s="1" t="s">
        <v>15</v>
      </c>
      <c r="B14" s="1">
        <v>24.3984561338238</v>
      </c>
      <c r="C14" s="1">
        <f>AVERAGE(B14:B16,B14:B16)</f>
        <v>24.52806784278657</v>
      </c>
      <c r="D14" s="1">
        <v>24.53</v>
      </c>
      <c r="E14" s="1">
        <f>_xlfn.STDEV.P(B14:B16)</f>
        <v>0.0967431909906641</v>
      </c>
      <c r="F14" s="1">
        <v>26.699020386877</v>
      </c>
      <c r="G14" s="1">
        <f>AVERAGE(F14:F16)</f>
        <v>26.941295389677265</v>
      </c>
      <c r="H14" s="1">
        <v>26.94</v>
      </c>
      <c r="I14" s="1">
        <f>_xlfn.STDEV.P(F14:F16)</f>
        <v>0.2129334382862848</v>
      </c>
      <c r="J14" s="1">
        <v>24.0640784741896</v>
      </c>
      <c r="K14" s="1">
        <f>AVERAGE(J14:J16)</f>
        <v>24.1830260236357</v>
      </c>
      <c r="L14" s="1">
        <v>24.18</v>
      </c>
      <c r="M14" s="1">
        <f>_xlfn.STDEV.P(J14:J16)</f>
        <v>0.13238844891652116</v>
      </c>
    </row>
    <row r="15" spans="2:10" ht="15">
      <c r="B15" s="1">
        <v>24.6308140607269</v>
      </c>
      <c r="F15" s="1">
        <v>26.9075519982138</v>
      </c>
      <c r="J15" s="1">
        <v>24.1172853324598</v>
      </c>
    </row>
    <row r="16" spans="2:10" ht="15">
      <c r="B16" s="1">
        <v>24.554933333809</v>
      </c>
      <c r="F16" s="1">
        <v>27.217313783941</v>
      </c>
      <c r="J16" s="1">
        <v>24.3677142642577</v>
      </c>
    </row>
    <row r="17" spans="1:13" ht="15">
      <c r="A17" s="1" t="s">
        <v>16</v>
      </c>
      <c r="B17" s="1">
        <v>33.9021955776466</v>
      </c>
      <c r="C17" s="1">
        <f>AVERAGE(B17:B19,B17:B19)</f>
        <v>34.02909082981086</v>
      </c>
      <c r="D17" s="1">
        <v>34.03</v>
      </c>
      <c r="E17" s="1">
        <f>_xlfn.STDEV.P(B17:B19)</f>
        <v>0.09141947229716564</v>
      </c>
      <c r="F17" s="1">
        <v>33.4984561338238</v>
      </c>
      <c r="G17" s="1">
        <f>AVERAGE(F17:F19)</f>
        <v>33.60806784278657</v>
      </c>
      <c r="H17" s="1">
        <v>33.61</v>
      </c>
      <c r="I17" s="1">
        <f>_xlfn.STDEV.P(F17:F19)</f>
        <v>0.08683057643050038</v>
      </c>
      <c r="J17" s="1">
        <v>34.520532172598</v>
      </c>
      <c r="K17" s="1">
        <f>AVERAGE(J17:J19)</f>
        <v>34.45371874352393</v>
      </c>
      <c r="L17" s="1">
        <v>34.45</v>
      </c>
      <c r="M17" s="1">
        <f>_xlfn.STDEV.P(J17:J19)</f>
        <v>0.19649401705842753</v>
      </c>
    </row>
    <row r="18" spans="2:10" ht="15">
      <c r="B18" s="1">
        <v>34.1139738496674</v>
      </c>
      <c r="F18" s="1">
        <v>33.7108140607269</v>
      </c>
      <c r="J18" s="1">
        <v>34.6539074535593</v>
      </c>
    </row>
    <row r="19" spans="2:10" ht="15">
      <c r="B19" s="1">
        <v>34.0711030621186</v>
      </c>
      <c r="F19" s="1">
        <v>33.614933333809</v>
      </c>
      <c r="J19" s="1">
        <v>34.1867166044145</v>
      </c>
    </row>
    <row r="20" spans="1:13" ht="15">
      <c r="A20" s="1" t="s">
        <v>17</v>
      </c>
      <c r="B20" s="1">
        <v>34.2424319750834</v>
      </c>
      <c r="C20" s="1">
        <f>AVERAGE(B20:B22,B20:B22)</f>
        <v>34.33940588328213</v>
      </c>
      <c r="D20" s="1">
        <v>34.34</v>
      </c>
      <c r="E20" s="1">
        <f>_xlfn.STDEV.P(B20:B22)</f>
        <v>0.12664606816922516</v>
      </c>
      <c r="F20" s="1">
        <v>33.510532172598</v>
      </c>
      <c r="G20" s="1">
        <f>AVERAGE(F20:F22)</f>
        <v>33.4203854101906</v>
      </c>
      <c r="H20" s="1">
        <v>33.42</v>
      </c>
      <c r="I20" s="1">
        <f>_xlfn.STDEV.P(F20:F22)</f>
        <v>0.2127510504443071</v>
      </c>
      <c r="J20" s="1">
        <v>34.4761446881419</v>
      </c>
      <c r="K20" s="1">
        <f>AVERAGE(J20:J22)</f>
        <v>34.47932095334447</v>
      </c>
      <c r="L20" s="1">
        <v>34.48</v>
      </c>
      <c r="M20" s="1">
        <f>_xlfn.STDEV.P(J20:J22)</f>
        <v>0.21803786982559412</v>
      </c>
    </row>
    <row r="21" spans="2:10" ht="15">
      <c r="B21" s="1">
        <v>34.5182994542404</v>
      </c>
      <c r="F21" s="1">
        <v>33.6239074535593</v>
      </c>
      <c r="J21" s="1">
        <v>34.2138824907878</v>
      </c>
    </row>
    <row r="22" spans="2:10" ht="15">
      <c r="B22" s="1">
        <v>34.2574862205226</v>
      </c>
      <c r="F22" s="1">
        <v>33.1267166044145</v>
      </c>
      <c r="J22" s="1">
        <v>34.7479356811037</v>
      </c>
    </row>
    <row r="23" spans="1:13" ht="15">
      <c r="A23" s="1" t="s">
        <v>18</v>
      </c>
      <c r="B23" s="1">
        <v>36.8590857269568</v>
      </c>
      <c r="C23" s="1">
        <f>AVERAGE(B23:B25,B23:B25)</f>
        <v>36.8822741844614</v>
      </c>
      <c r="D23" s="1">
        <v>36.88</v>
      </c>
      <c r="E23" s="1">
        <f>_xlfn.STDEV.P(B23:B24)</f>
        <v>0.1069174050751478</v>
      </c>
      <c r="F23" s="1">
        <v>33.4315240213577</v>
      </c>
      <c r="G23" s="1">
        <f>AVERAGE(F23:F25)</f>
        <v>33.831550175716636</v>
      </c>
      <c r="H23" s="1">
        <v>33.83</v>
      </c>
      <c r="I23" s="1">
        <f>_xlfn.STDEV.P(F23:F25)</f>
        <v>0.28808249387030277</v>
      </c>
      <c r="J23" s="1">
        <v>37.449365728881</v>
      </c>
      <c r="K23" s="1">
        <f>AVERAGE(J23:J25)</f>
        <v>37.1639107222194</v>
      </c>
      <c r="L23" s="1">
        <v>37.16</v>
      </c>
      <c r="M23" s="1">
        <f>_xlfn.STDEV.P(J23:J25)</f>
        <v>0.22272498817441155</v>
      </c>
    </row>
    <row r="24" spans="2:10" ht="15">
      <c r="B24" s="1">
        <v>36.6452509168065</v>
      </c>
      <c r="F24" s="1">
        <v>33.9646932911539</v>
      </c>
      <c r="J24" s="1">
        <v>37.1364924115612</v>
      </c>
    </row>
    <row r="25" spans="2:10" ht="15">
      <c r="B25" s="1">
        <v>37.1424859096209</v>
      </c>
      <c r="F25" s="1">
        <v>34.0984332146383</v>
      </c>
      <c r="J25" s="1">
        <v>36.905874026216</v>
      </c>
    </row>
    <row r="26" spans="1:13" ht="15">
      <c r="A26" s="1" t="s">
        <v>19</v>
      </c>
      <c r="B26" s="1">
        <v>23.679020386877</v>
      </c>
      <c r="C26" s="1">
        <f>AVERAGE(B26:B28,B26:B28)</f>
        <v>23.987962056343935</v>
      </c>
      <c r="D26" s="1">
        <v>23.99</v>
      </c>
      <c r="E26" s="1">
        <f>_xlfn.STDEV.P(B26:B28)</f>
        <v>0.22684923696266146</v>
      </c>
      <c r="F26" s="1">
        <v>26.7509174547362</v>
      </c>
      <c r="G26" s="1">
        <f>AVERAGE(F26:F28)</f>
        <v>26.446610323238463</v>
      </c>
      <c r="H26" s="1">
        <v>26.45</v>
      </c>
      <c r="I26" s="1">
        <f>_xlfn.STDEV.P(F26:F28)</f>
        <v>0.22332373793284577</v>
      </c>
      <c r="J26" s="1">
        <v>24.1824377260319</v>
      </c>
      <c r="K26" s="1">
        <f>AVERAGE(J26:J28)</f>
        <v>24.361200040113363</v>
      </c>
      <c r="L26" s="1">
        <v>24.36</v>
      </c>
      <c r="M26" s="1">
        <f>_xlfn.STDEV.P(J26:J28)</f>
        <v>0.13918931841119</v>
      </c>
    </row>
    <row r="27" spans="2:10" ht="15">
      <c r="B27" s="1">
        <v>24.0675519982138</v>
      </c>
      <c r="F27" s="1">
        <v>26.2212576101164</v>
      </c>
      <c r="J27" s="1">
        <v>24.3792122554649</v>
      </c>
    </row>
    <row r="28" spans="2:10" ht="15">
      <c r="B28" s="1">
        <v>24.217313783941</v>
      </c>
      <c r="F28" s="1">
        <v>26.3676559048628</v>
      </c>
      <c r="J28" s="1">
        <v>24.5219501388433</v>
      </c>
    </row>
    <row r="29" spans="1:13" ht="15">
      <c r="A29" s="1" t="s">
        <v>20</v>
      </c>
      <c r="B29" s="1">
        <v>30.0658361968853</v>
      </c>
      <c r="C29" s="1">
        <f>AVERAGE(B29:B31,B29:B31)</f>
        <v>30.118145179767065</v>
      </c>
      <c r="D29" s="1">
        <v>30.12</v>
      </c>
      <c r="E29" s="1">
        <f>_xlfn.STDEV.P(B29:B31)</f>
        <v>0.16438954623145033</v>
      </c>
      <c r="F29" s="1">
        <v>29.2724319750834</v>
      </c>
      <c r="G29" s="1">
        <f>AVERAGE(F29:F31)</f>
        <v>29.359405883282136</v>
      </c>
      <c r="H29" s="1">
        <v>29.36</v>
      </c>
      <c r="I29" s="1">
        <f>_xlfn.STDEV.P(F29:F31)</f>
        <v>0.13370721685053033</v>
      </c>
      <c r="J29" s="1">
        <v>30.6787382269192</v>
      </c>
      <c r="K29" s="1">
        <f>AVERAGE(J29:J31)</f>
        <v>30.830395169861333</v>
      </c>
      <c r="L29" s="1">
        <v>30.83</v>
      </c>
      <c r="M29" s="1">
        <f>_xlfn.STDEV.P(J29:J31)</f>
        <v>0.1109173246705876</v>
      </c>
    </row>
    <row r="30" spans="2:10" ht="15">
      <c r="B30" s="1">
        <v>29.9481270123136</v>
      </c>
      <c r="F30" s="1">
        <v>29.5482994542404</v>
      </c>
      <c r="J30" s="1">
        <v>30.871523380365</v>
      </c>
    </row>
    <row r="31" spans="2:10" ht="15">
      <c r="B31" s="1">
        <v>30.3404723301023</v>
      </c>
      <c r="F31" s="1">
        <v>29.2574862205226</v>
      </c>
      <c r="J31" s="1">
        <v>30.9409239022998</v>
      </c>
    </row>
    <row r="32" spans="1:13" ht="15">
      <c r="A32" s="1" t="s">
        <v>21</v>
      </c>
      <c r="B32" s="1">
        <v>33.249365728881</v>
      </c>
      <c r="C32" s="1">
        <f>AVERAGE(B32:B34,B32:B34)</f>
        <v>33.15829241570514</v>
      </c>
      <c r="D32" s="1">
        <v>33.16</v>
      </c>
      <c r="E32" s="1">
        <f>_xlfn.STDEV.P(B32:B34)</f>
        <v>0.21235392595336905</v>
      </c>
      <c r="F32" s="1">
        <v>31.8902195577646</v>
      </c>
      <c r="G32" s="1">
        <f>AVERAGE(F32:F34)</f>
        <v>32.0417654898502</v>
      </c>
      <c r="H32" s="1">
        <v>32.04</v>
      </c>
      <c r="I32" s="1">
        <f>_xlfn.STDEV.P(F32:F34)</f>
        <v>0.11366873784160055</v>
      </c>
      <c r="J32" s="1">
        <v>32.6334513298096</v>
      </c>
      <c r="K32" s="1">
        <f>AVERAGE(J32:J34)</f>
        <v>32.66031554326013</v>
      </c>
      <c r="L32" s="1">
        <v>32.66</v>
      </c>
      <c r="M32" s="1">
        <f>_xlfn.STDEV.P(J32:J34)</f>
        <v>0.20796134443440004</v>
      </c>
    </row>
    <row r="33" spans="2:10" ht="15">
      <c r="B33" s="1">
        <v>32.8649241156128</v>
      </c>
      <c r="F33" s="1">
        <v>32.1639738496674</v>
      </c>
      <c r="J33" s="1">
        <v>32.9273824596926</v>
      </c>
    </row>
    <row r="34" spans="2:10" ht="15">
      <c r="B34" s="1">
        <v>33.3605874026216</v>
      </c>
      <c r="F34" s="1">
        <v>32.0711030621186</v>
      </c>
      <c r="J34" s="1">
        <v>32.4201128402782</v>
      </c>
    </row>
    <row r="35" spans="1:13" ht="15">
      <c r="A35" s="1" t="s">
        <v>22</v>
      </c>
      <c r="B35" s="1">
        <v>33.8640784741896</v>
      </c>
      <c r="C35" s="1">
        <f>AVERAGE(B35:B37,B35:B37)</f>
        <v>34.113026023635705</v>
      </c>
      <c r="D35" s="1">
        <v>34.11</v>
      </c>
      <c r="E35" s="1">
        <f>_xlfn.STDEV.P(B35:B37)</f>
        <v>0.20154847157740946</v>
      </c>
      <c r="F35" s="1">
        <v>32.9421955776466</v>
      </c>
      <c r="G35" s="1">
        <f>AVERAGE(F35:F37)</f>
        <v>33.042424163144204</v>
      </c>
      <c r="H35" s="1">
        <v>33.04</v>
      </c>
      <c r="I35" s="1">
        <f>_xlfn.STDEV.P(F35:F37)</f>
        <v>0.07300138409373289</v>
      </c>
      <c r="J35" s="1">
        <v>33.2144442864861</v>
      </c>
      <c r="K35" s="1">
        <f>AVERAGE(J35:J37)</f>
        <v>33.673404589949236</v>
      </c>
      <c r="L35" s="1">
        <v>33.67</v>
      </c>
      <c r="M35" s="1">
        <f>_xlfn.STDEV.P(J35:J37)</f>
        <v>0.3964878114358189</v>
      </c>
    </row>
    <row r="36" spans="2:10" ht="15">
      <c r="B36" s="1">
        <v>34.1172853324598</v>
      </c>
      <c r="F36" s="1">
        <v>33.1139738496674</v>
      </c>
      <c r="J36" s="1">
        <v>33.6239215598637</v>
      </c>
    </row>
    <row r="37" spans="2:10" ht="15">
      <c r="B37" s="1">
        <v>34.3577142642577</v>
      </c>
      <c r="F37" s="1">
        <v>33.0711030621186</v>
      </c>
      <c r="J37" s="1">
        <v>34.1818479234979</v>
      </c>
    </row>
    <row r="38" spans="1:13" ht="15">
      <c r="A38" s="1" t="s">
        <v>23</v>
      </c>
      <c r="B38" s="1">
        <v>29.350532172598</v>
      </c>
      <c r="C38" s="1">
        <f>AVERAGE(B38:B40,B38:B40)</f>
        <v>29.1303854101906</v>
      </c>
      <c r="D38" s="1">
        <v>29.13</v>
      </c>
      <c r="E38" s="1">
        <f>_xlfn.STDEV.P(B38:B40)</f>
        <v>0.19008100942409706</v>
      </c>
      <c r="F38" s="1">
        <v>31.5061446881419</v>
      </c>
      <c r="G38" s="1">
        <f>AVERAGE(F38:F40)</f>
        <v>31.489320953344464</v>
      </c>
      <c r="H38" s="1">
        <v>31.49</v>
      </c>
      <c r="I38" s="1">
        <f>_xlfn.STDEV.P(F38:F40)</f>
        <v>0.21835060653461139</v>
      </c>
      <c r="J38" s="1">
        <v>30.249365728881</v>
      </c>
      <c r="K38" s="1">
        <f>AVERAGE(J38:J40)</f>
        <v>29.87338795690327</v>
      </c>
      <c r="L38" s="1">
        <v>29.87</v>
      </c>
      <c r="M38" s="1">
        <f>_xlfn.STDEV.P(J38:J40)</f>
        <v>0.2736709660648319</v>
      </c>
    </row>
    <row r="39" spans="2:10" ht="15">
      <c r="B39" s="1">
        <v>29.1539074535593</v>
      </c>
      <c r="F39" s="1">
        <v>31.2138824907878</v>
      </c>
      <c r="J39" s="1">
        <v>29.7649241156128</v>
      </c>
    </row>
    <row r="40" spans="2:10" ht="15">
      <c r="B40" s="1">
        <v>28.8867166044145</v>
      </c>
      <c r="F40" s="1">
        <v>31.7479356811037</v>
      </c>
      <c r="J40" s="1">
        <v>29.605874026216</v>
      </c>
    </row>
    <row r="41" spans="1:13" ht="15">
      <c r="A41" s="1" t="s">
        <v>24</v>
      </c>
      <c r="B41" s="1">
        <v>36.2680229753854</v>
      </c>
      <c r="C41" s="1">
        <f>AVERAGE(B41:B43,B41:B43)</f>
        <v>36.23105093352087</v>
      </c>
      <c r="D41" s="1">
        <v>36.23</v>
      </c>
      <c r="E41" s="1">
        <f>_xlfn.STDEV.P(B41:B43)</f>
        <v>0.12161322229335479</v>
      </c>
      <c r="F41" s="1">
        <v>33.1558361968853</v>
      </c>
      <c r="G41" s="1">
        <f>AVERAGE(F41:F43)</f>
        <v>33.131478513100404</v>
      </c>
      <c r="H41" s="1">
        <v>33.13</v>
      </c>
      <c r="I41" s="1">
        <f>_xlfn.STDEV.P(F41:F43)</f>
        <v>0.15703918423599242</v>
      </c>
      <c r="J41" s="1">
        <v>36.3925352159765</v>
      </c>
      <c r="K41" s="1">
        <f>AVERAGE(J41:J43)</f>
        <v>36.404994870431864</v>
      </c>
      <c r="L41" s="1">
        <v>36.4</v>
      </c>
      <c r="M41" s="1">
        <f>_xlfn.STDEV.P(J41:J43)</f>
        <v>0.03907149157499498</v>
      </c>
    </row>
    <row r="42" spans="2:10" ht="15">
      <c r="B42" s="1">
        <v>36.3580278454792</v>
      </c>
      <c r="F42" s="1">
        <v>32.9281270123136</v>
      </c>
      <c r="J42" s="1">
        <v>36.457844864315</v>
      </c>
    </row>
    <row r="43" spans="2:10" ht="15">
      <c r="B43" s="1">
        <v>36.067101979698</v>
      </c>
      <c r="F43" s="1">
        <v>33.3104723301023</v>
      </c>
      <c r="J43" s="1">
        <v>36.3646045310041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2015-06-05T18:17:20Z</dcterms:created>
  <dcterms:modified xsi:type="dcterms:W3CDTF">2022-05-27T14:15:37Z</dcterms:modified>
  <cp:category/>
  <cp:version/>
  <cp:contentType/>
  <cp:contentStatus/>
</cp:coreProperties>
</file>