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<sst xmlns="http://schemas.openxmlformats.org/spreadsheetml/2006/main" count="181" uniqueCount="20">
  <si>
    <t>CmoCh07G009530</t>
  </si>
  <si>
    <t>AVERAGE</t>
  </si>
  <si>
    <t>STDEV</t>
  </si>
  <si>
    <t>P&lt;0.05</t>
  </si>
  <si>
    <t>IL stage</t>
  </si>
  <si>
    <t>CK</t>
  </si>
  <si>
    <t>a</t>
  </si>
  <si>
    <t>NAA</t>
  </si>
  <si>
    <t>CA stage</t>
  </si>
  <si>
    <t>b</t>
  </si>
  <si>
    <t>VB stage</t>
  </si>
  <si>
    <t>CmoCh08G005650</t>
  </si>
  <si>
    <t>CmoCh08G003030</t>
  </si>
  <si>
    <t>CmoCh20G005830</t>
  </si>
  <si>
    <t>MELO3C034560.2</t>
  </si>
  <si>
    <t>MELO3C026019.2</t>
  </si>
  <si>
    <t>MELO3C010317.2</t>
  </si>
  <si>
    <t>MELO3C015359.2</t>
  </si>
  <si>
    <t>MELO3C014091.2</t>
  </si>
  <si>
    <t>MELO3C004382.2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</si>
</sst>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00_ "/>
  </numFmts>
  <fonts count="2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i/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7" fontId="1" fillId="0" borderId="0" xfId="0" applyNumberFormat="1" applyFont="1" applyFill="1"/>
    <xf numFmtId="176" fontId="1" fillId="0" borderId="0" xfId="0" applyNumberFormat="1" applyFont="1" applyFill="1"/>
    <xf numFmtId="176" fontId="0" fillId="0" borderId="0" xfId="0" applyNumberFormat="1"/>
    <xf numFmtId="0" fontId="0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topLeftCell="A55" workbookViewId="0">
      <selection activeCell="K81" sqref="K81"/>
    </sheetView>
  </sheetViews>
  <sheetFormatPr defaultColWidth="9" defaultRowHeight="14.25" outlineLevelCol="7"/>
  <cols>
    <col min="1" max="2" width="19.8916666666667" customWidth="1"/>
    <col min="3" max="5" width="12.625"/>
    <col min="6" max="6" width="12.625" style="1"/>
    <col min="7" max="7" width="12.625"/>
  </cols>
  <sheetData>
    <row r="1" spans="1:8">
      <c r="A1" s="2"/>
      <c r="B1" s="2"/>
      <c r="C1" s="2"/>
      <c r="D1" s="2"/>
      <c r="E1" s="2"/>
      <c r="F1" s="3"/>
      <c r="G1" s="2"/>
      <c r="H1" s="2"/>
    </row>
    <row r="2" spans="1:8">
      <c r="A2" s="4" t="s">
        <v>0</v>
      </c>
      <c r="B2" s="4"/>
      <c r="F2" s="5" t="s">
        <v>1</v>
      </c>
      <c r="G2" s="5" t="s">
        <v>2</v>
      </c>
      <c r="H2" s="6" t="s">
        <v>3</v>
      </c>
    </row>
    <row r="3" spans="1:8">
      <c r="A3" s="7" t="s">
        <v>4</v>
      </c>
      <c r="B3" t="s">
        <v>5</v>
      </c>
      <c r="C3" s="8">
        <v>0.2088</v>
      </c>
      <c r="D3" s="8">
        <v>0.3299</v>
      </c>
      <c r="E3" s="8">
        <v>0.134</v>
      </c>
      <c r="F3" s="9">
        <f t="shared" ref="F3:F8" si="0">AVERAGE(C3:E3)</f>
        <v>0.224233333333333</v>
      </c>
      <c r="G3" s="10">
        <f t="shared" ref="G3:G8" si="1">STDEV(C3:E3,C3:E3)</f>
        <v>0.08842100806181</v>
      </c>
      <c r="H3" t="s">
        <v>6</v>
      </c>
    </row>
    <row r="4" spans="1:8">
      <c r="A4" s="7"/>
      <c r="B4" t="s">
        <v>7</v>
      </c>
      <c r="C4" s="8">
        <v>0.1956</v>
      </c>
      <c r="D4" s="8">
        <v>0.3087</v>
      </c>
      <c r="E4" s="8">
        <v>0.1521</v>
      </c>
      <c r="F4" s="9">
        <f t="shared" si="0"/>
        <v>0.2188</v>
      </c>
      <c r="G4" s="10">
        <f t="shared" si="1"/>
        <v>0.072302531076028</v>
      </c>
      <c r="H4" t="s">
        <v>6</v>
      </c>
    </row>
    <row r="5" spans="1:8">
      <c r="A5" s="7" t="s">
        <v>8</v>
      </c>
      <c r="B5" t="s">
        <v>5</v>
      </c>
      <c r="C5" s="8">
        <v>0.0689</v>
      </c>
      <c r="D5" s="8">
        <v>0.06207</v>
      </c>
      <c r="E5" s="8">
        <v>0.0902</v>
      </c>
      <c r="F5" s="9">
        <f t="shared" si="0"/>
        <v>0.0737233333333333</v>
      </c>
      <c r="G5" s="10">
        <f t="shared" si="1"/>
        <v>0.0131231896529261</v>
      </c>
      <c r="H5" t="s">
        <v>6</v>
      </c>
    </row>
    <row r="6" spans="1:8">
      <c r="A6" s="7"/>
      <c r="B6" t="s">
        <v>7</v>
      </c>
      <c r="C6" s="8">
        <v>0.0231</v>
      </c>
      <c r="D6" s="8">
        <v>0.0215</v>
      </c>
      <c r="E6" s="8">
        <v>0.0354</v>
      </c>
      <c r="F6" s="9">
        <f t="shared" si="0"/>
        <v>0.0266666666666667</v>
      </c>
      <c r="G6" s="10">
        <f t="shared" si="1"/>
        <v>0.00680254854202943</v>
      </c>
      <c r="H6" t="s">
        <v>9</v>
      </c>
    </row>
    <row r="7" spans="1:8">
      <c r="A7" s="7" t="s">
        <v>10</v>
      </c>
      <c r="B7" t="s">
        <v>5</v>
      </c>
      <c r="C7" s="8">
        <v>0.5625</v>
      </c>
      <c r="D7" s="8">
        <v>0.5034</v>
      </c>
      <c r="E7" s="8">
        <v>0.5471</v>
      </c>
      <c r="F7" s="9">
        <f t="shared" si="0"/>
        <v>0.537666666666667</v>
      </c>
      <c r="G7" s="10">
        <f t="shared" si="1"/>
        <v>0.0274217918208615</v>
      </c>
      <c r="H7" t="s">
        <v>6</v>
      </c>
    </row>
    <row r="8" spans="1:8">
      <c r="A8" s="7"/>
      <c r="B8" t="s">
        <v>7</v>
      </c>
      <c r="C8" s="11">
        <v>0.3214</v>
      </c>
      <c r="D8" s="11">
        <v>0.3352</v>
      </c>
      <c r="E8" s="11">
        <v>0.3004</v>
      </c>
      <c r="F8" s="9">
        <f t="shared" si="0"/>
        <v>0.319</v>
      </c>
      <c r="G8" s="10">
        <f t="shared" si="1"/>
        <v>0.0156736721925655</v>
      </c>
      <c r="H8" t="s">
        <v>9</v>
      </c>
    </row>
    <row r="11" spans="1:7">
      <c r="A11" s="4" t="s">
        <v>11</v>
      </c>
      <c r="B11" s="4"/>
      <c r="F11" s="5" t="s">
        <v>1</v>
      </c>
      <c r="G11" s="5" t="s">
        <v>2</v>
      </c>
    </row>
    <row r="12" spans="1:8">
      <c r="A12" s="12" t="s">
        <v>4</v>
      </c>
      <c r="B12" t="s">
        <v>5</v>
      </c>
      <c r="C12" s="10">
        <v>0.0196</v>
      </c>
      <c r="D12" s="10">
        <v>0.0256</v>
      </c>
      <c r="E12" s="10">
        <v>0.0286</v>
      </c>
      <c r="F12" s="13">
        <f t="shared" ref="F12:F17" si="2">AVERAGE(C12:E12)</f>
        <v>0.0246</v>
      </c>
      <c r="G12" s="10">
        <f t="shared" ref="G12:G17" si="3">STDEV(C12:E12,C12:E12)</f>
        <v>0.00409878030638384</v>
      </c>
      <c r="H12" t="s">
        <v>6</v>
      </c>
    </row>
    <row r="13" spans="1:8">
      <c r="A13" s="12"/>
      <c r="B13" t="s">
        <v>7</v>
      </c>
      <c r="C13" s="10">
        <v>0.0187</v>
      </c>
      <c r="D13" s="10">
        <v>0.0268</v>
      </c>
      <c r="E13" s="10">
        <v>0.0295</v>
      </c>
      <c r="F13" s="13">
        <f t="shared" si="2"/>
        <v>0.025</v>
      </c>
      <c r="G13" s="10">
        <f t="shared" si="3"/>
        <v>0.00502712641575682</v>
      </c>
      <c r="H13" t="s">
        <v>6</v>
      </c>
    </row>
    <row r="14" spans="1:8">
      <c r="A14" s="7" t="s">
        <v>8</v>
      </c>
      <c r="B14" t="s">
        <v>5</v>
      </c>
      <c r="C14" s="10">
        <v>0.0023</v>
      </c>
      <c r="D14" s="10">
        <v>0.0035</v>
      </c>
      <c r="E14" s="10">
        <v>0.005</v>
      </c>
      <c r="F14" s="13">
        <f t="shared" si="2"/>
        <v>0.0036</v>
      </c>
      <c r="G14" s="10">
        <f t="shared" si="3"/>
        <v>0.00120995867698033</v>
      </c>
      <c r="H14" t="s">
        <v>6</v>
      </c>
    </row>
    <row r="15" spans="1:8">
      <c r="A15" s="7"/>
      <c r="B15" t="s">
        <v>7</v>
      </c>
      <c r="C15" s="10">
        <v>0.0025</v>
      </c>
      <c r="D15" s="10">
        <v>0.0029</v>
      </c>
      <c r="E15" s="10">
        <v>0.0064</v>
      </c>
      <c r="F15" s="13">
        <f t="shared" si="2"/>
        <v>0.00393333333333333</v>
      </c>
      <c r="G15" s="10">
        <f t="shared" si="3"/>
        <v>0.00191902753150304</v>
      </c>
      <c r="H15" t="s">
        <v>6</v>
      </c>
    </row>
    <row r="16" spans="1:8">
      <c r="A16" s="7" t="s">
        <v>10</v>
      </c>
      <c r="B16" t="s">
        <v>5</v>
      </c>
      <c r="C16" s="10">
        <v>0.0254</v>
      </c>
      <c r="D16" s="10">
        <v>0.0194</v>
      </c>
      <c r="E16" s="10">
        <v>0.0256</v>
      </c>
      <c r="F16" s="13">
        <f t="shared" si="2"/>
        <v>0.0234666666666667</v>
      </c>
      <c r="G16" s="10">
        <f t="shared" si="3"/>
        <v>0.00315129602967837</v>
      </c>
      <c r="H16" t="s">
        <v>6</v>
      </c>
    </row>
    <row r="17" spans="1:8">
      <c r="A17" s="7"/>
      <c r="B17" t="s">
        <v>7</v>
      </c>
      <c r="C17">
        <v>0.0112</v>
      </c>
      <c r="D17">
        <v>0.0114</v>
      </c>
      <c r="E17">
        <v>0.017</v>
      </c>
      <c r="F17" s="13">
        <f t="shared" si="2"/>
        <v>0.0132</v>
      </c>
      <c r="G17" s="10">
        <f t="shared" si="3"/>
        <v>0.00294482597108895</v>
      </c>
      <c r="H17" t="s">
        <v>9</v>
      </c>
    </row>
    <row r="20" spans="1:7">
      <c r="A20" s="4" t="s">
        <v>12</v>
      </c>
      <c r="B20" s="4"/>
      <c r="F20" s="5" t="s">
        <v>1</v>
      </c>
      <c r="G20" s="5" t="s">
        <v>2</v>
      </c>
    </row>
    <row r="21" spans="1:8">
      <c r="A21" s="7" t="s">
        <v>4</v>
      </c>
      <c r="B21" t="s">
        <v>5</v>
      </c>
      <c r="C21">
        <v>0.0713</v>
      </c>
      <c r="D21">
        <v>0.06</v>
      </c>
      <c r="E21">
        <v>0.0733</v>
      </c>
      <c r="F21" s="14">
        <f t="shared" ref="F21:F26" si="4">AVERAGE(C21:E21)</f>
        <v>0.0682</v>
      </c>
      <c r="G21" s="15">
        <f t="shared" ref="G21:G26" si="5">STDEV(C21:E21,C21:E21)</f>
        <v>0.00641435889236017</v>
      </c>
      <c r="H21" t="s">
        <v>6</v>
      </c>
    </row>
    <row r="22" spans="1:8">
      <c r="A22" s="7"/>
      <c r="B22" t="s">
        <v>7</v>
      </c>
      <c r="C22">
        <v>0.0698</v>
      </c>
      <c r="D22">
        <v>0.0632</v>
      </c>
      <c r="E22">
        <v>0.0754</v>
      </c>
      <c r="F22" s="14">
        <f t="shared" si="4"/>
        <v>0.0694666666666667</v>
      </c>
      <c r="G22" s="15">
        <f t="shared" si="5"/>
        <v>0.00546211192366713</v>
      </c>
      <c r="H22" t="s">
        <v>6</v>
      </c>
    </row>
    <row r="23" spans="1:8">
      <c r="A23" s="7" t="s">
        <v>8</v>
      </c>
      <c r="B23" t="s">
        <v>5</v>
      </c>
      <c r="C23">
        <v>0.0237</v>
      </c>
      <c r="D23">
        <v>0.0354</v>
      </c>
      <c r="E23">
        <v>0.0181</v>
      </c>
      <c r="F23" s="14">
        <f t="shared" si="4"/>
        <v>0.0257333333333333</v>
      </c>
      <c r="G23" s="15">
        <f t="shared" si="5"/>
        <v>0.00789548394125823</v>
      </c>
      <c r="H23" t="s">
        <v>6</v>
      </c>
    </row>
    <row r="24" spans="1:8">
      <c r="A24" s="7"/>
      <c r="B24" t="s">
        <v>7</v>
      </c>
      <c r="C24">
        <v>0.0212</v>
      </c>
      <c r="D24">
        <v>0.0347</v>
      </c>
      <c r="E24">
        <v>0.0197</v>
      </c>
      <c r="F24" s="14">
        <f t="shared" si="4"/>
        <v>0.0252</v>
      </c>
      <c r="G24" s="15">
        <f t="shared" si="5"/>
        <v>0.00738918128076447</v>
      </c>
      <c r="H24" t="s">
        <v>6</v>
      </c>
    </row>
    <row r="25" spans="1:8">
      <c r="A25" s="7" t="s">
        <v>10</v>
      </c>
      <c r="B25" t="s">
        <v>5</v>
      </c>
      <c r="C25">
        <v>0.0215</v>
      </c>
      <c r="D25">
        <v>0.0296</v>
      </c>
      <c r="E25">
        <v>0.0265</v>
      </c>
      <c r="F25" s="14">
        <f t="shared" si="4"/>
        <v>0.0258666666666667</v>
      </c>
      <c r="G25" s="15">
        <f t="shared" si="5"/>
        <v>0.00365549814206856</v>
      </c>
      <c r="H25" t="s">
        <v>6</v>
      </c>
    </row>
    <row r="26" spans="1:8">
      <c r="A26" s="7"/>
      <c r="B26" t="s">
        <v>7</v>
      </c>
      <c r="C26">
        <v>0.0254</v>
      </c>
      <c r="D26">
        <v>0.0324</v>
      </c>
      <c r="E26">
        <v>0.0221</v>
      </c>
      <c r="F26" s="14">
        <f t="shared" si="4"/>
        <v>0.0266333333333333</v>
      </c>
      <c r="G26" s="15">
        <f t="shared" si="5"/>
        <v>0.00470432425186303</v>
      </c>
      <c r="H26" t="s">
        <v>6</v>
      </c>
    </row>
    <row r="29" spans="1:7">
      <c r="A29" s="4" t="s">
        <v>13</v>
      </c>
      <c r="B29" s="4"/>
      <c r="F29" s="5" t="s">
        <v>1</v>
      </c>
      <c r="G29" s="5" t="s">
        <v>2</v>
      </c>
    </row>
    <row r="30" spans="1:8">
      <c r="A30" s="7" t="s">
        <v>4</v>
      </c>
      <c r="B30" t="s">
        <v>5</v>
      </c>
      <c r="C30" s="11">
        <v>0.0096</v>
      </c>
      <c r="D30" s="11">
        <v>0.0059</v>
      </c>
      <c r="E30" s="11">
        <v>0.0045</v>
      </c>
      <c r="F30" s="13">
        <f t="shared" ref="F30:F35" si="6">AVERAGE(C30:E30)</f>
        <v>0.00666666666666667</v>
      </c>
      <c r="G30" s="10">
        <f t="shared" ref="G30:G35" si="7">STDEV(C30:E30,C30:E30)</f>
        <v>0.00235683403460377</v>
      </c>
      <c r="H30" t="s">
        <v>6</v>
      </c>
    </row>
    <row r="31" spans="1:8">
      <c r="A31" s="7"/>
      <c r="B31" t="s">
        <v>7</v>
      </c>
      <c r="C31" s="11">
        <v>0.0081</v>
      </c>
      <c r="D31" s="11">
        <v>0.0042</v>
      </c>
      <c r="E31" s="11">
        <v>0.0065</v>
      </c>
      <c r="F31" s="13">
        <f t="shared" si="6"/>
        <v>0.00626666666666667</v>
      </c>
      <c r="G31" s="10">
        <f t="shared" si="7"/>
        <v>0.0017534727447744</v>
      </c>
      <c r="H31" t="s">
        <v>6</v>
      </c>
    </row>
    <row r="32" spans="1:8">
      <c r="A32" s="7" t="s">
        <v>8</v>
      </c>
      <c r="B32" t="s">
        <v>5</v>
      </c>
      <c r="C32" s="11">
        <v>0.0015</v>
      </c>
      <c r="D32" s="11">
        <v>0.0009</v>
      </c>
      <c r="E32" s="11">
        <v>0.0006</v>
      </c>
      <c r="F32" s="13">
        <f t="shared" si="6"/>
        <v>0.001</v>
      </c>
      <c r="G32" s="10">
        <f t="shared" si="7"/>
        <v>0.000409878030638384</v>
      </c>
      <c r="H32" t="s">
        <v>6</v>
      </c>
    </row>
    <row r="33" spans="1:8">
      <c r="A33" s="7"/>
      <c r="B33" t="s">
        <v>7</v>
      </c>
      <c r="C33" s="11">
        <v>0.0014</v>
      </c>
      <c r="D33" s="11">
        <v>0.0012</v>
      </c>
      <c r="E33" s="11">
        <v>0.0008</v>
      </c>
      <c r="F33" s="13">
        <f t="shared" si="6"/>
        <v>0.00113333333333333</v>
      </c>
      <c r="G33" s="10">
        <f t="shared" si="7"/>
        <v>0.000273252020425589</v>
      </c>
      <c r="H33" t="s">
        <v>6</v>
      </c>
    </row>
    <row r="34" spans="1:8">
      <c r="A34" s="7" t="s">
        <v>10</v>
      </c>
      <c r="B34" t="s">
        <v>5</v>
      </c>
      <c r="C34" s="11">
        <v>0.0032</v>
      </c>
      <c r="D34" s="11">
        <v>0.0051</v>
      </c>
      <c r="E34" s="8">
        <v>0.008</v>
      </c>
      <c r="F34" s="13">
        <f t="shared" si="6"/>
        <v>0.00543333333333333</v>
      </c>
      <c r="G34" s="10">
        <f t="shared" si="7"/>
        <v>0.00216209774678821</v>
      </c>
      <c r="H34" t="s">
        <v>6</v>
      </c>
    </row>
    <row r="35" spans="1:8">
      <c r="A35" s="7"/>
      <c r="B35" t="s">
        <v>7</v>
      </c>
      <c r="C35" s="11">
        <v>0.0029</v>
      </c>
      <c r="D35" s="11">
        <v>0.0049</v>
      </c>
      <c r="E35" s="11">
        <v>0.0012</v>
      </c>
      <c r="F35" s="13">
        <f t="shared" si="6"/>
        <v>0.003</v>
      </c>
      <c r="G35" s="10">
        <f t="shared" si="7"/>
        <v>0.00165650233926789</v>
      </c>
      <c r="H35" t="s">
        <v>6</v>
      </c>
    </row>
    <row r="38" spans="1:7">
      <c r="A38" t="s">
        <v>14</v>
      </c>
      <c r="F38" s="5" t="s">
        <v>1</v>
      </c>
      <c r="G38" s="5" t="s">
        <v>2</v>
      </c>
    </row>
    <row r="39" spans="1:8">
      <c r="A39" s="7" t="s">
        <v>4</v>
      </c>
      <c r="B39" t="s">
        <v>5</v>
      </c>
      <c r="C39" s="11">
        <v>0.0107</v>
      </c>
      <c r="D39" s="11">
        <v>0.0105</v>
      </c>
      <c r="E39" s="11">
        <v>0.0095</v>
      </c>
      <c r="F39" s="13">
        <f t="shared" ref="F39:F44" si="8">AVERAGE(C39:E39)</f>
        <v>0.0102333333333333</v>
      </c>
      <c r="G39" s="10">
        <f t="shared" ref="G39:G44" si="9">STDEV(C39:E39,C39:E39)</f>
        <v>0.000575036230742609</v>
      </c>
      <c r="H39" t="s">
        <v>6</v>
      </c>
    </row>
    <row r="40" spans="1:8">
      <c r="A40" s="7"/>
      <c r="B40" t="s">
        <v>7</v>
      </c>
      <c r="C40" s="11">
        <v>0.0212</v>
      </c>
      <c r="D40" s="11">
        <v>0.0122</v>
      </c>
      <c r="E40" s="11">
        <v>0.0131</v>
      </c>
      <c r="F40" s="13">
        <f t="shared" si="8"/>
        <v>0.0155</v>
      </c>
      <c r="G40" s="10">
        <f t="shared" si="9"/>
        <v>0.00443350876845868</v>
      </c>
      <c r="H40" t="s">
        <v>6</v>
      </c>
    </row>
    <row r="41" spans="1:8">
      <c r="A41" s="7" t="s">
        <v>8</v>
      </c>
      <c r="B41" t="s">
        <v>5</v>
      </c>
      <c r="C41" s="11">
        <v>0.0188</v>
      </c>
      <c r="D41" s="11">
        <v>0.0198</v>
      </c>
      <c r="E41" s="11">
        <v>0.0249</v>
      </c>
      <c r="F41" s="13">
        <f t="shared" si="8"/>
        <v>0.0211666666666667</v>
      </c>
      <c r="G41" s="10">
        <f t="shared" si="9"/>
        <v>0.00292620345612991</v>
      </c>
      <c r="H41" t="s">
        <v>6</v>
      </c>
    </row>
    <row r="42" spans="1:8">
      <c r="A42" s="7"/>
      <c r="B42" t="s">
        <v>7</v>
      </c>
      <c r="C42" s="11">
        <v>0.0216</v>
      </c>
      <c r="D42" s="11">
        <v>0.0219</v>
      </c>
      <c r="E42" s="11">
        <v>0.0265</v>
      </c>
      <c r="F42" s="13">
        <f t="shared" si="8"/>
        <v>0.0233333333333333</v>
      </c>
      <c r="G42" s="10">
        <f t="shared" si="9"/>
        <v>0.00245655585457906</v>
      </c>
      <c r="H42" t="s">
        <v>6</v>
      </c>
    </row>
    <row r="43" spans="1:8">
      <c r="A43" s="7" t="s">
        <v>10</v>
      </c>
      <c r="B43" t="s">
        <v>5</v>
      </c>
      <c r="C43" s="11">
        <v>0.0533</v>
      </c>
      <c r="D43" s="11">
        <v>0.0501</v>
      </c>
      <c r="E43" s="11">
        <v>0.0409</v>
      </c>
      <c r="F43" s="13">
        <f t="shared" si="8"/>
        <v>0.0481</v>
      </c>
      <c r="G43" s="10">
        <f t="shared" si="9"/>
        <v>0.00575777734894291</v>
      </c>
      <c r="H43" t="s">
        <v>6</v>
      </c>
    </row>
    <row r="44" spans="1:8">
      <c r="A44" s="7"/>
      <c r="B44" t="s">
        <v>7</v>
      </c>
      <c r="C44" s="11">
        <v>0.0598</v>
      </c>
      <c r="D44" s="11">
        <v>0.0497</v>
      </c>
      <c r="E44" s="11">
        <v>0.0423</v>
      </c>
      <c r="F44" s="13">
        <f t="shared" si="8"/>
        <v>0.0506</v>
      </c>
      <c r="G44" s="10">
        <f t="shared" si="9"/>
        <v>0.00785722597358635</v>
      </c>
      <c r="H44" t="s">
        <v>6</v>
      </c>
    </row>
    <row r="47" spans="1:7">
      <c r="A47" t="s">
        <v>15</v>
      </c>
      <c r="F47" s="5" t="s">
        <v>1</v>
      </c>
      <c r="G47" s="5" t="s">
        <v>2</v>
      </c>
    </row>
    <row r="48" spans="1:8">
      <c r="A48" s="7" t="s">
        <v>4</v>
      </c>
      <c r="B48" t="s">
        <v>5</v>
      </c>
      <c r="C48">
        <v>0.015</v>
      </c>
      <c r="D48">
        <v>0.0178</v>
      </c>
      <c r="E48">
        <v>0.0157</v>
      </c>
      <c r="F48" s="13">
        <f t="shared" ref="F48:F53" si="10">AVERAGE(C48:E48)</f>
        <v>0.0161666666666667</v>
      </c>
      <c r="G48" s="10">
        <f t="shared" ref="G48:G53" si="11">STDEV(C48:E48,C48:E48)</f>
        <v>0.00130332907075177</v>
      </c>
      <c r="H48" t="s">
        <v>6</v>
      </c>
    </row>
    <row r="49" spans="1:8">
      <c r="A49" s="7"/>
      <c r="B49" t="s">
        <v>7</v>
      </c>
      <c r="C49">
        <v>0.0069</v>
      </c>
      <c r="D49">
        <v>0.0074</v>
      </c>
      <c r="E49">
        <v>0.0071</v>
      </c>
      <c r="F49" s="13">
        <f t="shared" si="10"/>
        <v>0.00713333333333333</v>
      </c>
      <c r="G49" s="10">
        <f t="shared" si="11"/>
        <v>0.000225092573548455</v>
      </c>
      <c r="H49" t="s">
        <v>9</v>
      </c>
    </row>
    <row r="50" spans="1:8">
      <c r="A50" s="7" t="s">
        <v>8</v>
      </c>
      <c r="B50" t="s">
        <v>5</v>
      </c>
      <c r="C50">
        <v>0.0037</v>
      </c>
      <c r="D50">
        <v>0.0024</v>
      </c>
      <c r="E50">
        <v>0.0026</v>
      </c>
      <c r="F50" s="13">
        <f t="shared" si="10"/>
        <v>0.0029</v>
      </c>
      <c r="G50" s="10">
        <f t="shared" si="11"/>
        <v>0.000626099033699941</v>
      </c>
      <c r="H50" t="s">
        <v>9</v>
      </c>
    </row>
    <row r="51" spans="1:8">
      <c r="A51" s="7"/>
      <c r="B51" t="s">
        <v>7</v>
      </c>
      <c r="C51">
        <v>0.0057</v>
      </c>
      <c r="D51">
        <v>0.0064</v>
      </c>
      <c r="E51">
        <v>0.0068</v>
      </c>
      <c r="F51" s="13">
        <f t="shared" si="10"/>
        <v>0.0063</v>
      </c>
      <c r="G51" s="10">
        <f t="shared" si="11"/>
        <v>0.000497995983919549</v>
      </c>
      <c r="H51" t="s">
        <v>6</v>
      </c>
    </row>
    <row r="52" spans="1:8">
      <c r="A52" s="7" t="s">
        <v>10</v>
      </c>
      <c r="B52" t="s">
        <v>5</v>
      </c>
      <c r="C52">
        <v>0.0067</v>
      </c>
      <c r="D52">
        <v>0.0068</v>
      </c>
      <c r="E52">
        <v>0.0076</v>
      </c>
      <c r="F52" s="13">
        <f t="shared" si="10"/>
        <v>0.00703333333333333</v>
      </c>
      <c r="G52" s="10">
        <f t="shared" si="11"/>
        <v>0.000441210456207315</v>
      </c>
      <c r="H52" t="s">
        <v>6</v>
      </c>
    </row>
    <row r="53" spans="1:8">
      <c r="A53" s="7"/>
      <c r="B53" t="s">
        <v>7</v>
      </c>
      <c r="C53">
        <v>0.0029</v>
      </c>
      <c r="D53">
        <v>0.0028</v>
      </c>
      <c r="E53">
        <v>0.0032</v>
      </c>
      <c r="F53" s="13">
        <f t="shared" si="10"/>
        <v>0.00296666666666667</v>
      </c>
      <c r="G53" s="10">
        <f t="shared" si="11"/>
        <v>0.000186189867250253</v>
      </c>
      <c r="H53" t="s">
        <v>9</v>
      </c>
    </row>
    <row r="56" spans="1:7">
      <c r="A56" t="s">
        <v>16</v>
      </c>
      <c r="F56" s="5" t="s">
        <v>1</v>
      </c>
      <c r="G56" s="5" t="s">
        <v>2</v>
      </c>
    </row>
    <row r="57" spans="1:8">
      <c r="A57" s="7" t="s">
        <v>4</v>
      </c>
      <c r="B57" t="s">
        <v>5</v>
      </c>
      <c r="C57">
        <v>0.0196</v>
      </c>
      <c r="D57">
        <v>0.0256</v>
      </c>
      <c r="E57">
        <v>0.0286</v>
      </c>
      <c r="F57" s="13">
        <f t="shared" ref="F57:F62" si="12">AVERAGE(C57:E57)</f>
        <v>0.0246</v>
      </c>
      <c r="G57" s="10">
        <f t="shared" ref="G57:G62" si="13">STDEV(C57:E57,C57:E57)</f>
        <v>0.00409878030638384</v>
      </c>
      <c r="H57" t="s">
        <v>6</v>
      </c>
    </row>
    <row r="58" spans="1:8">
      <c r="A58" s="7"/>
      <c r="B58" t="s">
        <v>7</v>
      </c>
      <c r="C58">
        <v>0.0292</v>
      </c>
      <c r="D58">
        <v>0.0311</v>
      </c>
      <c r="E58">
        <v>0.0323</v>
      </c>
      <c r="F58" s="13">
        <f t="shared" si="12"/>
        <v>0.0308666666666667</v>
      </c>
      <c r="G58" s="10">
        <f t="shared" si="13"/>
        <v>0.0013980939405729</v>
      </c>
      <c r="H58" t="s">
        <v>6</v>
      </c>
    </row>
    <row r="59" spans="1:8">
      <c r="A59" s="7" t="s">
        <v>8</v>
      </c>
      <c r="B59" t="s">
        <v>5</v>
      </c>
      <c r="C59">
        <v>0.0023</v>
      </c>
      <c r="D59">
        <v>0.0035</v>
      </c>
      <c r="E59">
        <v>0.005</v>
      </c>
      <c r="F59" s="13">
        <f t="shared" si="12"/>
        <v>0.0036</v>
      </c>
      <c r="G59" s="10">
        <f t="shared" si="13"/>
        <v>0.00120995867698033</v>
      </c>
      <c r="H59" t="s">
        <v>9</v>
      </c>
    </row>
    <row r="60" spans="1:8">
      <c r="A60" s="7"/>
      <c r="B60" t="s">
        <v>7</v>
      </c>
      <c r="C60">
        <v>0.0098</v>
      </c>
      <c r="D60">
        <v>0.0132</v>
      </c>
      <c r="E60">
        <v>0.0195</v>
      </c>
      <c r="F60" s="13">
        <f t="shared" si="12"/>
        <v>0.0141666666666667</v>
      </c>
      <c r="G60" s="10">
        <f t="shared" si="13"/>
        <v>0.0044021207010561</v>
      </c>
      <c r="H60" t="s">
        <v>6</v>
      </c>
    </row>
    <row r="61" spans="1:8">
      <c r="A61" s="7" t="s">
        <v>10</v>
      </c>
      <c r="B61" t="s">
        <v>5</v>
      </c>
      <c r="C61">
        <v>0.0254</v>
      </c>
      <c r="D61">
        <v>0.0194</v>
      </c>
      <c r="E61">
        <v>0.0256</v>
      </c>
      <c r="F61" s="13">
        <f t="shared" si="12"/>
        <v>0.0234666666666667</v>
      </c>
      <c r="G61" s="10">
        <f t="shared" si="13"/>
        <v>0.00315129602967837</v>
      </c>
      <c r="H61" t="s">
        <v>6</v>
      </c>
    </row>
    <row r="62" spans="1:8">
      <c r="A62" s="7"/>
      <c r="B62" t="s">
        <v>7</v>
      </c>
      <c r="C62">
        <v>0.0211</v>
      </c>
      <c r="D62">
        <v>0.0223</v>
      </c>
      <c r="E62">
        <v>0.0298</v>
      </c>
      <c r="F62" s="13">
        <f t="shared" si="12"/>
        <v>0.0244</v>
      </c>
      <c r="G62" s="10">
        <f t="shared" si="13"/>
        <v>0.00421710801379334</v>
      </c>
      <c r="H62" t="s">
        <v>6</v>
      </c>
    </row>
    <row r="64" spans="1:7">
      <c r="A64" t="s">
        <v>17</v>
      </c>
      <c r="F64" s="5" t="s">
        <v>1</v>
      </c>
      <c r="G64" s="5" t="s">
        <v>2</v>
      </c>
    </row>
    <row r="65" spans="1:8">
      <c r="A65" s="7" t="s">
        <v>4</v>
      </c>
      <c r="B65" t="s">
        <v>5</v>
      </c>
      <c r="C65" s="16">
        <v>1.0026</v>
      </c>
      <c r="D65" s="16">
        <v>1.0755</v>
      </c>
      <c r="E65" s="16">
        <v>0.9298</v>
      </c>
      <c r="F65" s="13">
        <f t="shared" ref="F65:F70" si="14">AVERAGE(C65:E65)</f>
        <v>1.00263333333333</v>
      </c>
      <c r="G65" s="10">
        <f t="shared" ref="G65:G70" si="15">STDEV(C65:E65,C65:E65)</f>
        <v>0.0651590259800334</v>
      </c>
      <c r="H65" t="s">
        <v>6</v>
      </c>
    </row>
    <row r="66" spans="1:8">
      <c r="A66" s="7"/>
      <c r="B66" t="s">
        <v>7</v>
      </c>
      <c r="C66" s="16">
        <v>0.9956</v>
      </c>
      <c r="D66" s="16">
        <v>1.2356</v>
      </c>
      <c r="E66" s="16">
        <v>0.8976</v>
      </c>
      <c r="F66" s="13">
        <f t="shared" si="14"/>
        <v>1.04293333333333</v>
      </c>
      <c r="G66" s="10">
        <f t="shared" si="15"/>
        <v>0.155541205687325</v>
      </c>
      <c r="H66" t="s">
        <v>6</v>
      </c>
    </row>
    <row r="67" spans="1:8">
      <c r="A67" s="7" t="s">
        <v>8</v>
      </c>
      <c r="B67" t="s">
        <v>5</v>
      </c>
      <c r="C67" s="16">
        <v>17.897</v>
      </c>
      <c r="D67" s="16">
        <v>15.4506</v>
      </c>
      <c r="E67" s="16">
        <v>16.2016</v>
      </c>
      <c r="F67" s="13">
        <f t="shared" si="14"/>
        <v>16.5164</v>
      </c>
      <c r="G67" s="10">
        <f t="shared" si="15"/>
        <v>1.12090767505625</v>
      </c>
      <c r="H67" t="s">
        <v>6</v>
      </c>
    </row>
    <row r="68" spans="1:8">
      <c r="A68" s="7"/>
      <c r="B68" t="s">
        <v>7</v>
      </c>
      <c r="C68" s="16">
        <v>17.5623</v>
      </c>
      <c r="D68" s="16">
        <v>16.2565</v>
      </c>
      <c r="E68" s="16">
        <v>18.3296</v>
      </c>
      <c r="F68" s="13">
        <f t="shared" si="14"/>
        <v>17.3828</v>
      </c>
      <c r="G68" s="10">
        <f t="shared" si="15"/>
        <v>0.937486464968962</v>
      </c>
      <c r="H68" t="s">
        <v>6</v>
      </c>
    </row>
    <row r="69" spans="1:8">
      <c r="A69" s="7" t="s">
        <v>10</v>
      </c>
      <c r="B69" t="s">
        <v>5</v>
      </c>
      <c r="C69" s="16">
        <v>1.3558</v>
      </c>
      <c r="D69" s="16">
        <v>1.2198</v>
      </c>
      <c r="E69" s="16">
        <v>1.0918</v>
      </c>
      <c r="F69" s="13">
        <f t="shared" si="14"/>
        <v>1.22246666666667</v>
      </c>
      <c r="G69" s="10">
        <f t="shared" si="15"/>
        <v>0.118082457065674</v>
      </c>
      <c r="H69" t="s">
        <v>9</v>
      </c>
    </row>
    <row r="70" spans="1:8">
      <c r="A70" s="7"/>
      <c r="B70" t="s">
        <v>7</v>
      </c>
      <c r="C70">
        <v>4.6923</v>
      </c>
      <c r="D70">
        <v>3.9561</v>
      </c>
      <c r="E70">
        <v>3.8923</v>
      </c>
      <c r="F70" s="13">
        <f t="shared" si="14"/>
        <v>4.18023333333333</v>
      </c>
      <c r="G70" s="10">
        <f t="shared" si="15"/>
        <v>0.39767002736775</v>
      </c>
      <c r="H70" t="s">
        <v>6</v>
      </c>
    </row>
    <row r="72" spans="1:7">
      <c r="A72" t="s">
        <v>18</v>
      </c>
      <c r="F72" s="5" t="s">
        <v>1</v>
      </c>
      <c r="G72" s="5" t="s">
        <v>2</v>
      </c>
    </row>
    <row r="73" spans="1:8">
      <c r="A73" s="7" t="s">
        <v>4</v>
      </c>
      <c r="B73" t="s">
        <v>5</v>
      </c>
      <c r="C73">
        <v>0.0148</v>
      </c>
      <c r="D73">
        <v>0.0093</v>
      </c>
      <c r="E73">
        <v>0.0098</v>
      </c>
      <c r="F73" s="13">
        <f t="shared" ref="F73:F78" si="16">AVERAGE(C73:E73)</f>
        <v>0.0113</v>
      </c>
      <c r="G73" s="10">
        <f t="shared" ref="G73:G78" si="17">STDEV(C73:E73,C73:E73)</f>
        <v>0.00272029410174709</v>
      </c>
      <c r="H73" t="s">
        <v>9</v>
      </c>
    </row>
    <row r="74" spans="1:8">
      <c r="A74" s="7"/>
      <c r="B74" t="s">
        <v>7</v>
      </c>
      <c r="C74">
        <v>0.06951</v>
      </c>
      <c r="D74">
        <v>0.05942</v>
      </c>
      <c r="E74">
        <v>0.0612</v>
      </c>
      <c r="F74" s="13">
        <f t="shared" si="16"/>
        <v>0.0633766666666667</v>
      </c>
      <c r="G74" s="10">
        <f t="shared" si="17"/>
        <v>0.00481708902415833</v>
      </c>
      <c r="H74" t="s">
        <v>6</v>
      </c>
    </row>
    <row r="75" spans="1:8">
      <c r="A75" s="7" t="s">
        <v>8</v>
      </c>
      <c r="B75" t="s">
        <v>5</v>
      </c>
      <c r="C75">
        <v>0.0163</v>
      </c>
      <c r="D75">
        <v>0.0713</v>
      </c>
      <c r="E75">
        <v>0.0209</v>
      </c>
      <c r="F75" s="13">
        <f t="shared" si="16"/>
        <v>0.0361666666666667</v>
      </c>
      <c r="G75" s="10">
        <f t="shared" si="17"/>
        <v>0.0272918058520624</v>
      </c>
      <c r="H75" t="s">
        <v>6</v>
      </c>
    </row>
    <row r="76" spans="1:8">
      <c r="A76" s="7"/>
      <c r="B76" t="s">
        <v>7</v>
      </c>
      <c r="C76">
        <v>0.0412</v>
      </c>
      <c r="D76">
        <v>0.0354</v>
      </c>
      <c r="E76">
        <v>0.0291</v>
      </c>
      <c r="F76" s="13">
        <f t="shared" si="16"/>
        <v>0.0352333333333333</v>
      </c>
      <c r="G76" s="10">
        <f t="shared" si="17"/>
        <v>0.00541282427819957</v>
      </c>
      <c r="H76" t="s">
        <v>6</v>
      </c>
    </row>
    <row r="77" spans="1:8">
      <c r="A77" s="7" t="s">
        <v>10</v>
      </c>
      <c r="B77" t="s">
        <v>5</v>
      </c>
      <c r="C77">
        <v>0.2717</v>
      </c>
      <c r="D77">
        <v>0.1961</v>
      </c>
      <c r="E77">
        <v>0.2146</v>
      </c>
      <c r="F77" s="13">
        <f t="shared" si="16"/>
        <v>0.227466666666667</v>
      </c>
      <c r="G77" s="10">
        <f t="shared" si="17"/>
        <v>0.0352477327876087</v>
      </c>
      <c r="H77" t="s">
        <v>6</v>
      </c>
    </row>
    <row r="78" spans="1:8">
      <c r="A78" s="7"/>
      <c r="B78" t="s">
        <v>7</v>
      </c>
      <c r="C78">
        <v>0.3251</v>
      </c>
      <c r="D78">
        <v>0.2891</v>
      </c>
      <c r="E78">
        <v>0.1945</v>
      </c>
      <c r="F78" s="13">
        <f t="shared" si="16"/>
        <v>0.269566666666667</v>
      </c>
      <c r="G78" s="10">
        <f t="shared" si="17"/>
        <v>0.0603340920762604</v>
      </c>
      <c r="H78" t="s">
        <v>6</v>
      </c>
    </row>
    <row r="80" spans="1:7">
      <c r="A80" t="s">
        <v>19</v>
      </c>
      <c r="F80" s="5" t="s">
        <v>1</v>
      </c>
      <c r="G80" s="5" t="s">
        <v>2</v>
      </c>
    </row>
    <row r="81" spans="1:8">
      <c r="A81" s="7" t="s">
        <v>4</v>
      </c>
      <c r="B81" t="s">
        <v>5</v>
      </c>
      <c r="C81">
        <v>1.2227</v>
      </c>
      <c r="D81">
        <v>0.8367</v>
      </c>
      <c r="E81">
        <v>0.8566</v>
      </c>
      <c r="F81" s="13">
        <f t="shared" ref="F81:F86" si="18">AVERAGE(C81:E81)</f>
        <v>0.972</v>
      </c>
      <c r="G81" s="10">
        <f t="shared" ref="G81:G86" si="19">STDEV(C81:E81,C81:E81)</f>
        <v>0.194395205702198</v>
      </c>
      <c r="H81" t="s">
        <v>9</v>
      </c>
    </row>
    <row r="82" spans="1:8">
      <c r="A82" s="7"/>
      <c r="B82" t="s">
        <v>7</v>
      </c>
      <c r="C82">
        <v>3.6512</v>
      </c>
      <c r="D82">
        <v>3.1563</v>
      </c>
      <c r="E82">
        <v>3.2942</v>
      </c>
      <c r="F82" s="13">
        <f t="shared" si="18"/>
        <v>3.36723333333333</v>
      </c>
      <c r="G82" s="10">
        <f t="shared" si="19"/>
        <v>0.22844150819557</v>
      </c>
      <c r="H82" t="s">
        <v>6</v>
      </c>
    </row>
    <row r="83" spans="1:8">
      <c r="A83" s="7" t="s">
        <v>8</v>
      </c>
      <c r="B83" t="s">
        <v>5</v>
      </c>
      <c r="C83">
        <v>2.4851</v>
      </c>
      <c r="D83">
        <v>2.1663</v>
      </c>
      <c r="E83">
        <v>2.9638</v>
      </c>
      <c r="F83" s="13">
        <f t="shared" si="18"/>
        <v>2.5384</v>
      </c>
      <c r="G83" s="10">
        <f t="shared" si="19"/>
        <v>0.359034516446539</v>
      </c>
      <c r="H83" t="s">
        <v>6</v>
      </c>
    </row>
    <row r="84" spans="1:8">
      <c r="A84" s="7"/>
      <c r="B84" t="s">
        <v>7</v>
      </c>
      <c r="C84">
        <v>2.8642</v>
      </c>
      <c r="D84">
        <v>2.1965</v>
      </c>
      <c r="E84">
        <v>2.3547</v>
      </c>
      <c r="F84" s="13">
        <f t="shared" si="18"/>
        <v>2.4718</v>
      </c>
      <c r="G84" s="10">
        <f t="shared" si="19"/>
        <v>0.312077080222178</v>
      </c>
      <c r="H84" t="s">
        <v>6</v>
      </c>
    </row>
    <row r="85" spans="1:8">
      <c r="A85" s="7" t="s">
        <v>10</v>
      </c>
      <c r="B85" t="s">
        <v>5</v>
      </c>
      <c r="C85">
        <v>4.7169</v>
      </c>
      <c r="D85">
        <v>3.7875</v>
      </c>
      <c r="E85">
        <v>3.8519</v>
      </c>
      <c r="F85" s="13">
        <f t="shared" si="18"/>
        <v>4.11876666666667</v>
      </c>
      <c r="G85" s="10">
        <f t="shared" si="19"/>
        <v>0.464206379390317</v>
      </c>
      <c r="H85" t="s">
        <v>6</v>
      </c>
    </row>
    <row r="86" spans="1:8">
      <c r="A86" s="7"/>
      <c r="B86" t="s">
        <v>7</v>
      </c>
      <c r="C86">
        <v>4.3612</v>
      </c>
      <c r="D86">
        <v>4.9856</v>
      </c>
      <c r="E86">
        <v>4.2256</v>
      </c>
      <c r="F86" s="13">
        <f t="shared" si="18"/>
        <v>4.52413333333333</v>
      </c>
      <c r="G86" s="10">
        <f t="shared" si="19"/>
        <v>0.362558081783687</v>
      </c>
      <c r="H86" t="s">
        <v>6</v>
      </c>
    </row>
    <row r="92" spans="3:3">
      <c r="C92" s="16"/>
    </row>
    <row r="97" spans="3:3">
      <c r="C97" s="16"/>
    </row>
  </sheetData>
  <mergeCells count="31">
    <mergeCell ref="A1:H1"/>
    <mergeCell ref="A3:A4"/>
    <mergeCell ref="A5:A6"/>
    <mergeCell ref="A7:A8"/>
    <mergeCell ref="A12:A13"/>
    <mergeCell ref="A14:A15"/>
    <mergeCell ref="A16:A17"/>
    <mergeCell ref="A21:A22"/>
    <mergeCell ref="A23:A24"/>
    <mergeCell ref="A25:A26"/>
    <mergeCell ref="A30:A31"/>
    <mergeCell ref="A32:A33"/>
    <mergeCell ref="A34:A35"/>
    <mergeCell ref="A39:A40"/>
    <mergeCell ref="A41:A42"/>
    <mergeCell ref="A43:A44"/>
    <mergeCell ref="A48:A49"/>
    <mergeCell ref="A50:A51"/>
    <mergeCell ref="A52:A53"/>
    <mergeCell ref="A57:A58"/>
    <mergeCell ref="A59:A60"/>
    <mergeCell ref="A61:A62"/>
    <mergeCell ref="A65:A66"/>
    <mergeCell ref="A67:A68"/>
    <mergeCell ref="A69:A70"/>
    <mergeCell ref="A73:A74"/>
    <mergeCell ref="A75:A76"/>
    <mergeCell ref="A77:A78"/>
    <mergeCell ref="A81:A82"/>
    <mergeCell ref="A83:A84"/>
    <mergeCell ref="A85:A8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张颖</dc:creator>
  <cp:lastModifiedBy>网纹</cp:lastModifiedBy>
  <dcterms:created xsi:type="dcterms:W3CDTF">2015-06-05T18:19:00Z</dcterms:created>
  <dcterms:modified xsi:type="dcterms:W3CDTF">2022-05-20T11:34:57Z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