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<sst xmlns="http://schemas.openxmlformats.org/spreadsheetml/2006/main" count="49" uniqueCount="21">
  <si>
    <t>IAA</t>
  </si>
  <si>
    <t>ng/g.FW</t>
  </si>
  <si>
    <t>AVERAGE</t>
  </si>
  <si>
    <t>STDEV</t>
  </si>
  <si>
    <t>P&lt;0.05</t>
  </si>
  <si>
    <t>CK-IL</t>
  </si>
  <si>
    <t>a</t>
  </si>
  <si>
    <t>CK-CA</t>
  </si>
  <si>
    <t>d</t>
  </si>
  <si>
    <t>CK-VB</t>
  </si>
  <si>
    <t>b</t>
  </si>
  <si>
    <t>NAA-IL</t>
  </si>
  <si>
    <t>bc</t>
  </si>
  <si>
    <t>NAA-CA</t>
  </si>
  <si>
    <t>c</t>
  </si>
  <si>
    <t>NAA-VB</t>
  </si>
  <si>
    <t>ZR</t>
  </si>
  <si>
    <t>GA</t>
  </si>
  <si>
    <t>e</t>
  </si>
  <si>
    <t>de</t>
  </si>
  <si>
    <t>cd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</si>
</sst>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sz val="13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2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5" borderId="1" applyNumberFormat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tabSelected="1" workbookViewId="0">
      <selection activeCell="D38" sqref="D38"/>
    </sheetView>
  </sheetViews>
  <sheetFormatPr defaultColWidth="9" defaultRowHeight="13.5"/>
  <cols>
    <col min="2" max="6" width="12.625"/>
    <col min="8" max="8" width="12.625"/>
    <col min="10" max="13" width="12.625"/>
    <col min="16" max="19" width="12.625"/>
  </cols>
  <sheetData>
    <row r="1" ht="16.5" spans="1:15">
      <c r="A1" t="s">
        <v>0</v>
      </c>
      <c r="B1" s="1" t="s">
        <v>1</v>
      </c>
      <c r="E1" t="s">
        <v>2</v>
      </c>
      <c r="F1" t="s">
        <v>3</v>
      </c>
      <c r="G1" s="2" t="s">
        <v>4</v>
      </c>
      <c r="I1" s="3"/>
      <c r="O1" s="3"/>
    </row>
    <row r="2" ht="16.5" spans="1:18">
      <c r="A2" s="1" t="s">
        <v>5</v>
      </c>
      <c r="B2" s="1">
        <v>49.551270534898</v>
      </c>
      <c r="C2" s="1">
        <v>46.4264288857621</v>
      </c>
      <c r="D2" s="1">
        <v>49.7879040969666</v>
      </c>
      <c r="E2" s="1">
        <f>AVERAGE(B2:D2)</f>
        <v>48.5885345058756</v>
      </c>
      <c r="F2" s="1">
        <f t="shared" ref="F2:F7" si="0">STDEV(B2:D2)</f>
        <v>1.87617280522584</v>
      </c>
      <c r="G2" t="s">
        <v>6</v>
      </c>
      <c r="J2" s="3"/>
      <c r="K2" s="3"/>
      <c r="L2" s="3"/>
      <c r="P2" s="3"/>
      <c r="Q2" s="3"/>
      <c r="R2" s="3"/>
    </row>
    <row r="3" ht="16.5" spans="1:15">
      <c r="A3" s="1" t="s">
        <v>7</v>
      </c>
      <c r="B3" s="1">
        <v>33.7508310027773</v>
      </c>
      <c r="C3" s="1">
        <v>33.7437620410568</v>
      </c>
      <c r="D3" s="1">
        <v>32.3134707305209</v>
      </c>
      <c r="E3" s="1">
        <f>AVERAGE(B3:D3)</f>
        <v>33.2693545914517</v>
      </c>
      <c r="F3" s="1">
        <f t="shared" si="0"/>
        <v>0.827827252055576</v>
      </c>
      <c r="G3" t="s">
        <v>8</v>
      </c>
      <c r="I3" s="3"/>
      <c r="J3"/>
      <c r="K3"/>
      <c r="L3"/>
      <c r="O3" s="3"/>
    </row>
    <row r="4" ht="16.5" spans="1:15">
      <c r="A4" s="1" t="s">
        <v>9</v>
      </c>
      <c r="B4" s="1">
        <v>43.4105766459388</v>
      </c>
      <c r="C4" s="1">
        <v>45.9719840335181</v>
      </c>
      <c r="D4" s="1">
        <v>43.1577145553907</v>
      </c>
      <c r="E4" s="1">
        <f>AVERAGE(B4:D4)</f>
        <v>44.1800917449492</v>
      </c>
      <c r="F4" s="1">
        <f t="shared" si="0"/>
        <v>1.55696605280385</v>
      </c>
      <c r="G4" t="s">
        <v>10</v>
      </c>
      <c r="I4" s="3"/>
      <c r="J4"/>
      <c r="K4"/>
      <c r="L4"/>
      <c r="O4" s="3"/>
    </row>
    <row r="5" spans="1:7">
      <c r="A5" s="1" t="s">
        <v>11</v>
      </c>
      <c r="B5" s="1">
        <v>43.8097232754716</v>
      </c>
      <c r="C5" s="1">
        <v>41.0593978295533</v>
      </c>
      <c r="D5" s="1">
        <v>41.2021734617382</v>
      </c>
      <c r="E5" s="1">
        <f t="shared" ref="E5:E7" si="1">AVERAGE(B5:D5)</f>
        <v>42.0237648555877</v>
      </c>
      <c r="F5" s="1">
        <f t="shared" si="0"/>
        <v>1.54833195034272</v>
      </c>
      <c r="G5" t="s">
        <v>12</v>
      </c>
    </row>
    <row r="6" spans="1:7">
      <c r="A6" s="1" t="s">
        <v>13</v>
      </c>
      <c r="B6" s="1">
        <v>43.3111432041176</v>
      </c>
      <c r="C6" s="1">
        <v>41.2748577871607</v>
      </c>
      <c r="D6" s="1">
        <v>39.7879040969666</v>
      </c>
      <c r="E6" s="1">
        <f t="shared" si="1"/>
        <v>41.4579683627483</v>
      </c>
      <c r="F6" s="1">
        <f t="shared" si="0"/>
        <v>1.76874265050305</v>
      </c>
      <c r="G6" t="s">
        <v>14</v>
      </c>
    </row>
    <row r="7" spans="1:7">
      <c r="A7" s="1" t="s">
        <v>15</v>
      </c>
      <c r="B7" s="1">
        <v>48.523831206186</v>
      </c>
      <c r="C7" s="1">
        <v>49.8105984465608</v>
      </c>
      <c r="D7" s="1">
        <v>49.4264288857621</v>
      </c>
      <c r="E7" s="1">
        <f t="shared" si="1"/>
        <v>49.2536195128363</v>
      </c>
      <c r="F7" s="1">
        <f t="shared" si="0"/>
        <v>0.66056021092229</v>
      </c>
      <c r="G7" t="s">
        <v>6</v>
      </c>
    </row>
    <row r="10" ht="16.5" spans="1:15">
      <c r="A10" s="1" t="s">
        <v>16</v>
      </c>
      <c r="B10" s="1" t="s">
        <v>1</v>
      </c>
      <c r="E10" t="s">
        <v>2</v>
      </c>
      <c r="F10" t="s">
        <v>3</v>
      </c>
      <c r="I10" s="3"/>
      <c r="O10" s="3"/>
    </row>
    <row r="11" ht="16.5" spans="1:18">
      <c r="A11" s="1" t="s">
        <v>5</v>
      </c>
      <c r="B11" s="1">
        <v>6.39044640349707</v>
      </c>
      <c r="C11" s="1">
        <v>6.51149437018539</v>
      </c>
      <c r="D11" s="1">
        <v>5.63899071242265</v>
      </c>
      <c r="E11" s="1">
        <f t="shared" ref="E11:E16" si="2">AVERAGE(B11:D11)</f>
        <v>6.18031049536837</v>
      </c>
      <c r="F11" s="1">
        <f t="shared" ref="F11:F16" si="3">STDEV(B11:D11)</f>
        <v>0.472687511064281</v>
      </c>
      <c r="G11" t="s">
        <v>14</v>
      </c>
      <c r="J11" s="3"/>
      <c r="K11" s="3"/>
      <c r="L11" s="3"/>
      <c r="P11" s="3"/>
      <c r="Q11" s="3"/>
      <c r="R11" s="3"/>
    </row>
    <row r="12" ht="16.5" spans="1:15">
      <c r="A12" s="1" t="s">
        <v>7</v>
      </c>
      <c r="B12" s="1">
        <v>7.61365057632641</v>
      </c>
      <c r="C12" s="1">
        <v>7.06309505101553</v>
      </c>
      <c r="D12" s="1">
        <v>7.92957903167696</v>
      </c>
      <c r="E12" s="1">
        <f t="shared" si="2"/>
        <v>7.5354415530063</v>
      </c>
      <c r="F12" s="1">
        <f t="shared" si="3"/>
        <v>0.438504402124122</v>
      </c>
      <c r="G12" t="s">
        <v>10</v>
      </c>
      <c r="I12" s="3"/>
      <c r="J12"/>
      <c r="K12"/>
      <c r="L12"/>
      <c r="O12" s="3"/>
    </row>
    <row r="13" ht="16.5" spans="1:15">
      <c r="A13" s="1" t="s">
        <v>9</v>
      </c>
      <c r="B13" s="1">
        <v>8.3364674528823</v>
      </c>
      <c r="C13" s="1">
        <v>8.18149343660191</v>
      </c>
      <c r="D13" s="1">
        <v>7.63749935726672</v>
      </c>
      <c r="E13" s="1">
        <f t="shared" si="2"/>
        <v>8.05182008225031</v>
      </c>
      <c r="F13" s="1">
        <f t="shared" si="3"/>
        <v>0.367083755829258</v>
      </c>
      <c r="G13" t="s">
        <v>10</v>
      </c>
      <c r="I13" s="3"/>
      <c r="J13"/>
      <c r="K13"/>
      <c r="L13"/>
      <c r="O13" s="3"/>
    </row>
    <row r="14" spans="1:7">
      <c r="A14" s="1" t="s">
        <v>11</v>
      </c>
      <c r="B14" s="1">
        <v>5.02280477116475</v>
      </c>
      <c r="C14" s="1">
        <v>5.18237400805961</v>
      </c>
      <c r="D14" s="1">
        <v>5.65665412537768</v>
      </c>
      <c r="E14" s="1">
        <f t="shared" si="2"/>
        <v>5.28727763486735</v>
      </c>
      <c r="F14" s="1">
        <f t="shared" si="3"/>
        <v>0.329688988513569</v>
      </c>
      <c r="G14" t="s">
        <v>8</v>
      </c>
    </row>
    <row r="15" spans="1:7">
      <c r="A15" s="1" t="s">
        <v>13</v>
      </c>
      <c r="B15" s="1">
        <v>9.32994094174499</v>
      </c>
      <c r="C15" s="1">
        <v>9.71708687137333</v>
      </c>
      <c r="D15" s="1">
        <v>10.3766994860233</v>
      </c>
      <c r="E15" s="1">
        <f t="shared" si="2"/>
        <v>9.80790909971387</v>
      </c>
      <c r="F15" s="1">
        <f t="shared" si="3"/>
        <v>0.529256431586304</v>
      </c>
      <c r="G15" t="s">
        <v>6</v>
      </c>
    </row>
    <row r="16" spans="1:7">
      <c r="A16" s="1" t="s">
        <v>15</v>
      </c>
      <c r="B16" s="1">
        <v>10.151997952315</v>
      </c>
      <c r="C16" s="1">
        <v>9.27176474896256</v>
      </c>
      <c r="D16" s="1">
        <v>9.80868576849564</v>
      </c>
      <c r="E16" s="1">
        <f t="shared" si="2"/>
        <v>9.7441494899244</v>
      </c>
      <c r="F16" s="1">
        <f t="shared" si="3"/>
        <v>0.443651125897244</v>
      </c>
      <c r="G16" t="s">
        <v>6</v>
      </c>
    </row>
    <row r="19" spans="1:6">
      <c r="A19" s="1" t="s">
        <v>17</v>
      </c>
      <c r="B19" s="1" t="s">
        <v>1</v>
      </c>
      <c r="E19" t="s">
        <v>2</v>
      </c>
      <c r="F19" t="s">
        <v>3</v>
      </c>
    </row>
    <row r="20" spans="1:7">
      <c r="A20" s="1" t="s">
        <v>5</v>
      </c>
      <c r="B20" s="1">
        <v>5.75283815449249</v>
      </c>
      <c r="C20" s="1">
        <v>6.01011503163325</v>
      </c>
      <c r="D20" s="1">
        <v>5.0452218913441</v>
      </c>
      <c r="E20" s="1">
        <f>AVERAGE(B20:D20)</f>
        <v>5.60272502582328</v>
      </c>
      <c r="F20" s="1">
        <f t="shared" ref="F20:F25" si="4">STDEV(B20:D20)</f>
        <v>0.499655037594347</v>
      </c>
      <c r="G20" t="s">
        <v>18</v>
      </c>
    </row>
    <row r="21" spans="1:7">
      <c r="A21" s="1" t="s">
        <v>7</v>
      </c>
      <c r="B21" s="1">
        <v>5.33188857495152</v>
      </c>
      <c r="C21" s="1">
        <v>5.99629169412869</v>
      </c>
      <c r="D21" s="1">
        <v>6.22133060051448</v>
      </c>
      <c r="E21" s="1">
        <f t="shared" ref="E21:E25" si="5">AVERAGE(B21:D21)</f>
        <v>5.84983695653156</v>
      </c>
      <c r="F21" s="1">
        <f t="shared" si="4"/>
        <v>0.462453805079889</v>
      </c>
      <c r="G21" t="s">
        <v>19</v>
      </c>
    </row>
    <row r="22" spans="1:7">
      <c r="A22" s="1" t="s">
        <v>9</v>
      </c>
      <c r="B22" s="1">
        <v>7.16429122151681</v>
      </c>
      <c r="C22" s="1">
        <v>7.75283815449249</v>
      </c>
      <c r="D22" s="1">
        <v>7.70009408141924</v>
      </c>
      <c r="E22" s="1">
        <f t="shared" si="5"/>
        <v>7.53907448580951</v>
      </c>
      <c r="F22" s="1">
        <f t="shared" si="4"/>
        <v>0.325641452684559</v>
      </c>
      <c r="G22" t="s">
        <v>10</v>
      </c>
    </row>
    <row r="23" spans="1:7">
      <c r="A23" s="1" t="s">
        <v>11</v>
      </c>
      <c r="B23" s="1">
        <v>6.7434856478417</v>
      </c>
      <c r="C23" s="1">
        <v>7.27588001584016</v>
      </c>
      <c r="D23" s="1">
        <v>6.10777479990001</v>
      </c>
      <c r="E23" s="1">
        <f t="shared" si="5"/>
        <v>6.70904682119396</v>
      </c>
      <c r="F23" s="1">
        <f t="shared" si="4"/>
        <v>0.584813622842612</v>
      </c>
      <c r="G23" t="s">
        <v>14</v>
      </c>
    </row>
    <row r="24" spans="1:7">
      <c r="A24" s="1" t="s">
        <v>13</v>
      </c>
      <c r="B24" s="1">
        <v>5.88684345101678</v>
      </c>
      <c r="C24" s="1">
        <v>6.82157412817007</v>
      </c>
      <c r="D24" s="1">
        <v>6.80588442489656</v>
      </c>
      <c r="E24" s="1">
        <f t="shared" si="5"/>
        <v>6.50476733469447</v>
      </c>
      <c r="F24" s="1">
        <f t="shared" si="4"/>
        <v>0.535195278577541</v>
      </c>
      <c r="G24" t="s">
        <v>20</v>
      </c>
    </row>
    <row r="25" spans="1:7">
      <c r="A25" s="1" t="s">
        <v>15</v>
      </c>
      <c r="B25" s="1">
        <v>9.41115323848535</v>
      </c>
      <c r="C25" s="1">
        <v>9.41115323848535</v>
      </c>
      <c r="D25" s="1">
        <v>9.35386614971848</v>
      </c>
      <c r="E25" s="1">
        <f t="shared" si="5"/>
        <v>9.39205754222973</v>
      </c>
      <c r="F25" s="1">
        <f t="shared" si="4"/>
        <v>0.0330747161206423</v>
      </c>
      <c r="G25" t="s">
        <v>6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网纹</cp:lastModifiedBy>
  <dcterms:created xsi:type="dcterms:W3CDTF">2006-09-13T11:21:00Z</dcterms:created>
  <dcterms:modified xsi:type="dcterms:W3CDTF">2022-05-20T11:36:52Z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