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<sst xmlns="http://schemas.openxmlformats.org/spreadsheetml/2006/main" count="1362" uniqueCount="71">
  <si>
    <t>Figure 1A (S. aureus)</t>
  </si>
  <si>
    <t>CFU</t>
  </si>
  <si>
    <t>CFU/mL</t>
  </si>
  <si>
    <t>log（CFU/mL)</t>
  </si>
  <si>
    <t>average</t>
  </si>
  <si>
    <t>stdev</t>
  </si>
  <si>
    <t>CFU/mL=The number of colony * dilution ratio *250</t>
  </si>
  <si>
    <t>Indole</t>
  </si>
  <si>
    <t>untrtated</t>
  </si>
  <si>
    <t>1mM</t>
  </si>
  <si>
    <t>2mM</t>
  </si>
  <si>
    <t>3mM</t>
  </si>
  <si>
    <t>4mM</t>
  </si>
  <si>
    <t>5mM</t>
  </si>
  <si>
    <t>6mM</t>
  </si>
  <si>
    <t>7mM</t>
  </si>
  <si>
    <t>8mM</t>
  </si>
  <si>
    <t>2-Methylindole</t>
  </si>
  <si>
    <t>&lt;1</t>
  </si>
  <si>
    <t>&lt;250</t>
  </si>
  <si>
    <t>&lt;2.4</t>
  </si>
  <si>
    <t>5-Methylindole</t>
  </si>
  <si>
    <t xml:space="preserve">             </t>
  </si>
  <si>
    <t>Figure 1B (E. faecalis)</t>
  </si>
  <si>
    <t>untreated</t>
  </si>
  <si>
    <t>Figure 1C (S. epidermidis)</t>
  </si>
  <si>
    <t>Figure 1D (S. pyogenes)</t>
  </si>
  <si>
    <t>Figure 1E (S.iniae)</t>
  </si>
  <si>
    <t>4.5mM</t>
  </si>
  <si>
    <t>3.5mM</t>
  </si>
  <si>
    <t>1.5mM</t>
  </si>
  <si>
    <t>2.5mM</t>
  </si>
  <si>
    <t>0.5mM</t>
  </si>
  <si>
    <t>Figure 1F (M. luteus)</t>
  </si>
  <si>
    <t>Figure 2A (E.coli)</t>
  </si>
  <si>
    <t>Figure 2B (P. aeruginosa)</t>
  </si>
  <si>
    <t>Figure 2C (S. flexneri)</t>
  </si>
  <si>
    <t>Figure 3A (MRSA)</t>
  </si>
  <si>
    <t>MRSA</t>
  </si>
  <si>
    <t>Figure 3B (K. pneumoniae)</t>
  </si>
  <si>
    <t>Figure 3C ( M. tuberculosis)</t>
  </si>
  <si>
    <t>Figure 3D ( nutrient shift-induced persister)</t>
  </si>
  <si>
    <t>Figure 3E ( starvation-induced persister)</t>
  </si>
  <si>
    <t>Figure 4A ( Treament time)</t>
  </si>
  <si>
    <t>0.5h</t>
  </si>
  <si>
    <t>Untreated</t>
  </si>
  <si>
    <t>Tob</t>
  </si>
  <si>
    <t>Tob+I</t>
  </si>
  <si>
    <t>Tob+2-I</t>
  </si>
  <si>
    <t>Tob+5-I</t>
  </si>
  <si>
    <t>1h</t>
  </si>
  <si>
    <t>2h</t>
  </si>
  <si>
    <t>3h</t>
  </si>
  <si>
    <t>Figure 4B ( Adjuvant Concentration)</t>
  </si>
  <si>
    <t>concentration of adjuvant</t>
  </si>
  <si>
    <t>2-Indole</t>
  </si>
  <si>
    <t>5-Indole</t>
  </si>
  <si>
    <t>Figure 4C ( Tob concentration)</t>
  </si>
  <si>
    <t>concentration of Tob</t>
  </si>
  <si>
    <t>50ug/ml</t>
  </si>
  <si>
    <t>100ug/ml</t>
  </si>
  <si>
    <t>250ug/ml</t>
  </si>
  <si>
    <t>500ug/ml</t>
  </si>
  <si>
    <t>Figure 5B ( Treament time-3h)</t>
  </si>
  <si>
    <t>Figure 5C ( Treament time-5h)</t>
  </si>
  <si>
    <t>5h</t>
  </si>
  <si>
    <t>Figure 5A ( Treament time-5h)</t>
  </si>
  <si>
    <r>
      <rPr>
        <sz val="12"/>
        <rFont val="宋体"/>
        <charset val="134"/>
      </rPr>
      <t>A</t>
    </r>
    <r>
      <rPr>
        <sz val="10"/>
        <rFont val="宋体"/>
        <charset val="134"/>
      </rPr>
      <t>454</t>
    </r>
  </si>
  <si>
    <r>
      <rPr>
        <sz val="12"/>
        <rFont val="宋体"/>
        <charset val="134"/>
      </rPr>
      <t>H</t>
    </r>
    <r>
      <rPr>
        <vertAlign val="subscript"/>
        <sz val="10"/>
        <rFont val="Arial"/>
        <charset val="0"/>
      </rPr>
      <t>2</t>
    </r>
    <r>
      <rPr>
        <sz val="10"/>
        <rFont val="Arial"/>
        <charset val="0"/>
      </rPr>
      <t>O</t>
    </r>
  </si>
  <si>
    <t>DMSO</t>
  </si>
  <si>
    <t>ratio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</si>
</sst>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vertAlign val="subscript"/>
      <sz val="10"/>
      <name val="Arial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23"/>
  <sheetViews>
    <sheetView tabSelected="1" zoomScale="85" zoomScaleNormal="85" topLeftCell="A592" workbookViewId="0">
      <selection activeCell="N618" sqref="N618"/>
    </sheetView>
  </sheetViews>
  <sheetFormatPr defaultColWidth="9" defaultRowHeight="13.5"/>
  <cols>
    <col min="1" max="1" width="12.75" customWidth="1"/>
    <col min="2" max="2" width="11.25" customWidth="1"/>
    <col min="6" max="6" width="9.375"/>
    <col min="7" max="13" width="12.625"/>
  </cols>
  <sheetData>
    <row r="1" ht="40.5" spans="1:24">
      <c r="A1" s="1" t="s">
        <v>0</v>
      </c>
      <c r="B1" s="2"/>
      <c r="C1" s="3" t="s">
        <v>1</v>
      </c>
      <c r="D1" s="3"/>
      <c r="E1" s="3"/>
      <c r="F1" s="4" t="s">
        <v>2</v>
      </c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4"/>
      <c r="O1" s="4" t="s">
        <v>6</v>
      </c>
      <c r="P1" s="4"/>
      <c r="Q1" s="4"/>
      <c r="R1" s="4"/>
      <c r="S1" s="4"/>
      <c r="T1" s="4"/>
      <c r="U1" s="4"/>
      <c r="V1" s="4"/>
      <c r="W1" s="4"/>
      <c r="X1" s="4"/>
    </row>
    <row r="2" ht="14.25" spans="1:25">
      <c r="A2" s="4"/>
      <c r="B2" s="3" t="s">
        <v>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4.25" spans="1:25">
      <c r="A3" s="4"/>
      <c r="B3" s="3" t="s">
        <v>8</v>
      </c>
      <c r="C3" s="4">
        <v>210</v>
      </c>
      <c r="D3" s="4">
        <v>220</v>
      </c>
      <c r="E3" s="4">
        <v>192</v>
      </c>
      <c r="F3" s="4">
        <f t="shared" ref="F3:F9" si="0">C3*100000</f>
        <v>21000000</v>
      </c>
      <c r="G3" s="4">
        <f t="shared" ref="G3:G9" si="1">D3*100000</f>
        <v>22000000</v>
      </c>
      <c r="H3" s="4">
        <f t="shared" ref="H3:H9" si="2">E3*100000</f>
        <v>19200000</v>
      </c>
      <c r="I3" s="4">
        <f t="shared" ref="I3:K3" si="3">LOG(F3*250)</f>
        <v>9.72015930340596</v>
      </c>
      <c r="J3" s="4">
        <f t="shared" si="3"/>
        <v>9.74036268949424</v>
      </c>
      <c r="K3" s="4">
        <f t="shared" si="3"/>
        <v>9.68124123737559</v>
      </c>
      <c r="L3" s="7">
        <f t="shared" ref="L3:L11" si="4">AVERAGE(I3:K3)</f>
        <v>9.7139210767586</v>
      </c>
      <c r="M3" s="7">
        <f t="shared" ref="M3:M11" si="5">STDEV(I3:K3)</f>
        <v>0.0300503432415094</v>
      </c>
      <c r="N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4.25" spans="1:25">
      <c r="A4" s="4"/>
      <c r="B4" s="3" t="s">
        <v>9</v>
      </c>
      <c r="C4" s="4">
        <v>191</v>
      </c>
      <c r="D4" s="4">
        <v>174</v>
      </c>
      <c r="E4" s="4">
        <v>155</v>
      </c>
      <c r="F4" s="4">
        <f t="shared" si="0"/>
        <v>19100000</v>
      </c>
      <c r="G4" s="4">
        <f t="shared" si="1"/>
        <v>17400000</v>
      </c>
      <c r="H4" s="4">
        <f t="shared" si="2"/>
        <v>15500000</v>
      </c>
      <c r="I4" s="4">
        <f t="shared" ref="I4:K4" si="6">LOG(F4*250)</f>
        <v>9.67897337591977</v>
      </c>
      <c r="J4" s="4">
        <f t="shared" si="6"/>
        <v>9.63848925695464</v>
      </c>
      <c r="K4" s="4">
        <f t="shared" si="6"/>
        <v>9.58827170684233</v>
      </c>
      <c r="L4" s="7">
        <f t="shared" si="4"/>
        <v>9.63524477990558</v>
      </c>
      <c r="M4" s="7">
        <f t="shared" si="5"/>
        <v>0.0454377944760702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4.25" spans="1:25">
      <c r="A5" s="4"/>
      <c r="B5" s="3" t="s">
        <v>10</v>
      </c>
      <c r="C5" s="4">
        <v>183</v>
      </c>
      <c r="D5" s="4">
        <v>205</v>
      </c>
      <c r="E5" s="4">
        <v>171</v>
      </c>
      <c r="F5" s="4">
        <f t="shared" si="0"/>
        <v>18300000</v>
      </c>
      <c r="G5" s="4">
        <f t="shared" si="1"/>
        <v>20500000</v>
      </c>
      <c r="H5" s="4">
        <f t="shared" si="2"/>
        <v>17100000</v>
      </c>
      <c r="I5" s="4">
        <f t="shared" ref="I5:K5" si="7">LOG(F5*250)</f>
        <v>9.66039109840247</v>
      </c>
      <c r="J5" s="4">
        <f t="shared" si="7"/>
        <v>9.70969386972779</v>
      </c>
      <c r="K5" s="4">
        <f t="shared" si="7"/>
        <v>9.63093611906419</v>
      </c>
      <c r="L5" s="7">
        <f t="shared" si="4"/>
        <v>9.66700702906482</v>
      </c>
      <c r="M5" s="7">
        <f t="shared" si="5"/>
        <v>0.0397935136208681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4.25" spans="1:25">
      <c r="A6" s="4"/>
      <c r="B6" s="3" t="s">
        <v>11</v>
      </c>
      <c r="C6" s="4">
        <v>152</v>
      </c>
      <c r="D6" s="4">
        <v>142</v>
      </c>
      <c r="E6" s="4">
        <v>163</v>
      </c>
      <c r="F6" s="4">
        <f t="shared" si="0"/>
        <v>15200000</v>
      </c>
      <c r="G6" s="4">
        <f t="shared" si="1"/>
        <v>14200000</v>
      </c>
      <c r="H6" s="4">
        <f t="shared" si="2"/>
        <v>16300000</v>
      </c>
      <c r="I6" s="4">
        <f t="shared" ref="I6:K6" si="8">LOG(F6*250)</f>
        <v>9.57978359661681</v>
      </c>
      <c r="J6" s="4">
        <f t="shared" si="8"/>
        <v>9.55022835305509</v>
      </c>
      <c r="K6" s="4">
        <f t="shared" si="8"/>
        <v>9.610127613076</v>
      </c>
      <c r="L6" s="7">
        <f t="shared" si="4"/>
        <v>9.58004652091597</v>
      </c>
      <c r="M6" s="7">
        <f t="shared" si="5"/>
        <v>0.0299504955660709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4.25" spans="1:25">
      <c r="A7" s="4"/>
      <c r="B7" s="3" t="s">
        <v>12</v>
      </c>
      <c r="C7" s="4">
        <v>115</v>
      </c>
      <c r="D7" s="4">
        <v>132</v>
      </c>
      <c r="E7" s="4">
        <v>107</v>
      </c>
      <c r="F7" s="4">
        <f t="shared" si="0"/>
        <v>11500000</v>
      </c>
      <c r="G7" s="4">
        <f t="shared" si="1"/>
        <v>13200000</v>
      </c>
      <c r="H7" s="4">
        <f t="shared" si="2"/>
        <v>10700000</v>
      </c>
      <c r="I7" s="4">
        <f t="shared" ref="I7:K7" si="9">LOG(F7*250)</f>
        <v>9.45863784902565</v>
      </c>
      <c r="J7" s="4">
        <f t="shared" si="9"/>
        <v>9.51851393987789</v>
      </c>
      <c r="K7" s="4">
        <f t="shared" si="9"/>
        <v>9.42732378635725</v>
      </c>
      <c r="L7" s="7">
        <f t="shared" si="4"/>
        <v>9.46815852508693</v>
      </c>
      <c r="M7" s="7">
        <f t="shared" si="5"/>
        <v>0.0463345818938443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4.25" spans="1:25">
      <c r="A8" s="4"/>
      <c r="B8" s="3" t="s">
        <v>13</v>
      </c>
      <c r="C8" s="4">
        <v>103</v>
      </c>
      <c r="D8" s="4">
        <v>108</v>
      </c>
      <c r="E8" s="4">
        <v>118</v>
      </c>
      <c r="F8" s="4">
        <f t="shared" si="0"/>
        <v>10300000</v>
      </c>
      <c r="G8" s="4">
        <f t="shared" si="1"/>
        <v>10800000</v>
      </c>
      <c r="H8" s="4">
        <f t="shared" si="2"/>
        <v>11800000</v>
      </c>
      <c r="I8" s="4">
        <f t="shared" ref="I8:K8" si="10">LOG(F8*250)</f>
        <v>9.41077723337721</v>
      </c>
      <c r="J8" s="4">
        <f t="shared" si="10"/>
        <v>9.43136376415899</v>
      </c>
      <c r="K8" s="4">
        <f t="shared" si="10"/>
        <v>9.46982201597816</v>
      </c>
      <c r="L8" s="7">
        <f t="shared" si="4"/>
        <v>9.43732100450479</v>
      </c>
      <c r="M8" s="7">
        <f t="shared" si="5"/>
        <v>0.0299697868277648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4.25" spans="1:25">
      <c r="A9" s="4"/>
      <c r="B9" s="3" t="s">
        <v>14</v>
      </c>
      <c r="C9" s="4">
        <v>40</v>
      </c>
      <c r="D9" s="4">
        <v>48</v>
      </c>
      <c r="E9" s="4">
        <v>35</v>
      </c>
      <c r="F9" s="4">
        <f t="shared" si="0"/>
        <v>4000000</v>
      </c>
      <c r="G9" s="4">
        <f t="shared" si="1"/>
        <v>4800000</v>
      </c>
      <c r="H9" s="4">
        <f t="shared" si="2"/>
        <v>3500000</v>
      </c>
      <c r="I9" s="4">
        <f t="shared" ref="I9:K9" si="11">LOG(F9*250)</f>
        <v>9</v>
      </c>
      <c r="J9" s="4">
        <f t="shared" si="11"/>
        <v>9.07918124604763</v>
      </c>
      <c r="K9" s="4">
        <f t="shared" si="11"/>
        <v>8.94200805302231</v>
      </c>
      <c r="L9" s="7">
        <f t="shared" si="4"/>
        <v>9.00706309968998</v>
      </c>
      <c r="M9" s="7">
        <f t="shared" si="5"/>
        <v>0.0688588175480295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4.25" spans="1:25">
      <c r="A10" s="4"/>
      <c r="B10" s="3" t="s">
        <v>15</v>
      </c>
      <c r="C10" s="4">
        <v>90</v>
      </c>
      <c r="D10" s="4">
        <v>70</v>
      </c>
      <c r="E10" s="4">
        <v>96</v>
      </c>
      <c r="F10" s="4">
        <f>C10*10000</f>
        <v>900000</v>
      </c>
      <c r="G10" s="4">
        <f>D10*10000</f>
        <v>700000</v>
      </c>
      <c r="H10" s="4">
        <f>E10*10000</f>
        <v>960000</v>
      </c>
      <c r="I10" s="4">
        <f t="shared" ref="I10:K10" si="12">LOG(F10*250)</f>
        <v>8.35218251811136</v>
      </c>
      <c r="J10" s="4">
        <f t="shared" si="12"/>
        <v>8.24303804868629</v>
      </c>
      <c r="K10" s="4">
        <f t="shared" si="12"/>
        <v>8.38021124171161</v>
      </c>
      <c r="L10" s="7">
        <f t="shared" si="4"/>
        <v>8.32514393616975</v>
      </c>
      <c r="M10" s="7">
        <f t="shared" si="5"/>
        <v>0.0724736842326211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4.25" spans="1:25">
      <c r="A11" s="4"/>
      <c r="B11" s="3" t="s">
        <v>16</v>
      </c>
      <c r="C11" s="4">
        <v>86</v>
      </c>
      <c r="D11" s="4">
        <v>82</v>
      </c>
      <c r="E11" s="4">
        <v>65</v>
      </c>
      <c r="F11" s="4">
        <f>C11*10000</f>
        <v>860000</v>
      </c>
      <c r="G11" s="4">
        <f>D11*10000</f>
        <v>820000</v>
      </c>
      <c r="H11" s="4">
        <f>E11*10000</f>
        <v>650000</v>
      </c>
      <c r="I11" s="4">
        <f t="shared" ref="I11:K11" si="13">LOG(F11*250)</f>
        <v>8.33243845991561</v>
      </c>
      <c r="J11" s="4">
        <f t="shared" si="13"/>
        <v>8.31175386105575</v>
      </c>
      <c r="K11" s="4">
        <f t="shared" si="13"/>
        <v>8.21085336531489</v>
      </c>
      <c r="L11" s="7">
        <f t="shared" si="4"/>
        <v>8.28501522876208</v>
      </c>
      <c r="M11" s="7">
        <f t="shared" si="5"/>
        <v>0.0650534368805225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4.25" spans="1: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7"/>
      <c r="M12" s="7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4.25" spans="1:25">
      <c r="A13" s="4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7"/>
      <c r="M13" s="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4.25" spans="1:25">
      <c r="A14" s="4"/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4"/>
      <c r="L14" s="7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4.25" spans="1:25">
      <c r="A15" s="4"/>
      <c r="B15" s="3" t="s">
        <v>9</v>
      </c>
      <c r="C15" s="4">
        <v>200</v>
      </c>
      <c r="D15" s="4">
        <v>258</v>
      </c>
      <c r="E15" s="4">
        <v>210</v>
      </c>
      <c r="F15" s="4">
        <f t="shared" ref="F15:F18" si="14">C15*100000</f>
        <v>20000000</v>
      </c>
      <c r="G15" s="4">
        <f t="shared" ref="G15:G18" si="15">D15*100000</f>
        <v>25800000</v>
      </c>
      <c r="H15" s="4">
        <f t="shared" ref="H15:H18" si="16">E15*100000</f>
        <v>21000000</v>
      </c>
      <c r="I15" s="4">
        <f t="shared" ref="I15:K15" si="17">LOG10(F15*250)</f>
        <v>9.69897000433602</v>
      </c>
      <c r="J15" s="4">
        <f t="shared" si="17"/>
        <v>9.80955971463527</v>
      </c>
      <c r="K15" s="4">
        <f t="shared" si="17"/>
        <v>9.72015930340596</v>
      </c>
      <c r="L15" s="7">
        <f t="shared" ref="L15:L21" si="18">AVERAGE(I15:K15)</f>
        <v>9.74289634079241</v>
      </c>
      <c r="M15" s="7">
        <f t="shared" ref="M15:M21" si="19">STDEV(I15:K15)</f>
        <v>0.0586962576136918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4.25" spans="1:25">
      <c r="A16" s="4"/>
      <c r="B16" s="3" t="s">
        <v>10</v>
      </c>
      <c r="C16" s="4">
        <v>183</v>
      </c>
      <c r="D16" s="4">
        <v>149</v>
      </c>
      <c r="E16" s="4">
        <v>175</v>
      </c>
      <c r="F16" s="4">
        <f t="shared" si="14"/>
        <v>18300000</v>
      </c>
      <c r="G16" s="4">
        <f t="shared" si="15"/>
        <v>14900000</v>
      </c>
      <c r="H16" s="4">
        <f t="shared" si="16"/>
        <v>17500000</v>
      </c>
      <c r="I16" s="4">
        <f t="shared" ref="I16:K16" si="20">LOG10(F16*250)</f>
        <v>9.66039109840247</v>
      </c>
      <c r="J16" s="4">
        <f t="shared" si="20"/>
        <v>9.57112627708431</v>
      </c>
      <c r="K16" s="4">
        <f t="shared" si="20"/>
        <v>9.64097805735833</v>
      </c>
      <c r="L16" s="7">
        <f t="shared" si="18"/>
        <v>9.6241651442817</v>
      </c>
      <c r="M16" s="7">
        <f t="shared" si="19"/>
        <v>0.0469473920024554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4.25" spans="1:25">
      <c r="A17" s="4"/>
      <c r="B17" s="3" t="s">
        <v>11</v>
      </c>
      <c r="C17" s="4">
        <v>118</v>
      </c>
      <c r="D17" s="4">
        <v>82</v>
      </c>
      <c r="E17" s="4">
        <v>105</v>
      </c>
      <c r="F17" s="4">
        <f t="shared" si="14"/>
        <v>11800000</v>
      </c>
      <c r="G17" s="4">
        <f t="shared" si="15"/>
        <v>8200000</v>
      </c>
      <c r="H17" s="4">
        <f t="shared" si="16"/>
        <v>10500000</v>
      </c>
      <c r="I17" s="4">
        <f t="shared" ref="I17:K17" si="21">LOG10(F17*250)</f>
        <v>9.46982201597816</v>
      </c>
      <c r="J17" s="4">
        <f t="shared" si="21"/>
        <v>9.31175386105575</v>
      </c>
      <c r="K17" s="4">
        <f t="shared" si="21"/>
        <v>9.41912930774198</v>
      </c>
      <c r="L17" s="7">
        <f t="shared" si="18"/>
        <v>9.40023506159196</v>
      </c>
      <c r="M17" s="7">
        <f t="shared" si="19"/>
        <v>0.0807101592324449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4.25" spans="1:25">
      <c r="A18" s="4"/>
      <c r="B18" s="3" t="s">
        <v>12</v>
      </c>
      <c r="C18" s="4">
        <v>66</v>
      </c>
      <c r="D18" s="4">
        <v>90</v>
      </c>
      <c r="E18" s="4">
        <v>59</v>
      </c>
      <c r="F18" s="4">
        <f t="shared" si="14"/>
        <v>6600000</v>
      </c>
      <c r="G18" s="4">
        <f t="shared" si="15"/>
        <v>9000000</v>
      </c>
      <c r="H18" s="4">
        <f t="shared" si="16"/>
        <v>5900000</v>
      </c>
      <c r="I18" s="4">
        <f t="shared" ref="I18:K18" si="22">LOG10(F18*250)</f>
        <v>9.21748394421391</v>
      </c>
      <c r="J18" s="4">
        <f t="shared" si="22"/>
        <v>9.35218251811136</v>
      </c>
      <c r="K18" s="4">
        <f t="shared" si="22"/>
        <v>9.16879202031418</v>
      </c>
      <c r="L18" s="7">
        <f t="shared" si="18"/>
        <v>9.24615282754648</v>
      </c>
      <c r="M18" s="7">
        <f t="shared" si="19"/>
        <v>0.0949970911356085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4.25" spans="1:25">
      <c r="A19" s="4"/>
      <c r="B19" s="3" t="s">
        <v>13</v>
      </c>
      <c r="C19" s="4">
        <v>124</v>
      </c>
      <c r="D19" s="4">
        <v>113</v>
      </c>
      <c r="E19" s="4">
        <v>96</v>
      </c>
      <c r="F19" s="4">
        <f>C19*10000</f>
        <v>1240000</v>
      </c>
      <c r="G19" s="4">
        <f>D19*10000</f>
        <v>1130000</v>
      </c>
      <c r="H19" s="4">
        <f>E19*10000</f>
        <v>960000</v>
      </c>
      <c r="I19" s="4">
        <f t="shared" ref="I19:K19" si="23">LOG10(F19*250)</f>
        <v>8.49136169383427</v>
      </c>
      <c r="J19" s="4">
        <f t="shared" si="23"/>
        <v>8.45101845215546</v>
      </c>
      <c r="K19" s="4">
        <f t="shared" si="23"/>
        <v>8.38021124171161</v>
      </c>
      <c r="L19" s="7">
        <f t="shared" si="18"/>
        <v>8.44086379590045</v>
      </c>
      <c r="M19" s="7">
        <f t="shared" si="19"/>
        <v>0.0562667178224516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4.25" spans="1:25">
      <c r="A20" s="4"/>
      <c r="B20" s="3" t="s">
        <v>14</v>
      </c>
      <c r="C20" s="4">
        <v>52</v>
      </c>
      <c r="D20" s="4">
        <v>41</v>
      </c>
      <c r="E20" s="4">
        <v>62</v>
      </c>
      <c r="F20" s="4">
        <f>C20*10</f>
        <v>520</v>
      </c>
      <c r="G20" s="4">
        <f>D20*10</f>
        <v>410</v>
      </c>
      <c r="H20" s="4">
        <f>E20*10</f>
        <v>620</v>
      </c>
      <c r="I20" s="4">
        <f t="shared" ref="I20:K20" si="24">LOG10(F20*250)</f>
        <v>5.11394335230684</v>
      </c>
      <c r="J20" s="4">
        <f t="shared" si="24"/>
        <v>5.01072386539177</v>
      </c>
      <c r="K20" s="4">
        <f t="shared" si="24"/>
        <v>5.19033169817029</v>
      </c>
      <c r="L20" s="7">
        <f t="shared" si="18"/>
        <v>5.10499963862297</v>
      </c>
      <c r="M20" s="7">
        <f t="shared" si="19"/>
        <v>0.0901373169652469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4.25" spans="1:25">
      <c r="A21" s="4"/>
      <c r="B21" s="3" t="s">
        <v>15</v>
      </c>
      <c r="C21" s="4">
        <v>32</v>
      </c>
      <c r="D21" s="4">
        <v>21</v>
      </c>
      <c r="E21" s="4">
        <v>38</v>
      </c>
      <c r="F21" s="4">
        <f>C21*1</f>
        <v>32</v>
      </c>
      <c r="G21" s="4">
        <f>D21*1</f>
        <v>21</v>
      </c>
      <c r="H21" s="4">
        <f>E21*1</f>
        <v>38</v>
      </c>
      <c r="I21" s="4">
        <f t="shared" ref="I21:K21" si="25">LOG10(F21*250)</f>
        <v>3.90308998699194</v>
      </c>
      <c r="J21" s="4">
        <f t="shared" si="25"/>
        <v>3.72015930340596</v>
      </c>
      <c r="K21" s="4">
        <f t="shared" si="25"/>
        <v>3.97772360528885</v>
      </c>
      <c r="L21" s="7">
        <f t="shared" si="18"/>
        <v>3.86699096522892</v>
      </c>
      <c r="M21" s="7">
        <f t="shared" si="19"/>
        <v>0.132522439346289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4.25" spans="1:25">
      <c r="A22" s="4"/>
      <c r="B22" s="3" t="s">
        <v>16</v>
      </c>
      <c r="C22" s="5" t="s">
        <v>18</v>
      </c>
      <c r="D22" s="5" t="s">
        <v>18</v>
      </c>
      <c r="E22" s="5" t="s">
        <v>18</v>
      </c>
      <c r="F22" s="5" t="s">
        <v>19</v>
      </c>
      <c r="G22" s="5" t="s">
        <v>19</v>
      </c>
      <c r="H22" s="5" t="s">
        <v>19</v>
      </c>
      <c r="I22" s="3" t="s">
        <v>20</v>
      </c>
      <c r="J22" s="3" t="s">
        <v>20</v>
      </c>
      <c r="K22" s="3" t="s">
        <v>20</v>
      </c>
      <c r="L22" s="8" t="s">
        <v>20</v>
      </c>
      <c r="M22" s="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4.25" spans="1:25">
      <c r="A23" s="4"/>
      <c r="B23" s="3"/>
      <c r="C23" s="3"/>
      <c r="D23" s="3"/>
      <c r="E23" s="3"/>
      <c r="F23" s="4"/>
      <c r="G23" s="4"/>
      <c r="H23" s="4"/>
      <c r="I23" s="4"/>
      <c r="J23" s="4"/>
      <c r="K23" s="4"/>
      <c r="L23" s="7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4.25" spans="1:25">
      <c r="A24" s="4"/>
      <c r="B24" s="3" t="s">
        <v>21</v>
      </c>
      <c r="C24" s="4"/>
      <c r="D24" s="4"/>
      <c r="E24" s="4"/>
      <c r="F24" s="4"/>
      <c r="G24" s="4"/>
      <c r="H24" s="4"/>
      <c r="I24" s="4"/>
      <c r="J24" s="4"/>
      <c r="K24" s="4"/>
      <c r="L24" s="7"/>
      <c r="M24" s="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4.25" spans="1:25">
      <c r="A25" s="4"/>
      <c r="B25" s="3" t="s">
        <v>8</v>
      </c>
      <c r="C25" s="4">
        <v>220</v>
      </c>
      <c r="D25" s="4">
        <v>179</v>
      </c>
      <c r="E25" s="4">
        <v>159</v>
      </c>
      <c r="F25" s="4">
        <f t="shared" ref="F25:F28" si="26">C25*100000</f>
        <v>22000000</v>
      </c>
      <c r="G25" s="4">
        <f t="shared" ref="G25:G28" si="27">D25*100000</f>
        <v>17900000</v>
      </c>
      <c r="H25" s="4">
        <f t="shared" ref="H25:H28" si="28">E25*100000</f>
        <v>15900000</v>
      </c>
      <c r="I25" s="4">
        <f t="shared" ref="I25:K25" si="29">LOG(F25*250)</f>
        <v>9.74036268949424</v>
      </c>
      <c r="J25" s="4">
        <f t="shared" si="29"/>
        <v>9.65079303965193</v>
      </c>
      <c r="K25" s="4">
        <f t="shared" si="29"/>
        <v>9.59933713299249</v>
      </c>
      <c r="L25" s="7">
        <f t="shared" ref="L25:L30" si="30">AVERAGE(I25:K25)</f>
        <v>9.66349762071289</v>
      </c>
      <c r="M25" s="7">
        <f t="shared" ref="M25:M33" si="31">STDEV(I25:K25)</f>
        <v>0.0713660050837113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4.25" spans="1:25">
      <c r="A26" s="4"/>
      <c r="B26" s="3" t="s">
        <v>9</v>
      </c>
      <c r="C26" s="4">
        <v>187</v>
      </c>
      <c r="D26" s="4">
        <v>171</v>
      </c>
      <c r="E26" s="4">
        <v>139</v>
      </c>
      <c r="F26" s="4">
        <f t="shared" si="26"/>
        <v>18700000</v>
      </c>
      <c r="G26" s="4">
        <f t="shared" si="27"/>
        <v>17100000</v>
      </c>
      <c r="H26" s="4">
        <f t="shared" si="28"/>
        <v>13900000</v>
      </c>
      <c r="I26" s="4">
        <f t="shared" ref="I26:K26" si="32">LOG(F26*250)</f>
        <v>9.66978161520854</v>
      </c>
      <c r="J26" s="4">
        <f t="shared" si="32"/>
        <v>9.63093611906419</v>
      </c>
      <c r="K26" s="4">
        <f t="shared" si="32"/>
        <v>9.54095480892613</v>
      </c>
      <c r="L26" s="7">
        <f t="shared" si="30"/>
        <v>9.61389084773295</v>
      </c>
      <c r="M26" s="7">
        <f t="shared" si="31"/>
        <v>0.0660832237432291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4.25" spans="1:25">
      <c r="A27" s="4"/>
      <c r="B27" s="3" t="s">
        <v>10</v>
      </c>
      <c r="C27" s="4">
        <v>107</v>
      </c>
      <c r="D27" s="4">
        <v>94</v>
      </c>
      <c r="E27" s="4">
        <v>124</v>
      </c>
      <c r="F27" s="4">
        <f t="shared" si="26"/>
        <v>10700000</v>
      </c>
      <c r="G27" s="4">
        <f t="shared" si="27"/>
        <v>9400000</v>
      </c>
      <c r="H27" s="4">
        <f t="shared" si="28"/>
        <v>12400000</v>
      </c>
      <c r="I27" s="4">
        <f t="shared" ref="I27:K27" si="33">LOG(F27*250)</f>
        <v>9.42732378635725</v>
      </c>
      <c r="J27" s="4">
        <f t="shared" si="33"/>
        <v>9.37106786227174</v>
      </c>
      <c r="K27" s="4">
        <f t="shared" si="33"/>
        <v>9.49136169383427</v>
      </c>
      <c r="L27" s="7">
        <f t="shared" si="30"/>
        <v>9.42991778082109</v>
      </c>
      <c r="M27" s="7">
        <f t="shared" si="31"/>
        <v>0.0601888534818349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4.25" spans="1:25">
      <c r="A28" s="4"/>
      <c r="B28" s="3" t="s">
        <v>11</v>
      </c>
      <c r="C28" s="4">
        <v>90</v>
      </c>
      <c r="D28" s="4">
        <v>82</v>
      </c>
      <c r="E28" s="4">
        <v>69</v>
      </c>
      <c r="F28" s="4">
        <f t="shared" si="26"/>
        <v>9000000</v>
      </c>
      <c r="G28" s="4">
        <f t="shared" si="27"/>
        <v>8200000</v>
      </c>
      <c r="H28" s="4">
        <f t="shared" si="28"/>
        <v>6900000</v>
      </c>
      <c r="I28" s="4">
        <f t="shared" ref="I28:K28" si="34">LOG(F28*250)</f>
        <v>9.35218251811136</v>
      </c>
      <c r="J28" s="4">
        <f t="shared" si="34"/>
        <v>9.31175386105575</v>
      </c>
      <c r="K28" s="4">
        <f t="shared" si="34"/>
        <v>9.23678909940929</v>
      </c>
      <c r="L28" s="7">
        <f t="shared" si="30"/>
        <v>9.30024182619214</v>
      </c>
      <c r="M28" s="7">
        <f t="shared" si="31"/>
        <v>0.0585517333642962</v>
      </c>
      <c r="N28" s="4"/>
      <c r="O28" s="4"/>
      <c r="P28" s="4" t="s">
        <v>22</v>
      </c>
      <c r="Q28" s="4"/>
      <c r="R28" s="4"/>
      <c r="S28" s="4"/>
      <c r="T28" s="4"/>
      <c r="U28" s="4"/>
      <c r="V28" s="4"/>
      <c r="W28" s="4"/>
      <c r="X28" s="4"/>
      <c r="Y28" s="4"/>
    </row>
    <row r="29" ht="14.25" spans="1:25">
      <c r="A29" s="4"/>
      <c r="B29" s="3" t="s">
        <v>12</v>
      </c>
      <c r="C29" s="4">
        <v>74</v>
      </c>
      <c r="D29" s="4">
        <v>68</v>
      </c>
      <c r="E29" s="4">
        <v>86</v>
      </c>
      <c r="F29" s="4">
        <f>C29*10000</f>
        <v>740000</v>
      </c>
      <c r="G29" s="4">
        <f>D29*10000</f>
        <v>680000</v>
      </c>
      <c r="H29" s="4">
        <f>E29*10000</f>
        <v>860000</v>
      </c>
      <c r="I29" s="4">
        <f t="shared" ref="I29:K29" si="35">LOG(F29*250)</f>
        <v>8.26717172840301</v>
      </c>
      <c r="J29" s="4">
        <f t="shared" si="35"/>
        <v>8.23044892137827</v>
      </c>
      <c r="K29" s="4">
        <f t="shared" si="35"/>
        <v>8.33243845991561</v>
      </c>
      <c r="L29" s="7">
        <f t="shared" si="30"/>
        <v>8.27668636989897</v>
      </c>
      <c r="M29" s="7">
        <f t="shared" si="31"/>
        <v>0.0516561980294894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4.25" spans="1:25">
      <c r="A30" s="4"/>
      <c r="B30" s="3" t="s">
        <v>13</v>
      </c>
      <c r="C30" s="4">
        <v>118</v>
      </c>
      <c r="D30" s="4">
        <v>132</v>
      </c>
      <c r="E30" s="4">
        <v>80</v>
      </c>
      <c r="F30" s="4">
        <f>C30*100</f>
        <v>11800</v>
      </c>
      <c r="G30" s="4">
        <f>D30*100</f>
        <v>13200</v>
      </c>
      <c r="H30" s="4">
        <f>E30*100</f>
        <v>8000</v>
      </c>
      <c r="I30" s="4">
        <f t="shared" ref="I30:K30" si="36">LOG(F30*250)</f>
        <v>6.46982201597816</v>
      </c>
      <c r="J30" s="4">
        <f t="shared" si="36"/>
        <v>6.51851393987789</v>
      </c>
      <c r="K30" s="4">
        <f t="shared" si="36"/>
        <v>6.30102999566398</v>
      </c>
      <c r="L30" s="7">
        <f t="shared" si="30"/>
        <v>6.42978865050668</v>
      </c>
      <c r="M30" s="7">
        <f t="shared" si="31"/>
        <v>0.114135092153726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4.25" spans="1:25">
      <c r="A31" s="4"/>
      <c r="B31" s="3" t="s">
        <v>14</v>
      </c>
      <c r="C31" s="5" t="s">
        <v>18</v>
      </c>
      <c r="D31" s="5" t="s">
        <v>18</v>
      </c>
      <c r="E31" s="5" t="s">
        <v>18</v>
      </c>
      <c r="F31" s="5" t="s">
        <v>19</v>
      </c>
      <c r="G31" s="5" t="s">
        <v>19</v>
      </c>
      <c r="H31" s="5" t="s">
        <v>19</v>
      </c>
      <c r="I31" s="3" t="s">
        <v>20</v>
      </c>
      <c r="J31" s="3" t="s">
        <v>20</v>
      </c>
      <c r="K31" s="3" t="s">
        <v>20</v>
      </c>
      <c r="L31" s="8" t="s">
        <v>20</v>
      </c>
      <c r="M31" s="7" t="e">
        <f t="shared" si="31"/>
        <v>#DIV/0!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4.25" spans="1:25">
      <c r="A32" s="4"/>
      <c r="B32" s="3" t="s">
        <v>15</v>
      </c>
      <c r="C32" s="5" t="s">
        <v>18</v>
      </c>
      <c r="D32" s="5" t="s">
        <v>18</v>
      </c>
      <c r="E32" s="5" t="s">
        <v>18</v>
      </c>
      <c r="F32" s="5" t="s">
        <v>19</v>
      </c>
      <c r="G32" s="5" t="s">
        <v>19</v>
      </c>
      <c r="H32" s="5" t="s">
        <v>19</v>
      </c>
      <c r="I32" s="3" t="s">
        <v>20</v>
      </c>
      <c r="J32" s="3" t="s">
        <v>20</v>
      </c>
      <c r="K32" s="3" t="s">
        <v>20</v>
      </c>
      <c r="L32" s="8" t="s">
        <v>20</v>
      </c>
      <c r="M32" s="7" t="e">
        <f t="shared" si="31"/>
        <v>#DIV/0!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4.25" spans="1:25">
      <c r="A33" s="4"/>
      <c r="B33" s="3" t="s">
        <v>16</v>
      </c>
      <c r="C33" s="5" t="s">
        <v>18</v>
      </c>
      <c r="D33" s="5" t="s">
        <v>18</v>
      </c>
      <c r="E33" s="5" t="s">
        <v>18</v>
      </c>
      <c r="F33" s="5" t="s">
        <v>19</v>
      </c>
      <c r="G33" s="5" t="s">
        <v>19</v>
      </c>
      <c r="H33" s="5" t="s">
        <v>19</v>
      </c>
      <c r="I33" s="3" t="s">
        <v>20</v>
      </c>
      <c r="J33" s="3" t="s">
        <v>20</v>
      </c>
      <c r="K33" s="3" t="s">
        <v>20</v>
      </c>
      <c r="L33" s="8" t="s">
        <v>20</v>
      </c>
      <c r="M33" s="7" t="e">
        <f t="shared" si="31"/>
        <v>#DIV/0!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4.25" spans="1:25">
      <c r="A34" s="4"/>
      <c r="B34" s="3"/>
      <c r="C34" s="5"/>
      <c r="D34" s="5"/>
      <c r="E34" s="5"/>
      <c r="F34" s="5"/>
      <c r="G34" s="5"/>
      <c r="H34" s="5"/>
      <c r="I34" s="3"/>
      <c r="J34" s="3"/>
      <c r="K34" s="3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40.5" spans="1:25">
      <c r="A35" s="1" t="s">
        <v>23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4.25" spans="1:25">
      <c r="A36" s="4"/>
      <c r="B36" s="3" t="s">
        <v>7</v>
      </c>
      <c r="C36" s="4"/>
      <c r="D36" s="4"/>
      <c r="E36" s="4"/>
      <c r="F36" s="4"/>
      <c r="G36" s="4"/>
      <c r="H36" s="4"/>
      <c r="I36" s="4"/>
      <c r="J36" s="4"/>
      <c r="K36" s="4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4.25" spans="1:25">
      <c r="A37" s="4"/>
      <c r="B37" s="3" t="s">
        <v>24</v>
      </c>
      <c r="C37" s="4">
        <v>149</v>
      </c>
      <c r="D37" s="4">
        <v>132</v>
      </c>
      <c r="E37" s="4">
        <v>121</v>
      </c>
      <c r="F37" s="4">
        <f t="shared" ref="F37:F45" si="37">C37*10000</f>
        <v>1490000</v>
      </c>
      <c r="G37" s="4">
        <f t="shared" ref="G37:G45" si="38">D37*10000</f>
        <v>1320000</v>
      </c>
      <c r="H37" s="4">
        <f t="shared" ref="H37:H45" si="39">E37*10000</f>
        <v>1210000</v>
      </c>
      <c r="I37" s="4">
        <f t="shared" ref="I37:K37" si="40">LOG(F37*250)</f>
        <v>8.57112627708431</v>
      </c>
      <c r="J37" s="4">
        <f t="shared" si="40"/>
        <v>8.51851393987789</v>
      </c>
      <c r="K37" s="4">
        <f t="shared" si="40"/>
        <v>8.48072537898849</v>
      </c>
      <c r="L37" s="7">
        <f t="shared" ref="L37:L45" si="41">AVERAGE(I37:K37)</f>
        <v>8.52345519865023</v>
      </c>
      <c r="M37" s="7">
        <f t="shared" ref="M37:M45" si="42">STDEV(I37:K37)</f>
        <v>0.0454025618530973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4.25" spans="1:25">
      <c r="A38" s="4"/>
      <c r="B38" s="3" t="s">
        <v>9</v>
      </c>
      <c r="C38" s="4">
        <v>88</v>
      </c>
      <c r="D38" s="4">
        <v>118</v>
      </c>
      <c r="E38" s="4">
        <v>130</v>
      </c>
      <c r="F38" s="4">
        <f t="shared" si="37"/>
        <v>880000</v>
      </c>
      <c r="G38" s="4">
        <f t="shared" si="38"/>
        <v>1180000</v>
      </c>
      <c r="H38" s="4">
        <f t="shared" si="39"/>
        <v>1300000</v>
      </c>
      <c r="I38" s="4">
        <f t="shared" ref="I38:K38" si="43">LOG(F38*250)</f>
        <v>8.34242268082221</v>
      </c>
      <c r="J38" s="4">
        <f t="shared" si="43"/>
        <v>8.46982201597816</v>
      </c>
      <c r="K38" s="4">
        <f t="shared" si="43"/>
        <v>8.51188336097887</v>
      </c>
      <c r="L38" s="7">
        <f t="shared" si="41"/>
        <v>8.44137601925975</v>
      </c>
      <c r="M38" s="7">
        <f t="shared" si="42"/>
        <v>0.0882389459182746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4.25" spans="1:25">
      <c r="A39" s="4"/>
      <c r="B39" s="3" t="s">
        <v>10</v>
      </c>
      <c r="C39" s="4">
        <v>121</v>
      </c>
      <c r="D39" s="4">
        <v>108</v>
      </c>
      <c r="E39" s="4">
        <v>82</v>
      </c>
      <c r="F39" s="4">
        <f t="shared" si="37"/>
        <v>1210000</v>
      </c>
      <c r="G39" s="4">
        <f t="shared" si="38"/>
        <v>1080000</v>
      </c>
      <c r="H39" s="4">
        <f t="shared" si="39"/>
        <v>820000</v>
      </c>
      <c r="I39" s="4">
        <f t="shared" ref="I39:K39" si="44">LOG(F39*250)</f>
        <v>8.48072537898849</v>
      </c>
      <c r="J39" s="4">
        <f t="shared" si="44"/>
        <v>8.43136376415899</v>
      </c>
      <c r="K39" s="4">
        <f t="shared" si="44"/>
        <v>8.31175386105575</v>
      </c>
      <c r="L39" s="7">
        <f t="shared" si="41"/>
        <v>8.40794766806774</v>
      </c>
      <c r="M39" s="7">
        <f t="shared" si="42"/>
        <v>0.0868854339647265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4.25" spans="1:25">
      <c r="A40" s="4"/>
      <c r="B40" s="3" t="s">
        <v>11</v>
      </c>
      <c r="C40" s="4">
        <v>110</v>
      </c>
      <c r="D40" s="4">
        <v>96</v>
      </c>
      <c r="E40" s="4">
        <v>44</v>
      </c>
      <c r="F40" s="4">
        <f t="shared" si="37"/>
        <v>1100000</v>
      </c>
      <c r="G40" s="4">
        <f t="shared" si="38"/>
        <v>960000</v>
      </c>
      <c r="H40" s="4">
        <f t="shared" si="39"/>
        <v>440000</v>
      </c>
      <c r="I40" s="4">
        <f t="shared" ref="I40:K40" si="45">LOG(F40*250)</f>
        <v>8.43933269383026</v>
      </c>
      <c r="J40" s="4">
        <f t="shared" si="45"/>
        <v>8.38021124171161</v>
      </c>
      <c r="K40" s="4">
        <f t="shared" si="45"/>
        <v>8.04139268515823</v>
      </c>
      <c r="L40" s="7">
        <f t="shared" si="41"/>
        <v>8.2869788735667</v>
      </c>
      <c r="M40" s="7">
        <f t="shared" si="42"/>
        <v>0.214728359742969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4.25" spans="1:25">
      <c r="A41" s="4"/>
      <c r="B41" s="3" t="s">
        <v>12</v>
      </c>
      <c r="C41" s="4">
        <v>61</v>
      </c>
      <c r="D41" s="4">
        <v>65</v>
      </c>
      <c r="E41" s="4">
        <v>54</v>
      </c>
      <c r="F41" s="4">
        <f t="shared" si="37"/>
        <v>610000</v>
      </c>
      <c r="G41" s="4">
        <f t="shared" si="38"/>
        <v>650000</v>
      </c>
      <c r="H41" s="4">
        <f t="shared" si="39"/>
        <v>540000</v>
      </c>
      <c r="I41" s="4">
        <f t="shared" ref="I41:K41" si="46">LOG(F41*250)</f>
        <v>8.1832698436828</v>
      </c>
      <c r="J41" s="4">
        <f t="shared" si="46"/>
        <v>8.21085336531489</v>
      </c>
      <c r="K41" s="4">
        <f t="shared" si="46"/>
        <v>8.13033376849501</v>
      </c>
      <c r="L41" s="7">
        <f t="shared" si="41"/>
        <v>8.17481899249757</v>
      </c>
      <c r="M41" s="7">
        <f t="shared" si="42"/>
        <v>0.0409196044986451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4.25" spans="1:25">
      <c r="A42" s="4"/>
      <c r="B42" s="3" t="s">
        <v>13</v>
      </c>
      <c r="C42" s="4">
        <v>50</v>
      </c>
      <c r="D42" s="4">
        <v>55</v>
      </c>
      <c r="E42" s="4">
        <v>42</v>
      </c>
      <c r="F42" s="4">
        <f t="shared" si="37"/>
        <v>500000</v>
      </c>
      <c r="G42" s="4">
        <f t="shared" si="38"/>
        <v>550000</v>
      </c>
      <c r="H42" s="4">
        <f t="shared" si="39"/>
        <v>420000</v>
      </c>
      <c r="I42" s="4">
        <f t="shared" ref="I42:K42" si="47">LOG(F42*250)</f>
        <v>8.09691001300806</v>
      </c>
      <c r="J42" s="4">
        <f t="shared" si="47"/>
        <v>8.13830269816628</v>
      </c>
      <c r="K42" s="4">
        <f t="shared" si="47"/>
        <v>8.02118929906994</v>
      </c>
      <c r="L42" s="7">
        <f t="shared" si="41"/>
        <v>8.08546733674809</v>
      </c>
      <c r="M42" s="7">
        <f t="shared" si="42"/>
        <v>0.0593892935803046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4.25" spans="1:25">
      <c r="A43" s="4"/>
      <c r="B43" s="3" t="s">
        <v>14</v>
      </c>
      <c r="C43" s="4">
        <v>61</v>
      </c>
      <c r="D43" s="4">
        <v>41</v>
      </c>
      <c r="E43" s="4">
        <v>36</v>
      </c>
      <c r="F43" s="4">
        <f t="shared" si="37"/>
        <v>610000</v>
      </c>
      <c r="G43" s="4">
        <f t="shared" si="38"/>
        <v>410000</v>
      </c>
      <c r="H43" s="4">
        <f t="shared" si="39"/>
        <v>360000</v>
      </c>
      <c r="I43" s="4">
        <f t="shared" ref="I43:K43" si="48">LOG(F43*250)</f>
        <v>8.1832698436828</v>
      </c>
      <c r="J43" s="4">
        <f t="shared" si="48"/>
        <v>8.01072386539177</v>
      </c>
      <c r="K43" s="4">
        <f t="shared" si="48"/>
        <v>7.95424250943933</v>
      </c>
      <c r="L43" s="7">
        <f t="shared" si="41"/>
        <v>8.04941207283797</v>
      </c>
      <c r="M43" s="7">
        <f t="shared" si="42"/>
        <v>0.119314554871644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4.25" spans="1:25">
      <c r="A44" s="4"/>
      <c r="B44" s="3" t="s">
        <v>15</v>
      </c>
      <c r="C44" s="4">
        <v>40</v>
      </c>
      <c r="D44" s="4">
        <v>33</v>
      </c>
      <c r="E44" s="4">
        <v>46</v>
      </c>
      <c r="F44" s="4">
        <f t="shared" si="37"/>
        <v>400000</v>
      </c>
      <c r="G44" s="4">
        <f t="shared" si="38"/>
        <v>330000</v>
      </c>
      <c r="H44" s="4">
        <f t="shared" si="39"/>
        <v>460000</v>
      </c>
      <c r="I44" s="4">
        <f t="shared" ref="I44:K44" si="49">LOG(F44*250)</f>
        <v>8</v>
      </c>
      <c r="J44" s="4">
        <f t="shared" si="49"/>
        <v>7.91645394854993</v>
      </c>
      <c r="K44" s="4">
        <f t="shared" si="49"/>
        <v>8.06069784035361</v>
      </c>
      <c r="L44" s="7">
        <f t="shared" si="41"/>
        <v>7.99238392963451</v>
      </c>
      <c r="M44" s="7">
        <f t="shared" si="42"/>
        <v>0.0724229140295213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4.25" spans="1:25">
      <c r="A45" s="4"/>
      <c r="B45" s="3" t="s">
        <v>16</v>
      </c>
      <c r="C45" s="4">
        <v>50</v>
      </c>
      <c r="D45" s="4">
        <v>33</v>
      </c>
      <c r="E45" s="4">
        <v>59</v>
      </c>
      <c r="F45" s="4">
        <f t="shared" si="37"/>
        <v>500000</v>
      </c>
      <c r="G45" s="4">
        <f t="shared" si="38"/>
        <v>330000</v>
      </c>
      <c r="H45" s="4">
        <f t="shared" si="39"/>
        <v>590000</v>
      </c>
      <c r="I45" s="4">
        <f t="shared" ref="I45:K45" si="50">LOG(F45*250)</f>
        <v>8.09691001300806</v>
      </c>
      <c r="J45" s="4">
        <f t="shared" si="50"/>
        <v>7.91645394854993</v>
      </c>
      <c r="K45" s="4">
        <f t="shared" si="50"/>
        <v>8.16879202031418</v>
      </c>
      <c r="L45" s="7">
        <f t="shared" si="41"/>
        <v>8.06071866062405</v>
      </c>
      <c r="M45" s="7">
        <f t="shared" si="42"/>
        <v>0.130003792659918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4.25" spans="1:25">
      <c r="A46" s="4"/>
      <c r="B46" s="6"/>
      <c r="C46" s="4"/>
      <c r="D46" s="4"/>
      <c r="E46" s="4"/>
      <c r="F46" s="4"/>
      <c r="G46" s="4"/>
      <c r="H46" s="4"/>
      <c r="I46" s="4"/>
      <c r="J46" s="4"/>
      <c r="K46" s="4"/>
      <c r="L46" s="7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4.25" spans="1:25">
      <c r="A47" s="4"/>
      <c r="B47" s="3" t="s">
        <v>17</v>
      </c>
      <c r="C47" s="4"/>
      <c r="D47" s="4"/>
      <c r="E47" s="4"/>
      <c r="F47" s="4"/>
      <c r="G47" s="4"/>
      <c r="H47" s="4"/>
      <c r="I47" s="4"/>
      <c r="J47" s="4"/>
      <c r="K47" s="4"/>
      <c r="L47" s="7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4.25" spans="1:25">
      <c r="A48" s="4"/>
      <c r="B48" s="3" t="s">
        <v>24</v>
      </c>
      <c r="C48" s="4">
        <v>100</v>
      </c>
      <c r="D48" s="4">
        <v>145</v>
      </c>
      <c r="E48" s="4">
        <v>118</v>
      </c>
      <c r="F48" s="4">
        <f t="shared" ref="F48:F52" si="51">C48*10000</f>
        <v>1000000</v>
      </c>
      <c r="G48" s="4">
        <f t="shared" ref="G48:G52" si="52">D48*10000</f>
        <v>1450000</v>
      </c>
      <c r="H48" s="4">
        <f t="shared" ref="H48:H52" si="53">E48*10000</f>
        <v>1180000</v>
      </c>
      <c r="I48" s="4">
        <f t="shared" ref="I48:K48" si="54">LOG10(F48*250)</f>
        <v>8.39794000867204</v>
      </c>
      <c r="J48" s="4">
        <f t="shared" si="54"/>
        <v>8.55930801090701</v>
      </c>
      <c r="K48" s="4">
        <f t="shared" si="54"/>
        <v>8.46982201597816</v>
      </c>
      <c r="L48" s="7">
        <f t="shared" ref="L48:L56" si="55">AVERAGE(I48:K48)</f>
        <v>8.4756900118524</v>
      </c>
      <c r="M48" s="7">
        <f t="shared" ref="M48:M56" si="56">STDEV(I48:K48)</f>
        <v>0.0808438808322033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4.25" spans="1:25">
      <c r="A49" s="4"/>
      <c r="B49" s="3" t="s">
        <v>9</v>
      </c>
      <c r="C49" s="4">
        <v>149</v>
      </c>
      <c r="D49" s="4">
        <v>121</v>
      </c>
      <c r="E49" s="4">
        <v>130</v>
      </c>
      <c r="F49" s="4">
        <f t="shared" si="51"/>
        <v>1490000</v>
      </c>
      <c r="G49" s="4">
        <f t="shared" si="52"/>
        <v>1210000</v>
      </c>
      <c r="H49" s="4">
        <f t="shared" si="53"/>
        <v>1300000</v>
      </c>
      <c r="I49" s="4">
        <f t="shared" ref="I49:K49" si="57">LOG10(F49*250)</f>
        <v>8.57112627708431</v>
      </c>
      <c r="J49" s="4">
        <f t="shared" si="57"/>
        <v>8.48072537898849</v>
      </c>
      <c r="K49" s="4">
        <f t="shared" si="57"/>
        <v>8.51188336097887</v>
      </c>
      <c r="L49" s="7">
        <f t="shared" si="55"/>
        <v>8.52124500568389</v>
      </c>
      <c r="M49" s="7">
        <f t="shared" si="56"/>
        <v>0.0459217909909882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4.25" spans="1:25">
      <c r="A50" s="4"/>
      <c r="B50" s="3" t="s">
        <v>10</v>
      </c>
      <c r="C50" s="4">
        <v>61</v>
      </c>
      <c r="D50" s="4">
        <v>43</v>
      </c>
      <c r="E50" s="4">
        <v>55</v>
      </c>
      <c r="F50" s="4">
        <f t="shared" si="51"/>
        <v>610000</v>
      </c>
      <c r="G50" s="4">
        <f t="shared" si="52"/>
        <v>430000</v>
      </c>
      <c r="H50" s="4">
        <f t="shared" si="53"/>
        <v>550000</v>
      </c>
      <c r="I50" s="4">
        <f t="shared" ref="I50:K50" si="58">LOG10(F50*250)</f>
        <v>8.1832698436828</v>
      </c>
      <c r="J50" s="4">
        <f t="shared" si="58"/>
        <v>8.03140846425162</v>
      </c>
      <c r="K50" s="4">
        <f t="shared" si="58"/>
        <v>8.13830269816628</v>
      </c>
      <c r="L50" s="7">
        <f t="shared" si="55"/>
        <v>8.1176603353669</v>
      </c>
      <c r="M50" s="7">
        <f t="shared" si="56"/>
        <v>0.0780067304605259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4.25" spans="1:25">
      <c r="A51" s="4"/>
      <c r="B51" s="3" t="s">
        <v>11</v>
      </c>
      <c r="C51" s="4">
        <v>53</v>
      </c>
      <c r="D51" s="4">
        <v>90</v>
      </c>
      <c r="E51" s="4">
        <v>115</v>
      </c>
      <c r="F51" s="4">
        <f t="shared" si="51"/>
        <v>530000</v>
      </c>
      <c r="G51" s="4">
        <f t="shared" si="52"/>
        <v>900000</v>
      </c>
      <c r="H51" s="4">
        <f t="shared" si="53"/>
        <v>1150000</v>
      </c>
      <c r="I51" s="4">
        <f t="shared" ref="I51:K51" si="59">LOG10(F51*250)</f>
        <v>8.12221587827283</v>
      </c>
      <c r="J51" s="4">
        <f t="shared" si="59"/>
        <v>8.35218251811136</v>
      </c>
      <c r="K51" s="4">
        <f t="shared" si="59"/>
        <v>8.45863784902565</v>
      </c>
      <c r="L51" s="7">
        <f t="shared" si="55"/>
        <v>8.31101208180328</v>
      </c>
      <c r="M51" s="7">
        <f t="shared" si="56"/>
        <v>0.171948216683544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4.25" spans="1:25">
      <c r="A52" s="4"/>
      <c r="B52" s="3" t="s">
        <v>12</v>
      </c>
      <c r="C52" s="4">
        <v>35</v>
      </c>
      <c r="D52" s="4">
        <v>25</v>
      </c>
      <c r="E52" s="4">
        <v>27</v>
      </c>
      <c r="F52" s="4">
        <f t="shared" si="51"/>
        <v>350000</v>
      </c>
      <c r="G52" s="4">
        <f t="shared" si="52"/>
        <v>250000</v>
      </c>
      <c r="H52" s="4">
        <f t="shared" si="53"/>
        <v>270000</v>
      </c>
      <c r="I52" s="4">
        <f t="shared" ref="I52:K52" si="60">LOG10(F52*250)</f>
        <v>7.94200805302231</v>
      </c>
      <c r="J52" s="4">
        <f t="shared" si="60"/>
        <v>7.79588001734407</v>
      </c>
      <c r="K52" s="4">
        <f t="shared" si="60"/>
        <v>7.82930377283103</v>
      </c>
      <c r="L52" s="7">
        <f t="shared" si="55"/>
        <v>7.85573061439914</v>
      </c>
      <c r="M52" s="7">
        <f t="shared" si="56"/>
        <v>0.0765645751587808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4.25" spans="1:25">
      <c r="A53" s="4"/>
      <c r="B53" s="3" t="s">
        <v>13</v>
      </c>
      <c r="C53" s="4">
        <v>61</v>
      </c>
      <c r="D53" s="4">
        <v>52</v>
      </c>
      <c r="E53" s="4">
        <v>42</v>
      </c>
      <c r="F53" s="4">
        <f>C53*100</f>
        <v>6100</v>
      </c>
      <c r="G53" s="4">
        <f>D53*100</f>
        <v>5200</v>
      </c>
      <c r="H53" s="4">
        <f>E53*100</f>
        <v>4200</v>
      </c>
      <c r="I53" s="4">
        <f t="shared" ref="I53:K53" si="61">LOG10(F53*250)</f>
        <v>6.1832698436828</v>
      </c>
      <c r="J53" s="4">
        <f t="shared" si="61"/>
        <v>6.11394335230684</v>
      </c>
      <c r="K53" s="4">
        <f t="shared" si="61"/>
        <v>6.02118929906994</v>
      </c>
      <c r="L53" s="7">
        <f t="shared" si="55"/>
        <v>6.10613416501986</v>
      </c>
      <c r="M53" s="7">
        <f t="shared" si="56"/>
        <v>0.0813219729843213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4.25" spans="1:25">
      <c r="A54" s="4"/>
      <c r="B54" s="3" t="s">
        <v>14</v>
      </c>
      <c r="C54" s="5" t="s">
        <v>18</v>
      </c>
      <c r="D54" s="5" t="s">
        <v>18</v>
      </c>
      <c r="E54" s="5" t="s">
        <v>18</v>
      </c>
      <c r="F54" s="5" t="s">
        <v>19</v>
      </c>
      <c r="G54" s="5" t="s">
        <v>19</v>
      </c>
      <c r="H54" s="5" t="s">
        <v>19</v>
      </c>
      <c r="I54" s="3" t="s">
        <v>20</v>
      </c>
      <c r="J54" s="3" t="s">
        <v>20</v>
      </c>
      <c r="K54" s="3" t="s">
        <v>20</v>
      </c>
      <c r="L54" s="8" t="s">
        <v>20</v>
      </c>
      <c r="M54" s="7" t="e">
        <f t="shared" si="56"/>
        <v>#DIV/0!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4.25" spans="1:25">
      <c r="A55" s="4"/>
      <c r="B55" s="3" t="s">
        <v>15</v>
      </c>
      <c r="C55" s="5" t="s">
        <v>18</v>
      </c>
      <c r="D55" s="5" t="s">
        <v>18</v>
      </c>
      <c r="E55" s="5" t="s">
        <v>18</v>
      </c>
      <c r="F55" s="5" t="s">
        <v>19</v>
      </c>
      <c r="G55" s="5" t="s">
        <v>19</v>
      </c>
      <c r="H55" s="5" t="s">
        <v>19</v>
      </c>
      <c r="I55" s="3" t="s">
        <v>20</v>
      </c>
      <c r="J55" s="3" t="s">
        <v>20</v>
      </c>
      <c r="K55" s="3" t="s">
        <v>20</v>
      </c>
      <c r="L55" s="8" t="s">
        <v>20</v>
      </c>
      <c r="M55" s="7" t="e">
        <f t="shared" si="56"/>
        <v>#DIV/0!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4.25" spans="1:25">
      <c r="A56" s="4"/>
      <c r="B56" s="3" t="s">
        <v>16</v>
      </c>
      <c r="C56" s="5" t="s">
        <v>18</v>
      </c>
      <c r="D56" s="5" t="s">
        <v>18</v>
      </c>
      <c r="E56" s="5" t="s">
        <v>18</v>
      </c>
      <c r="F56" s="5" t="s">
        <v>19</v>
      </c>
      <c r="G56" s="5" t="s">
        <v>19</v>
      </c>
      <c r="H56" s="5" t="s">
        <v>19</v>
      </c>
      <c r="I56" s="3" t="s">
        <v>20</v>
      </c>
      <c r="J56" s="3" t="s">
        <v>20</v>
      </c>
      <c r="K56" s="3" t="s">
        <v>20</v>
      </c>
      <c r="L56" s="8" t="s">
        <v>20</v>
      </c>
      <c r="M56" s="7" t="e">
        <f t="shared" si="56"/>
        <v>#DIV/0!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4.25" spans="1:25">
      <c r="A57" s="4"/>
      <c r="B57" s="3"/>
      <c r="C57" s="4"/>
      <c r="D57" s="4"/>
      <c r="E57" s="4"/>
      <c r="F57" s="4"/>
      <c r="G57" s="4"/>
      <c r="H57" s="4"/>
      <c r="I57" s="4"/>
      <c r="J57" s="4"/>
      <c r="K57" s="4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4.25" spans="1:25">
      <c r="A58" s="4"/>
      <c r="B58" s="3" t="s">
        <v>21</v>
      </c>
      <c r="C58" s="4"/>
      <c r="D58" s="4"/>
      <c r="E58" s="4"/>
      <c r="F58" s="4"/>
      <c r="G58" s="4"/>
      <c r="H58" s="4"/>
      <c r="I58" s="4"/>
      <c r="J58" s="4"/>
      <c r="K58" s="4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4.25" spans="1:25">
      <c r="A59" s="4"/>
      <c r="B59" s="3" t="s">
        <v>24</v>
      </c>
      <c r="C59" s="4">
        <v>139</v>
      </c>
      <c r="D59" s="4">
        <v>118</v>
      </c>
      <c r="E59" s="4">
        <v>98</v>
      </c>
      <c r="F59" s="4">
        <f t="shared" ref="F59:F62" si="62">C59*10000</f>
        <v>1390000</v>
      </c>
      <c r="G59" s="4">
        <f t="shared" ref="G59:G62" si="63">D59*10000</f>
        <v>1180000</v>
      </c>
      <c r="H59" s="4">
        <f t="shared" ref="H59:H62" si="64">E59*10000</f>
        <v>980000</v>
      </c>
      <c r="I59" s="4">
        <f t="shared" ref="I59:K59" si="65">LOG10(F59*250)</f>
        <v>8.54095480892613</v>
      </c>
      <c r="J59" s="4">
        <f t="shared" si="65"/>
        <v>8.46982201597816</v>
      </c>
      <c r="K59" s="4">
        <f t="shared" si="65"/>
        <v>8.38916608436453</v>
      </c>
      <c r="L59" s="7">
        <f t="shared" ref="L59:L67" si="66">AVERAGE(I59:K59)</f>
        <v>8.46664763642294</v>
      </c>
      <c r="M59" s="7">
        <f t="shared" ref="M59:M67" si="67">STDEV(I59:K59)</f>
        <v>0.0759441356536484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4.25" spans="1:25">
      <c r="A60" s="4"/>
      <c r="B60" s="3" t="s">
        <v>9</v>
      </c>
      <c r="C60" s="4">
        <v>61</v>
      </c>
      <c r="D60" s="4">
        <v>75</v>
      </c>
      <c r="E60" s="4">
        <v>55</v>
      </c>
      <c r="F60" s="4">
        <f t="shared" si="62"/>
        <v>610000</v>
      </c>
      <c r="G60" s="4">
        <f t="shared" si="63"/>
        <v>750000</v>
      </c>
      <c r="H60" s="4">
        <f t="shared" si="64"/>
        <v>550000</v>
      </c>
      <c r="I60" s="4">
        <f t="shared" ref="I60:K60" si="68">LOG10(F60*250)</f>
        <v>8.1832698436828</v>
      </c>
      <c r="J60" s="4">
        <f t="shared" si="68"/>
        <v>8.27300127206374</v>
      </c>
      <c r="K60" s="4">
        <f t="shared" si="68"/>
        <v>8.13830269816628</v>
      </c>
      <c r="L60" s="7">
        <f t="shared" si="66"/>
        <v>8.19819127130427</v>
      </c>
      <c r="M60" s="7">
        <f t="shared" si="67"/>
        <v>0.0685777894379769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4.25" spans="1:25">
      <c r="A61" s="4"/>
      <c r="B61" s="3" t="s">
        <v>10</v>
      </c>
      <c r="C61" s="4">
        <v>121</v>
      </c>
      <c r="D61" s="4">
        <v>115</v>
      </c>
      <c r="E61" s="4">
        <v>84</v>
      </c>
      <c r="F61" s="4">
        <f t="shared" si="62"/>
        <v>1210000</v>
      </c>
      <c r="G61" s="4">
        <f t="shared" si="63"/>
        <v>1150000</v>
      </c>
      <c r="H61" s="4">
        <f t="shared" si="64"/>
        <v>840000</v>
      </c>
      <c r="I61" s="4">
        <f t="shared" ref="I61:K61" si="69">LOG10(F61*250)</f>
        <v>8.48072537898849</v>
      </c>
      <c r="J61" s="4">
        <f t="shared" si="69"/>
        <v>8.45863784902565</v>
      </c>
      <c r="K61" s="4">
        <f t="shared" si="69"/>
        <v>8.32221929473392</v>
      </c>
      <c r="L61" s="7">
        <f t="shared" si="66"/>
        <v>8.42052750758269</v>
      </c>
      <c r="M61" s="7">
        <f t="shared" si="67"/>
        <v>0.0858507034339479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4.25" spans="1:25">
      <c r="A62" s="4"/>
      <c r="B62" s="3" t="s">
        <v>11</v>
      </c>
      <c r="C62" s="4">
        <v>70</v>
      </c>
      <c r="D62" s="4">
        <v>57</v>
      </c>
      <c r="E62" s="4">
        <v>82</v>
      </c>
      <c r="F62" s="4">
        <f t="shared" si="62"/>
        <v>700000</v>
      </c>
      <c r="G62" s="4">
        <f t="shared" si="63"/>
        <v>570000</v>
      </c>
      <c r="H62" s="4">
        <f t="shared" si="64"/>
        <v>820000</v>
      </c>
      <c r="I62" s="4">
        <f t="shared" ref="I62:K62" si="70">LOG10(F62*250)</f>
        <v>8.24303804868629</v>
      </c>
      <c r="J62" s="4">
        <f t="shared" si="70"/>
        <v>8.15381486434453</v>
      </c>
      <c r="K62" s="4">
        <f t="shared" si="70"/>
        <v>8.31175386105575</v>
      </c>
      <c r="L62" s="7">
        <f t="shared" si="66"/>
        <v>8.23620225802886</v>
      </c>
      <c r="M62" s="7">
        <f t="shared" si="67"/>
        <v>0.079191083437284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4.25" spans="1:25">
      <c r="A63" s="4"/>
      <c r="B63" s="3" t="s">
        <v>12</v>
      </c>
      <c r="C63" s="4">
        <v>139</v>
      </c>
      <c r="D63" s="4">
        <v>175</v>
      </c>
      <c r="E63" s="4">
        <v>118</v>
      </c>
      <c r="F63" s="4">
        <f>C63*1000</f>
        <v>139000</v>
      </c>
      <c r="G63" s="4">
        <f>D63*1000</f>
        <v>175000</v>
      </c>
      <c r="H63" s="4">
        <f>E63*1000</f>
        <v>118000</v>
      </c>
      <c r="I63" s="4">
        <f t="shared" ref="I63:K63" si="71">LOG10(F63*250)</f>
        <v>7.54095480892613</v>
      </c>
      <c r="J63" s="4">
        <f t="shared" si="71"/>
        <v>7.64097805735833</v>
      </c>
      <c r="K63" s="4">
        <f t="shared" si="71"/>
        <v>7.46982201597816</v>
      </c>
      <c r="L63" s="7">
        <f t="shared" si="66"/>
        <v>7.55058496075421</v>
      </c>
      <c r="M63" s="7">
        <f t="shared" si="67"/>
        <v>0.0859834431353298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4.25" spans="1:25">
      <c r="A64" s="4"/>
      <c r="B64" s="3" t="s">
        <v>13</v>
      </c>
      <c r="C64" s="4">
        <v>61</v>
      </c>
      <c r="D64" s="4">
        <v>68</v>
      </c>
      <c r="E64" s="4">
        <v>78</v>
      </c>
      <c r="F64" s="4">
        <f>C64*10</f>
        <v>610</v>
      </c>
      <c r="G64" s="4">
        <f>D64*10</f>
        <v>680</v>
      </c>
      <c r="H64" s="4">
        <f>E64*10</f>
        <v>780</v>
      </c>
      <c r="I64" s="4">
        <f t="shared" ref="I64:K64" si="72">LOG10(F64*250)</f>
        <v>5.1832698436828</v>
      </c>
      <c r="J64" s="4">
        <f t="shared" si="72"/>
        <v>5.23044892137827</v>
      </c>
      <c r="K64" s="4">
        <f t="shared" si="72"/>
        <v>5.29003461136252</v>
      </c>
      <c r="L64" s="7">
        <f t="shared" si="66"/>
        <v>5.23458445880786</v>
      </c>
      <c r="M64" s="7">
        <f t="shared" si="67"/>
        <v>0.0535023915988792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4.25" spans="1:25">
      <c r="A65" s="4"/>
      <c r="B65" s="3" t="s">
        <v>14</v>
      </c>
      <c r="C65" s="5" t="s">
        <v>18</v>
      </c>
      <c r="D65" s="5" t="s">
        <v>18</v>
      </c>
      <c r="E65" s="5" t="s">
        <v>18</v>
      </c>
      <c r="F65" s="5" t="s">
        <v>19</v>
      </c>
      <c r="G65" s="5" t="s">
        <v>19</v>
      </c>
      <c r="H65" s="5" t="s">
        <v>19</v>
      </c>
      <c r="I65" s="3" t="s">
        <v>20</v>
      </c>
      <c r="J65" s="3" t="s">
        <v>20</v>
      </c>
      <c r="K65" s="3" t="s">
        <v>20</v>
      </c>
      <c r="L65" s="8" t="s">
        <v>20</v>
      </c>
      <c r="M65" s="7" t="e">
        <f t="shared" si="67"/>
        <v>#DIV/0!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4.25" spans="1:25">
      <c r="A66" s="4"/>
      <c r="B66" s="3" t="s">
        <v>15</v>
      </c>
      <c r="C66" s="5" t="s">
        <v>18</v>
      </c>
      <c r="D66" s="5" t="s">
        <v>18</v>
      </c>
      <c r="E66" s="5" t="s">
        <v>18</v>
      </c>
      <c r="F66" s="5" t="s">
        <v>19</v>
      </c>
      <c r="G66" s="5" t="s">
        <v>19</v>
      </c>
      <c r="H66" s="5" t="s">
        <v>19</v>
      </c>
      <c r="I66" s="3" t="s">
        <v>20</v>
      </c>
      <c r="J66" s="3" t="s">
        <v>20</v>
      </c>
      <c r="K66" s="3" t="s">
        <v>20</v>
      </c>
      <c r="L66" s="8" t="s">
        <v>20</v>
      </c>
      <c r="M66" s="7" t="e">
        <f t="shared" si="67"/>
        <v>#DIV/0!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4.25" spans="1:25">
      <c r="A67" s="4"/>
      <c r="B67" s="3" t="s">
        <v>16</v>
      </c>
      <c r="C67" s="5" t="s">
        <v>18</v>
      </c>
      <c r="D67" s="5" t="s">
        <v>18</v>
      </c>
      <c r="E67" s="5" t="s">
        <v>18</v>
      </c>
      <c r="F67" s="5" t="s">
        <v>19</v>
      </c>
      <c r="G67" s="5" t="s">
        <v>19</v>
      </c>
      <c r="H67" s="5" t="s">
        <v>19</v>
      </c>
      <c r="I67" s="3" t="s">
        <v>20</v>
      </c>
      <c r="J67" s="3" t="s">
        <v>20</v>
      </c>
      <c r="K67" s="3" t="s">
        <v>20</v>
      </c>
      <c r="L67" s="8" t="s">
        <v>20</v>
      </c>
      <c r="M67" s="7" t="e">
        <f t="shared" si="67"/>
        <v>#DIV/0!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4.25" spans="1: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54" spans="1:25">
      <c r="A69" s="1" t="s">
        <v>25</v>
      </c>
      <c r="B69" s="6"/>
      <c r="C69" s="4"/>
      <c r="D69" s="4"/>
      <c r="E69" s="4"/>
      <c r="F69" s="4"/>
      <c r="G69" s="4"/>
      <c r="H69" s="4"/>
      <c r="I69" s="4"/>
      <c r="J69" s="4"/>
      <c r="K69" s="4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4.25" spans="1:25">
      <c r="A70" s="4"/>
      <c r="B70" s="3" t="s">
        <v>7</v>
      </c>
      <c r="C70" s="4"/>
      <c r="D70" s="4"/>
      <c r="E70" s="4"/>
      <c r="F70" s="4"/>
      <c r="G70" s="4"/>
      <c r="H70" s="4"/>
      <c r="I70" s="4"/>
      <c r="J70" s="4"/>
      <c r="K70" s="4"/>
      <c r="L70" s="7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4.25" spans="1:25">
      <c r="A71" s="4"/>
      <c r="B71" s="3" t="s">
        <v>24</v>
      </c>
      <c r="C71" s="4">
        <v>200</v>
      </c>
      <c r="D71" s="4">
        <v>247</v>
      </c>
      <c r="E71" s="4">
        <v>264</v>
      </c>
      <c r="F71" s="4">
        <f t="shared" ref="F71:F79" si="73">C71*10000</f>
        <v>2000000</v>
      </c>
      <c r="G71" s="4">
        <f t="shared" ref="G71:G79" si="74">D71*10000</f>
        <v>2470000</v>
      </c>
      <c r="H71" s="4">
        <f t="shared" ref="H71:H79" si="75">E71*10000</f>
        <v>2640000</v>
      </c>
      <c r="I71" s="4">
        <f t="shared" ref="I71:K71" si="76">LOG10(F71*250)</f>
        <v>8.69897000433602</v>
      </c>
      <c r="J71" s="4">
        <f t="shared" si="76"/>
        <v>8.7906369619317</v>
      </c>
      <c r="K71" s="4">
        <f t="shared" si="76"/>
        <v>8.81954393554187</v>
      </c>
      <c r="L71" s="7">
        <f t="shared" ref="L71:L79" si="77">AVERAGE(I71:K71)</f>
        <v>8.76971696726986</v>
      </c>
      <c r="M71" s="7">
        <f t="shared" ref="M71:M79" si="78">STDEV(I71:K71)</f>
        <v>0.0629503999518417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4.25" spans="1:25">
      <c r="A72" s="4"/>
      <c r="B72" s="3" t="s">
        <v>9</v>
      </c>
      <c r="C72" s="4">
        <v>24</v>
      </c>
      <c r="D72" s="4">
        <v>210</v>
      </c>
      <c r="E72" s="4">
        <v>187</v>
      </c>
      <c r="F72" s="4">
        <f t="shared" si="73"/>
        <v>240000</v>
      </c>
      <c r="G72" s="4">
        <f t="shared" si="74"/>
        <v>2100000</v>
      </c>
      <c r="H72" s="4">
        <f t="shared" si="75"/>
        <v>1870000</v>
      </c>
      <c r="I72" s="4">
        <f t="shared" ref="I72:K72" si="79">LOG10(F72*250)</f>
        <v>7.77815125038364</v>
      </c>
      <c r="J72" s="4">
        <f t="shared" si="79"/>
        <v>8.72015930340596</v>
      </c>
      <c r="K72" s="4">
        <f t="shared" si="79"/>
        <v>8.66978161520854</v>
      </c>
      <c r="L72" s="7">
        <f t="shared" si="77"/>
        <v>8.38936405633271</v>
      </c>
      <c r="M72" s="7">
        <f t="shared" si="78"/>
        <v>0.529924804556391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4.25" spans="1:25">
      <c r="A73" s="4"/>
      <c r="B73" s="3" t="s">
        <v>10</v>
      </c>
      <c r="C73" s="4">
        <v>187</v>
      </c>
      <c r="D73" s="4">
        <v>196</v>
      </c>
      <c r="E73" s="4">
        <v>136</v>
      </c>
      <c r="F73" s="4">
        <f t="shared" si="73"/>
        <v>1870000</v>
      </c>
      <c r="G73" s="4">
        <f t="shared" si="74"/>
        <v>1960000</v>
      </c>
      <c r="H73" s="4">
        <f t="shared" si="75"/>
        <v>1360000</v>
      </c>
      <c r="I73" s="4">
        <f t="shared" ref="I73:K73" si="80">LOG10(F73*250)</f>
        <v>8.66978161520854</v>
      </c>
      <c r="J73" s="4">
        <f t="shared" si="80"/>
        <v>8.69019608002851</v>
      </c>
      <c r="K73" s="4">
        <f t="shared" si="80"/>
        <v>8.53147891704226</v>
      </c>
      <c r="L73" s="7">
        <f t="shared" si="77"/>
        <v>8.63048553742644</v>
      </c>
      <c r="M73" s="7">
        <f t="shared" si="78"/>
        <v>0.0863476736999577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4.25" spans="1:25">
      <c r="A74" s="4"/>
      <c r="B74" s="3" t="s">
        <v>11</v>
      </c>
      <c r="C74" s="4">
        <v>179</v>
      </c>
      <c r="D74" s="4">
        <v>152</v>
      </c>
      <c r="E74" s="4">
        <v>220</v>
      </c>
      <c r="F74" s="4">
        <f t="shared" si="73"/>
        <v>1790000</v>
      </c>
      <c r="G74" s="4">
        <f t="shared" si="74"/>
        <v>1520000</v>
      </c>
      <c r="H74" s="4">
        <f t="shared" si="75"/>
        <v>2200000</v>
      </c>
      <c r="I74" s="4">
        <f t="shared" ref="I74:K74" si="81">LOG10(F74*250)</f>
        <v>8.65079303965193</v>
      </c>
      <c r="J74" s="4">
        <f t="shared" si="81"/>
        <v>8.57978359661681</v>
      </c>
      <c r="K74" s="4">
        <f t="shared" si="81"/>
        <v>8.74036268949424</v>
      </c>
      <c r="L74" s="7">
        <f t="shared" si="77"/>
        <v>8.65697977525433</v>
      </c>
      <c r="M74" s="7">
        <f t="shared" si="78"/>
        <v>0.0804681181611412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4.25" spans="1:25">
      <c r="A75" s="4"/>
      <c r="B75" s="3" t="s">
        <v>12</v>
      </c>
      <c r="C75" s="4">
        <v>191</v>
      </c>
      <c r="D75" s="4">
        <v>156</v>
      </c>
      <c r="E75" s="4">
        <v>196</v>
      </c>
      <c r="F75" s="4">
        <f t="shared" si="73"/>
        <v>1910000</v>
      </c>
      <c r="G75" s="4">
        <f t="shared" si="74"/>
        <v>1560000</v>
      </c>
      <c r="H75" s="4">
        <f t="shared" si="75"/>
        <v>1960000</v>
      </c>
      <c r="I75" s="4">
        <f t="shared" ref="I75:K75" si="82">LOG10(F75*250)</f>
        <v>8.67897337591977</v>
      </c>
      <c r="J75" s="4">
        <f t="shared" si="82"/>
        <v>8.5910646070265</v>
      </c>
      <c r="K75" s="4">
        <f t="shared" si="82"/>
        <v>8.69019608002851</v>
      </c>
      <c r="L75" s="7">
        <f t="shared" si="77"/>
        <v>8.65341135432493</v>
      </c>
      <c r="M75" s="7">
        <f t="shared" si="78"/>
        <v>0.0542846658449561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4.25" spans="1:25">
      <c r="A76" s="4"/>
      <c r="B76" s="3" t="s">
        <v>13</v>
      </c>
      <c r="C76" s="4">
        <v>191</v>
      </c>
      <c r="D76" s="4">
        <v>145</v>
      </c>
      <c r="E76" s="4">
        <v>215</v>
      </c>
      <c r="F76" s="4">
        <f t="shared" si="73"/>
        <v>1910000</v>
      </c>
      <c r="G76" s="4">
        <f t="shared" si="74"/>
        <v>1450000</v>
      </c>
      <c r="H76" s="4">
        <f t="shared" si="75"/>
        <v>2150000</v>
      </c>
      <c r="I76" s="4">
        <f t="shared" ref="I76:K76" si="83">LOG10(F76*250)</f>
        <v>8.67897337591977</v>
      </c>
      <c r="J76" s="4">
        <f t="shared" si="83"/>
        <v>8.55930801090701</v>
      </c>
      <c r="K76" s="4">
        <f t="shared" si="83"/>
        <v>8.73037846858764</v>
      </c>
      <c r="L76" s="7">
        <f t="shared" si="77"/>
        <v>8.65621995180481</v>
      </c>
      <c r="M76" s="7">
        <f t="shared" si="78"/>
        <v>0.0877756464201863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4.25" spans="1:25">
      <c r="A77" s="4"/>
      <c r="B77" s="3" t="s">
        <v>14</v>
      </c>
      <c r="C77" s="4">
        <v>110</v>
      </c>
      <c r="D77" s="4">
        <v>118</v>
      </c>
      <c r="E77" s="4">
        <v>130</v>
      </c>
      <c r="F77" s="4">
        <f t="shared" si="73"/>
        <v>1100000</v>
      </c>
      <c r="G77" s="4">
        <f t="shared" si="74"/>
        <v>1180000</v>
      </c>
      <c r="H77" s="4">
        <f t="shared" si="75"/>
        <v>1300000</v>
      </c>
      <c r="I77" s="4">
        <f t="shared" ref="I77:K77" si="84">LOG10(F77*250)</f>
        <v>8.43933269383026</v>
      </c>
      <c r="J77" s="4">
        <f t="shared" si="84"/>
        <v>8.46982201597816</v>
      </c>
      <c r="K77" s="4">
        <f t="shared" si="84"/>
        <v>8.51188336097887</v>
      </c>
      <c r="L77" s="7">
        <f t="shared" si="77"/>
        <v>8.4736793569291</v>
      </c>
      <c r="M77" s="7">
        <f t="shared" si="78"/>
        <v>0.0364288228650884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4.25" spans="1:25">
      <c r="A78" s="4"/>
      <c r="B78" s="3" t="s">
        <v>15</v>
      </c>
      <c r="C78" s="4">
        <v>129</v>
      </c>
      <c r="D78" s="4">
        <v>149</v>
      </c>
      <c r="E78" s="4">
        <v>124</v>
      </c>
      <c r="F78" s="4">
        <f t="shared" si="73"/>
        <v>1290000</v>
      </c>
      <c r="G78" s="4">
        <f t="shared" si="74"/>
        <v>1490000</v>
      </c>
      <c r="H78" s="4">
        <f t="shared" si="75"/>
        <v>1240000</v>
      </c>
      <c r="I78" s="4">
        <f t="shared" ref="I78:K78" si="85">LOG10(F78*250)</f>
        <v>8.50852971897129</v>
      </c>
      <c r="J78" s="4">
        <f t="shared" si="85"/>
        <v>8.57112627708431</v>
      </c>
      <c r="K78" s="4">
        <f t="shared" si="85"/>
        <v>8.49136169383427</v>
      </c>
      <c r="L78" s="7">
        <f t="shared" si="77"/>
        <v>8.52367256329662</v>
      </c>
      <c r="M78" s="7">
        <f t="shared" si="78"/>
        <v>0.0419830499840014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4.25" spans="1:25">
      <c r="A79" s="4"/>
      <c r="B79" s="3" t="s">
        <v>16</v>
      </c>
      <c r="C79" s="4">
        <v>129</v>
      </c>
      <c r="D79" s="4">
        <v>156</v>
      </c>
      <c r="E79" s="4">
        <v>105</v>
      </c>
      <c r="F79" s="4">
        <f t="shared" si="73"/>
        <v>1290000</v>
      </c>
      <c r="G79" s="4">
        <f t="shared" si="74"/>
        <v>1560000</v>
      </c>
      <c r="H79" s="4">
        <f t="shared" si="75"/>
        <v>1050000</v>
      </c>
      <c r="I79" s="4">
        <f t="shared" ref="I79:K79" si="86">LOG10(F79*250)</f>
        <v>8.50852971897129</v>
      </c>
      <c r="J79" s="4">
        <f t="shared" si="86"/>
        <v>8.5910646070265</v>
      </c>
      <c r="K79" s="4">
        <f t="shared" si="86"/>
        <v>8.41912930774198</v>
      </c>
      <c r="L79" s="7">
        <f t="shared" si="77"/>
        <v>8.50624121124659</v>
      </c>
      <c r="M79" s="7">
        <f t="shared" si="78"/>
        <v>0.0859904921239505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4.25" spans="1:25">
      <c r="A80" s="4"/>
      <c r="B80" s="6"/>
      <c r="C80" s="4"/>
      <c r="D80" s="4"/>
      <c r="E80" s="4"/>
      <c r="F80" s="4"/>
      <c r="G80" s="4"/>
      <c r="H80" s="4"/>
      <c r="I80" s="4"/>
      <c r="J80" s="4"/>
      <c r="K80" s="4"/>
      <c r="L80" s="7"/>
      <c r="M80" s="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4.25" spans="1:25">
      <c r="A81" s="4"/>
      <c r="B81" s="3" t="s">
        <v>17</v>
      </c>
      <c r="C81" s="4"/>
      <c r="D81" s="4"/>
      <c r="E81" s="4"/>
      <c r="F81" s="4"/>
      <c r="G81" s="4"/>
      <c r="H81" s="4"/>
      <c r="I81" s="4"/>
      <c r="J81" s="4"/>
      <c r="K81" s="4"/>
      <c r="L81" s="7"/>
      <c r="M81" s="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4.25" spans="1:25">
      <c r="A82" s="4"/>
      <c r="B82" s="3" t="s">
        <v>24</v>
      </c>
      <c r="C82" s="4">
        <v>132</v>
      </c>
      <c r="D82" s="4">
        <v>156</v>
      </c>
      <c r="E82" s="4">
        <v>113</v>
      </c>
      <c r="F82" s="4">
        <f t="shared" ref="F82:F87" si="87">C82*10000</f>
        <v>1320000</v>
      </c>
      <c r="G82" s="4">
        <f t="shared" ref="G82:G87" si="88">D82*10000</f>
        <v>1560000</v>
      </c>
      <c r="H82" s="4">
        <f t="shared" ref="H82:H87" si="89">E82*10000</f>
        <v>1130000</v>
      </c>
      <c r="I82" s="4">
        <f t="shared" ref="I82:K82" si="90">LOG10(F82*250)</f>
        <v>8.51851393987789</v>
      </c>
      <c r="J82" s="4">
        <f t="shared" si="90"/>
        <v>8.5910646070265</v>
      </c>
      <c r="K82" s="4">
        <f t="shared" si="90"/>
        <v>8.45101845215546</v>
      </c>
      <c r="L82" s="7">
        <f t="shared" ref="L82:L90" si="91">AVERAGE(I82:K82)</f>
        <v>8.52019899968661</v>
      </c>
      <c r="M82" s="7">
        <f t="shared" ref="M82:M90" si="92">STDEV(I82:K82)</f>
        <v>0.0700382819853558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4.25" spans="1:25">
      <c r="A83" s="4"/>
      <c r="B83" s="3" t="s">
        <v>9</v>
      </c>
      <c r="C83" s="4">
        <v>110</v>
      </c>
      <c r="D83" s="4">
        <v>126</v>
      </c>
      <c r="E83" s="4">
        <v>124</v>
      </c>
      <c r="F83" s="4">
        <f t="shared" si="87"/>
        <v>1100000</v>
      </c>
      <c r="G83" s="4">
        <f t="shared" si="88"/>
        <v>1260000</v>
      </c>
      <c r="H83" s="4">
        <f t="shared" si="89"/>
        <v>1240000</v>
      </c>
      <c r="I83" s="4">
        <f t="shared" ref="I83:K83" si="93">LOG10(F83*250)</f>
        <v>8.43933269383026</v>
      </c>
      <c r="J83" s="4">
        <f t="shared" si="93"/>
        <v>8.4983105537896</v>
      </c>
      <c r="K83" s="4">
        <f t="shared" si="93"/>
        <v>8.49136169383427</v>
      </c>
      <c r="L83" s="7">
        <f t="shared" si="91"/>
        <v>8.47633498048471</v>
      </c>
      <c r="M83" s="7">
        <f t="shared" si="92"/>
        <v>0.0322327252480026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4.25" spans="1:25">
      <c r="A84" s="4"/>
      <c r="B84" s="3" t="s">
        <v>10</v>
      </c>
      <c r="C84" s="4">
        <v>149</v>
      </c>
      <c r="D84" s="4">
        <v>115</v>
      </c>
      <c r="E84" s="4">
        <v>130</v>
      </c>
      <c r="F84" s="4">
        <f t="shared" si="87"/>
        <v>1490000</v>
      </c>
      <c r="G84" s="4">
        <f t="shared" si="88"/>
        <v>1150000</v>
      </c>
      <c r="H84" s="4">
        <f t="shared" si="89"/>
        <v>1300000</v>
      </c>
      <c r="I84" s="4">
        <f t="shared" ref="I84:K84" si="94">LOG10(F84*250)</f>
        <v>8.57112627708431</v>
      </c>
      <c r="J84" s="4">
        <f t="shared" si="94"/>
        <v>8.45863784902565</v>
      </c>
      <c r="K84" s="4">
        <f t="shared" si="94"/>
        <v>8.51188336097887</v>
      </c>
      <c r="L84" s="7">
        <f t="shared" si="91"/>
        <v>8.51388249569628</v>
      </c>
      <c r="M84" s="7">
        <f t="shared" si="92"/>
        <v>0.0562708540586599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4.25" spans="1:25">
      <c r="A85" s="4"/>
      <c r="B85" s="3" t="s">
        <v>11</v>
      </c>
      <c r="C85" s="4">
        <v>136</v>
      </c>
      <c r="D85" s="4">
        <v>108</v>
      </c>
      <c r="E85" s="4">
        <v>124</v>
      </c>
      <c r="F85" s="4">
        <f t="shared" si="87"/>
        <v>1360000</v>
      </c>
      <c r="G85" s="4">
        <f t="shared" si="88"/>
        <v>1080000</v>
      </c>
      <c r="H85" s="4">
        <f t="shared" si="89"/>
        <v>1240000</v>
      </c>
      <c r="I85" s="4">
        <f t="shared" ref="I85:K85" si="95">LOG10(F85*250)</f>
        <v>8.53147891704226</v>
      </c>
      <c r="J85" s="4">
        <f t="shared" si="95"/>
        <v>8.43136376415899</v>
      </c>
      <c r="K85" s="4">
        <f t="shared" si="95"/>
        <v>8.49136169383427</v>
      </c>
      <c r="L85" s="7">
        <f t="shared" si="91"/>
        <v>8.48473479167851</v>
      </c>
      <c r="M85" s="7">
        <f t="shared" si="92"/>
        <v>0.0503854922904063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4.25" spans="1:25">
      <c r="A86" s="4"/>
      <c r="B86" s="3" t="s">
        <v>12</v>
      </c>
      <c r="C86" s="4">
        <v>129</v>
      </c>
      <c r="D86" s="4">
        <v>139</v>
      </c>
      <c r="E86" s="4">
        <v>118</v>
      </c>
      <c r="F86" s="4">
        <f t="shared" si="87"/>
        <v>1290000</v>
      </c>
      <c r="G86" s="4">
        <f t="shared" si="88"/>
        <v>1390000</v>
      </c>
      <c r="H86" s="4">
        <f t="shared" si="89"/>
        <v>1180000</v>
      </c>
      <c r="I86" s="4">
        <f t="shared" ref="I86:K86" si="96">LOG10(F86*250)</f>
        <v>8.50852971897129</v>
      </c>
      <c r="J86" s="4">
        <f t="shared" si="96"/>
        <v>8.54095480892613</v>
      </c>
      <c r="K86" s="4">
        <f t="shared" si="96"/>
        <v>8.46982201597816</v>
      </c>
      <c r="L86" s="7">
        <f t="shared" si="91"/>
        <v>8.50643551462519</v>
      </c>
      <c r="M86" s="7">
        <f t="shared" si="92"/>
        <v>0.0356126076976547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4.25" spans="1:25">
      <c r="A87" s="4"/>
      <c r="B87" s="3" t="s">
        <v>13</v>
      </c>
      <c r="C87" s="4">
        <v>45</v>
      </c>
      <c r="D87" s="4">
        <v>37</v>
      </c>
      <c r="E87" s="4">
        <v>53</v>
      </c>
      <c r="F87" s="4">
        <f t="shared" si="87"/>
        <v>450000</v>
      </c>
      <c r="G87" s="4">
        <f t="shared" si="88"/>
        <v>370000</v>
      </c>
      <c r="H87" s="4">
        <f t="shared" si="89"/>
        <v>530000</v>
      </c>
      <c r="I87" s="4">
        <f t="shared" ref="I87:K87" si="97">LOG10(F87*250)</f>
        <v>8.05115252244738</v>
      </c>
      <c r="J87" s="4">
        <f t="shared" si="97"/>
        <v>7.96614173273903</v>
      </c>
      <c r="K87" s="4">
        <f t="shared" si="97"/>
        <v>8.12221587827283</v>
      </c>
      <c r="L87" s="7">
        <f t="shared" si="91"/>
        <v>8.04650337781975</v>
      </c>
      <c r="M87" s="7">
        <f t="shared" si="92"/>
        <v>0.0781408704542799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4.25" spans="1:25">
      <c r="A88" s="4"/>
      <c r="B88" s="3" t="s">
        <v>14</v>
      </c>
      <c r="C88" s="4">
        <v>121</v>
      </c>
      <c r="D88" s="4">
        <v>103</v>
      </c>
      <c r="E88" s="4">
        <v>135</v>
      </c>
      <c r="F88" s="4">
        <f>C88*100</f>
        <v>12100</v>
      </c>
      <c r="G88" s="4">
        <f>D88*100</f>
        <v>10300</v>
      </c>
      <c r="H88" s="4">
        <f>E88*100</f>
        <v>13500</v>
      </c>
      <c r="I88" s="4">
        <f t="shared" ref="I88:K88" si="98">LOG10(F88*250)</f>
        <v>6.48072537898849</v>
      </c>
      <c r="J88" s="4">
        <f t="shared" si="98"/>
        <v>6.41077723337721</v>
      </c>
      <c r="K88" s="4">
        <f t="shared" si="98"/>
        <v>6.52827377716704</v>
      </c>
      <c r="L88" s="7">
        <f t="shared" si="91"/>
        <v>6.47325879651091</v>
      </c>
      <c r="M88" s="7">
        <f t="shared" si="92"/>
        <v>0.0591030611818029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4.25" spans="1:25">
      <c r="A89" s="4"/>
      <c r="B89" s="3" t="s">
        <v>15</v>
      </c>
      <c r="C89" s="4">
        <v>90</v>
      </c>
      <c r="D89" s="4">
        <v>98</v>
      </c>
      <c r="E89" s="4">
        <v>84</v>
      </c>
      <c r="F89" s="4">
        <f>C89*100</f>
        <v>9000</v>
      </c>
      <c r="G89" s="4">
        <f>D89*100</f>
        <v>9800</v>
      </c>
      <c r="H89" s="4">
        <f>E89*100</f>
        <v>8400</v>
      </c>
      <c r="I89" s="4">
        <f t="shared" ref="I89:K89" si="99">LOG10(F89*250)</f>
        <v>6.35218251811136</v>
      </c>
      <c r="J89" s="4">
        <f t="shared" si="99"/>
        <v>6.38916608436453</v>
      </c>
      <c r="K89" s="4">
        <f t="shared" si="99"/>
        <v>6.32221929473392</v>
      </c>
      <c r="L89" s="7">
        <f t="shared" si="91"/>
        <v>6.35452263240327</v>
      </c>
      <c r="M89" s="7">
        <f t="shared" si="92"/>
        <v>0.0335346874390651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4.25" spans="1:25">
      <c r="A90" s="4"/>
      <c r="B90" s="3" t="s">
        <v>16</v>
      </c>
      <c r="C90" s="4">
        <v>57</v>
      </c>
      <c r="D90" s="4">
        <v>43</v>
      </c>
      <c r="E90" s="4">
        <v>59</v>
      </c>
      <c r="F90" s="4">
        <f>C90*10</f>
        <v>570</v>
      </c>
      <c r="G90" s="4">
        <f>D90*10</f>
        <v>430</v>
      </c>
      <c r="H90" s="4">
        <f>E90*10</f>
        <v>590</v>
      </c>
      <c r="I90" s="4">
        <f t="shared" ref="I90:K90" si="100">LOG10(F90*250)</f>
        <v>5.15381486434453</v>
      </c>
      <c r="J90" s="4">
        <f t="shared" si="100"/>
        <v>5.03140846425162</v>
      </c>
      <c r="K90" s="4">
        <f t="shared" si="100"/>
        <v>5.16879202031418</v>
      </c>
      <c r="L90" s="7">
        <f t="shared" si="91"/>
        <v>5.11800511630345</v>
      </c>
      <c r="M90" s="7">
        <f t="shared" si="92"/>
        <v>0.0753678572746559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4.25" spans="1:25">
      <c r="A91" s="4"/>
      <c r="B91" s="3"/>
      <c r="C91" s="4"/>
      <c r="D91" s="4"/>
      <c r="E91" s="4"/>
      <c r="F91" s="4"/>
      <c r="G91" s="4"/>
      <c r="H91" s="4"/>
      <c r="I91" s="4"/>
      <c r="J91" s="4"/>
      <c r="K91" s="4"/>
      <c r="L91" s="7"/>
      <c r="M91" s="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4.25" spans="1:25">
      <c r="A92" s="4"/>
      <c r="B92" s="3" t="s">
        <v>21</v>
      </c>
      <c r="C92" s="4"/>
      <c r="D92" s="4"/>
      <c r="E92" s="4"/>
      <c r="F92" s="4"/>
      <c r="G92" s="4"/>
      <c r="H92" s="4"/>
      <c r="I92" s="4"/>
      <c r="J92" s="4"/>
      <c r="K92" s="4"/>
      <c r="L92" s="7"/>
      <c r="M92" s="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4.25" spans="1:25">
      <c r="A93" s="4"/>
      <c r="B93" s="3" t="s">
        <v>24</v>
      </c>
      <c r="C93" s="4">
        <v>90</v>
      </c>
      <c r="D93" s="4">
        <v>96</v>
      </c>
      <c r="E93" s="4">
        <v>110</v>
      </c>
      <c r="F93" s="4">
        <f t="shared" ref="F93:F98" si="101">C93*10000</f>
        <v>900000</v>
      </c>
      <c r="G93" s="4">
        <f t="shared" ref="G93:G98" si="102">D93*10000</f>
        <v>960000</v>
      </c>
      <c r="H93" s="4">
        <f t="shared" ref="H93:H98" si="103">E93*10000</f>
        <v>1100000</v>
      </c>
      <c r="I93" s="4">
        <f t="shared" ref="I93:K93" si="104">LOG10(F93*250)</f>
        <v>8.35218251811136</v>
      </c>
      <c r="J93" s="4">
        <f t="shared" si="104"/>
        <v>8.38021124171161</v>
      </c>
      <c r="K93" s="4">
        <f t="shared" si="104"/>
        <v>8.43933269383026</v>
      </c>
      <c r="L93" s="7">
        <f t="shared" ref="L93:L101" si="105">AVERAGE(I93:K93)</f>
        <v>8.39057548455108</v>
      </c>
      <c r="M93" s="7">
        <f t="shared" ref="M93:M101" si="106">STDEV(I93:K93)</f>
        <v>0.0444899025531124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4.25" spans="1:25">
      <c r="A94" s="4"/>
      <c r="B94" s="3" t="s">
        <v>9</v>
      </c>
      <c r="C94" s="4">
        <v>171</v>
      </c>
      <c r="D94" s="4">
        <v>149</v>
      </c>
      <c r="E94" s="4">
        <v>159</v>
      </c>
      <c r="F94" s="4">
        <f t="shared" si="101"/>
        <v>1710000</v>
      </c>
      <c r="G94" s="4">
        <f t="shared" si="102"/>
        <v>1490000</v>
      </c>
      <c r="H94" s="4">
        <f t="shared" si="103"/>
        <v>1590000</v>
      </c>
      <c r="I94" s="4">
        <f t="shared" ref="I94:K94" si="107">LOG10(F94*250)</f>
        <v>8.63093611906419</v>
      </c>
      <c r="J94" s="4">
        <f t="shared" si="107"/>
        <v>8.57112627708431</v>
      </c>
      <c r="K94" s="4">
        <f t="shared" si="107"/>
        <v>8.59933713299249</v>
      </c>
      <c r="L94" s="7">
        <f t="shared" si="105"/>
        <v>8.60046650971366</v>
      </c>
      <c r="M94" s="7">
        <f t="shared" si="106"/>
        <v>0.0299209110531127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4.25" spans="1:25">
      <c r="A95" s="4"/>
      <c r="B95" s="3" t="s">
        <v>10</v>
      </c>
      <c r="C95" s="4">
        <v>149</v>
      </c>
      <c r="D95" s="4">
        <v>132</v>
      </c>
      <c r="E95" s="4">
        <v>126</v>
      </c>
      <c r="F95" s="4">
        <f t="shared" si="101"/>
        <v>1490000</v>
      </c>
      <c r="G95" s="4">
        <f t="shared" si="102"/>
        <v>1320000</v>
      </c>
      <c r="H95" s="4">
        <f t="shared" si="103"/>
        <v>1260000</v>
      </c>
      <c r="I95" s="4">
        <f t="shared" ref="I95:K95" si="108">LOG10(F95*250)</f>
        <v>8.57112627708431</v>
      </c>
      <c r="J95" s="4">
        <f t="shared" si="108"/>
        <v>8.51851393987789</v>
      </c>
      <c r="K95" s="4">
        <f t="shared" si="108"/>
        <v>8.4983105537896</v>
      </c>
      <c r="L95" s="7">
        <f t="shared" si="105"/>
        <v>8.52931692358393</v>
      </c>
      <c r="M95" s="7">
        <f t="shared" si="106"/>
        <v>0.0375907000792459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4.25" spans="1:25">
      <c r="A96" s="4"/>
      <c r="B96" s="3" t="s">
        <v>11</v>
      </c>
      <c r="C96" s="4">
        <v>142</v>
      </c>
      <c r="D96" s="4">
        <v>124</v>
      </c>
      <c r="E96" s="4">
        <v>132</v>
      </c>
      <c r="F96" s="4">
        <f t="shared" si="101"/>
        <v>1420000</v>
      </c>
      <c r="G96" s="4">
        <f t="shared" si="102"/>
        <v>1240000</v>
      </c>
      <c r="H96" s="4">
        <f t="shared" si="103"/>
        <v>1320000</v>
      </c>
      <c r="I96" s="4">
        <f t="shared" ref="I96:K96" si="109">LOG10(F96*250)</f>
        <v>8.55022835305509</v>
      </c>
      <c r="J96" s="4">
        <f t="shared" si="109"/>
        <v>8.49136169383427</v>
      </c>
      <c r="K96" s="4">
        <f t="shared" si="109"/>
        <v>8.51851393987789</v>
      </c>
      <c r="L96" s="7">
        <f t="shared" si="105"/>
        <v>8.52003466225575</v>
      </c>
      <c r="M96" s="7">
        <f t="shared" si="106"/>
        <v>0.0294627788806139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4.25" spans="1:25">
      <c r="A97" s="4"/>
      <c r="B97" s="3" t="s">
        <v>12</v>
      </c>
      <c r="C97" s="4">
        <v>98</v>
      </c>
      <c r="D97" s="4">
        <v>118</v>
      </c>
      <c r="E97" s="4">
        <v>136</v>
      </c>
      <c r="F97" s="4">
        <f t="shared" si="101"/>
        <v>980000</v>
      </c>
      <c r="G97" s="4">
        <f t="shared" si="102"/>
        <v>1180000</v>
      </c>
      <c r="H97" s="4">
        <f t="shared" si="103"/>
        <v>1360000</v>
      </c>
      <c r="I97" s="4">
        <f t="shared" ref="I97:K97" si="110">LOG10(F97*250)</f>
        <v>8.38916608436453</v>
      </c>
      <c r="J97" s="4">
        <f t="shared" si="110"/>
        <v>8.46982201597816</v>
      </c>
      <c r="K97" s="4">
        <f t="shared" si="110"/>
        <v>8.53147891704226</v>
      </c>
      <c r="L97" s="7">
        <f t="shared" si="105"/>
        <v>8.46348900579498</v>
      </c>
      <c r="M97" s="7">
        <f t="shared" si="106"/>
        <v>0.071367470528768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4.25" spans="1:25">
      <c r="A98" s="4"/>
      <c r="B98" s="3" t="s">
        <v>13</v>
      </c>
      <c r="C98" s="4">
        <v>86</v>
      </c>
      <c r="D98" s="4">
        <v>92</v>
      </c>
      <c r="E98" s="4">
        <v>98</v>
      </c>
      <c r="F98" s="4">
        <f t="shared" si="101"/>
        <v>860000</v>
      </c>
      <c r="G98" s="4">
        <f t="shared" si="102"/>
        <v>920000</v>
      </c>
      <c r="H98" s="4">
        <f t="shared" si="103"/>
        <v>980000</v>
      </c>
      <c r="I98" s="4">
        <f t="shared" ref="I98:K98" si="111">LOG10(F98*250)</f>
        <v>8.33243845991561</v>
      </c>
      <c r="J98" s="4">
        <f t="shared" si="111"/>
        <v>8.36172783601759</v>
      </c>
      <c r="K98" s="4">
        <f t="shared" si="111"/>
        <v>8.38916608436453</v>
      </c>
      <c r="L98" s="7">
        <f t="shared" si="105"/>
        <v>8.36111079343258</v>
      </c>
      <c r="M98" s="7">
        <f t="shared" si="106"/>
        <v>0.02836884558928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4.25" spans="1:25">
      <c r="A99" s="4"/>
      <c r="B99" s="3" t="s">
        <v>14</v>
      </c>
      <c r="C99" s="4">
        <v>225</v>
      </c>
      <c r="D99" s="4">
        <v>264</v>
      </c>
      <c r="E99" s="4">
        <v>187</v>
      </c>
      <c r="F99" s="4">
        <f>C99*1000</f>
        <v>225000</v>
      </c>
      <c r="G99" s="4">
        <f>D99*1000</f>
        <v>264000</v>
      </c>
      <c r="H99" s="4">
        <f>E99*1000</f>
        <v>187000</v>
      </c>
      <c r="I99" s="4">
        <f t="shared" ref="I99:K99" si="112">LOG10(F99*250)</f>
        <v>7.7501225267834</v>
      </c>
      <c r="J99" s="4">
        <f t="shared" si="112"/>
        <v>7.81954393554187</v>
      </c>
      <c r="K99" s="4">
        <f t="shared" si="112"/>
        <v>7.66978161520854</v>
      </c>
      <c r="L99" s="7">
        <f t="shared" si="105"/>
        <v>7.74648269251127</v>
      </c>
      <c r="M99" s="7">
        <f t="shared" si="106"/>
        <v>0.0749474778965395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4.25" spans="1:25">
      <c r="A100" s="4"/>
      <c r="B100" s="3" t="s">
        <v>15</v>
      </c>
      <c r="C100" s="4">
        <v>149</v>
      </c>
      <c r="D100" s="4">
        <v>129</v>
      </c>
      <c r="E100" s="4">
        <v>174</v>
      </c>
      <c r="F100" s="4">
        <f>C100*10</f>
        <v>1490</v>
      </c>
      <c r="G100" s="4">
        <f>D100*10</f>
        <v>1290</v>
      </c>
      <c r="H100" s="4">
        <f>E100*10</f>
        <v>1740</v>
      </c>
      <c r="I100" s="4">
        <f t="shared" ref="I100:K100" si="113">LOG10(F100*250)</f>
        <v>5.57112627708431</v>
      </c>
      <c r="J100" s="4">
        <f t="shared" si="113"/>
        <v>5.50852971897129</v>
      </c>
      <c r="K100" s="4">
        <f t="shared" si="113"/>
        <v>5.63848925695464</v>
      </c>
      <c r="L100" s="7">
        <f t="shared" si="105"/>
        <v>5.57271508433675</v>
      </c>
      <c r="M100" s="7">
        <f t="shared" si="106"/>
        <v>0.0649943352114285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4.25" spans="1:25">
      <c r="A101" s="4"/>
      <c r="B101" s="3" t="s">
        <v>16</v>
      </c>
      <c r="C101" s="4">
        <v>88</v>
      </c>
      <c r="D101" s="4">
        <v>78</v>
      </c>
      <c r="E101" s="4">
        <v>95</v>
      </c>
      <c r="F101" s="4">
        <f>C101*10</f>
        <v>880</v>
      </c>
      <c r="G101" s="4">
        <f>D101*10</f>
        <v>780</v>
      </c>
      <c r="H101" s="4">
        <f>E101*10</f>
        <v>950</v>
      </c>
      <c r="I101" s="4">
        <f t="shared" ref="I101:K101" si="114">LOG10(F101*250)</f>
        <v>5.34242268082221</v>
      </c>
      <c r="J101" s="4">
        <f t="shared" si="114"/>
        <v>5.29003461136252</v>
      </c>
      <c r="K101" s="4">
        <f t="shared" si="114"/>
        <v>5.37566361396089</v>
      </c>
      <c r="L101" s="7">
        <f t="shared" si="105"/>
        <v>5.33604030204854</v>
      </c>
      <c r="M101" s="7">
        <f t="shared" si="106"/>
        <v>0.0431698111022706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4.25" spans="1: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40.5" spans="1:25">
      <c r="A103" s="1" t="s">
        <v>26</v>
      </c>
      <c r="B103" s="6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4.25" spans="1:25">
      <c r="A104" s="4"/>
      <c r="B104" s="3" t="s">
        <v>7</v>
      </c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4.25" spans="1:25">
      <c r="A105" s="4"/>
      <c r="B105" s="3" t="s">
        <v>24</v>
      </c>
      <c r="C105" s="4">
        <v>200</v>
      </c>
      <c r="D105" s="4">
        <v>258</v>
      </c>
      <c r="E105" s="4">
        <v>171</v>
      </c>
      <c r="F105" s="4">
        <f t="shared" ref="F105:F113" si="115">C105*10000</f>
        <v>2000000</v>
      </c>
      <c r="G105" s="4">
        <f t="shared" ref="G105:G113" si="116">D105*10000</f>
        <v>2580000</v>
      </c>
      <c r="H105" s="4">
        <f t="shared" ref="H105:H113" si="117">E105*10000</f>
        <v>1710000</v>
      </c>
      <c r="I105" s="4">
        <f t="shared" ref="I105:K105" si="118">LOG10(F105*250)</f>
        <v>8.69897000433602</v>
      </c>
      <c r="J105" s="4">
        <f t="shared" si="118"/>
        <v>8.80955971463527</v>
      </c>
      <c r="K105" s="4">
        <f t="shared" si="118"/>
        <v>8.63093611906419</v>
      </c>
      <c r="L105" s="7">
        <f t="shared" ref="L105:L113" si="119">AVERAGE(I105:K105)</f>
        <v>8.71315527934516</v>
      </c>
      <c r="M105" s="7">
        <f t="shared" ref="M105:M113" si="120">STDEV(I105:K105)</f>
        <v>0.0901527245511672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4.25" spans="1:25">
      <c r="A106" s="4"/>
      <c r="B106" s="3" t="s">
        <v>9</v>
      </c>
      <c r="C106" s="4">
        <v>159</v>
      </c>
      <c r="D106" s="4">
        <v>220</v>
      </c>
      <c r="E106" s="4">
        <v>156</v>
      </c>
      <c r="F106" s="4">
        <f t="shared" si="115"/>
        <v>1590000</v>
      </c>
      <c r="G106" s="4">
        <f t="shared" si="116"/>
        <v>2200000</v>
      </c>
      <c r="H106" s="4">
        <f t="shared" si="117"/>
        <v>1560000</v>
      </c>
      <c r="I106" s="4">
        <f t="shared" ref="I106:K106" si="121">LOG10(F106*250)</f>
        <v>8.59933713299249</v>
      </c>
      <c r="J106" s="4">
        <f t="shared" si="121"/>
        <v>8.74036268949424</v>
      </c>
      <c r="K106" s="4">
        <f t="shared" si="121"/>
        <v>8.5910646070265</v>
      </c>
      <c r="L106" s="7">
        <f t="shared" si="119"/>
        <v>8.64358814317108</v>
      </c>
      <c r="M106" s="7">
        <f t="shared" si="120"/>
        <v>0.0839112226314547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4.25" spans="1:25">
      <c r="A107" s="4"/>
      <c r="B107" s="3" t="s">
        <v>10</v>
      </c>
      <c r="C107" s="4">
        <v>129</v>
      </c>
      <c r="D107" s="4">
        <v>167</v>
      </c>
      <c r="E107" s="4">
        <v>118</v>
      </c>
      <c r="F107" s="4">
        <f t="shared" si="115"/>
        <v>1290000</v>
      </c>
      <c r="G107" s="4">
        <f t="shared" si="116"/>
        <v>1670000</v>
      </c>
      <c r="H107" s="4">
        <f t="shared" si="117"/>
        <v>1180000</v>
      </c>
      <c r="I107" s="4">
        <f t="shared" ref="I107:K107" si="122">LOG10(F107*250)</f>
        <v>8.50852971897129</v>
      </c>
      <c r="J107" s="4">
        <f t="shared" si="122"/>
        <v>8.62065647981962</v>
      </c>
      <c r="K107" s="4">
        <f t="shared" si="122"/>
        <v>8.46982201597816</v>
      </c>
      <c r="L107" s="7">
        <f t="shared" si="119"/>
        <v>8.53300273825636</v>
      </c>
      <c r="M107" s="7">
        <f t="shared" si="120"/>
        <v>0.0783387220682118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4.25" spans="1:25">
      <c r="A108" s="4"/>
      <c r="B108" s="3" t="s">
        <v>11</v>
      </c>
      <c r="C108" s="4">
        <v>171</v>
      </c>
      <c r="D108" s="4">
        <v>187</v>
      </c>
      <c r="E108" s="4">
        <v>220</v>
      </c>
      <c r="F108" s="4">
        <f t="shared" si="115"/>
        <v>1710000</v>
      </c>
      <c r="G108" s="4">
        <f t="shared" si="116"/>
        <v>1870000</v>
      </c>
      <c r="H108" s="4">
        <f t="shared" si="117"/>
        <v>2200000</v>
      </c>
      <c r="I108" s="4">
        <f t="shared" ref="I108:K108" si="123">LOG10(F108*250)</f>
        <v>8.63093611906419</v>
      </c>
      <c r="J108" s="4">
        <f t="shared" si="123"/>
        <v>8.66978161520854</v>
      </c>
      <c r="K108" s="4">
        <f t="shared" si="123"/>
        <v>8.74036268949424</v>
      </c>
      <c r="L108" s="7">
        <f t="shared" si="119"/>
        <v>8.68036014125566</v>
      </c>
      <c r="M108" s="7">
        <f t="shared" si="120"/>
        <v>0.055474971735171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4.25" spans="1:25">
      <c r="A109" s="4"/>
      <c r="B109" s="3" t="s">
        <v>12</v>
      </c>
      <c r="C109" s="4">
        <v>200</v>
      </c>
      <c r="D109" s="4">
        <v>179</v>
      </c>
      <c r="E109" s="4">
        <v>225</v>
      </c>
      <c r="F109" s="4">
        <f t="shared" si="115"/>
        <v>2000000</v>
      </c>
      <c r="G109" s="4">
        <f t="shared" si="116"/>
        <v>1790000</v>
      </c>
      <c r="H109" s="4">
        <f t="shared" si="117"/>
        <v>2250000</v>
      </c>
      <c r="I109" s="4">
        <f t="shared" ref="I109:K109" si="124">LOG10(F109*250)</f>
        <v>8.69897000433602</v>
      </c>
      <c r="J109" s="4">
        <f t="shared" si="124"/>
        <v>8.65079303965193</v>
      </c>
      <c r="K109" s="4">
        <f t="shared" si="124"/>
        <v>8.7501225267834</v>
      </c>
      <c r="L109" s="7">
        <f t="shared" si="119"/>
        <v>8.69996185692378</v>
      </c>
      <c r="M109" s="7">
        <f t="shared" si="120"/>
        <v>0.0496721711033162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4.25" spans="1:25">
      <c r="A110" s="4"/>
      <c r="B110" s="3" t="s">
        <v>13</v>
      </c>
      <c r="C110" s="4">
        <v>121</v>
      </c>
      <c r="D110" s="4">
        <v>100</v>
      </c>
      <c r="E110" s="4">
        <v>129</v>
      </c>
      <c r="F110" s="4">
        <f t="shared" si="115"/>
        <v>1210000</v>
      </c>
      <c r="G110" s="4">
        <f t="shared" si="116"/>
        <v>1000000</v>
      </c>
      <c r="H110" s="4">
        <f t="shared" si="117"/>
        <v>1290000</v>
      </c>
      <c r="I110" s="4">
        <f t="shared" ref="I110:K110" si="125">LOG10(F110*250)</f>
        <v>8.48072537898849</v>
      </c>
      <c r="J110" s="4">
        <f t="shared" si="125"/>
        <v>8.39794000867204</v>
      </c>
      <c r="K110" s="4">
        <f t="shared" si="125"/>
        <v>8.50852971897129</v>
      </c>
      <c r="L110" s="7">
        <f t="shared" si="119"/>
        <v>8.46239836887727</v>
      </c>
      <c r="M110" s="7">
        <f t="shared" si="120"/>
        <v>0.0575276497062976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4.25" spans="1:25">
      <c r="A111" s="4"/>
      <c r="B111" s="3" t="s">
        <v>14</v>
      </c>
      <c r="C111" s="4">
        <v>171</v>
      </c>
      <c r="D111" s="4">
        <v>193</v>
      </c>
      <c r="E111" s="4">
        <v>138</v>
      </c>
      <c r="F111" s="4">
        <f t="shared" si="115"/>
        <v>1710000</v>
      </c>
      <c r="G111" s="4">
        <f t="shared" si="116"/>
        <v>1930000</v>
      </c>
      <c r="H111" s="4">
        <f t="shared" si="117"/>
        <v>1380000</v>
      </c>
      <c r="I111" s="4">
        <f t="shared" ref="I111:K111" si="126">LOG10(F111*250)</f>
        <v>8.63093611906419</v>
      </c>
      <c r="J111" s="4">
        <f t="shared" si="126"/>
        <v>8.68349731767981</v>
      </c>
      <c r="K111" s="4">
        <f t="shared" si="126"/>
        <v>8.53781909507327</v>
      </c>
      <c r="L111" s="7">
        <f t="shared" si="119"/>
        <v>8.61741751060576</v>
      </c>
      <c r="M111" s="7">
        <f t="shared" si="120"/>
        <v>0.0737739840081807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4.25" spans="1:25">
      <c r="A112" s="4"/>
      <c r="B112" s="3" t="s">
        <v>15</v>
      </c>
      <c r="C112" s="4">
        <v>179</v>
      </c>
      <c r="D112" s="4">
        <v>149</v>
      </c>
      <c r="E112" s="4">
        <v>167</v>
      </c>
      <c r="F112" s="4">
        <f t="shared" si="115"/>
        <v>1790000</v>
      </c>
      <c r="G112" s="4">
        <f t="shared" si="116"/>
        <v>1490000</v>
      </c>
      <c r="H112" s="4">
        <f t="shared" si="117"/>
        <v>1670000</v>
      </c>
      <c r="I112" s="4">
        <f t="shared" ref="I112:K112" si="127">LOG10(F112*250)</f>
        <v>8.65079303965193</v>
      </c>
      <c r="J112" s="4">
        <f t="shared" si="127"/>
        <v>8.57112627708431</v>
      </c>
      <c r="K112" s="4">
        <f t="shared" si="127"/>
        <v>8.62065647981962</v>
      </c>
      <c r="L112" s="7">
        <f t="shared" si="119"/>
        <v>8.61419193218529</v>
      </c>
      <c r="M112" s="7">
        <f t="shared" si="120"/>
        <v>0.0402248809393975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4.25" spans="1:25">
      <c r="A113" s="4"/>
      <c r="B113" s="3" t="s">
        <v>16</v>
      </c>
      <c r="C113" s="4">
        <v>121</v>
      </c>
      <c r="D113" s="4">
        <v>126</v>
      </c>
      <c r="E113" s="4">
        <v>152</v>
      </c>
      <c r="F113" s="4">
        <f t="shared" si="115"/>
        <v>1210000</v>
      </c>
      <c r="G113" s="4">
        <f t="shared" si="116"/>
        <v>1260000</v>
      </c>
      <c r="H113" s="4">
        <f t="shared" si="117"/>
        <v>1520000</v>
      </c>
      <c r="I113" s="4">
        <f t="shared" ref="I113:K113" si="128">LOG10(F113*250)</f>
        <v>8.48072537898849</v>
      </c>
      <c r="J113" s="4">
        <f t="shared" si="128"/>
        <v>8.4983105537896</v>
      </c>
      <c r="K113" s="4">
        <f t="shared" si="128"/>
        <v>8.57978359661681</v>
      </c>
      <c r="L113" s="7">
        <f t="shared" si="119"/>
        <v>8.5196065097983</v>
      </c>
      <c r="M113" s="7">
        <f t="shared" si="120"/>
        <v>0.0528514042071573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4.25" spans="1:25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2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4.25" spans="1:25">
      <c r="A115" s="4"/>
      <c r="B115" s="3" t="s">
        <v>17</v>
      </c>
      <c r="C115" s="6"/>
      <c r="D115" s="6"/>
      <c r="E115" s="6"/>
      <c r="F115" s="6"/>
      <c r="G115" s="6"/>
      <c r="H115" s="6"/>
      <c r="I115" s="6"/>
      <c r="J115" s="6"/>
      <c r="K115" s="6"/>
      <c r="L115" s="2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4.25" spans="1:25">
      <c r="A116" s="4"/>
      <c r="B116" s="3" t="s">
        <v>24</v>
      </c>
      <c r="C116" s="4">
        <v>129</v>
      </c>
      <c r="D116" s="4">
        <v>179</v>
      </c>
      <c r="E116" s="4">
        <v>124</v>
      </c>
      <c r="F116" s="4">
        <f t="shared" ref="F116:F124" si="129">C116*10000</f>
        <v>1290000</v>
      </c>
      <c r="G116" s="4">
        <f t="shared" ref="G116:G124" si="130">D116*10000</f>
        <v>1790000</v>
      </c>
      <c r="H116" s="4">
        <f t="shared" ref="H116:H124" si="131">E116*10000</f>
        <v>1240000</v>
      </c>
      <c r="I116" s="4">
        <f t="shared" ref="I116:K116" si="132">LOG10(F116*250)</f>
        <v>8.50852971897129</v>
      </c>
      <c r="J116" s="4">
        <f t="shared" si="132"/>
        <v>8.65079303965193</v>
      </c>
      <c r="K116" s="4">
        <f t="shared" si="132"/>
        <v>8.49136169383427</v>
      </c>
      <c r="L116" s="7">
        <f t="shared" ref="L116:L124" si="133">AVERAGE(I116:K116)</f>
        <v>8.55022815081916</v>
      </c>
      <c r="M116" s="7">
        <f t="shared" ref="M116:M124" si="134">STDEV(I116:K116)</f>
        <v>0.0875137584682335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4.25" spans="1:25">
      <c r="A117" s="4"/>
      <c r="B117" s="3" t="s">
        <v>9</v>
      </c>
      <c r="C117" s="4">
        <v>149</v>
      </c>
      <c r="D117" s="4">
        <v>108</v>
      </c>
      <c r="E117" s="4">
        <v>167</v>
      </c>
      <c r="F117" s="4">
        <f t="shared" si="129"/>
        <v>1490000</v>
      </c>
      <c r="G117" s="4">
        <f t="shared" si="130"/>
        <v>1080000</v>
      </c>
      <c r="H117" s="4">
        <f t="shared" si="131"/>
        <v>1670000</v>
      </c>
      <c r="I117" s="4">
        <f t="shared" ref="I117:K117" si="135">LOG10(F117*250)</f>
        <v>8.57112627708431</v>
      </c>
      <c r="J117" s="4">
        <f t="shared" si="135"/>
        <v>8.43136376415899</v>
      </c>
      <c r="K117" s="4">
        <f t="shared" si="135"/>
        <v>8.62065647981962</v>
      </c>
      <c r="L117" s="7">
        <f t="shared" si="133"/>
        <v>8.54104884035431</v>
      </c>
      <c r="M117" s="7">
        <f t="shared" si="134"/>
        <v>0.0981652800165615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4.25" spans="1:25">
      <c r="A118" s="4"/>
      <c r="B118" s="3" t="s">
        <v>10</v>
      </c>
      <c r="C118" s="4">
        <v>220</v>
      </c>
      <c r="D118" s="4">
        <v>179</v>
      </c>
      <c r="E118" s="4">
        <v>136</v>
      </c>
      <c r="F118" s="4">
        <f t="shared" si="129"/>
        <v>2200000</v>
      </c>
      <c r="G118" s="4">
        <f t="shared" si="130"/>
        <v>1790000</v>
      </c>
      <c r="H118" s="4">
        <f t="shared" si="131"/>
        <v>1360000</v>
      </c>
      <c r="I118" s="4">
        <f t="shared" ref="I118:K118" si="136">LOG10(F118*250)</f>
        <v>8.74036268949424</v>
      </c>
      <c r="J118" s="4">
        <f t="shared" si="136"/>
        <v>8.65079303965193</v>
      </c>
      <c r="K118" s="4">
        <f t="shared" si="136"/>
        <v>8.53147891704226</v>
      </c>
      <c r="L118" s="7">
        <f t="shared" si="133"/>
        <v>8.64087821539614</v>
      </c>
      <c r="M118" s="7">
        <f t="shared" si="134"/>
        <v>0.104794252721516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4.25" spans="1:25">
      <c r="A119" s="4"/>
      <c r="B119" s="3" t="s">
        <v>11</v>
      </c>
      <c r="C119" s="4">
        <v>129</v>
      </c>
      <c r="D119" s="4">
        <v>200</v>
      </c>
      <c r="E119" s="4">
        <v>175</v>
      </c>
      <c r="F119" s="4">
        <f t="shared" si="129"/>
        <v>1290000</v>
      </c>
      <c r="G119" s="4">
        <f t="shared" si="130"/>
        <v>2000000</v>
      </c>
      <c r="H119" s="4">
        <f t="shared" si="131"/>
        <v>1750000</v>
      </c>
      <c r="I119" s="4">
        <f t="shared" ref="I119:K119" si="137">LOG10(F119*250)</f>
        <v>8.50852971897129</v>
      </c>
      <c r="J119" s="4">
        <f t="shared" si="137"/>
        <v>8.69897000433602</v>
      </c>
      <c r="K119" s="4">
        <f t="shared" si="137"/>
        <v>8.64097805735833</v>
      </c>
      <c r="L119" s="7">
        <f t="shared" si="133"/>
        <v>8.61615926022188</v>
      </c>
      <c r="M119" s="7">
        <f t="shared" si="134"/>
        <v>0.0976158547108275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4.25" spans="1:25">
      <c r="A120" s="4"/>
      <c r="B120" s="3" t="s">
        <v>12</v>
      </c>
      <c r="C120" s="4">
        <v>191</v>
      </c>
      <c r="D120" s="4">
        <v>196</v>
      </c>
      <c r="E120" s="4">
        <v>156</v>
      </c>
      <c r="F120" s="4">
        <f t="shared" si="129"/>
        <v>1910000</v>
      </c>
      <c r="G120" s="4">
        <f t="shared" si="130"/>
        <v>1960000</v>
      </c>
      <c r="H120" s="4">
        <f t="shared" si="131"/>
        <v>1560000</v>
      </c>
      <c r="I120" s="4">
        <f t="shared" ref="I120:K120" si="138">LOG10(F120*250)</f>
        <v>8.67897337591977</v>
      </c>
      <c r="J120" s="4">
        <f t="shared" si="138"/>
        <v>8.69019608002851</v>
      </c>
      <c r="K120" s="4">
        <f t="shared" si="138"/>
        <v>8.5910646070265</v>
      </c>
      <c r="L120" s="7">
        <f t="shared" si="133"/>
        <v>8.65341135432493</v>
      </c>
      <c r="M120" s="7">
        <f t="shared" si="134"/>
        <v>0.0542846658449561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4.25" spans="1:25">
      <c r="A121" s="4"/>
      <c r="B121" s="3" t="s">
        <v>13</v>
      </c>
      <c r="C121" s="4">
        <v>220</v>
      </c>
      <c r="D121" s="4">
        <v>171</v>
      </c>
      <c r="E121" s="4">
        <v>230</v>
      </c>
      <c r="F121" s="4">
        <f t="shared" si="129"/>
        <v>2200000</v>
      </c>
      <c r="G121" s="4">
        <f t="shared" si="130"/>
        <v>1710000</v>
      </c>
      <c r="H121" s="4">
        <f t="shared" si="131"/>
        <v>2300000</v>
      </c>
      <c r="I121" s="4">
        <f t="shared" ref="I121:K121" si="139">LOG10(F121*250)</f>
        <v>8.74036268949424</v>
      </c>
      <c r="J121" s="4">
        <f t="shared" si="139"/>
        <v>8.63093611906419</v>
      </c>
      <c r="K121" s="4">
        <f t="shared" si="139"/>
        <v>8.75966784468963</v>
      </c>
      <c r="L121" s="7">
        <f t="shared" si="133"/>
        <v>8.71032221774936</v>
      </c>
      <c r="M121" s="7">
        <f t="shared" si="134"/>
        <v>0.0694246840296549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4.25" spans="1:25">
      <c r="A122" s="4"/>
      <c r="B122" s="3" t="s">
        <v>14</v>
      </c>
      <c r="C122" s="4">
        <v>110</v>
      </c>
      <c r="D122" s="4">
        <v>167</v>
      </c>
      <c r="E122" s="4">
        <v>136</v>
      </c>
      <c r="F122" s="4">
        <f t="shared" si="129"/>
        <v>1100000</v>
      </c>
      <c r="G122" s="4">
        <f t="shared" si="130"/>
        <v>1670000</v>
      </c>
      <c r="H122" s="4">
        <f t="shared" si="131"/>
        <v>1360000</v>
      </c>
      <c r="I122" s="4">
        <f t="shared" ref="I122:K122" si="140">LOG10(F122*250)</f>
        <v>8.43933269383026</v>
      </c>
      <c r="J122" s="4">
        <f t="shared" si="140"/>
        <v>8.62065647981962</v>
      </c>
      <c r="K122" s="4">
        <f t="shared" si="140"/>
        <v>8.53147891704226</v>
      </c>
      <c r="L122" s="7">
        <f t="shared" si="133"/>
        <v>8.53048936356405</v>
      </c>
      <c r="M122" s="7">
        <f t="shared" si="134"/>
        <v>0.0906659431839944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4.25" spans="1:25">
      <c r="A123" s="4"/>
      <c r="B123" s="3" t="s">
        <v>15</v>
      </c>
      <c r="C123" s="4">
        <v>129</v>
      </c>
      <c r="D123" s="4">
        <v>175</v>
      </c>
      <c r="E123" s="4">
        <v>163</v>
      </c>
      <c r="F123" s="4">
        <f t="shared" si="129"/>
        <v>1290000</v>
      </c>
      <c r="G123" s="4">
        <f t="shared" si="130"/>
        <v>1750000</v>
      </c>
      <c r="H123" s="4">
        <f t="shared" si="131"/>
        <v>1630000</v>
      </c>
      <c r="I123" s="4">
        <f t="shared" ref="I123:K123" si="141">LOG10(F123*250)</f>
        <v>8.50852971897129</v>
      </c>
      <c r="J123" s="4">
        <f t="shared" si="141"/>
        <v>8.64097805735833</v>
      </c>
      <c r="K123" s="4">
        <f t="shared" si="141"/>
        <v>8.610127613076</v>
      </c>
      <c r="L123" s="7">
        <f t="shared" si="133"/>
        <v>8.58654512980187</v>
      </c>
      <c r="M123" s="7">
        <f t="shared" si="134"/>
        <v>0.0693018089475522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4.25" spans="1:25">
      <c r="A124" s="4"/>
      <c r="B124" s="3" t="s">
        <v>16</v>
      </c>
      <c r="C124" s="4">
        <v>230</v>
      </c>
      <c r="D124" s="4">
        <v>167</v>
      </c>
      <c r="E124" s="4">
        <v>136</v>
      </c>
      <c r="F124" s="4">
        <f t="shared" si="129"/>
        <v>2300000</v>
      </c>
      <c r="G124" s="4">
        <f t="shared" si="130"/>
        <v>1670000</v>
      </c>
      <c r="H124" s="4">
        <f t="shared" si="131"/>
        <v>1360000</v>
      </c>
      <c r="I124" s="4">
        <f t="shared" ref="I124:K124" si="142">LOG10(F124*250)</f>
        <v>8.75966784468963</v>
      </c>
      <c r="J124" s="4">
        <f t="shared" si="142"/>
        <v>8.62065647981962</v>
      </c>
      <c r="K124" s="4">
        <f t="shared" si="142"/>
        <v>8.53147891704226</v>
      </c>
      <c r="L124" s="7">
        <f t="shared" si="133"/>
        <v>8.63726774718384</v>
      </c>
      <c r="M124" s="7">
        <f t="shared" si="134"/>
        <v>0.114997814447923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4.25" spans="1: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8"/>
      <c r="M125" s="8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4.25" spans="1:25">
      <c r="A126" s="4"/>
      <c r="B126" s="3" t="s">
        <v>21</v>
      </c>
      <c r="C126" s="3"/>
      <c r="D126" s="3"/>
      <c r="E126" s="3"/>
      <c r="F126" s="3"/>
      <c r="G126" s="3"/>
      <c r="H126" s="3"/>
      <c r="I126" s="3"/>
      <c r="J126" s="3"/>
      <c r="K126" s="3"/>
      <c r="L126" s="8"/>
      <c r="M126" s="8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4.25" spans="1:25">
      <c r="A127" s="4"/>
      <c r="B127" s="3" t="s">
        <v>24</v>
      </c>
      <c r="C127" s="4">
        <v>200</v>
      </c>
      <c r="D127" s="4">
        <v>167</v>
      </c>
      <c r="E127" s="4">
        <v>225</v>
      </c>
      <c r="F127" s="4">
        <f t="shared" ref="F127:F133" si="143">C127*10000</f>
        <v>2000000</v>
      </c>
      <c r="G127" s="4">
        <f t="shared" ref="G127:G133" si="144">D127*10000</f>
        <v>1670000</v>
      </c>
      <c r="H127" s="4">
        <f t="shared" ref="H127:H133" si="145">E127*10000</f>
        <v>2250000</v>
      </c>
      <c r="I127" s="4">
        <f t="shared" ref="I127:K127" si="146">LOG10(F127*250)</f>
        <v>8.69897000433602</v>
      </c>
      <c r="J127" s="4">
        <f t="shared" si="146"/>
        <v>8.62065647981962</v>
      </c>
      <c r="K127" s="4">
        <f t="shared" si="146"/>
        <v>8.7501225267834</v>
      </c>
      <c r="L127" s="7">
        <f t="shared" ref="L127:L135" si="147">AVERAGE(I127:K127)</f>
        <v>8.68991633697968</v>
      </c>
      <c r="M127" s="7">
        <f t="shared" ref="M127:M135" si="148">STDEV(I127:K127)</f>
        <v>0.065206142337638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4.25" spans="1:25">
      <c r="A128" s="4"/>
      <c r="B128" s="3" t="s">
        <v>9</v>
      </c>
      <c r="C128" s="4">
        <v>191</v>
      </c>
      <c r="D128" s="4">
        <v>156</v>
      </c>
      <c r="E128" s="4">
        <v>163</v>
      </c>
      <c r="F128" s="4">
        <f t="shared" si="143"/>
        <v>1910000</v>
      </c>
      <c r="G128" s="4">
        <f t="shared" si="144"/>
        <v>1560000</v>
      </c>
      <c r="H128" s="4">
        <f t="shared" si="145"/>
        <v>1630000</v>
      </c>
      <c r="I128" s="4">
        <f t="shared" ref="I128:K128" si="149">LOG10(F128*250)</f>
        <v>8.67897337591977</v>
      </c>
      <c r="J128" s="4">
        <f t="shared" si="149"/>
        <v>8.5910646070265</v>
      </c>
      <c r="K128" s="4">
        <f t="shared" si="149"/>
        <v>8.610127613076</v>
      </c>
      <c r="L128" s="7">
        <f t="shared" si="147"/>
        <v>8.62672186534075</v>
      </c>
      <c r="M128" s="7">
        <f t="shared" si="148"/>
        <v>0.0462440787371987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4.25" spans="1:25">
      <c r="A129" s="4"/>
      <c r="B129" s="3" t="s">
        <v>10</v>
      </c>
      <c r="C129" s="4">
        <v>171</v>
      </c>
      <c r="D129" s="4">
        <v>220</v>
      </c>
      <c r="E129" s="4">
        <v>167</v>
      </c>
      <c r="F129" s="4">
        <f t="shared" si="143"/>
        <v>1710000</v>
      </c>
      <c r="G129" s="4">
        <f t="shared" si="144"/>
        <v>2200000</v>
      </c>
      <c r="H129" s="4">
        <f t="shared" si="145"/>
        <v>1670000</v>
      </c>
      <c r="I129" s="4">
        <f t="shared" ref="I129:K129" si="150">LOG10(F129*250)</f>
        <v>8.63093611906419</v>
      </c>
      <c r="J129" s="4">
        <f t="shared" si="150"/>
        <v>8.74036268949424</v>
      </c>
      <c r="K129" s="4">
        <f t="shared" si="150"/>
        <v>8.62065647981962</v>
      </c>
      <c r="L129" s="7">
        <f t="shared" si="147"/>
        <v>8.66398509612602</v>
      </c>
      <c r="M129" s="7">
        <f t="shared" si="148"/>
        <v>0.0663443315008231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4.25" spans="1:25">
      <c r="A130" s="4"/>
      <c r="B130" s="3" t="s">
        <v>11</v>
      </c>
      <c r="C130" s="4">
        <v>200</v>
      </c>
      <c r="D130" s="4">
        <v>171</v>
      </c>
      <c r="E130" s="4">
        <v>241</v>
      </c>
      <c r="F130" s="4">
        <f t="shared" si="143"/>
        <v>2000000</v>
      </c>
      <c r="G130" s="4">
        <f t="shared" si="144"/>
        <v>1710000</v>
      </c>
      <c r="H130" s="4">
        <f t="shared" si="145"/>
        <v>2410000</v>
      </c>
      <c r="I130" s="4">
        <f t="shared" ref="I130:K130" si="151">LOG10(F130*250)</f>
        <v>8.69897000433602</v>
      </c>
      <c r="J130" s="4">
        <f t="shared" si="151"/>
        <v>8.63093611906419</v>
      </c>
      <c r="K130" s="4">
        <f t="shared" si="151"/>
        <v>8.77995705124691</v>
      </c>
      <c r="L130" s="7">
        <f t="shared" si="147"/>
        <v>8.70328772488237</v>
      </c>
      <c r="M130" s="7">
        <f t="shared" si="148"/>
        <v>0.0746042330581091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4.25" spans="1:25">
      <c r="A131" s="4"/>
      <c r="B131" s="3" t="s">
        <v>12</v>
      </c>
      <c r="C131" s="4">
        <v>121</v>
      </c>
      <c r="D131" s="4">
        <v>179</v>
      </c>
      <c r="E131" s="4">
        <v>247</v>
      </c>
      <c r="F131" s="4">
        <f t="shared" si="143"/>
        <v>1210000</v>
      </c>
      <c r="G131" s="4">
        <f t="shared" si="144"/>
        <v>1790000</v>
      </c>
      <c r="H131" s="4">
        <f t="shared" si="145"/>
        <v>2470000</v>
      </c>
      <c r="I131" s="4">
        <f t="shared" ref="I131:K131" si="152">LOG10(F131*250)</f>
        <v>8.48072537898849</v>
      </c>
      <c r="J131" s="4">
        <f t="shared" si="152"/>
        <v>8.65079303965193</v>
      </c>
      <c r="K131" s="4">
        <f t="shared" si="152"/>
        <v>8.7906369619317</v>
      </c>
      <c r="L131" s="7">
        <f t="shared" si="147"/>
        <v>8.64071846019071</v>
      </c>
      <c r="M131" s="7">
        <f t="shared" si="148"/>
        <v>0.155201224782805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4.25" spans="1:25">
      <c r="A132" s="4"/>
      <c r="B132" s="3" t="s">
        <v>13</v>
      </c>
      <c r="C132" s="4">
        <v>220</v>
      </c>
      <c r="D132" s="4">
        <v>163</v>
      </c>
      <c r="E132" s="4">
        <v>136</v>
      </c>
      <c r="F132" s="4">
        <f t="shared" si="143"/>
        <v>2200000</v>
      </c>
      <c r="G132" s="4">
        <f t="shared" si="144"/>
        <v>1630000</v>
      </c>
      <c r="H132" s="4">
        <f t="shared" si="145"/>
        <v>1360000</v>
      </c>
      <c r="I132" s="4">
        <f t="shared" ref="I132:K132" si="153">LOG10(F132*250)</f>
        <v>8.74036268949424</v>
      </c>
      <c r="J132" s="4">
        <f t="shared" si="153"/>
        <v>8.610127613076</v>
      </c>
      <c r="K132" s="4">
        <f t="shared" si="153"/>
        <v>8.53147891704226</v>
      </c>
      <c r="L132" s="7">
        <f t="shared" si="147"/>
        <v>8.62732307320417</v>
      </c>
      <c r="M132" s="7">
        <f t="shared" si="148"/>
        <v>0.105498201336365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4.25" spans="1:25">
      <c r="A133" s="4"/>
      <c r="B133" s="3" t="s">
        <v>14</v>
      </c>
      <c r="C133" s="4">
        <v>139</v>
      </c>
      <c r="D133" s="4">
        <v>167</v>
      </c>
      <c r="E133" s="4">
        <v>121</v>
      </c>
      <c r="F133" s="4">
        <f t="shared" si="143"/>
        <v>1390000</v>
      </c>
      <c r="G133" s="4">
        <f t="shared" si="144"/>
        <v>1670000</v>
      </c>
      <c r="H133" s="4">
        <f t="shared" si="145"/>
        <v>1210000</v>
      </c>
      <c r="I133" s="4">
        <f t="shared" ref="I133:K133" si="154">LOG10(F133*250)</f>
        <v>8.54095480892613</v>
      </c>
      <c r="J133" s="4">
        <f t="shared" si="154"/>
        <v>8.62065647981962</v>
      </c>
      <c r="K133" s="4">
        <f t="shared" si="154"/>
        <v>8.48072537898849</v>
      </c>
      <c r="L133" s="7">
        <f t="shared" si="147"/>
        <v>8.54744555591141</v>
      </c>
      <c r="M133" s="7">
        <f t="shared" si="148"/>
        <v>0.0701909936692262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4.25" spans="1:25">
      <c r="A134" s="4"/>
      <c r="B134" s="3" t="s">
        <v>15</v>
      </c>
      <c r="C134" s="4">
        <v>50</v>
      </c>
      <c r="D134" s="4">
        <v>57</v>
      </c>
      <c r="E134" s="4">
        <v>47</v>
      </c>
      <c r="F134" s="4">
        <f>C134*10</f>
        <v>500</v>
      </c>
      <c r="G134" s="4">
        <f>D134*10</f>
        <v>570</v>
      </c>
      <c r="H134" s="4">
        <f>E134*10</f>
        <v>470</v>
      </c>
      <c r="I134" s="4">
        <f t="shared" ref="I134:K134" si="155">LOG10(F134*250)</f>
        <v>5.09691001300806</v>
      </c>
      <c r="J134" s="4">
        <f t="shared" si="155"/>
        <v>5.15381486434453</v>
      </c>
      <c r="K134" s="4">
        <f t="shared" si="155"/>
        <v>5.07003786660776</v>
      </c>
      <c r="L134" s="7">
        <f t="shared" si="147"/>
        <v>5.10692091465345</v>
      </c>
      <c r="M134" s="7">
        <f t="shared" si="148"/>
        <v>0.0427762779033205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4.25" spans="1:25">
      <c r="A135" s="4"/>
      <c r="B135" s="3" t="s">
        <v>16</v>
      </c>
      <c r="C135" s="4">
        <v>2</v>
      </c>
      <c r="D135" s="4">
        <v>1</v>
      </c>
      <c r="E135" s="4">
        <v>1</v>
      </c>
      <c r="F135" s="4">
        <f>C135*1</f>
        <v>2</v>
      </c>
      <c r="G135" s="4">
        <f>D135*1</f>
        <v>1</v>
      </c>
      <c r="H135" s="4">
        <f>E135*1</f>
        <v>1</v>
      </c>
      <c r="I135" s="4">
        <f t="shared" ref="I135:K135" si="156">LOG10(F135*250)</f>
        <v>2.69897000433602</v>
      </c>
      <c r="J135" s="4">
        <f t="shared" si="156"/>
        <v>2.39794000867204</v>
      </c>
      <c r="K135" s="4">
        <f t="shared" si="156"/>
        <v>2.39794000867204</v>
      </c>
      <c r="L135" s="7">
        <f t="shared" si="147"/>
        <v>2.49828334056003</v>
      </c>
      <c r="M135" s="7">
        <f t="shared" si="148"/>
        <v>0.173799749030751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4.25" spans="1: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27" spans="1:25">
      <c r="A137" s="1" t="s">
        <v>27</v>
      </c>
      <c r="B137" s="6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4.25" spans="1:25">
      <c r="A138" s="4"/>
      <c r="B138" s="3" t="s">
        <v>7</v>
      </c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4.25" spans="1:25">
      <c r="A139" s="4"/>
      <c r="B139" s="3">
        <v>0</v>
      </c>
      <c r="C139" s="4">
        <v>55</v>
      </c>
      <c r="D139" s="4">
        <v>52</v>
      </c>
      <c r="E139" s="4">
        <v>59</v>
      </c>
      <c r="F139" s="4">
        <f>C139*100000</f>
        <v>5500000</v>
      </c>
      <c r="G139" s="4">
        <f>D139*100000</f>
        <v>5200000</v>
      </c>
      <c r="H139" s="4">
        <f>E139*100000</f>
        <v>5900000</v>
      </c>
      <c r="I139" s="4">
        <f t="shared" ref="I139:K139" si="157">LOG10(F139*250)</f>
        <v>9.13830269816628</v>
      </c>
      <c r="J139" s="4">
        <f t="shared" si="157"/>
        <v>9.11394335230684</v>
      </c>
      <c r="K139" s="4">
        <f t="shared" si="157"/>
        <v>9.16879202031418</v>
      </c>
      <c r="L139" s="7">
        <f t="shared" ref="L139:L145" si="158">AVERAGE(I139:K139)</f>
        <v>9.14034602359577</v>
      </c>
      <c r="M139" s="7">
        <f t="shared" ref="M139:M145" si="159">STDEV(I139:K139)</f>
        <v>0.0274813660441569</v>
      </c>
      <c r="N139" s="3">
        <v>0</v>
      </c>
      <c r="O139" s="4">
        <v>9.14034602359577</v>
      </c>
      <c r="P139" s="4">
        <v>0.0274813660441594</v>
      </c>
      <c r="Q139" s="4">
        <v>0</v>
      </c>
      <c r="R139" s="4">
        <v>9.15345248541681</v>
      </c>
      <c r="S139" s="4">
        <v>0.061740376171386</v>
      </c>
      <c r="T139" s="3">
        <v>0</v>
      </c>
      <c r="U139" s="4">
        <v>9.12477097236163</v>
      </c>
      <c r="V139" s="4">
        <v>0.060873471192607</v>
      </c>
      <c r="W139" s="4"/>
      <c r="X139" s="4"/>
      <c r="Y139" s="4"/>
    </row>
    <row r="140" ht="14.25" spans="1:25">
      <c r="A140" s="4"/>
      <c r="B140" s="3" t="s">
        <v>9</v>
      </c>
      <c r="C140" s="4">
        <v>80</v>
      </c>
      <c r="D140" s="4">
        <v>86</v>
      </c>
      <c r="E140" s="4">
        <v>94</v>
      </c>
      <c r="F140" s="4">
        <f>C140*10000</f>
        <v>800000</v>
      </c>
      <c r="G140" s="4">
        <f>D140*10000</f>
        <v>860000</v>
      </c>
      <c r="H140" s="4">
        <f>E140*10000</f>
        <v>940000</v>
      </c>
      <c r="I140" s="4">
        <f t="shared" ref="I140:K140" si="160">LOG10(F140*250)</f>
        <v>8.30102999566398</v>
      </c>
      <c r="J140" s="4">
        <f t="shared" si="160"/>
        <v>8.33243845991561</v>
      </c>
      <c r="K140" s="4">
        <f t="shared" si="160"/>
        <v>8.37106786227174</v>
      </c>
      <c r="L140" s="7">
        <f t="shared" si="158"/>
        <v>8.33484543928378</v>
      </c>
      <c r="M140" s="7">
        <f t="shared" si="159"/>
        <v>0.0350809186310836</v>
      </c>
      <c r="N140" s="3">
        <v>1</v>
      </c>
      <c r="O140" s="4">
        <v>8.33484543928378</v>
      </c>
      <c r="P140" s="4">
        <v>0.0350809186310811</v>
      </c>
      <c r="Q140" s="3">
        <v>1</v>
      </c>
      <c r="R140" s="4">
        <v>8.10236490616015</v>
      </c>
      <c r="S140" s="4">
        <v>0.0638746001476374</v>
      </c>
      <c r="T140" s="3">
        <v>0.5</v>
      </c>
      <c r="U140" s="4">
        <v>8.18400715440912</v>
      </c>
      <c r="V140" s="4">
        <v>0.0460775361037126</v>
      </c>
      <c r="W140" s="4"/>
      <c r="X140" s="4"/>
      <c r="Y140" s="4"/>
    </row>
    <row r="141" ht="14.25" spans="1:25">
      <c r="A141" s="4"/>
      <c r="B141" s="3" t="s">
        <v>10</v>
      </c>
      <c r="C141" s="4">
        <v>35</v>
      </c>
      <c r="D141" s="4">
        <v>38</v>
      </c>
      <c r="E141" s="4">
        <v>19</v>
      </c>
      <c r="F141" s="4">
        <f>C141*10000</f>
        <v>350000</v>
      </c>
      <c r="G141" s="4">
        <f>D141*10000</f>
        <v>380000</v>
      </c>
      <c r="H141" s="4">
        <f>E141*10000</f>
        <v>190000</v>
      </c>
      <c r="I141" s="4">
        <f t="shared" ref="I141:K141" si="161">LOG10(F141*250)</f>
        <v>7.94200805302231</v>
      </c>
      <c r="J141" s="4">
        <f t="shared" si="161"/>
        <v>7.97772360528885</v>
      </c>
      <c r="K141" s="4">
        <f t="shared" si="161"/>
        <v>7.67669360962487</v>
      </c>
      <c r="L141" s="7">
        <f t="shared" si="158"/>
        <v>7.86547508931201</v>
      </c>
      <c r="M141" s="7">
        <f t="shared" si="159"/>
        <v>0.164461957525367</v>
      </c>
      <c r="N141" s="3">
        <v>2</v>
      </c>
      <c r="O141" s="4">
        <v>7.86547508931201</v>
      </c>
      <c r="P141" s="4">
        <v>0.164461957525369</v>
      </c>
      <c r="Q141" s="3">
        <v>1.5</v>
      </c>
      <c r="R141" s="4">
        <v>7.22771988395803</v>
      </c>
      <c r="S141" s="4">
        <v>0.0601733273516502</v>
      </c>
      <c r="T141" s="3">
        <v>1</v>
      </c>
      <c r="U141" s="4">
        <v>7.60593566339602</v>
      </c>
      <c r="V141" s="4">
        <v>0.0811625744638814</v>
      </c>
      <c r="W141" s="4"/>
      <c r="X141" s="4"/>
      <c r="Y141" s="4"/>
    </row>
    <row r="142" ht="14.25" spans="1:25">
      <c r="A142" s="4"/>
      <c r="B142" s="3" t="s">
        <v>11</v>
      </c>
      <c r="C142" s="4">
        <v>45</v>
      </c>
      <c r="D142" s="4">
        <v>34</v>
      </c>
      <c r="E142" s="4">
        <v>53</v>
      </c>
      <c r="F142" s="4">
        <f>C142*1000</f>
        <v>45000</v>
      </c>
      <c r="G142" s="4">
        <f>D142*1000</f>
        <v>34000</v>
      </c>
      <c r="H142" s="4">
        <f>E142*1000</f>
        <v>53000</v>
      </c>
      <c r="I142" s="4">
        <f t="shared" ref="I142:K142" si="162">LOG10(F142*250)</f>
        <v>7.05115252244738</v>
      </c>
      <c r="J142" s="4">
        <f t="shared" si="162"/>
        <v>6.92941892571429</v>
      </c>
      <c r="K142" s="4">
        <f t="shared" si="162"/>
        <v>7.12221587827283</v>
      </c>
      <c r="L142" s="7">
        <f t="shared" si="158"/>
        <v>7.03426244214483</v>
      </c>
      <c r="M142" s="7">
        <f t="shared" si="159"/>
        <v>0.0975019094091743</v>
      </c>
      <c r="N142" s="3">
        <v>3</v>
      </c>
      <c r="O142" s="4">
        <v>7.03426244214483</v>
      </c>
      <c r="P142" s="4">
        <v>0.0975019094091714</v>
      </c>
      <c r="Q142" s="3">
        <v>2</v>
      </c>
      <c r="R142" s="4">
        <v>6.1284497615634</v>
      </c>
      <c r="S142" s="4">
        <v>0.0491979142484209</v>
      </c>
      <c r="T142" s="3">
        <v>1.5</v>
      </c>
      <c r="U142" s="4">
        <v>5.94117845288775</v>
      </c>
      <c r="V142" s="4">
        <v>0.0804288552195832</v>
      </c>
      <c r="W142" s="4"/>
      <c r="X142" s="4"/>
      <c r="Y142" s="4"/>
    </row>
    <row r="143" ht="14.25" spans="1:25">
      <c r="A143" s="4"/>
      <c r="B143" s="3" t="s">
        <v>12</v>
      </c>
      <c r="C143" s="4">
        <v>105</v>
      </c>
      <c r="D143" s="4">
        <v>91</v>
      </c>
      <c r="E143" s="4">
        <v>98</v>
      </c>
      <c r="F143" s="4">
        <f>C143*10</f>
        <v>1050</v>
      </c>
      <c r="G143" s="4">
        <f>D143*10</f>
        <v>910</v>
      </c>
      <c r="H143" s="4">
        <f>E143*10</f>
        <v>980</v>
      </c>
      <c r="I143" s="4">
        <f t="shared" ref="I143:K143" si="163">LOG10(F143*250)</f>
        <v>5.41912930774198</v>
      </c>
      <c r="J143" s="4">
        <f t="shared" si="163"/>
        <v>5.35698140099313</v>
      </c>
      <c r="K143" s="4">
        <f t="shared" si="163"/>
        <v>5.38916608436453</v>
      </c>
      <c r="L143" s="7">
        <f t="shared" si="158"/>
        <v>5.38842559769988</v>
      </c>
      <c r="M143" s="7">
        <f t="shared" si="159"/>
        <v>0.0310805697935439</v>
      </c>
      <c r="N143" s="3">
        <v>4</v>
      </c>
      <c r="O143" s="4">
        <v>5.38842559769988</v>
      </c>
      <c r="P143" s="4">
        <v>0.0310805697935408</v>
      </c>
      <c r="Q143" s="3">
        <v>2.5</v>
      </c>
      <c r="R143" s="4">
        <v>5.64932113325868</v>
      </c>
      <c r="S143" s="4">
        <v>0.121871961265514</v>
      </c>
      <c r="T143" s="3">
        <v>2</v>
      </c>
      <c r="U143" s="4" t="e">
        <v>#VALUE!</v>
      </c>
      <c r="V143" s="4" t="e">
        <v>#VALUE!</v>
      </c>
      <c r="W143" s="4"/>
      <c r="X143" s="4"/>
      <c r="Y143" s="4"/>
    </row>
    <row r="144" ht="14.25" spans="1:25">
      <c r="A144" s="4"/>
      <c r="B144" s="3" t="s">
        <v>28</v>
      </c>
      <c r="C144" s="5" t="s">
        <v>18</v>
      </c>
      <c r="D144" s="5" t="s">
        <v>18</v>
      </c>
      <c r="E144" s="5" t="s">
        <v>18</v>
      </c>
      <c r="F144" s="5" t="s">
        <v>19</v>
      </c>
      <c r="G144" s="5" t="s">
        <v>19</v>
      </c>
      <c r="H144" s="5" t="s">
        <v>19</v>
      </c>
      <c r="I144" s="3" t="s">
        <v>20</v>
      </c>
      <c r="J144" s="3" t="s">
        <v>20</v>
      </c>
      <c r="K144" s="3" t="s">
        <v>20</v>
      </c>
      <c r="L144" s="8" t="s">
        <v>20</v>
      </c>
      <c r="M144" s="7" t="e">
        <f t="shared" si="159"/>
        <v>#DIV/0!</v>
      </c>
      <c r="N144" s="3">
        <v>4.5</v>
      </c>
      <c r="O144" s="4" t="e">
        <v>#VALUE!</v>
      </c>
      <c r="P144" s="4" t="e">
        <v>#VALUE!</v>
      </c>
      <c r="Q144" s="3">
        <v>3</v>
      </c>
      <c r="R144" s="4" t="e">
        <v>#VALUE!</v>
      </c>
      <c r="S144" s="4" t="e">
        <v>#VALUE!</v>
      </c>
      <c r="T144" s="3">
        <v>2.5</v>
      </c>
      <c r="U144" s="4" t="e">
        <v>#VALUE!</v>
      </c>
      <c r="V144" s="4" t="e">
        <v>#VALUE!</v>
      </c>
      <c r="W144" s="4"/>
      <c r="X144" s="4"/>
      <c r="Y144" s="4"/>
    </row>
    <row r="145" ht="14.25" spans="1:25">
      <c r="A145" s="4"/>
      <c r="B145" s="3" t="s">
        <v>13</v>
      </c>
      <c r="C145" s="5" t="s">
        <v>18</v>
      </c>
      <c r="D145" s="5" t="s">
        <v>18</v>
      </c>
      <c r="E145" s="5" t="s">
        <v>18</v>
      </c>
      <c r="F145" s="5" t="s">
        <v>19</v>
      </c>
      <c r="G145" s="5" t="s">
        <v>19</v>
      </c>
      <c r="H145" s="5" t="s">
        <v>19</v>
      </c>
      <c r="I145" s="3" t="s">
        <v>20</v>
      </c>
      <c r="J145" s="3" t="s">
        <v>20</v>
      </c>
      <c r="K145" s="3" t="s">
        <v>20</v>
      </c>
      <c r="L145" s="8" t="s">
        <v>20</v>
      </c>
      <c r="M145" s="7" t="e">
        <f t="shared" si="159"/>
        <v>#DIV/0!</v>
      </c>
      <c r="N145" s="3">
        <v>5</v>
      </c>
      <c r="O145" s="4" t="e">
        <v>#VALUE!</v>
      </c>
      <c r="P145" s="4" t="e">
        <v>#VALUE!</v>
      </c>
      <c r="Q145" s="3" t="s">
        <v>29</v>
      </c>
      <c r="R145" s="4" t="e">
        <v>#VALUE!</v>
      </c>
      <c r="S145" s="4" t="e">
        <v>#VALUE!</v>
      </c>
      <c r="T145" s="4"/>
      <c r="U145" s="4"/>
      <c r="V145" s="4"/>
      <c r="W145" s="4"/>
      <c r="X145" s="4"/>
      <c r="Y145" s="4"/>
    </row>
    <row r="146" ht="14.25" spans="1:2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8"/>
      <c r="M146" s="8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4.25" spans="1:2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8"/>
      <c r="M147" s="8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4.25" spans="1:2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8"/>
      <c r="M148" s="8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4.25" spans="1:2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8"/>
      <c r="M149" s="8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4.25" spans="1:2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8"/>
      <c r="M150" s="8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4.25" spans="1:25">
      <c r="A151" s="4"/>
      <c r="B151" s="3" t="s">
        <v>17</v>
      </c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4.25" spans="1:25">
      <c r="A152" s="4"/>
      <c r="B152" s="3" t="s">
        <v>24</v>
      </c>
      <c r="C152" s="4">
        <v>58</v>
      </c>
      <c r="D152" s="4">
        <v>49</v>
      </c>
      <c r="E152" s="4">
        <v>65</v>
      </c>
      <c r="F152" s="4">
        <f>C152*100000</f>
        <v>5800000</v>
      </c>
      <c r="G152" s="4">
        <f>D152*100000</f>
        <v>4900000</v>
      </c>
      <c r="H152" s="4">
        <f>E152*100000</f>
        <v>6500000</v>
      </c>
      <c r="I152" s="4">
        <f t="shared" ref="I152:K152" si="164">LOG10(F152*250)</f>
        <v>9.16136800223497</v>
      </c>
      <c r="J152" s="4">
        <f t="shared" si="164"/>
        <v>9.08813608870055</v>
      </c>
      <c r="K152" s="4">
        <f t="shared" si="164"/>
        <v>9.21085336531489</v>
      </c>
      <c r="L152" s="7">
        <f t="shared" ref="L152:L158" si="165">AVERAGE(I152:K152)</f>
        <v>9.1534524854168</v>
      </c>
      <c r="M152" s="7">
        <f t="shared" ref="M152:M158" si="166">STDEV(I152:K152)</f>
        <v>0.0617403761713851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4.25" spans="1:25">
      <c r="A153" s="4"/>
      <c r="B153" s="3" t="s">
        <v>9</v>
      </c>
      <c r="C153" s="4">
        <v>50</v>
      </c>
      <c r="D153" s="4">
        <v>44</v>
      </c>
      <c r="E153" s="4">
        <v>59</v>
      </c>
      <c r="F153" s="4">
        <f>C153*10000</f>
        <v>500000</v>
      </c>
      <c r="G153" s="4">
        <f>D153*10000</f>
        <v>440000</v>
      </c>
      <c r="H153" s="4">
        <f>E153*10000</f>
        <v>590000</v>
      </c>
      <c r="I153" s="4">
        <f t="shared" ref="I153:K153" si="167">LOG10(F153*250)</f>
        <v>8.09691001300806</v>
      </c>
      <c r="J153" s="4">
        <f t="shared" si="167"/>
        <v>8.04139268515823</v>
      </c>
      <c r="K153" s="4">
        <f t="shared" si="167"/>
        <v>8.16879202031418</v>
      </c>
      <c r="L153" s="7">
        <f t="shared" si="165"/>
        <v>8.10236490616016</v>
      </c>
      <c r="M153" s="7">
        <f t="shared" si="166"/>
        <v>0.0638746001476338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4.25" spans="1:25">
      <c r="A154" s="4"/>
      <c r="B154" s="3" t="s">
        <v>30</v>
      </c>
      <c r="C154" s="4">
        <v>70</v>
      </c>
      <c r="D154" s="4">
        <v>58</v>
      </c>
      <c r="E154" s="4">
        <v>76</v>
      </c>
      <c r="F154" s="4">
        <f>C154*1000</f>
        <v>70000</v>
      </c>
      <c r="G154" s="4">
        <f>D154*1000</f>
        <v>58000</v>
      </c>
      <c r="H154" s="4">
        <f>E154*1000</f>
        <v>76000</v>
      </c>
      <c r="I154" s="4">
        <f t="shared" ref="I154:K154" si="168">LOG10(F154*250)</f>
        <v>7.24303804868629</v>
      </c>
      <c r="J154" s="4">
        <f t="shared" si="168"/>
        <v>7.16136800223498</v>
      </c>
      <c r="K154" s="4">
        <f t="shared" si="168"/>
        <v>7.27875360095283</v>
      </c>
      <c r="L154" s="7">
        <f t="shared" si="165"/>
        <v>7.22771988395803</v>
      </c>
      <c r="M154" s="7">
        <f t="shared" si="166"/>
        <v>0.0601733273516476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4.25" spans="1:25">
      <c r="A155" s="4"/>
      <c r="B155" s="3" t="s">
        <v>10</v>
      </c>
      <c r="C155" s="4">
        <v>61</v>
      </c>
      <c r="D155" s="4">
        <v>52</v>
      </c>
      <c r="E155" s="4">
        <v>49</v>
      </c>
      <c r="F155" s="4">
        <f>C155*100</f>
        <v>6100</v>
      </c>
      <c r="G155" s="4">
        <f>D155*100</f>
        <v>5200</v>
      </c>
      <c r="H155" s="4">
        <f>E155*100</f>
        <v>4900</v>
      </c>
      <c r="I155" s="4">
        <f t="shared" ref="I155:K155" si="169">LOG10(F155*250)</f>
        <v>6.1832698436828</v>
      </c>
      <c r="J155" s="4">
        <f t="shared" si="169"/>
        <v>6.11394335230684</v>
      </c>
      <c r="K155" s="4">
        <f t="shared" si="169"/>
        <v>6.08813608870055</v>
      </c>
      <c r="L155" s="7">
        <f t="shared" si="165"/>
        <v>6.1284497615634</v>
      </c>
      <c r="M155" s="7">
        <f t="shared" si="166"/>
        <v>0.0491979142484187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4.25" spans="1:25">
      <c r="A156" s="4"/>
      <c r="B156" s="3" t="s">
        <v>31</v>
      </c>
      <c r="C156" s="4">
        <v>230</v>
      </c>
      <c r="D156" s="4">
        <v>187</v>
      </c>
      <c r="E156" s="4">
        <v>132</v>
      </c>
      <c r="F156" s="4">
        <f>C156*10</f>
        <v>2300</v>
      </c>
      <c r="G156" s="4">
        <f>D156*10</f>
        <v>1870</v>
      </c>
      <c r="H156" s="4">
        <f>E156*10</f>
        <v>1320</v>
      </c>
      <c r="I156" s="4">
        <f t="shared" ref="I156:K156" si="170">LOG10(F156*250)</f>
        <v>5.75966784468963</v>
      </c>
      <c r="J156" s="4">
        <f t="shared" si="170"/>
        <v>5.66978161520854</v>
      </c>
      <c r="K156" s="4">
        <f t="shared" si="170"/>
        <v>5.51851393987789</v>
      </c>
      <c r="L156" s="7">
        <f t="shared" si="165"/>
        <v>5.64932113325869</v>
      </c>
      <c r="M156" s="7">
        <f t="shared" si="166"/>
        <v>0.121871961265513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4.25" spans="1:25">
      <c r="A157" s="4"/>
      <c r="B157" s="3" t="s">
        <v>11</v>
      </c>
      <c r="C157" s="5" t="s">
        <v>18</v>
      </c>
      <c r="D157" s="5" t="s">
        <v>18</v>
      </c>
      <c r="E157" s="5" t="s">
        <v>18</v>
      </c>
      <c r="F157" s="5" t="s">
        <v>19</v>
      </c>
      <c r="G157" s="5" t="s">
        <v>19</v>
      </c>
      <c r="H157" s="5" t="s">
        <v>19</v>
      </c>
      <c r="I157" s="3" t="s">
        <v>20</v>
      </c>
      <c r="J157" s="3" t="s">
        <v>20</v>
      </c>
      <c r="K157" s="3" t="s">
        <v>20</v>
      </c>
      <c r="L157" s="8" t="s">
        <v>20</v>
      </c>
      <c r="M157" s="7" t="e">
        <f t="shared" si="166"/>
        <v>#DIV/0!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4.25" spans="1:25">
      <c r="A158" s="4"/>
      <c r="B158" s="3" t="s">
        <v>29</v>
      </c>
      <c r="C158" s="5" t="s">
        <v>18</v>
      </c>
      <c r="D158" s="5" t="s">
        <v>18</v>
      </c>
      <c r="E158" s="5" t="s">
        <v>18</v>
      </c>
      <c r="F158" s="5" t="s">
        <v>19</v>
      </c>
      <c r="G158" s="5" t="s">
        <v>19</v>
      </c>
      <c r="H158" s="5" t="s">
        <v>19</v>
      </c>
      <c r="I158" s="3" t="s">
        <v>20</v>
      </c>
      <c r="J158" s="3" t="s">
        <v>20</v>
      </c>
      <c r="K158" s="3" t="s">
        <v>20</v>
      </c>
      <c r="L158" s="8" t="s">
        <v>20</v>
      </c>
      <c r="M158" s="7" t="e">
        <f t="shared" si="166"/>
        <v>#DIV/0!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4.25" spans="1:2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8"/>
      <c r="M159" s="8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4.25" spans="1:2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8"/>
      <c r="M160" s="8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4.25" spans="1:2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8"/>
      <c r="M161" s="8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4.25" spans="1:25">
      <c r="A162" s="4"/>
      <c r="B162" s="3" t="s">
        <v>21</v>
      </c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4.25" spans="1:25">
      <c r="A163" s="4"/>
      <c r="B163" s="3" t="s">
        <v>24</v>
      </c>
      <c r="C163" s="4">
        <v>62</v>
      </c>
      <c r="D163" s="4">
        <v>52</v>
      </c>
      <c r="E163" s="4">
        <v>47</v>
      </c>
      <c r="F163" s="4">
        <f>C163*100000</f>
        <v>6200000</v>
      </c>
      <c r="G163" s="4">
        <f>D163*100000</f>
        <v>5200000</v>
      </c>
      <c r="H163" s="4">
        <f>E163*100000</f>
        <v>4700000</v>
      </c>
      <c r="I163" s="4">
        <f t="shared" ref="I163:K163" si="171">LOG10(F163*250)</f>
        <v>9.19033169817029</v>
      </c>
      <c r="J163" s="4">
        <f t="shared" si="171"/>
        <v>9.11394335230684</v>
      </c>
      <c r="K163" s="4">
        <f t="shared" si="171"/>
        <v>9.07003786660776</v>
      </c>
      <c r="L163" s="7">
        <f t="shared" ref="L163:L168" si="172">AVERAGE(I163:K163)</f>
        <v>9.12477097236163</v>
      </c>
      <c r="M163" s="7">
        <f t="shared" ref="M163:M168" si="173">STDEV(I163:K163)</f>
        <v>0.060873471192607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4.25" spans="1:25">
      <c r="A164" s="4"/>
      <c r="B164" s="3" t="s">
        <v>32</v>
      </c>
      <c r="C164" s="4">
        <v>61</v>
      </c>
      <c r="D164" s="4">
        <v>68</v>
      </c>
      <c r="E164" s="4">
        <v>55</v>
      </c>
      <c r="F164" s="4">
        <f>C164*10000</f>
        <v>610000</v>
      </c>
      <c r="G164" s="4">
        <f>D164*10000</f>
        <v>680000</v>
      </c>
      <c r="H164" s="4">
        <f>E164*10000</f>
        <v>550000</v>
      </c>
      <c r="I164" s="4">
        <f t="shared" ref="I164:K164" si="174">LOG10(F164*250)</f>
        <v>8.1832698436828</v>
      </c>
      <c r="J164" s="4">
        <f t="shared" si="174"/>
        <v>8.23044892137827</v>
      </c>
      <c r="K164" s="4">
        <f t="shared" si="174"/>
        <v>8.13830269816628</v>
      </c>
      <c r="L164" s="7">
        <f t="shared" si="172"/>
        <v>8.18400715440912</v>
      </c>
      <c r="M164" s="7">
        <f t="shared" si="173"/>
        <v>0.0460775361037118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4.25" spans="1:25">
      <c r="A165" s="4"/>
      <c r="B165" s="3" t="s">
        <v>9</v>
      </c>
      <c r="C165" s="4">
        <v>159</v>
      </c>
      <c r="D165" s="4">
        <v>196</v>
      </c>
      <c r="E165" s="4">
        <v>135</v>
      </c>
      <c r="F165" s="4">
        <f>C165*1000</f>
        <v>159000</v>
      </c>
      <c r="G165" s="4">
        <f>D165*1000</f>
        <v>196000</v>
      </c>
      <c r="H165" s="4">
        <f>E165*1000</f>
        <v>135000</v>
      </c>
      <c r="I165" s="4">
        <f t="shared" ref="I165:K165" si="175">LOG10(F165*250)</f>
        <v>7.59933713299249</v>
      </c>
      <c r="J165" s="4">
        <f t="shared" si="175"/>
        <v>7.69019608002851</v>
      </c>
      <c r="K165" s="4">
        <f t="shared" si="175"/>
        <v>7.52827377716704</v>
      </c>
      <c r="L165" s="7">
        <f t="shared" si="172"/>
        <v>7.60593566339601</v>
      </c>
      <c r="M165" s="7">
        <f t="shared" si="173"/>
        <v>0.0811625744638816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4.25" spans="1:25">
      <c r="A166" s="4"/>
      <c r="B166" s="3" t="s">
        <v>30</v>
      </c>
      <c r="C166" s="4">
        <v>35</v>
      </c>
      <c r="D166" s="4">
        <v>42</v>
      </c>
      <c r="E166" s="4">
        <v>29</v>
      </c>
      <c r="F166" s="4">
        <f>C166*100</f>
        <v>3500</v>
      </c>
      <c r="G166" s="4">
        <f>D166*100</f>
        <v>4200</v>
      </c>
      <c r="H166" s="4">
        <f>E166*100</f>
        <v>2900</v>
      </c>
      <c r="I166" s="4">
        <f t="shared" ref="I166:K166" si="176">LOG10(F166*250)</f>
        <v>5.94200805302231</v>
      </c>
      <c r="J166" s="4">
        <f t="shared" si="176"/>
        <v>6.02118929906994</v>
      </c>
      <c r="K166" s="4">
        <f t="shared" si="176"/>
        <v>5.86033800657099</v>
      </c>
      <c r="L166" s="7">
        <f t="shared" si="172"/>
        <v>5.94117845288775</v>
      </c>
      <c r="M166" s="7">
        <f t="shared" si="173"/>
        <v>0.0804288552195863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4.25" spans="1:25">
      <c r="A167" s="4"/>
      <c r="B167" s="3" t="s">
        <v>10</v>
      </c>
      <c r="C167" s="5" t="s">
        <v>18</v>
      </c>
      <c r="D167" s="5" t="s">
        <v>18</v>
      </c>
      <c r="E167" s="5" t="s">
        <v>18</v>
      </c>
      <c r="F167" s="5" t="s">
        <v>19</v>
      </c>
      <c r="G167" s="5" t="s">
        <v>19</v>
      </c>
      <c r="H167" s="5" t="s">
        <v>19</v>
      </c>
      <c r="I167" s="3" t="s">
        <v>20</v>
      </c>
      <c r="J167" s="3" t="s">
        <v>20</v>
      </c>
      <c r="K167" s="3" t="s">
        <v>20</v>
      </c>
      <c r="L167" s="8" t="s">
        <v>20</v>
      </c>
      <c r="M167" s="7" t="e">
        <f t="shared" si="173"/>
        <v>#DIV/0!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4.25" spans="1:25">
      <c r="A168" s="4"/>
      <c r="B168" s="3" t="s">
        <v>31</v>
      </c>
      <c r="C168" s="5" t="s">
        <v>18</v>
      </c>
      <c r="D168" s="5" t="s">
        <v>18</v>
      </c>
      <c r="E168" s="5" t="s">
        <v>18</v>
      </c>
      <c r="F168" s="5" t="s">
        <v>19</v>
      </c>
      <c r="G168" s="5" t="s">
        <v>19</v>
      </c>
      <c r="H168" s="5" t="s">
        <v>19</v>
      </c>
      <c r="I168" s="3" t="s">
        <v>20</v>
      </c>
      <c r="J168" s="3" t="s">
        <v>20</v>
      </c>
      <c r="K168" s="3" t="s">
        <v>20</v>
      </c>
      <c r="L168" s="8" t="s">
        <v>20</v>
      </c>
      <c r="M168" s="7" t="e">
        <f t="shared" si="173"/>
        <v>#DIV/0!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4.25" spans="1: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40.5" spans="1:25">
      <c r="A170" s="1" t="s">
        <v>33</v>
      </c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4.25" spans="1:25">
      <c r="A171" s="4"/>
      <c r="B171" s="3" t="s">
        <v>7</v>
      </c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4.25" spans="1:25">
      <c r="A172" s="4"/>
      <c r="B172" s="3" t="s">
        <v>24</v>
      </c>
      <c r="C172" s="4">
        <v>252</v>
      </c>
      <c r="D172" s="4">
        <v>290</v>
      </c>
      <c r="E172" s="4">
        <v>310</v>
      </c>
      <c r="F172" s="4">
        <f t="shared" ref="F172:F180" si="177">C172*10000</f>
        <v>2520000</v>
      </c>
      <c r="G172" s="4">
        <f t="shared" ref="G172:G180" si="178">D172*10000</f>
        <v>2900000</v>
      </c>
      <c r="H172" s="4">
        <f t="shared" ref="H172:H180" si="179">E172*10000</f>
        <v>3100000</v>
      </c>
      <c r="I172" s="4">
        <f t="shared" ref="I172:K172" si="180">LOG10(F172*250)</f>
        <v>8.79934054945358</v>
      </c>
      <c r="J172" s="4">
        <f t="shared" si="180"/>
        <v>8.86033800657099</v>
      </c>
      <c r="K172" s="4">
        <f t="shared" si="180"/>
        <v>8.88930170250631</v>
      </c>
      <c r="L172" s="7">
        <f t="shared" ref="L172:L180" si="181">AVERAGE(I172:K172)</f>
        <v>8.84966008617696</v>
      </c>
      <c r="M172" s="7">
        <f t="shared" ref="M172:M180" si="182">STDEV(I172:K172)</f>
        <v>0.0459212995526048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4.25" spans="1:25">
      <c r="A173" s="4"/>
      <c r="B173" s="3" t="s">
        <v>9</v>
      </c>
      <c r="C173" s="4">
        <v>258</v>
      </c>
      <c r="D173" s="4">
        <v>264</v>
      </c>
      <c r="E173" s="4">
        <v>277</v>
      </c>
      <c r="F173" s="4">
        <f t="shared" si="177"/>
        <v>2580000</v>
      </c>
      <c r="G173" s="4">
        <f t="shared" si="178"/>
        <v>2640000</v>
      </c>
      <c r="H173" s="4">
        <f t="shared" si="179"/>
        <v>2770000</v>
      </c>
      <c r="I173" s="4">
        <f t="shared" ref="I173:K173" si="183">LOG10(F173*250)</f>
        <v>8.80955971463527</v>
      </c>
      <c r="J173" s="4">
        <f t="shared" si="183"/>
        <v>8.81954393554187</v>
      </c>
      <c r="K173" s="4">
        <f t="shared" si="183"/>
        <v>8.84041977773649</v>
      </c>
      <c r="L173" s="7">
        <f t="shared" si="181"/>
        <v>8.82317447597121</v>
      </c>
      <c r="M173" s="7">
        <f t="shared" si="182"/>
        <v>0.0157471105765335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4.25" spans="1:25">
      <c r="A174" s="4"/>
      <c r="B174" s="3" t="s">
        <v>10</v>
      </c>
      <c r="C174" s="4">
        <v>270</v>
      </c>
      <c r="D174" s="4">
        <v>283</v>
      </c>
      <c r="E174" s="4">
        <v>310</v>
      </c>
      <c r="F174" s="4">
        <f t="shared" si="177"/>
        <v>2700000</v>
      </c>
      <c r="G174" s="4">
        <f t="shared" si="178"/>
        <v>2830000</v>
      </c>
      <c r="H174" s="4">
        <f t="shared" si="179"/>
        <v>3100000</v>
      </c>
      <c r="I174" s="4">
        <f t="shared" ref="I174:K174" si="184">LOG10(F174*250)</f>
        <v>8.82930377283103</v>
      </c>
      <c r="J174" s="4">
        <f t="shared" si="184"/>
        <v>8.84972644419633</v>
      </c>
      <c r="K174" s="4">
        <f t="shared" si="184"/>
        <v>8.88930170250631</v>
      </c>
      <c r="L174" s="7">
        <f t="shared" si="181"/>
        <v>8.85611063984455</v>
      </c>
      <c r="M174" s="7">
        <f t="shared" si="182"/>
        <v>0.0305042022824109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4.25" spans="1:25">
      <c r="A175" s="4"/>
      <c r="B175" s="3" t="s">
        <v>11</v>
      </c>
      <c r="C175" s="4">
        <v>231</v>
      </c>
      <c r="D175" s="4">
        <v>210</v>
      </c>
      <c r="E175" s="4">
        <v>215</v>
      </c>
      <c r="F175" s="4">
        <f t="shared" si="177"/>
        <v>2310000</v>
      </c>
      <c r="G175" s="4">
        <f t="shared" si="178"/>
        <v>2100000</v>
      </c>
      <c r="H175" s="4">
        <f t="shared" si="179"/>
        <v>2150000</v>
      </c>
      <c r="I175" s="4">
        <f t="shared" ref="I175:K175" si="185">LOG10(F175*250)</f>
        <v>8.76155198856418</v>
      </c>
      <c r="J175" s="4">
        <f t="shared" si="185"/>
        <v>8.72015930340596</v>
      </c>
      <c r="K175" s="4">
        <f t="shared" si="185"/>
        <v>8.73037846858764</v>
      </c>
      <c r="L175" s="7">
        <f t="shared" si="181"/>
        <v>8.73736325351926</v>
      </c>
      <c r="M175" s="7">
        <f t="shared" si="182"/>
        <v>0.0215622125849298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4.25" spans="1:25">
      <c r="A176" s="4"/>
      <c r="B176" s="3" t="s">
        <v>12</v>
      </c>
      <c r="C176" s="4">
        <v>149</v>
      </c>
      <c r="D176" s="4">
        <v>136</v>
      </c>
      <c r="E176" s="4">
        <v>175</v>
      </c>
      <c r="F176" s="4">
        <f t="shared" si="177"/>
        <v>1490000</v>
      </c>
      <c r="G176" s="4">
        <f t="shared" si="178"/>
        <v>1360000</v>
      </c>
      <c r="H176" s="4">
        <f t="shared" si="179"/>
        <v>1750000</v>
      </c>
      <c r="I176" s="4">
        <f t="shared" ref="I176:K176" si="186">LOG10(F176*250)</f>
        <v>8.57112627708431</v>
      </c>
      <c r="J176" s="4">
        <f t="shared" si="186"/>
        <v>8.53147891704226</v>
      </c>
      <c r="K176" s="4">
        <f t="shared" si="186"/>
        <v>8.64097805735833</v>
      </c>
      <c r="L176" s="7">
        <f t="shared" si="181"/>
        <v>8.58119441716163</v>
      </c>
      <c r="M176" s="7">
        <f t="shared" si="182"/>
        <v>0.0554395257551178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4.25" spans="1:25">
      <c r="A177" s="4"/>
      <c r="B177" s="3" t="s">
        <v>13</v>
      </c>
      <c r="C177" s="4">
        <v>210</v>
      </c>
      <c r="D177" s="4">
        <v>175</v>
      </c>
      <c r="E177" s="4">
        <v>200</v>
      </c>
      <c r="F177" s="4">
        <f t="shared" si="177"/>
        <v>2100000</v>
      </c>
      <c r="G177" s="4">
        <f t="shared" si="178"/>
        <v>1750000</v>
      </c>
      <c r="H177" s="4">
        <f t="shared" si="179"/>
        <v>2000000</v>
      </c>
      <c r="I177" s="4">
        <f t="shared" ref="I177:K177" si="187">LOG10(F177*250)</f>
        <v>8.72015930340596</v>
      </c>
      <c r="J177" s="4">
        <f t="shared" si="187"/>
        <v>8.64097805735833</v>
      </c>
      <c r="K177" s="4">
        <f t="shared" si="187"/>
        <v>8.69897000433602</v>
      </c>
      <c r="L177" s="7">
        <f t="shared" si="181"/>
        <v>8.68670245503344</v>
      </c>
      <c r="M177" s="7">
        <f t="shared" si="182"/>
        <v>0.0409913040269776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4.25" spans="1:25">
      <c r="A178" s="4"/>
      <c r="B178" s="3" t="s">
        <v>14</v>
      </c>
      <c r="C178" s="4">
        <v>167</v>
      </c>
      <c r="D178" s="4">
        <v>132</v>
      </c>
      <c r="E178" s="4">
        <v>149</v>
      </c>
      <c r="F178" s="4">
        <f t="shared" si="177"/>
        <v>1670000</v>
      </c>
      <c r="G178" s="4">
        <f t="shared" si="178"/>
        <v>1320000</v>
      </c>
      <c r="H178" s="4">
        <f t="shared" si="179"/>
        <v>1490000</v>
      </c>
      <c r="I178" s="4">
        <f t="shared" ref="I178:K178" si="188">LOG10(F178*250)</f>
        <v>8.62065647981962</v>
      </c>
      <c r="J178" s="4">
        <f t="shared" si="188"/>
        <v>8.51851393987789</v>
      </c>
      <c r="K178" s="4">
        <f t="shared" si="188"/>
        <v>8.57112627708431</v>
      </c>
      <c r="L178" s="7">
        <f t="shared" si="181"/>
        <v>8.57009889892727</v>
      </c>
      <c r="M178" s="7">
        <f t="shared" si="182"/>
        <v>0.0510790196249428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4.25" spans="1:25">
      <c r="A179" s="4"/>
      <c r="B179" s="3" t="s">
        <v>15</v>
      </c>
      <c r="C179" s="4">
        <v>159</v>
      </c>
      <c r="D179" s="4">
        <v>145</v>
      </c>
      <c r="E179" s="4">
        <v>187</v>
      </c>
      <c r="F179" s="4">
        <f t="shared" si="177"/>
        <v>1590000</v>
      </c>
      <c r="G179" s="4">
        <f t="shared" si="178"/>
        <v>1450000</v>
      </c>
      <c r="H179" s="4">
        <f t="shared" si="179"/>
        <v>1870000</v>
      </c>
      <c r="I179" s="4">
        <f t="shared" ref="I179:K179" si="189">LOG10(F179*250)</f>
        <v>8.59933713299249</v>
      </c>
      <c r="J179" s="4">
        <f t="shared" si="189"/>
        <v>8.55930801090701</v>
      </c>
      <c r="K179" s="4">
        <f t="shared" si="189"/>
        <v>8.66978161520854</v>
      </c>
      <c r="L179" s="7">
        <f t="shared" si="181"/>
        <v>8.60947558636934</v>
      </c>
      <c r="M179" s="7">
        <f t="shared" si="182"/>
        <v>0.0559302734616819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4.25" spans="1:25">
      <c r="A180" s="4"/>
      <c r="B180" s="3" t="s">
        <v>16</v>
      </c>
      <c r="C180" s="4">
        <v>145</v>
      </c>
      <c r="D180" s="4">
        <v>149</v>
      </c>
      <c r="E180" s="4">
        <v>126</v>
      </c>
      <c r="F180" s="4">
        <f t="shared" si="177"/>
        <v>1450000</v>
      </c>
      <c r="G180" s="4">
        <f t="shared" si="178"/>
        <v>1490000</v>
      </c>
      <c r="H180" s="4">
        <f t="shared" si="179"/>
        <v>1260000</v>
      </c>
      <c r="I180" s="4">
        <f t="shared" ref="I180:K180" si="190">LOG10(F180*250)</f>
        <v>8.55930801090701</v>
      </c>
      <c r="J180" s="4">
        <f t="shared" si="190"/>
        <v>8.57112627708431</v>
      </c>
      <c r="K180" s="4">
        <f t="shared" si="190"/>
        <v>8.4983105537896</v>
      </c>
      <c r="L180" s="7">
        <f t="shared" si="181"/>
        <v>8.54291494726031</v>
      </c>
      <c r="M180" s="7">
        <f t="shared" si="182"/>
        <v>0.0390778938982982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4.25" spans="1:25">
      <c r="A181" s="4"/>
      <c r="B181" s="6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4.25" spans="1:25">
      <c r="A182" s="4"/>
      <c r="B182" s="3" t="s">
        <v>17</v>
      </c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4.25" spans="1:25">
      <c r="A183" s="4"/>
      <c r="B183" s="3" t="s">
        <v>24</v>
      </c>
      <c r="C183" s="4">
        <v>310</v>
      </c>
      <c r="D183" s="4">
        <v>283</v>
      </c>
      <c r="E183" s="4">
        <v>247</v>
      </c>
      <c r="F183" s="4">
        <f t="shared" ref="F183:F191" si="191">C183*10000</f>
        <v>3100000</v>
      </c>
      <c r="G183" s="4">
        <f t="shared" ref="G183:G191" si="192">D183*10000</f>
        <v>2830000</v>
      </c>
      <c r="H183" s="4">
        <f t="shared" ref="H183:H191" si="193">E183*10000</f>
        <v>2470000</v>
      </c>
      <c r="I183" s="4">
        <f t="shared" ref="I183:K183" si="194">LOG10(F183*250)</f>
        <v>8.88930170250631</v>
      </c>
      <c r="J183" s="4">
        <f t="shared" si="194"/>
        <v>8.84972644419633</v>
      </c>
      <c r="K183" s="4">
        <f t="shared" si="194"/>
        <v>8.7906369619317</v>
      </c>
      <c r="L183" s="7">
        <f t="shared" ref="L183:L191" si="195">AVERAGE(I183:K183)</f>
        <v>8.84322170287811</v>
      </c>
      <c r="M183" s="7">
        <f t="shared" ref="M183:M191" si="196">STDEV(I183:K183)</f>
        <v>0.049652960665768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4.25" spans="1:25">
      <c r="A184" s="4"/>
      <c r="B184" s="3" t="s">
        <v>9</v>
      </c>
      <c r="C184" s="4">
        <v>171</v>
      </c>
      <c r="D184" s="4">
        <v>241</v>
      </c>
      <c r="E184" s="4">
        <v>283</v>
      </c>
      <c r="F184" s="4">
        <f t="shared" si="191"/>
        <v>1710000</v>
      </c>
      <c r="G184" s="4">
        <f t="shared" si="192"/>
        <v>2410000</v>
      </c>
      <c r="H184" s="4">
        <f t="shared" si="193"/>
        <v>2830000</v>
      </c>
      <c r="I184" s="4">
        <f t="shared" ref="I184:K184" si="197">LOG10(F184*250)</f>
        <v>8.63093611906419</v>
      </c>
      <c r="J184" s="4">
        <f t="shared" si="197"/>
        <v>8.77995705124691</v>
      </c>
      <c r="K184" s="4">
        <f t="shared" si="197"/>
        <v>8.84972644419633</v>
      </c>
      <c r="L184" s="7">
        <f t="shared" si="195"/>
        <v>8.75353987150248</v>
      </c>
      <c r="M184" s="7">
        <f t="shared" si="196"/>
        <v>0.11176180981039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4.25" spans="1:25">
      <c r="A185" s="4"/>
      <c r="B185" s="3" t="s">
        <v>10</v>
      </c>
      <c r="C185" s="4">
        <v>210</v>
      </c>
      <c r="D185" s="4">
        <v>163</v>
      </c>
      <c r="E185" s="4">
        <v>247</v>
      </c>
      <c r="F185" s="4">
        <f t="shared" si="191"/>
        <v>2100000</v>
      </c>
      <c r="G185" s="4">
        <f t="shared" si="192"/>
        <v>1630000</v>
      </c>
      <c r="H185" s="4">
        <f t="shared" si="193"/>
        <v>2470000</v>
      </c>
      <c r="I185" s="4">
        <f t="shared" ref="I185:K185" si="198">LOG10(F185*250)</f>
        <v>8.72015930340596</v>
      </c>
      <c r="J185" s="4">
        <f t="shared" si="198"/>
        <v>8.610127613076</v>
      </c>
      <c r="K185" s="4">
        <f t="shared" si="198"/>
        <v>8.7906369619317</v>
      </c>
      <c r="L185" s="7">
        <f t="shared" si="195"/>
        <v>8.70697462613789</v>
      </c>
      <c r="M185" s="7">
        <f t="shared" si="196"/>
        <v>0.0909740789570046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4.25" spans="1:25">
      <c r="A186" s="4"/>
      <c r="B186" s="3" t="s">
        <v>11</v>
      </c>
      <c r="C186" s="4">
        <v>230</v>
      </c>
      <c r="D186" s="4">
        <v>258</v>
      </c>
      <c r="E186" s="4">
        <v>210</v>
      </c>
      <c r="F186" s="4">
        <f t="shared" si="191"/>
        <v>2300000</v>
      </c>
      <c r="G186" s="4">
        <f t="shared" si="192"/>
        <v>2580000</v>
      </c>
      <c r="H186" s="4">
        <f t="shared" si="193"/>
        <v>2100000</v>
      </c>
      <c r="I186" s="4">
        <f t="shared" ref="I186:K186" si="199">LOG10(F186*250)</f>
        <v>8.75966784468963</v>
      </c>
      <c r="J186" s="4">
        <f t="shared" si="199"/>
        <v>8.80955971463527</v>
      </c>
      <c r="K186" s="4">
        <f t="shared" si="199"/>
        <v>8.72015930340596</v>
      </c>
      <c r="L186" s="7">
        <f t="shared" si="195"/>
        <v>8.76312895424362</v>
      </c>
      <c r="M186" s="7">
        <f t="shared" si="196"/>
        <v>0.0448005897450137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4.25" spans="1:25">
      <c r="A187" s="4"/>
      <c r="B187" s="3" t="s">
        <v>12</v>
      </c>
      <c r="C187" s="4">
        <v>252</v>
      </c>
      <c r="D187" s="4">
        <v>205</v>
      </c>
      <c r="E187" s="4">
        <v>179</v>
      </c>
      <c r="F187" s="4">
        <f t="shared" si="191"/>
        <v>2520000</v>
      </c>
      <c r="G187" s="4">
        <f t="shared" si="192"/>
        <v>2050000</v>
      </c>
      <c r="H187" s="4">
        <f t="shared" si="193"/>
        <v>1790000</v>
      </c>
      <c r="I187" s="4">
        <f t="shared" ref="I187:K187" si="200">LOG10(F187*250)</f>
        <v>8.79934054945358</v>
      </c>
      <c r="J187" s="4">
        <f t="shared" si="200"/>
        <v>8.70969386972779</v>
      </c>
      <c r="K187" s="4">
        <f t="shared" si="200"/>
        <v>8.65079303965193</v>
      </c>
      <c r="L187" s="7">
        <f t="shared" si="195"/>
        <v>8.71994248627777</v>
      </c>
      <c r="M187" s="7">
        <f t="shared" si="196"/>
        <v>0.0748021809371847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4.25" spans="1:25">
      <c r="A188" s="4"/>
      <c r="B188" s="3" t="s">
        <v>13</v>
      </c>
      <c r="C188" s="4">
        <v>179</v>
      </c>
      <c r="D188" s="4">
        <v>215</v>
      </c>
      <c r="E188" s="4">
        <v>196</v>
      </c>
      <c r="F188" s="4">
        <f t="shared" si="191"/>
        <v>1790000</v>
      </c>
      <c r="G188" s="4">
        <f t="shared" si="192"/>
        <v>2150000</v>
      </c>
      <c r="H188" s="4">
        <f t="shared" si="193"/>
        <v>1960000</v>
      </c>
      <c r="I188" s="4">
        <f t="shared" ref="I188:K188" si="201">LOG10(F188*250)</f>
        <v>8.65079303965193</v>
      </c>
      <c r="J188" s="4">
        <f t="shared" si="201"/>
        <v>8.73037846858764</v>
      </c>
      <c r="K188" s="4">
        <f t="shared" si="201"/>
        <v>8.69019608002851</v>
      </c>
      <c r="L188" s="7">
        <f t="shared" si="195"/>
        <v>8.69045586275603</v>
      </c>
      <c r="M188" s="7">
        <f t="shared" si="196"/>
        <v>0.0397933504497863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4.25" spans="1:25">
      <c r="A189" s="4"/>
      <c r="B189" s="3" t="s">
        <v>14</v>
      </c>
      <c r="C189" s="4">
        <v>175</v>
      </c>
      <c r="D189" s="4">
        <v>191</v>
      </c>
      <c r="E189" s="4">
        <v>220</v>
      </c>
      <c r="F189" s="4">
        <f t="shared" si="191"/>
        <v>1750000</v>
      </c>
      <c r="G189" s="4">
        <f t="shared" si="192"/>
        <v>1910000</v>
      </c>
      <c r="H189" s="4">
        <f t="shared" si="193"/>
        <v>2200000</v>
      </c>
      <c r="I189" s="4">
        <f t="shared" ref="I189:K189" si="202">LOG10(F189*250)</f>
        <v>8.64097805735833</v>
      </c>
      <c r="J189" s="4">
        <f t="shared" si="202"/>
        <v>8.67897337591977</v>
      </c>
      <c r="K189" s="4">
        <f t="shared" si="202"/>
        <v>8.74036268949424</v>
      </c>
      <c r="L189" s="7">
        <f t="shared" si="195"/>
        <v>8.68677137425745</v>
      </c>
      <c r="M189" s="7">
        <f t="shared" si="196"/>
        <v>0.0501491062707354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4.25" spans="1:25">
      <c r="A190" s="4"/>
      <c r="B190" s="3" t="s">
        <v>15</v>
      </c>
      <c r="C190" s="4">
        <v>183</v>
      </c>
      <c r="D190" s="4">
        <v>171</v>
      </c>
      <c r="E190" s="4">
        <v>132</v>
      </c>
      <c r="F190" s="4">
        <f t="shared" si="191"/>
        <v>1830000</v>
      </c>
      <c r="G190" s="4">
        <f t="shared" si="192"/>
        <v>1710000</v>
      </c>
      <c r="H190" s="4">
        <f t="shared" si="193"/>
        <v>1320000</v>
      </c>
      <c r="I190" s="4">
        <f t="shared" ref="I190:K190" si="203">LOG10(F190*250)</f>
        <v>8.66039109840247</v>
      </c>
      <c r="J190" s="4">
        <f t="shared" si="203"/>
        <v>8.63093611906419</v>
      </c>
      <c r="K190" s="4">
        <f t="shared" si="203"/>
        <v>8.51851393987789</v>
      </c>
      <c r="L190" s="7">
        <f t="shared" si="195"/>
        <v>8.60328038578151</v>
      </c>
      <c r="M190" s="7">
        <f t="shared" si="196"/>
        <v>0.074872636625833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4.25" spans="1:25">
      <c r="A191" s="4"/>
      <c r="B191" s="3" t="s">
        <v>16</v>
      </c>
      <c r="C191" s="4">
        <v>129</v>
      </c>
      <c r="D191" s="4">
        <v>124</v>
      </c>
      <c r="E191" s="4">
        <v>149</v>
      </c>
      <c r="F191" s="4">
        <f t="shared" si="191"/>
        <v>1290000</v>
      </c>
      <c r="G191" s="4">
        <f t="shared" si="192"/>
        <v>1240000</v>
      </c>
      <c r="H191" s="4">
        <f t="shared" si="193"/>
        <v>1490000</v>
      </c>
      <c r="I191" s="4">
        <f t="shared" ref="I191:K191" si="204">LOG10(F191*250)</f>
        <v>8.50852971897129</v>
      </c>
      <c r="J191" s="4">
        <f t="shared" si="204"/>
        <v>8.49136169383427</v>
      </c>
      <c r="K191" s="4">
        <f t="shared" si="204"/>
        <v>8.57112627708431</v>
      </c>
      <c r="L191" s="7">
        <f t="shared" si="195"/>
        <v>8.52367256329662</v>
      </c>
      <c r="M191" s="7">
        <f t="shared" si="196"/>
        <v>0.0419830499840014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4.25" spans="1:25">
      <c r="A192" s="4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4.25" spans="1:25">
      <c r="A193" s="4"/>
      <c r="B193" s="3" t="s">
        <v>21</v>
      </c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4.25" spans="1:25">
      <c r="A194" s="4"/>
      <c r="B194" s="3" t="s">
        <v>24</v>
      </c>
      <c r="C194" s="4">
        <v>253</v>
      </c>
      <c r="D194" s="4">
        <v>264</v>
      </c>
      <c r="E194" s="4">
        <v>247</v>
      </c>
      <c r="F194" s="4">
        <f t="shared" ref="F194:F201" si="205">C194*10000</f>
        <v>2530000</v>
      </c>
      <c r="G194" s="4">
        <f t="shared" ref="G194:G201" si="206">D194*10000</f>
        <v>2640000</v>
      </c>
      <c r="H194" s="4">
        <f t="shared" ref="H194:H201" si="207">E194*10000</f>
        <v>2470000</v>
      </c>
      <c r="I194" s="4">
        <f t="shared" ref="I194:K194" si="208">LOG10(F194*250)</f>
        <v>8.80106052984786</v>
      </c>
      <c r="J194" s="4">
        <f t="shared" si="208"/>
        <v>8.81954393554187</v>
      </c>
      <c r="K194" s="4">
        <f t="shared" si="208"/>
        <v>8.7906369619317</v>
      </c>
      <c r="L194" s="7">
        <f t="shared" ref="L194:L202" si="209">AVERAGE(I194:K194)</f>
        <v>8.80374714244048</v>
      </c>
      <c r="M194" s="7">
        <f t="shared" ref="M194:M202" si="210">STDEV(I194:K194)</f>
        <v>0.0146395592912445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4.25" spans="1:25">
      <c r="A195" s="4"/>
      <c r="B195" s="3" t="s">
        <v>9</v>
      </c>
      <c r="C195" s="4">
        <v>241</v>
      </c>
      <c r="D195" s="4">
        <v>205</v>
      </c>
      <c r="E195" s="4">
        <v>210</v>
      </c>
      <c r="F195" s="4">
        <f t="shared" si="205"/>
        <v>2410000</v>
      </c>
      <c r="G195" s="4">
        <f t="shared" si="206"/>
        <v>2050000</v>
      </c>
      <c r="H195" s="4">
        <f t="shared" si="207"/>
        <v>2100000</v>
      </c>
      <c r="I195" s="4">
        <f t="shared" ref="I195:K195" si="211">LOG10(F195*250)</f>
        <v>8.77995705124691</v>
      </c>
      <c r="J195" s="4">
        <f t="shared" si="211"/>
        <v>8.70969386972779</v>
      </c>
      <c r="K195" s="4">
        <f t="shared" si="211"/>
        <v>8.72015930340596</v>
      </c>
      <c r="L195" s="7">
        <f t="shared" si="209"/>
        <v>8.73660340812689</v>
      </c>
      <c r="M195" s="7">
        <f t="shared" si="210"/>
        <v>0.037908245862237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4.25" spans="1:25">
      <c r="A196" s="4"/>
      <c r="B196" s="3" t="s">
        <v>10</v>
      </c>
      <c r="C196" s="4">
        <v>247</v>
      </c>
      <c r="D196" s="4">
        <v>264</v>
      </c>
      <c r="E196" s="4">
        <v>205</v>
      </c>
      <c r="F196" s="4">
        <f t="shared" si="205"/>
        <v>2470000</v>
      </c>
      <c r="G196" s="4">
        <f t="shared" si="206"/>
        <v>2640000</v>
      </c>
      <c r="H196" s="4">
        <f t="shared" si="207"/>
        <v>2050000</v>
      </c>
      <c r="I196" s="4">
        <f t="shared" ref="I196:K196" si="212">LOG10(F196*250)</f>
        <v>8.7906369619317</v>
      </c>
      <c r="J196" s="4">
        <f t="shared" si="212"/>
        <v>8.81954393554187</v>
      </c>
      <c r="K196" s="4">
        <f t="shared" si="212"/>
        <v>8.70969386972779</v>
      </c>
      <c r="L196" s="7">
        <f t="shared" si="209"/>
        <v>8.77329158906712</v>
      </c>
      <c r="M196" s="7">
        <f t="shared" si="210"/>
        <v>0.0569421259674933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4.25" spans="1:25">
      <c r="A197" s="4"/>
      <c r="B197" s="3" t="s">
        <v>11</v>
      </c>
      <c r="C197" s="4">
        <v>270</v>
      </c>
      <c r="D197" s="4">
        <v>215</v>
      </c>
      <c r="E197" s="4">
        <v>247</v>
      </c>
      <c r="F197" s="4">
        <f t="shared" si="205"/>
        <v>2700000</v>
      </c>
      <c r="G197" s="4">
        <f t="shared" si="206"/>
        <v>2150000</v>
      </c>
      <c r="H197" s="4">
        <f t="shared" si="207"/>
        <v>2470000</v>
      </c>
      <c r="I197" s="4">
        <f t="shared" ref="I197:K197" si="213">LOG10(F197*250)</f>
        <v>8.82930377283103</v>
      </c>
      <c r="J197" s="4">
        <f t="shared" si="213"/>
        <v>8.73037846858764</v>
      </c>
      <c r="K197" s="4">
        <f t="shared" si="213"/>
        <v>8.7906369619317</v>
      </c>
      <c r="L197" s="7">
        <f t="shared" si="209"/>
        <v>8.78343973445012</v>
      </c>
      <c r="M197" s="7">
        <f t="shared" si="210"/>
        <v>0.0498538265078823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4.25" spans="1:25">
      <c r="A198" s="4"/>
      <c r="B198" s="3" t="s">
        <v>12</v>
      </c>
      <c r="C198" s="4">
        <v>220</v>
      </c>
      <c r="D198" s="4">
        <v>191</v>
      </c>
      <c r="E198" s="4">
        <v>179</v>
      </c>
      <c r="F198" s="4">
        <f t="shared" si="205"/>
        <v>2200000</v>
      </c>
      <c r="G198" s="4">
        <f t="shared" si="206"/>
        <v>1910000</v>
      </c>
      <c r="H198" s="4">
        <f t="shared" si="207"/>
        <v>1790000</v>
      </c>
      <c r="I198" s="4">
        <f t="shared" ref="I198:K198" si="214">LOG10(F198*250)</f>
        <v>8.74036268949424</v>
      </c>
      <c r="J198" s="4">
        <f t="shared" si="214"/>
        <v>8.67897337591977</v>
      </c>
      <c r="K198" s="4">
        <f t="shared" si="214"/>
        <v>8.65079303965193</v>
      </c>
      <c r="L198" s="7">
        <f t="shared" si="209"/>
        <v>8.69004303502198</v>
      </c>
      <c r="M198" s="7">
        <f t="shared" si="210"/>
        <v>0.0457993838135176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4.25" spans="1:25">
      <c r="A199" s="4"/>
      <c r="B199" s="3" t="s">
        <v>13</v>
      </c>
      <c r="C199" s="4">
        <v>210</v>
      </c>
      <c r="D199" s="4">
        <v>297</v>
      </c>
      <c r="E199" s="4">
        <v>247</v>
      </c>
      <c r="F199" s="4">
        <f t="shared" si="205"/>
        <v>2100000</v>
      </c>
      <c r="G199" s="4">
        <f t="shared" si="206"/>
        <v>2970000</v>
      </c>
      <c r="H199" s="4">
        <f t="shared" si="207"/>
        <v>2470000</v>
      </c>
      <c r="I199" s="4">
        <f t="shared" ref="I199:K199" si="215">LOG10(F199*250)</f>
        <v>8.72015930340596</v>
      </c>
      <c r="J199" s="4">
        <f t="shared" si="215"/>
        <v>8.87069645798925</v>
      </c>
      <c r="K199" s="4">
        <f t="shared" si="215"/>
        <v>8.7906369619317</v>
      </c>
      <c r="L199" s="7">
        <f t="shared" si="209"/>
        <v>8.79383090777564</v>
      </c>
      <c r="M199" s="7">
        <f t="shared" si="210"/>
        <v>0.0753193845902159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4.25" spans="1:25">
      <c r="A200" s="4"/>
      <c r="B200" s="3" t="s">
        <v>14</v>
      </c>
      <c r="C200" s="4">
        <v>196</v>
      </c>
      <c r="D200" s="4">
        <v>149</v>
      </c>
      <c r="E200" s="4">
        <v>215</v>
      </c>
      <c r="F200" s="4">
        <f t="shared" si="205"/>
        <v>1960000</v>
      </c>
      <c r="G200" s="4">
        <f t="shared" si="206"/>
        <v>1490000</v>
      </c>
      <c r="H200" s="4">
        <f t="shared" si="207"/>
        <v>2150000</v>
      </c>
      <c r="I200" s="4">
        <f t="shared" ref="I200:K200" si="216">LOG10(F200*250)</f>
        <v>8.69019608002851</v>
      </c>
      <c r="J200" s="4">
        <f t="shared" si="216"/>
        <v>8.57112627708431</v>
      </c>
      <c r="K200" s="4">
        <f t="shared" si="216"/>
        <v>8.73037846858764</v>
      </c>
      <c r="L200" s="7">
        <f t="shared" si="209"/>
        <v>8.66390027523349</v>
      </c>
      <c r="M200" s="7">
        <f t="shared" si="210"/>
        <v>0.0828185796607062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4.25" spans="1:25">
      <c r="A201" s="4"/>
      <c r="B201" s="3" t="s">
        <v>15</v>
      </c>
      <c r="C201" s="4">
        <v>179</v>
      </c>
      <c r="D201" s="4">
        <v>142</v>
      </c>
      <c r="E201" s="4">
        <v>163</v>
      </c>
      <c r="F201" s="4">
        <f t="shared" si="205"/>
        <v>1790000</v>
      </c>
      <c r="G201" s="4">
        <f t="shared" si="206"/>
        <v>1420000</v>
      </c>
      <c r="H201" s="4">
        <f t="shared" si="207"/>
        <v>1630000</v>
      </c>
      <c r="I201" s="4">
        <f t="shared" ref="I201:K201" si="217">LOG10(F201*250)</f>
        <v>8.65079303965193</v>
      </c>
      <c r="J201" s="4">
        <f t="shared" si="217"/>
        <v>8.55022835305509</v>
      </c>
      <c r="K201" s="4">
        <f t="shared" si="217"/>
        <v>8.610127613076</v>
      </c>
      <c r="L201" s="7">
        <f t="shared" si="209"/>
        <v>8.60371633526101</v>
      </c>
      <c r="M201" s="7">
        <f t="shared" si="210"/>
        <v>0.0505879670474702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4.25" spans="1:25">
      <c r="A202" s="4"/>
      <c r="B202" s="3" t="s">
        <v>16</v>
      </c>
      <c r="C202" s="5" t="s">
        <v>18</v>
      </c>
      <c r="D202" s="5" t="s">
        <v>18</v>
      </c>
      <c r="E202" s="5" t="s">
        <v>18</v>
      </c>
      <c r="F202" s="5" t="s">
        <v>19</v>
      </c>
      <c r="G202" s="5" t="s">
        <v>19</v>
      </c>
      <c r="H202" s="5" t="s">
        <v>19</v>
      </c>
      <c r="I202" s="3" t="s">
        <v>20</v>
      </c>
      <c r="J202" s="3" t="s">
        <v>20</v>
      </c>
      <c r="K202" s="3" t="s">
        <v>20</v>
      </c>
      <c r="L202" s="8" t="s">
        <v>20</v>
      </c>
      <c r="M202" s="7" t="e">
        <f t="shared" si="210"/>
        <v>#DIV/0!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4.25" spans="1: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27" spans="1:25">
      <c r="A204" s="1" t="s">
        <v>34</v>
      </c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4.25" spans="1:25">
      <c r="A205" s="4"/>
      <c r="B205" s="3" t="s">
        <v>7</v>
      </c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4.25" spans="1:25">
      <c r="A206" s="4"/>
      <c r="B206" s="3" t="s">
        <v>24</v>
      </c>
      <c r="C206" s="4">
        <v>90</v>
      </c>
      <c r="D206" s="4">
        <v>96</v>
      </c>
      <c r="E206" s="4">
        <v>105</v>
      </c>
      <c r="F206" s="4">
        <f t="shared" ref="F202:F211" si="218">C206*100000</f>
        <v>9000000</v>
      </c>
      <c r="G206" s="4">
        <f t="shared" ref="G202:G211" si="219">D206*100000</f>
        <v>9600000</v>
      </c>
      <c r="H206" s="4">
        <f t="shared" ref="H202:H211" si="220">E206*100000</f>
        <v>10500000</v>
      </c>
      <c r="I206" s="4">
        <f t="shared" ref="I206:K206" si="221">LOG10(F206*250)</f>
        <v>9.35218251811136</v>
      </c>
      <c r="J206" s="4">
        <f t="shared" si="221"/>
        <v>9.38021124171161</v>
      </c>
      <c r="K206" s="4">
        <f t="shared" si="221"/>
        <v>9.41912930774198</v>
      </c>
      <c r="L206" s="7">
        <f t="shared" ref="L206:L214" si="222">AVERAGE(I206:K206)</f>
        <v>9.38384102252165</v>
      </c>
      <c r="M206" s="7">
        <f t="shared" ref="M206:M214" si="223">STDEV(I206:K206)</f>
        <v>0.0336206728369333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4.25" spans="1:25">
      <c r="A207" s="4"/>
      <c r="B207" s="3" t="s">
        <v>9</v>
      </c>
      <c r="C207" s="4">
        <v>82</v>
      </c>
      <c r="D207" s="4">
        <v>92</v>
      </c>
      <c r="E207" s="4">
        <v>75</v>
      </c>
      <c r="F207" s="4">
        <f t="shared" si="218"/>
        <v>8200000</v>
      </c>
      <c r="G207" s="4">
        <f t="shared" si="219"/>
        <v>9200000</v>
      </c>
      <c r="H207" s="4">
        <f t="shared" si="220"/>
        <v>7500000</v>
      </c>
      <c r="I207" s="4">
        <f t="shared" ref="I207:K207" si="224">LOG10(F207*250)</f>
        <v>9.31175386105575</v>
      </c>
      <c r="J207" s="4">
        <f t="shared" si="224"/>
        <v>9.36172783601759</v>
      </c>
      <c r="K207" s="4">
        <f t="shared" si="224"/>
        <v>9.27300127206374</v>
      </c>
      <c r="L207" s="7">
        <f t="shared" si="222"/>
        <v>9.3154943230457</v>
      </c>
      <c r="M207" s="7">
        <f t="shared" si="223"/>
        <v>0.0444813902625361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4.25" spans="1:25">
      <c r="A208" s="4"/>
      <c r="B208" s="3" t="s">
        <v>10</v>
      </c>
      <c r="C208" s="4">
        <v>88</v>
      </c>
      <c r="D208" s="4">
        <v>98</v>
      </c>
      <c r="E208" s="4">
        <v>70</v>
      </c>
      <c r="F208" s="4">
        <f t="shared" si="218"/>
        <v>8800000</v>
      </c>
      <c r="G208" s="4">
        <f t="shared" si="219"/>
        <v>9800000</v>
      </c>
      <c r="H208" s="4">
        <f t="shared" si="220"/>
        <v>7000000</v>
      </c>
      <c r="I208" s="4">
        <f t="shared" ref="I208:K208" si="225">LOG10(F208*250)</f>
        <v>9.34242268082221</v>
      </c>
      <c r="J208" s="4">
        <f t="shared" si="225"/>
        <v>9.38916608436453</v>
      </c>
      <c r="K208" s="4">
        <f t="shared" si="225"/>
        <v>9.24303804868629</v>
      </c>
      <c r="L208" s="7">
        <f t="shared" si="222"/>
        <v>9.32487560462434</v>
      </c>
      <c r="M208" s="7">
        <f t="shared" si="223"/>
        <v>0.0746275794536798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4.25" spans="1:25">
      <c r="A209" s="4"/>
      <c r="B209" s="3" t="s">
        <v>11</v>
      </c>
      <c r="C209" s="4">
        <v>84</v>
      </c>
      <c r="D209" s="4">
        <v>65</v>
      </c>
      <c r="E209" s="4">
        <v>80</v>
      </c>
      <c r="F209" s="4">
        <f t="shared" si="218"/>
        <v>8400000</v>
      </c>
      <c r="G209" s="4">
        <f t="shared" si="219"/>
        <v>6500000</v>
      </c>
      <c r="H209" s="4">
        <f t="shared" si="220"/>
        <v>8000000</v>
      </c>
      <c r="I209" s="4">
        <f t="shared" ref="I209:K209" si="226">LOG10(F209*250)</f>
        <v>9.32221929473392</v>
      </c>
      <c r="J209" s="4">
        <f t="shared" si="226"/>
        <v>9.21085336531489</v>
      </c>
      <c r="K209" s="4">
        <f t="shared" si="226"/>
        <v>9.30102999566398</v>
      </c>
      <c r="L209" s="7">
        <f t="shared" si="222"/>
        <v>9.27803421857093</v>
      </c>
      <c r="M209" s="7">
        <f t="shared" si="223"/>
        <v>0.059137102414016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4.25" spans="1:25">
      <c r="A210" s="4"/>
      <c r="B210" s="3" t="s">
        <v>12</v>
      </c>
      <c r="C210" s="4">
        <v>80</v>
      </c>
      <c r="D210" s="4">
        <v>68</v>
      </c>
      <c r="E210" s="4">
        <v>62</v>
      </c>
      <c r="F210" s="4">
        <f t="shared" si="218"/>
        <v>8000000</v>
      </c>
      <c r="G210" s="4">
        <f t="shared" si="219"/>
        <v>6800000</v>
      </c>
      <c r="H210" s="4">
        <f t="shared" si="220"/>
        <v>6200000</v>
      </c>
      <c r="I210" s="4">
        <f t="shared" ref="I210:K210" si="227">LOG10(F210*250)</f>
        <v>9.30102999566398</v>
      </c>
      <c r="J210" s="4">
        <f t="shared" si="227"/>
        <v>9.23044892137827</v>
      </c>
      <c r="K210" s="4">
        <f t="shared" si="227"/>
        <v>9.19033169817029</v>
      </c>
      <c r="L210" s="7">
        <f t="shared" si="222"/>
        <v>9.24060353840418</v>
      </c>
      <c r="M210" s="7">
        <f t="shared" si="223"/>
        <v>0.0560434247009182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4.25" spans="1:25">
      <c r="A211" s="4"/>
      <c r="B211" s="3" t="s">
        <v>13</v>
      </c>
      <c r="C211" s="4">
        <v>33</v>
      </c>
      <c r="D211" s="4">
        <v>24</v>
      </c>
      <c r="E211" s="4">
        <v>32</v>
      </c>
      <c r="F211" s="4">
        <f t="shared" si="218"/>
        <v>3300000</v>
      </c>
      <c r="G211" s="4">
        <f t="shared" si="219"/>
        <v>2400000</v>
      </c>
      <c r="H211" s="4">
        <f t="shared" si="220"/>
        <v>3200000</v>
      </c>
      <c r="I211" s="4">
        <f t="shared" ref="I211:K211" si="228">LOG10(F211*250)</f>
        <v>8.91645394854993</v>
      </c>
      <c r="J211" s="4">
        <f t="shared" si="228"/>
        <v>8.77815125038364</v>
      </c>
      <c r="K211" s="4">
        <f t="shared" si="228"/>
        <v>8.90308998699194</v>
      </c>
      <c r="L211" s="7">
        <f t="shared" si="222"/>
        <v>8.8658983953085</v>
      </c>
      <c r="M211" s="7">
        <f t="shared" si="223"/>
        <v>0.0762844672851502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4.25" spans="1:25">
      <c r="A212" s="4"/>
      <c r="B212" s="3" t="s">
        <v>14</v>
      </c>
      <c r="C212" s="4">
        <v>43</v>
      </c>
      <c r="D212" s="4">
        <v>53</v>
      </c>
      <c r="E212" s="4">
        <v>32</v>
      </c>
      <c r="F212" s="4">
        <f>C212*10000</f>
        <v>430000</v>
      </c>
      <c r="G212" s="4">
        <f>D212*10000</f>
        <v>530000</v>
      </c>
      <c r="H212" s="4">
        <f>E212*10000</f>
        <v>320000</v>
      </c>
      <c r="I212" s="4">
        <f t="shared" ref="I212:K212" si="229">LOG10(F212*250)</f>
        <v>8.03140846425162</v>
      </c>
      <c r="J212" s="4">
        <f t="shared" si="229"/>
        <v>8.12221587827283</v>
      </c>
      <c r="K212" s="4">
        <f t="shared" si="229"/>
        <v>7.90308998699194</v>
      </c>
      <c r="L212" s="7">
        <f t="shared" si="222"/>
        <v>8.01890477650546</v>
      </c>
      <c r="M212" s="7">
        <f t="shared" si="223"/>
        <v>0.110096756141364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4.25" spans="1:25">
      <c r="A213" s="4"/>
      <c r="B213" s="3" t="s">
        <v>15</v>
      </c>
      <c r="C213" s="4">
        <v>58</v>
      </c>
      <c r="D213" s="4">
        <v>70</v>
      </c>
      <c r="E213" s="4">
        <v>45</v>
      </c>
      <c r="F213" s="4">
        <f>C213*1</f>
        <v>58</v>
      </c>
      <c r="G213" s="4">
        <f>D213*1</f>
        <v>70</v>
      </c>
      <c r="H213" s="4">
        <f>E213*1</f>
        <v>45</v>
      </c>
      <c r="I213" s="4">
        <f t="shared" ref="I213:K213" si="230">LOG10(F213*250)</f>
        <v>4.16136800223498</v>
      </c>
      <c r="J213" s="4">
        <f t="shared" si="230"/>
        <v>4.24303804868629</v>
      </c>
      <c r="K213" s="4">
        <f t="shared" si="230"/>
        <v>4.05115252244738</v>
      </c>
      <c r="L213" s="7">
        <f t="shared" si="222"/>
        <v>4.15185285778955</v>
      </c>
      <c r="M213" s="7">
        <f t="shared" si="223"/>
        <v>0.0962959878466332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4.25" spans="1:25">
      <c r="A214" s="4"/>
      <c r="B214" s="3" t="s">
        <v>16</v>
      </c>
      <c r="C214" s="5" t="s">
        <v>18</v>
      </c>
      <c r="D214" s="5" t="s">
        <v>18</v>
      </c>
      <c r="E214" s="5" t="s">
        <v>18</v>
      </c>
      <c r="F214" s="5" t="s">
        <v>19</v>
      </c>
      <c r="G214" s="5" t="s">
        <v>19</v>
      </c>
      <c r="H214" s="5" t="s">
        <v>19</v>
      </c>
      <c r="I214" s="3" t="s">
        <v>20</v>
      </c>
      <c r="J214" s="3" t="s">
        <v>20</v>
      </c>
      <c r="K214" s="3" t="s">
        <v>20</v>
      </c>
      <c r="L214" s="8" t="s">
        <v>20</v>
      </c>
      <c r="M214" s="7" t="e">
        <f t="shared" si="223"/>
        <v>#DIV/0!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4.25" spans="1:25">
      <c r="A215" s="4"/>
      <c r="B215" s="6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4.25" spans="1:25">
      <c r="A216" s="4"/>
      <c r="B216" s="3" t="s">
        <v>17</v>
      </c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4.25" spans="1:25">
      <c r="A217" s="4"/>
      <c r="B217" s="3" t="s">
        <v>24</v>
      </c>
      <c r="C217" s="4">
        <v>92</v>
      </c>
      <c r="D217" s="4">
        <v>84</v>
      </c>
      <c r="E217" s="4">
        <v>80</v>
      </c>
      <c r="F217" s="4">
        <f>C217*100000</f>
        <v>9200000</v>
      </c>
      <c r="G217" s="4">
        <f>D217*100000</f>
        <v>8400000</v>
      </c>
      <c r="H217" s="4">
        <f>E217*100000</f>
        <v>8000000</v>
      </c>
      <c r="I217" s="4">
        <f t="shared" ref="I217:K217" si="231">LOG10(F217*250)</f>
        <v>9.36172783601759</v>
      </c>
      <c r="J217" s="4">
        <f t="shared" si="231"/>
        <v>9.32221929473392</v>
      </c>
      <c r="K217" s="4">
        <f t="shared" si="231"/>
        <v>9.30102999566398</v>
      </c>
      <c r="L217" s="7">
        <f t="shared" ref="L217:L225" si="232">AVERAGE(I217:K217)</f>
        <v>9.32832570880517</v>
      </c>
      <c r="M217" s="7">
        <f t="shared" ref="M217:M225" si="233">STDEV(I217:K217)</f>
        <v>0.0308062197535702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4.25" spans="1:25">
      <c r="A218" s="4"/>
      <c r="B218" s="3" t="s">
        <v>9</v>
      </c>
      <c r="C218" s="4">
        <v>96</v>
      </c>
      <c r="D218" s="4">
        <v>88</v>
      </c>
      <c r="E218" s="4">
        <v>84</v>
      </c>
      <c r="F218" s="4">
        <f>C218*100000</f>
        <v>9600000</v>
      </c>
      <c r="G218" s="4">
        <f>D218*100000</f>
        <v>8800000</v>
      </c>
      <c r="H218" s="4">
        <f>E218*100000</f>
        <v>8400000</v>
      </c>
      <c r="I218" s="4">
        <f t="shared" ref="I218:K218" si="234">LOG10(F218*250)</f>
        <v>9.38021124171161</v>
      </c>
      <c r="J218" s="4">
        <f t="shared" si="234"/>
        <v>9.34242268082221</v>
      </c>
      <c r="K218" s="4">
        <f t="shared" si="234"/>
        <v>9.32221929473392</v>
      </c>
      <c r="L218" s="7">
        <f t="shared" si="232"/>
        <v>9.34828440575591</v>
      </c>
      <c r="M218" s="7">
        <f t="shared" si="233"/>
        <v>0.0294369893665184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4.25" spans="1:25">
      <c r="A219" s="4"/>
      <c r="B219" s="3" t="s">
        <v>10</v>
      </c>
      <c r="C219" s="4">
        <v>84</v>
      </c>
      <c r="D219" s="4">
        <v>86</v>
      </c>
      <c r="E219" s="4">
        <v>90</v>
      </c>
      <c r="F219" s="4">
        <f>C219*100000</f>
        <v>8400000</v>
      </c>
      <c r="G219" s="4">
        <f>D219*100000</f>
        <v>8600000</v>
      </c>
      <c r="H219" s="4">
        <f>E219*100000</f>
        <v>9000000</v>
      </c>
      <c r="I219" s="4">
        <f t="shared" ref="I219:K219" si="235">LOG10(F219*250)</f>
        <v>9.32221929473392</v>
      </c>
      <c r="J219" s="4">
        <f t="shared" si="235"/>
        <v>9.33243845991561</v>
      </c>
      <c r="K219" s="4">
        <f t="shared" si="235"/>
        <v>9.35218251811136</v>
      </c>
      <c r="L219" s="7">
        <f t="shared" si="232"/>
        <v>9.33561342425363</v>
      </c>
      <c r="M219" s="7">
        <f t="shared" si="233"/>
        <v>0.0152318412446569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4.25" spans="1:25">
      <c r="A220" s="4"/>
      <c r="B220" s="3" t="s">
        <v>11</v>
      </c>
      <c r="C220" s="4">
        <v>28</v>
      </c>
      <c r="D220" s="4">
        <v>25</v>
      </c>
      <c r="E220" s="4">
        <v>31</v>
      </c>
      <c r="F220" s="4">
        <f>C220*100000</f>
        <v>2800000</v>
      </c>
      <c r="G220" s="4">
        <f>D220*100000</f>
        <v>2500000</v>
      </c>
      <c r="H220" s="4">
        <f>E220*100000</f>
        <v>3100000</v>
      </c>
      <c r="I220" s="4">
        <f t="shared" ref="I220:K220" si="236">LOG10(F220*250)</f>
        <v>8.84509804001426</v>
      </c>
      <c r="J220" s="4">
        <f t="shared" si="236"/>
        <v>8.79588001734407</v>
      </c>
      <c r="K220" s="4">
        <f t="shared" si="236"/>
        <v>8.88930170250631</v>
      </c>
      <c r="L220" s="7">
        <f t="shared" si="232"/>
        <v>8.84342658662155</v>
      </c>
      <c r="M220" s="7">
        <f t="shared" si="233"/>
        <v>0.0467332657961218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4.25" spans="1:25">
      <c r="A221" s="4"/>
      <c r="B221" s="3" t="s">
        <v>12</v>
      </c>
      <c r="C221" s="5" t="s">
        <v>18</v>
      </c>
      <c r="D221" s="5" t="s">
        <v>18</v>
      </c>
      <c r="E221" s="5" t="s">
        <v>18</v>
      </c>
      <c r="F221" s="5" t="s">
        <v>19</v>
      </c>
      <c r="G221" s="5" t="s">
        <v>19</v>
      </c>
      <c r="H221" s="5" t="s">
        <v>19</v>
      </c>
      <c r="I221" s="3" t="s">
        <v>20</v>
      </c>
      <c r="J221" s="3" t="s">
        <v>20</v>
      </c>
      <c r="K221" s="3" t="s">
        <v>20</v>
      </c>
      <c r="L221" s="8" t="s">
        <v>20</v>
      </c>
      <c r="M221" s="7" t="e">
        <f t="shared" si="233"/>
        <v>#DIV/0!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4.25" spans="1:25">
      <c r="A222" s="4"/>
      <c r="B222" s="3" t="s">
        <v>13</v>
      </c>
      <c r="C222" s="5" t="s">
        <v>18</v>
      </c>
      <c r="D222" s="5" t="s">
        <v>18</v>
      </c>
      <c r="E222" s="5" t="s">
        <v>18</v>
      </c>
      <c r="F222" s="5" t="s">
        <v>19</v>
      </c>
      <c r="G222" s="5" t="s">
        <v>19</v>
      </c>
      <c r="H222" s="5" t="s">
        <v>19</v>
      </c>
      <c r="I222" s="3" t="s">
        <v>20</v>
      </c>
      <c r="J222" s="3" t="s">
        <v>20</v>
      </c>
      <c r="K222" s="3" t="s">
        <v>20</v>
      </c>
      <c r="L222" s="8" t="s">
        <v>20</v>
      </c>
      <c r="M222" s="7" t="e">
        <f t="shared" si="233"/>
        <v>#DIV/0!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4.25" spans="1:25">
      <c r="A223" s="4"/>
      <c r="B223" s="3" t="s">
        <v>14</v>
      </c>
      <c r="C223" s="5" t="s">
        <v>18</v>
      </c>
      <c r="D223" s="5" t="s">
        <v>18</v>
      </c>
      <c r="E223" s="5" t="s">
        <v>18</v>
      </c>
      <c r="F223" s="5" t="s">
        <v>19</v>
      </c>
      <c r="G223" s="5" t="s">
        <v>19</v>
      </c>
      <c r="H223" s="5" t="s">
        <v>19</v>
      </c>
      <c r="I223" s="3" t="s">
        <v>20</v>
      </c>
      <c r="J223" s="3" t="s">
        <v>20</v>
      </c>
      <c r="K223" s="3" t="s">
        <v>20</v>
      </c>
      <c r="L223" s="8" t="s">
        <v>20</v>
      </c>
      <c r="M223" s="7" t="e">
        <f t="shared" si="233"/>
        <v>#DIV/0!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4.25" spans="1:25">
      <c r="A224" s="4"/>
      <c r="B224" s="3" t="s">
        <v>15</v>
      </c>
      <c r="C224" s="5" t="s">
        <v>18</v>
      </c>
      <c r="D224" s="5" t="s">
        <v>18</v>
      </c>
      <c r="E224" s="5" t="s">
        <v>18</v>
      </c>
      <c r="F224" s="5" t="s">
        <v>19</v>
      </c>
      <c r="G224" s="5" t="s">
        <v>19</v>
      </c>
      <c r="H224" s="5" t="s">
        <v>19</v>
      </c>
      <c r="I224" s="3" t="s">
        <v>20</v>
      </c>
      <c r="J224" s="3" t="s">
        <v>20</v>
      </c>
      <c r="K224" s="3" t="s">
        <v>20</v>
      </c>
      <c r="L224" s="8" t="s">
        <v>20</v>
      </c>
      <c r="M224" s="7" t="e">
        <f t="shared" si="233"/>
        <v>#DIV/0!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4.25" spans="1:25">
      <c r="A225" s="4"/>
      <c r="B225" s="3" t="s">
        <v>16</v>
      </c>
      <c r="C225" s="5" t="s">
        <v>18</v>
      </c>
      <c r="D225" s="5" t="s">
        <v>18</v>
      </c>
      <c r="E225" s="5" t="s">
        <v>18</v>
      </c>
      <c r="F225" s="5" t="s">
        <v>19</v>
      </c>
      <c r="G225" s="5" t="s">
        <v>19</v>
      </c>
      <c r="H225" s="5" t="s">
        <v>19</v>
      </c>
      <c r="I225" s="3" t="s">
        <v>20</v>
      </c>
      <c r="J225" s="3" t="s">
        <v>20</v>
      </c>
      <c r="K225" s="3" t="s">
        <v>20</v>
      </c>
      <c r="L225" s="8" t="s">
        <v>20</v>
      </c>
      <c r="M225" s="7" t="e">
        <f t="shared" si="233"/>
        <v>#DIV/0!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4.25" spans="1:25">
      <c r="A226" s="4"/>
      <c r="B226" s="3"/>
      <c r="C226" s="5" t="s">
        <v>18</v>
      </c>
      <c r="D226" s="5" t="s">
        <v>18</v>
      </c>
      <c r="E226" s="5" t="s">
        <v>18</v>
      </c>
      <c r="F226" s="5" t="s">
        <v>19</v>
      </c>
      <c r="G226" s="5" t="s">
        <v>19</v>
      </c>
      <c r="H226" s="5" t="s">
        <v>19</v>
      </c>
      <c r="I226" s="3" t="s">
        <v>20</v>
      </c>
      <c r="J226" s="3" t="s">
        <v>20</v>
      </c>
      <c r="K226" s="3" t="s">
        <v>20</v>
      </c>
      <c r="L226" s="8" t="s">
        <v>20</v>
      </c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4.25" spans="1:25">
      <c r="A227" s="4"/>
      <c r="B227" s="3" t="s">
        <v>21</v>
      </c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4.25" spans="1:25">
      <c r="A228" s="4"/>
      <c r="B228" s="3" t="s">
        <v>24</v>
      </c>
      <c r="C228" s="4">
        <v>90</v>
      </c>
      <c r="D228" s="4">
        <v>80</v>
      </c>
      <c r="E228" s="4">
        <v>94</v>
      </c>
      <c r="F228" s="4">
        <f>C228*100000</f>
        <v>9000000</v>
      </c>
      <c r="G228" s="4">
        <f>D228*100000</f>
        <v>8000000</v>
      </c>
      <c r="H228" s="4">
        <f>E228*100000</f>
        <v>9400000</v>
      </c>
      <c r="I228" s="4">
        <f t="shared" ref="I228:K228" si="237">LOG10(F228*250)</f>
        <v>9.35218251811136</v>
      </c>
      <c r="J228" s="4">
        <f t="shared" si="237"/>
        <v>9.30102999566398</v>
      </c>
      <c r="K228" s="4">
        <f t="shared" si="237"/>
        <v>9.37106786227174</v>
      </c>
      <c r="L228" s="7">
        <f>AVERAGE(I228:K228)</f>
        <v>9.34142679201569</v>
      </c>
      <c r="M228" s="7">
        <f t="shared" ref="M228:M236" si="238">STDEV(I228:K228)</f>
        <v>0.0362365826565535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4.25" spans="1:25">
      <c r="A229" s="4"/>
      <c r="B229" s="3" t="s">
        <v>9</v>
      </c>
      <c r="C229" s="4">
        <v>74</v>
      </c>
      <c r="D229" s="4">
        <v>65</v>
      </c>
      <c r="E229" s="4">
        <v>71</v>
      </c>
      <c r="F229" s="4">
        <f>C229*100000</f>
        <v>7400000</v>
      </c>
      <c r="G229" s="4">
        <f>D229*100000</f>
        <v>6500000</v>
      </c>
      <c r="H229" s="4">
        <f>E229*100000</f>
        <v>7100000</v>
      </c>
      <c r="I229" s="4">
        <f t="shared" ref="I229:K229" si="239">LOG10(F229*250)</f>
        <v>9.26717172840301</v>
      </c>
      <c r="J229" s="4">
        <f t="shared" si="239"/>
        <v>9.21085336531489</v>
      </c>
      <c r="K229" s="4">
        <f t="shared" si="239"/>
        <v>9.24919835739111</v>
      </c>
      <c r="L229" s="7">
        <f>AVERAGE(I229:K229)</f>
        <v>9.24240781703634</v>
      </c>
      <c r="M229" s="7">
        <f t="shared" si="238"/>
        <v>0.0287667009572472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4.25" spans="1:25">
      <c r="A230" s="4"/>
      <c r="B230" s="3" t="s">
        <v>10</v>
      </c>
      <c r="C230" s="4">
        <v>303</v>
      </c>
      <c r="D230" s="4">
        <v>220</v>
      </c>
      <c r="E230" s="4">
        <v>205</v>
      </c>
      <c r="F230" s="4">
        <f>C230*10000</f>
        <v>3030000</v>
      </c>
      <c r="G230" s="4">
        <f>D230*10000</f>
        <v>2200000</v>
      </c>
      <c r="H230" s="4">
        <f>E230*10000</f>
        <v>2050000</v>
      </c>
      <c r="I230" s="4">
        <f t="shared" ref="I230:K230" si="240">LOG10(F230*250)</f>
        <v>8.87938263717434</v>
      </c>
      <c r="J230" s="4">
        <f t="shared" si="240"/>
        <v>8.74036268949424</v>
      </c>
      <c r="K230" s="4">
        <f t="shared" si="240"/>
        <v>8.70969386972779</v>
      </c>
      <c r="L230" s="7">
        <f>AVERAGE(I230:K230)</f>
        <v>8.77647973213212</v>
      </c>
      <c r="M230" s="7">
        <f t="shared" si="238"/>
        <v>0.0904262131578133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4.25" spans="1:25">
      <c r="A231" s="4"/>
      <c r="B231" s="3" t="s">
        <v>11</v>
      </c>
      <c r="C231" s="5" t="s">
        <v>18</v>
      </c>
      <c r="D231" s="5" t="s">
        <v>18</v>
      </c>
      <c r="E231" s="5" t="s">
        <v>18</v>
      </c>
      <c r="F231" s="5" t="s">
        <v>19</v>
      </c>
      <c r="G231" s="5" t="s">
        <v>19</v>
      </c>
      <c r="H231" s="5" t="s">
        <v>19</v>
      </c>
      <c r="I231" s="3" t="s">
        <v>20</v>
      </c>
      <c r="J231" s="3" t="s">
        <v>20</v>
      </c>
      <c r="K231" s="3" t="s">
        <v>20</v>
      </c>
      <c r="L231" s="8" t="s">
        <v>20</v>
      </c>
      <c r="M231" s="7" t="e">
        <f t="shared" si="238"/>
        <v>#DIV/0!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4.25" spans="1:25">
      <c r="A232" s="4"/>
      <c r="B232" s="3" t="s">
        <v>12</v>
      </c>
      <c r="C232" s="5" t="s">
        <v>18</v>
      </c>
      <c r="D232" s="5" t="s">
        <v>18</v>
      </c>
      <c r="E232" s="5" t="s">
        <v>18</v>
      </c>
      <c r="F232" s="5" t="s">
        <v>19</v>
      </c>
      <c r="G232" s="5" t="s">
        <v>19</v>
      </c>
      <c r="H232" s="5" t="s">
        <v>19</v>
      </c>
      <c r="I232" s="3" t="s">
        <v>20</v>
      </c>
      <c r="J232" s="3" t="s">
        <v>20</v>
      </c>
      <c r="K232" s="3" t="s">
        <v>20</v>
      </c>
      <c r="L232" s="8" t="s">
        <v>20</v>
      </c>
      <c r="M232" s="7" t="e">
        <f t="shared" si="238"/>
        <v>#DIV/0!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4.25" spans="1:25">
      <c r="A233" s="4"/>
      <c r="B233" s="3" t="s">
        <v>13</v>
      </c>
      <c r="C233" s="5" t="s">
        <v>18</v>
      </c>
      <c r="D233" s="5" t="s">
        <v>18</v>
      </c>
      <c r="E233" s="5" t="s">
        <v>18</v>
      </c>
      <c r="F233" s="5" t="s">
        <v>19</v>
      </c>
      <c r="G233" s="5" t="s">
        <v>19</v>
      </c>
      <c r="H233" s="5" t="s">
        <v>19</v>
      </c>
      <c r="I233" s="3" t="s">
        <v>20</v>
      </c>
      <c r="J233" s="3" t="s">
        <v>20</v>
      </c>
      <c r="K233" s="3" t="s">
        <v>20</v>
      </c>
      <c r="L233" s="8" t="s">
        <v>20</v>
      </c>
      <c r="M233" s="7" t="e">
        <f t="shared" si="238"/>
        <v>#DIV/0!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4.25" spans="1:25">
      <c r="A234" s="4"/>
      <c r="B234" s="3" t="s">
        <v>14</v>
      </c>
      <c r="C234" s="5" t="s">
        <v>18</v>
      </c>
      <c r="D234" s="5" t="s">
        <v>18</v>
      </c>
      <c r="E234" s="5" t="s">
        <v>18</v>
      </c>
      <c r="F234" s="5" t="s">
        <v>19</v>
      </c>
      <c r="G234" s="5" t="s">
        <v>19</v>
      </c>
      <c r="H234" s="5" t="s">
        <v>19</v>
      </c>
      <c r="I234" s="3" t="s">
        <v>20</v>
      </c>
      <c r="J234" s="3" t="s">
        <v>20</v>
      </c>
      <c r="K234" s="3" t="s">
        <v>20</v>
      </c>
      <c r="L234" s="8" t="s">
        <v>20</v>
      </c>
      <c r="M234" s="7" t="e">
        <f t="shared" si="238"/>
        <v>#DIV/0!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4.25" spans="1:25">
      <c r="A235" s="4"/>
      <c r="B235" s="3" t="s">
        <v>15</v>
      </c>
      <c r="C235" s="5" t="s">
        <v>18</v>
      </c>
      <c r="D235" s="5" t="s">
        <v>18</v>
      </c>
      <c r="E235" s="5" t="s">
        <v>18</v>
      </c>
      <c r="F235" s="5" t="s">
        <v>19</v>
      </c>
      <c r="G235" s="5" t="s">
        <v>19</v>
      </c>
      <c r="H235" s="5" t="s">
        <v>19</v>
      </c>
      <c r="I235" s="3" t="s">
        <v>20</v>
      </c>
      <c r="J235" s="3" t="s">
        <v>20</v>
      </c>
      <c r="K235" s="3" t="s">
        <v>20</v>
      </c>
      <c r="L235" s="8" t="s">
        <v>20</v>
      </c>
      <c r="M235" s="7" t="e">
        <f t="shared" si="238"/>
        <v>#DIV/0!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4.25" spans="1:25">
      <c r="A236" s="4"/>
      <c r="B236" s="3" t="s">
        <v>16</v>
      </c>
      <c r="C236" s="5" t="s">
        <v>18</v>
      </c>
      <c r="D236" s="5" t="s">
        <v>18</v>
      </c>
      <c r="E236" s="5" t="s">
        <v>18</v>
      </c>
      <c r="F236" s="5" t="s">
        <v>19</v>
      </c>
      <c r="G236" s="5" t="s">
        <v>19</v>
      </c>
      <c r="H236" s="5" t="s">
        <v>19</v>
      </c>
      <c r="I236" s="3" t="s">
        <v>20</v>
      </c>
      <c r="J236" s="3" t="s">
        <v>20</v>
      </c>
      <c r="K236" s="3" t="s">
        <v>20</v>
      </c>
      <c r="L236" s="8" t="s">
        <v>20</v>
      </c>
      <c r="M236" s="7" t="e">
        <f t="shared" si="238"/>
        <v>#DIV/0!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4.25" spans="1:25">
      <c r="A237" s="4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54" spans="1:25">
      <c r="A238" s="1" t="s">
        <v>35</v>
      </c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4.25" spans="1:25">
      <c r="A239" s="4"/>
      <c r="B239" s="3" t="s">
        <v>7</v>
      </c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4.25" spans="1:25">
      <c r="A240" s="4"/>
      <c r="B240" s="3" t="s">
        <v>24</v>
      </c>
      <c r="C240" s="4">
        <v>113</v>
      </c>
      <c r="D240" s="4">
        <v>103</v>
      </c>
      <c r="E240" s="4">
        <v>124</v>
      </c>
      <c r="F240" s="4">
        <f t="shared" ref="F239:F246" si="241">C240*100000</f>
        <v>11300000</v>
      </c>
      <c r="G240" s="4">
        <f t="shared" ref="G239:G246" si="242">D240*100000</f>
        <v>10300000</v>
      </c>
      <c r="H240" s="4">
        <f t="shared" ref="H239:H246" si="243">E240*100000</f>
        <v>12400000</v>
      </c>
      <c r="I240" s="4">
        <f t="shared" ref="I240:K240" si="244">LOG10(F240*250)</f>
        <v>9.45101845215546</v>
      </c>
      <c r="J240" s="4">
        <f t="shared" si="244"/>
        <v>9.41077723337721</v>
      </c>
      <c r="K240" s="4">
        <f t="shared" si="244"/>
        <v>9.49136169383427</v>
      </c>
      <c r="L240" s="7">
        <f t="shared" ref="L239:L248" si="245">AVERAGE(I240:K240)</f>
        <v>9.45105245978898</v>
      </c>
      <c r="M240" s="7">
        <f t="shared" ref="M239:M248" si="246">STDEV(I240:K240)</f>
        <v>0.0402922409922596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4.25" spans="1:25">
      <c r="A241" s="4"/>
      <c r="B241" s="3" t="s">
        <v>9</v>
      </c>
      <c r="C241" s="4">
        <v>121</v>
      </c>
      <c r="D241" s="4">
        <v>110</v>
      </c>
      <c r="E241" s="4">
        <v>126</v>
      </c>
      <c r="F241" s="4">
        <f t="shared" si="241"/>
        <v>12100000</v>
      </c>
      <c r="G241" s="4">
        <f t="shared" si="242"/>
        <v>11000000</v>
      </c>
      <c r="H241" s="4">
        <f t="shared" si="243"/>
        <v>12600000</v>
      </c>
      <c r="I241" s="4">
        <f t="shared" ref="I241:K241" si="247">LOG10(F241*250)</f>
        <v>9.48072537898849</v>
      </c>
      <c r="J241" s="4">
        <f t="shared" si="247"/>
        <v>9.43933269383026</v>
      </c>
      <c r="K241" s="4">
        <f t="shared" si="247"/>
        <v>9.4983105537896</v>
      </c>
      <c r="L241" s="7">
        <f t="shared" si="245"/>
        <v>9.47278954220278</v>
      </c>
      <c r="M241" s="7">
        <f t="shared" si="246"/>
        <v>0.0302792027712558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4.25" spans="1:25">
      <c r="A242" s="4"/>
      <c r="B242" s="3" t="s">
        <v>10</v>
      </c>
      <c r="C242" s="4">
        <v>108</v>
      </c>
      <c r="D242" s="4">
        <v>100</v>
      </c>
      <c r="E242" s="4">
        <v>124</v>
      </c>
      <c r="F242" s="4">
        <f t="shared" si="241"/>
        <v>10800000</v>
      </c>
      <c r="G242" s="4">
        <f t="shared" si="242"/>
        <v>10000000</v>
      </c>
      <c r="H242" s="4">
        <f t="shared" si="243"/>
        <v>12400000</v>
      </c>
      <c r="I242" s="4">
        <f t="shared" ref="I242:K242" si="248">LOG10(F242*250)</f>
        <v>9.43136376415899</v>
      </c>
      <c r="J242" s="4">
        <f t="shared" si="248"/>
        <v>9.39794000867204</v>
      </c>
      <c r="K242" s="4">
        <f t="shared" si="248"/>
        <v>9.49136169383427</v>
      </c>
      <c r="L242" s="7">
        <f t="shared" si="245"/>
        <v>9.44022182222177</v>
      </c>
      <c r="M242" s="7">
        <f t="shared" si="246"/>
        <v>0.0473365789756783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4.25" spans="1:25">
      <c r="A243" s="4"/>
      <c r="B243" s="3" t="s">
        <v>11</v>
      </c>
      <c r="C243" s="4">
        <v>110</v>
      </c>
      <c r="D243" s="4">
        <v>98</v>
      </c>
      <c r="E243" s="4">
        <v>105</v>
      </c>
      <c r="F243" s="4">
        <f t="shared" si="241"/>
        <v>11000000</v>
      </c>
      <c r="G243" s="4">
        <f t="shared" si="242"/>
        <v>9800000</v>
      </c>
      <c r="H243" s="4">
        <f t="shared" si="243"/>
        <v>10500000</v>
      </c>
      <c r="I243" s="4">
        <f t="shared" ref="I243:K243" si="249">LOG10(F243*250)</f>
        <v>9.43933269383026</v>
      </c>
      <c r="J243" s="4">
        <f t="shared" si="249"/>
        <v>9.38916608436453</v>
      </c>
      <c r="K243" s="4">
        <f t="shared" si="249"/>
        <v>9.41912930774198</v>
      </c>
      <c r="L243" s="7">
        <f t="shared" si="245"/>
        <v>9.41587602864559</v>
      </c>
      <c r="M243" s="7">
        <f t="shared" si="246"/>
        <v>0.02524103890455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4.25" spans="1:25">
      <c r="A244" s="4"/>
      <c r="B244" s="3" t="s">
        <v>12</v>
      </c>
      <c r="C244" s="4">
        <v>98</v>
      </c>
      <c r="D244" s="4">
        <v>94</v>
      </c>
      <c r="E244" s="4">
        <v>105</v>
      </c>
      <c r="F244" s="4">
        <f t="shared" si="241"/>
        <v>9800000</v>
      </c>
      <c r="G244" s="4">
        <f t="shared" si="242"/>
        <v>9400000</v>
      </c>
      <c r="H244" s="4">
        <f t="shared" si="243"/>
        <v>10500000</v>
      </c>
      <c r="I244" s="4">
        <f t="shared" ref="I244:K244" si="250">LOG10(F244*250)</f>
        <v>9.38916608436453</v>
      </c>
      <c r="J244" s="4">
        <f t="shared" si="250"/>
        <v>9.37106786227174</v>
      </c>
      <c r="K244" s="4">
        <f t="shared" si="250"/>
        <v>9.41912930774198</v>
      </c>
      <c r="L244" s="7">
        <f t="shared" si="245"/>
        <v>9.39312108479275</v>
      </c>
      <c r="M244" s="7">
        <f t="shared" si="246"/>
        <v>0.0242735896904966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4.25" spans="1:25">
      <c r="A245" s="4"/>
      <c r="B245" s="3" t="s">
        <v>13</v>
      </c>
      <c r="C245" s="4">
        <v>103</v>
      </c>
      <c r="D245" s="4">
        <v>84</v>
      </c>
      <c r="E245" s="4">
        <v>113</v>
      </c>
      <c r="F245" s="4">
        <f t="shared" si="241"/>
        <v>10300000</v>
      </c>
      <c r="G245" s="4">
        <f t="shared" si="242"/>
        <v>8400000</v>
      </c>
      <c r="H245" s="4">
        <f t="shared" si="243"/>
        <v>11300000</v>
      </c>
      <c r="I245" s="4">
        <f t="shared" ref="I245:K245" si="251">LOG10(F245*250)</f>
        <v>9.41077723337721</v>
      </c>
      <c r="J245" s="4">
        <f t="shared" si="251"/>
        <v>9.32221929473392</v>
      </c>
      <c r="K245" s="4">
        <f t="shared" si="251"/>
        <v>9.45101845215546</v>
      </c>
      <c r="L245" s="7">
        <f t="shared" si="245"/>
        <v>9.39467166008886</v>
      </c>
      <c r="M245" s="7">
        <f t="shared" si="246"/>
        <v>0.0658926995678147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4.25" spans="1:25">
      <c r="A246" s="4"/>
      <c r="B246" s="3" t="s">
        <v>14</v>
      </c>
      <c r="C246" s="4">
        <v>45</v>
      </c>
      <c r="D246" s="4">
        <v>52</v>
      </c>
      <c r="E246" s="4">
        <v>37</v>
      </c>
      <c r="F246" s="4">
        <f t="shared" si="241"/>
        <v>4500000</v>
      </c>
      <c r="G246" s="4">
        <f t="shared" si="242"/>
        <v>5200000</v>
      </c>
      <c r="H246" s="4">
        <f t="shared" si="243"/>
        <v>3700000</v>
      </c>
      <c r="I246" s="4">
        <f t="shared" ref="I246:K246" si="252">LOG10(F246*250)</f>
        <v>9.05115252244738</v>
      </c>
      <c r="J246" s="4">
        <f t="shared" si="252"/>
        <v>9.11394335230684</v>
      </c>
      <c r="K246" s="4">
        <f t="shared" si="252"/>
        <v>8.96614173273903</v>
      </c>
      <c r="L246" s="7">
        <f t="shared" si="245"/>
        <v>9.04374586916442</v>
      </c>
      <c r="M246" s="7">
        <f t="shared" si="246"/>
        <v>0.0741786598110065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4.25" spans="1:25">
      <c r="A247" s="4"/>
      <c r="B247" s="3" t="s">
        <v>15</v>
      </c>
      <c r="C247" s="4">
        <v>50</v>
      </c>
      <c r="D247" s="4">
        <v>38</v>
      </c>
      <c r="E247" s="4">
        <v>59</v>
      </c>
      <c r="F247" s="4">
        <f>C247*1000</f>
        <v>50000</v>
      </c>
      <c r="G247" s="4">
        <f>D247*1000</f>
        <v>38000</v>
      </c>
      <c r="H247" s="4">
        <f>E247*1000</f>
        <v>59000</v>
      </c>
      <c r="I247" s="4">
        <f t="shared" ref="I247:K247" si="253">LOG10(F247*250)</f>
        <v>7.09691001300806</v>
      </c>
      <c r="J247" s="4">
        <f t="shared" si="253"/>
        <v>6.97772360528885</v>
      </c>
      <c r="K247" s="4">
        <f t="shared" si="253"/>
        <v>7.16879202031418</v>
      </c>
      <c r="L247" s="7">
        <f t="shared" si="245"/>
        <v>7.08114187953703</v>
      </c>
      <c r="M247" s="7">
        <f t="shared" si="246"/>
        <v>0.0965052347281903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4.25" spans="1:25">
      <c r="A248" s="4"/>
      <c r="B248" s="3" t="s">
        <v>16</v>
      </c>
      <c r="C248" s="4">
        <v>70</v>
      </c>
      <c r="D248" s="4">
        <v>52</v>
      </c>
      <c r="E248" s="4">
        <v>78</v>
      </c>
      <c r="F248" s="4">
        <f>C248*1</f>
        <v>70</v>
      </c>
      <c r="G248" s="4">
        <f>D248*1</f>
        <v>52</v>
      </c>
      <c r="H248" s="4">
        <f>E248*1</f>
        <v>78</v>
      </c>
      <c r="I248" s="4">
        <f t="shared" ref="I248:K248" si="254">LOG10(F248*250)</f>
        <v>4.24303804868629</v>
      </c>
      <c r="J248" s="4">
        <f t="shared" si="254"/>
        <v>4.11394335230684</v>
      </c>
      <c r="K248" s="4">
        <f t="shared" si="254"/>
        <v>4.29003461136252</v>
      </c>
      <c r="L248" s="7">
        <f t="shared" si="245"/>
        <v>4.21567200411855</v>
      </c>
      <c r="M248" s="7">
        <f t="shared" si="246"/>
        <v>0.0911795381399596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4.25" spans="1:25">
      <c r="A249" s="4"/>
      <c r="B249" s="6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4.25" spans="1:25">
      <c r="A250" s="4"/>
      <c r="B250" s="3" t="s">
        <v>17</v>
      </c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4.25" spans="1:25">
      <c r="A251" s="4"/>
      <c r="B251" s="3" t="s">
        <v>24</v>
      </c>
      <c r="C251" s="4">
        <v>118</v>
      </c>
      <c r="D251" s="4">
        <v>105</v>
      </c>
      <c r="E251" s="4">
        <v>113</v>
      </c>
      <c r="F251" s="4">
        <f t="shared" ref="F251:F254" si="255">C251*100000</f>
        <v>11800000</v>
      </c>
      <c r="G251" s="4">
        <f t="shared" ref="G251:G254" si="256">D251*100000</f>
        <v>10500000</v>
      </c>
      <c r="H251" s="4">
        <f t="shared" ref="H251:H254" si="257">E251*100000</f>
        <v>11300000</v>
      </c>
      <c r="I251" s="4">
        <f t="shared" ref="I251:K251" si="258">LOG10(F251*250)</f>
        <v>9.46982201597816</v>
      </c>
      <c r="J251" s="4">
        <f t="shared" si="258"/>
        <v>9.41912930774198</v>
      </c>
      <c r="K251" s="4">
        <f t="shared" si="258"/>
        <v>9.45101845215546</v>
      </c>
      <c r="L251" s="7">
        <f t="shared" ref="L251:L259" si="259">AVERAGE(I251:K251)</f>
        <v>9.44665659195853</v>
      </c>
      <c r="M251" s="7">
        <f t="shared" ref="M251:M259" si="260">STDEV(I251:K251)</f>
        <v>0.0256262957791949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4.25" spans="1:25">
      <c r="A252" s="4"/>
      <c r="B252" s="3" t="s">
        <v>9</v>
      </c>
      <c r="C252" s="4">
        <v>105</v>
      </c>
      <c r="D252" s="4">
        <v>118</v>
      </c>
      <c r="E252" s="4">
        <v>110</v>
      </c>
      <c r="F252" s="4">
        <f t="shared" si="255"/>
        <v>10500000</v>
      </c>
      <c r="G252" s="4">
        <f t="shared" si="256"/>
        <v>11800000</v>
      </c>
      <c r="H252" s="4">
        <f t="shared" si="257"/>
        <v>11000000</v>
      </c>
      <c r="I252" s="4">
        <f t="shared" ref="I252:K252" si="261">LOG10(F252*250)</f>
        <v>9.41912930774198</v>
      </c>
      <c r="J252" s="4">
        <f t="shared" si="261"/>
        <v>9.46982201597816</v>
      </c>
      <c r="K252" s="4">
        <f t="shared" si="261"/>
        <v>9.43933269383026</v>
      </c>
      <c r="L252" s="7">
        <f t="shared" si="259"/>
        <v>9.44276133918347</v>
      </c>
      <c r="M252" s="7">
        <f t="shared" si="260"/>
        <v>0.025519686005086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4.25" spans="1:25">
      <c r="A253" s="4"/>
      <c r="B253" s="3" t="s">
        <v>10</v>
      </c>
      <c r="C253" s="4">
        <v>110</v>
      </c>
      <c r="D253" s="4">
        <v>98</v>
      </c>
      <c r="E253" s="4">
        <v>92</v>
      </c>
      <c r="F253" s="4">
        <f t="shared" si="255"/>
        <v>11000000</v>
      </c>
      <c r="G253" s="4">
        <f t="shared" si="256"/>
        <v>9800000</v>
      </c>
      <c r="H253" s="4">
        <f t="shared" si="257"/>
        <v>9200000</v>
      </c>
      <c r="I253" s="4">
        <f t="shared" ref="I253:K253" si="262">LOG10(F253*250)</f>
        <v>9.43933269383026</v>
      </c>
      <c r="J253" s="4">
        <f t="shared" si="262"/>
        <v>9.38916608436453</v>
      </c>
      <c r="K253" s="4">
        <f t="shared" si="262"/>
        <v>9.36172783601759</v>
      </c>
      <c r="L253" s="7">
        <f t="shared" si="259"/>
        <v>9.39674220473746</v>
      </c>
      <c r="M253" s="7">
        <f t="shared" si="260"/>
        <v>0.0393532297144721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4.25" spans="1:25">
      <c r="A254" s="4"/>
      <c r="B254" s="3" t="s">
        <v>11</v>
      </c>
      <c r="C254" s="4">
        <v>110</v>
      </c>
      <c r="D254" s="4">
        <v>103</v>
      </c>
      <c r="E254" s="4">
        <v>94</v>
      </c>
      <c r="F254" s="4">
        <f t="shared" si="255"/>
        <v>11000000</v>
      </c>
      <c r="G254" s="4">
        <f t="shared" si="256"/>
        <v>10300000</v>
      </c>
      <c r="H254" s="4">
        <f t="shared" si="257"/>
        <v>9400000</v>
      </c>
      <c r="I254" s="4">
        <f t="shared" ref="I254:K254" si="263">LOG10(F254*250)</f>
        <v>9.43933269383026</v>
      </c>
      <c r="J254" s="4">
        <f t="shared" si="263"/>
        <v>9.41077723337721</v>
      </c>
      <c r="K254" s="4">
        <f t="shared" si="263"/>
        <v>9.37106786227174</v>
      </c>
      <c r="L254" s="7">
        <f t="shared" si="259"/>
        <v>9.40705926315974</v>
      </c>
      <c r="M254" s="7">
        <f t="shared" si="260"/>
        <v>0.0342839508200522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4.25" spans="1:25">
      <c r="A255" s="4"/>
      <c r="B255" s="3" t="s">
        <v>12</v>
      </c>
      <c r="C255" s="4">
        <v>121</v>
      </c>
      <c r="D255" s="4">
        <v>96</v>
      </c>
      <c r="E255" s="4">
        <v>108</v>
      </c>
      <c r="F255" s="4">
        <f>C255*1000</f>
        <v>121000</v>
      </c>
      <c r="G255" s="4">
        <f>D255*1000</f>
        <v>96000</v>
      </c>
      <c r="H255" s="4">
        <f>E255*1000</f>
        <v>108000</v>
      </c>
      <c r="I255" s="4">
        <f t="shared" ref="I255:K255" si="264">LOG10(F255*250)</f>
        <v>7.48072537898849</v>
      </c>
      <c r="J255" s="4">
        <f t="shared" si="264"/>
        <v>7.38021124171161</v>
      </c>
      <c r="K255" s="4">
        <f t="shared" si="264"/>
        <v>7.43136376415899</v>
      </c>
      <c r="L255" s="7">
        <f t="shared" si="259"/>
        <v>7.43076679495303</v>
      </c>
      <c r="M255" s="7">
        <f t="shared" si="260"/>
        <v>0.0502597276883144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4.25" spans="1:25">
      <c r="A256" s="4"/>
      <c r="B256" s="3" t="s">
        <v>13</v>
      </c>
      <c r="C256" s="5" t="s">
        <v>18</v>
      </c>
      <c r="D256" s="5" t="s">
        <v>18</v>
      </c>
      <c r="E256" s="5" t="s">
        <v>18</v>
      </c>
      <c r="F256" s="5" t="s">
        <v>19</v>
      </c>
      <c r="G256" s="5" t="s">
        <v>19</v>
      </c>
      <c r="H256" s="5" t="s">
        <v>19</v>
      </c>
      <c r="I256" s="3" t="s">
        <v>20</v>
      </c>
      <c r="J256" s="3" t="s">
        <v>20</v>
      </c>
      <c r="K256" s="3" t="s">
        <v>20</v>
      </c>
      <c r="L256" s="8" t="s">
        <v>20</v>
      </c>
      <c r="M256" s="7" t="e">
        <f t="shared" si="260"/>
        <v>#DIV/0!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4.25" spans="1:25">
      <c r="A257" s="4"/>
      <c r="B257" s="3" t="s">
        <v>14</v>
      </c>
      <c r="C257" s="5" t="s">
        <v>18</v>
      </c>
      <c r="D257" s="5" t="s">
        <v>18</v>
      </c>
      <c r="E257" s="5" t="s">
        <v>18</v>
      </c>
      <c r="F257" s="5" t="s">
        <v>19</v>
      </c>
      <c r="G257" s="5" t="s">
        <v>19</v>
      </c>
      <c r="H257" s="5" t="s">
        <v>19</v>
      </c>
      <c r="I257" s="3" t="s">
        <v>20</v>
      </c>
      <c r="J257" s="3" t="s">
        <v>20</v>
      </c>
      <c r="K257" s="3" t="s">
        <v>20</v>
      </c>
      <c r="L257" s="8" t="s">
        <v>20</v>
      </c>
      <c r="M257" s="7" t="e">
        <f t="shared" si="260"/>
        <v>#DIV/0!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4.25" spans="1:25">
      <c r="A258" s="4"/>
      <c r="B258" s="3" t="s">
        <v>15</v>
      </c>
      <c r="C258" s="5" t="s">
        <v>18</v>
      </c>
      <c r="D258" s="5" t="s">
        <v>18</v>
      </c>
      <c r="E258" s="5" t="s">
        <v>18</v>
      </c>
      <c r="F258" s="5" t="s">
        <v>19</v>
      </c>
      <c r="G258" s="5" t="s">
        <v>19</v>
      </c>
      <c r="H258" s="5" t="s">
        <v>19</v>
      </c>
      <c r="I258" s="3" t="s">
        <v>20</v>
      </c>
      <c r="J258" s="3" t="s">
        <v>20</v>
      </c>
      <c r="K258" s="3" t="s">
        <v>20</v>
      </c>
      <c r="L258" s="8" t="s">
        <v>20</v>
      </c>
      <c r="M258" s="7" t="e">
        <f t="shared" si="260"/>
        <v>#DIV/0!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4.25" spans="1:25">
      <c r="A259" s="4"/>
      <c r="B259" s="3" t="s">
        <v>16</v>
      </c>
      <c r="C259" s="5" t="s">
        <v>18</v>
      </c>
      <c r="D259" s="5" t="s">
        <v>18</v>
      </c>
      <c r="E259" s="5" t="s">
        <v>18</v>
      </c>
      <c r="F259" s="5" t="s">
        <v>19</v>
      </c>
      <c r="G259" s="5" t="s">
        <v>19</v>
      </c>
      <c r="H259" s="5" t="s">
        <v>19</v>
      </c>
      <c r="I259" s="3" t="s">
        <v>20</v>
      </c>
      <c r="J259" s="3" t="s">
        <v>20</v>
      </c>
      <c r="K259" s="3" t="s">
        <v>20</v>
      </c>
      <c r="L259" s="8" t="s">
        <v>20</v>
      </c>
      <c r="M259" s="7" t="e">
        <f t="shared" si="260"/>
        <v>#DIV/0!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4.25" spans="1:2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8"/>
      <c r="M260" s="8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4.25" spans="1:25">
      <c r="A261" s="4"/>
      <c r="B261" s="3" t="s">
        <v>21</v>
      </c>
      <c r="C261" s="3"/>
      <c r="D261" s="3"/>
      <c r="E261" s="3"/>
      <c r="F261" s="3"/>
      <c r="G261" s="3"/>
      <c r="H261" s="3"/>
      <c r="I261" s="3"/>
      <c r="J261" s="3"/>
      <c r="K261" s="3"/>
      <c r="L261" s="8"/>
      <c r="M261" s="8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4.25" spans="1:25">
      <c r="A262" s="4"/>
      <c r="B262" s="3" t="s">
        <v>24</v>
      </c>
      <c r="C262" s="4">
        <v>113</v>
      </c>
      <c r="D262" s="4">
        <v>118</v>
      </c>
      <c r="E262" s="4">
        <v>98</v>
      </c>
      <c r="F262" s="4">
        <f t="shared" ref="F262:F264" si="265">C262*100000</f>
        <v>11300000</v>
      </c>
      <c r="G262" s="4">
        <f t="shared" ref="G262:G264" si="266">D262*100000</f>
        <v>11800000</v>
      </c>
      <c r="H262" s="4">
        <f t="shared" ref="H262:H264" si="267">E262*100000</f>
        <v>9800000</v>
      </c>
      <c r="I262" s="4">
        <f t="shared" ref="I262:K262" si="268">LOG10(F262*250)</f>
        <v>9.45101845215546</v>
      </c>
      <c r="J262" s="4">
        <f t="shared" si="268"/>
        <v>9.46982201597816</v>
      </c>
      <c r="K262" s="4">
        <f t="shared" si="268"/>
        <v>9.38916608436453</v>
      </c>
      <c r="L262" s="7">
        <f t="shared" ref="L262:L270" si="269">AVERAGE(I262:K262)</f>
        <v>9.43666885083272</v>
      </c>
      <c r="M262" s="7">
        <f t="shared" ref="M262:M270" si="270">STDEV(I262:K262)</f>
        <v>0.0421992668148019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4.25" spans="1:25">
      <c r="A263" s="4"/>
      <c r="B263" s="3" t="s">
        <v>9</v>
      </c>
      <c r="C263" s="4">
        <v>108</v>
      </c>
      <c r="D263" s="4">
        <v>118</v>
      </c>
      <c r="E263" s="4">
        <v>90</v>
      </c>
      <c r="F263" s="4">
        <f t="shared" si="265"/>
        <v>10800000</v>
      </c>
      <c r="G263" s="4">
        <f t="shared" si="266"/>
        <v>11800000</v>
      </c>
      <c r="H263" s="4">
        <f t="shared" si="267"/>
        <v>9000000</v>
      </c>
      <c r="I263" s="4">
        <f t="shared" ref="I263:K263" si="271">LOG10(F263*250)</f>
        <v>9.43136376415899</v>
      </c>
      <c r="J263" s="4">
        <f t="shared" si="271"/>
        <v>9.46982201597816</v>
      </c>
      <c r="K263" s="4">
        <f t="shared" si="271"/>
        <v>9.35218251811136</v>
      </c>
      <c r="L263" s="7">
        <f t="shared" si="269"/>
        <v>9.4177894327495</v>
      </c>
      <c r="M263" s="7">
        <f t="shared" si="270"/>
        <v>0.0599829952528147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4.25" spans="1:25">
      <c r="A264" s="4"/>
      <c r="B264" s="3" t="s">
        <v>10</v>
      </c>
      <c r="C264" s="4">
        <v>88</v>
      </c>
      <c r="D264" s="4">
        <v>96</v>
      </c>
      <c r="E264" s="4">
        <v>79</v>
      </c>
      <c r="F264" s="4">
        <f t="shared" si="265"/>
        <v>8800000</v>
      </c>
      <c r="G264" s="4">
        <f t="shared" si="266"/>
        <v>9600000</v>
      </c>
      <c r="H264" s="4">
        <f t="shared" si="267"/>
        <v>7900000</v>
      </c>
      <c r="I264" s="4">
        <f t="shared" ref="I264:K264" si="272">LOG10(F264*250)</f>
        <v>9.34242268082221</v>
      </c>
      <c r="J264" s="4">
        <f t="shared" si="272"/>
        <v>9.38021124171161</v>
      </c>
      <c r="K264" s="4">
        <f t="shared" si="272"/>
        <v>9.29556709996248</v>
      </c>
      <c r="L264" s="7">
        <f t="shared" si="269"/>
        <v>9.3394003408321</v>
      </c>
      <c r="M264" s="7">
        <f t="shared" si="270"/>
        <v>0.0424029313535467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4.25" spans="1:25">
      <c r="A265" s="4"/>
      <c r="B265" s="3" t="s">
        <v>11</v>
      </c>
      <c r="C265" s="4">
        <v>270</v>
      </c>
      <c r="D265" s="4">
        <v>241</v>
      </c>
      <c r="E265" s="4">
        <v>205</v>
      </c>
      <c r="F265" s="4">
        <f>C265*1</f>
        <v>270</v>
      </c>
      <c r="G265" s="4">
        <f>D265*1</f>
        <v>241</v>
      </c>
      <c r="H265" s="4">
        <f>E265*1</f>
        <v>205</v>
      </c>
      <c r="I265" s="4">
        <f t="shared" ref="I265:K265" si="273">LOG10(F265*250)</f>
        <v>4.82930377283103</v>
      </c>
      <c r="J265" s="4">
        <f t="shared" si="273"/>
        <v>4.77995705124691</v>
      </c>
      <c r="K265" s="4">
        <f t="shared" si="273"/>
        <v>4.70969386972779</v>
      </c>
      <c r="L265" s="7">
        <f t="shared" si="269"/>
        <v>4.77298489793524</v>
      </c>
      <c r="M265" s="7">
        <f t="shared" si="270"/>
        <v>0.0601089878590768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4.25" spans="1:25">
      <c r="A266" s="4"/>
      <c r="B266" s="3" t="s">
        <v>12</v>
      </c>
      <c r="C266" s="5" t="s">
        <v>18</v>
      </c>
      <c r="D266" s="5" t="s">
        <v>18</v>
      </c>
      <c r="E266" s="5" t="s">
        <v>18</v>
      </c>
      <c r="F266" s="5" t="s">
        <v>19</v>
      </c>
      <c r="G266" s="5" t="s">
        <v>19</v>
      </c>
      <c r="H266" s="5" t="s">
        <v>19</v>
      </c>
      <c r="I266" s="3" t="s">
        <v>20</v>
      </c>
      <c r="J266" s="3" t="s">
        <v>20</v>
      </c>
      <c r="K266" s="3" t="s">
        <v>20</v>
      </c>
      <c r="L266" s="8" t="s">
        <v>20</v>
      </c>
      <c r="M266" s="7" t="e">
        <f t="shared" si="270"/>
        <v>#DIV/0!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4.25" spans="1:25">
      <c r="A267" s="4"/>
      <c r="B267" s="3" t="s">
        <v>13</v>
      </c>
      <c r="C267" s="5" t="s">
        <v>18</v>
      </c>
      <c r="D267" s="5" t="s">
        <v>18</v>
      </c>
      <c r="E267" s="5" t="s">
        <v>18</v>
      </c>
      <c r="F267" s="5" t="s">
        <v>19</v>
      </c>
      <c r="G267" s="5" t="s">
        <v>19</v>
      </c>
      <c r="H267" s="5" t="s">
        <v>19</v>
      </c>
      <c r="I267" s="3" t="s">
        <v>20</v>
      </c>
      <c r="J267" s="3" t="s">
        <v>20</v>
      </c>
      <c r="K267" s="3" t="s">
        <v>20</v>
      </c>
      <c r="L267" s="8" t="s">
        <v>20</v>
      </c>
      <c r="M267" s="7" t="e">
        <f t="shared" si="270"/>
        <v>#DIV/0!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4.25" spans="1:25">
      <c r="A268" s="4"/>
      <c r="B268" s="3" t="s">
        <v>14</v>
      </c>
      <c r="C268" s="5" t="s">
        <v>18</v>
      </c>
      <c r="D268" s="5" t="s">
        <v>18</v>
      </c>
      <c r="E268" s="5" t="s">
        <v>18</v>
      </c>
      <c r="F268" s="5" t="s">
        <v>19</v>
      </c>
      <c r="G268" s="5" t="s">
        <v>19</v>
      </c>
      <c r="H268" s="5" t="s">
        <v>19</v>
      </c>
      <c r="I268" s="3" t="s">
        <v>20</v>
      </c>
      <c r="J268" s="3" t="s">
        <v>20</v>
      </c>
      <c r="K268" s="3" t="s">
        <v>20</v>
      </c>
      <c r="L268" s="8" t="s">
        <v>20</v>
      </c>
      <c r="M268" s="7" t="e">
        <f t="shared" si="270"/>
        <v>#DIV/0!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4.25" spans="1:25">
      <c r="A269" s="4"/>
      <c r="B269" s="3" t="s">
        <v>15</v>
      </c>
      <c r="C269" s="5" t="s">
        <v>18</v>
      </c>
      <c r="D269" s="5" t="s">
        <v>18</v>
      </c>
      <c r="E269" s="5" t="s">
        <v>18</v>
      </c>
      <c r="F269" s="5" t="s">
        <v>19</v>
      </c>
      <c r="G269" s="5" t="s">
        <v>19</v>
      </c>
      <c r="H269" s="5" t="s">
        <v>19</v>
      </c>
      <c r="I269" s="3" t="s">
        <v>20</v>
      </c>
      <c r="J269" s="3" t="s">
        <v>20</v>
      </c>
      <c r="K269" s="3" t="s">
        <v>20</v>
      </c>
      <c r="L269" s="8" t="s">
        <v>20</v>
      </c>
      <c r="M269" s="7" t="e">
        <f t="shared" si="270"/>
        <v>#DIV/0!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4.25" spans="1:25">
      <c r="A270" s="4"/>
      <c r="B270" s="3" t="s">
        <v>16</v>
      </c>
      <c r="C270" s="5" t="s">
        <v>18</v>
      </c>
      <c r="D270" s="5" t="s">
        <v>18</v>
      </c>
      <c r="E270" s="5" t="s">
        <v>18</v>
      </c>
      <c r="F270" s="5" t="s">
        <v>19</v>
      </c>
      <c r="G270" s="5" t="s">
        <v>19</v>
      </c>
      <c r="H270" s="5" t="s">
        <v>19</v>
      </c>
      <c r="I270" s="3" t="s">
        <v>20</v>
      </c>
      <c r="J270" s="3" t="s">
        <v>20</v>
      </c>
      <c r="K270" s="3" t="s">
        <v>20</v>
      </c>
      <c r="L270" s="8" t="s">
        <v>20</v>
      </c>
      <c r="M270" s="7" t="e">
        <f t="shared" si="270"/>
        <v>#DIV/0!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4.25" spans="1: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40.5" spans="1:25">
      <c r="A272" s="1" t="s">
        <v>36</v>
      </c>
      <c r="B272" s="6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4.25" spans="1:25">
      <c r="A273" s="4"/>
      <c r="B273" s="3" t="s">
        <v>7</v>
      </c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4.25" spans="1:25">
      <c r="A274" s="4"/>
      <c r="B274" s="3" t="s">
        <v>24</v>
      </c>
      <c r="C274" s="4">
        <v>290</v>
      </c>
      <c r="D274" s="4">
        <v>96</v>
      </c>
      <c r="E274" s="4">
        <v>110</v>
      </c>
      <c r="F274" s="4">
        <f>C274*10000</f>
        <v>2900000</v>
      </c>
      <c r="G274" s="4">
        <f t="shared" ref="G274:G278" si="274">D274*100000</f>
        <v>9600000</v>
      </c>
      <c r="H274" s="4">
        <f t="shared" ref="H274:H278" si="275">E274*100000</f>
        <v>11000000</v>
      </c>
      <c r="I274" s="4">
        <f t="shared" ref="I274:K274" si="276">LOG10(F274*250)</f>
        <v>8.86033800657099</v>
      </c>
      <c r="J274" s="4">
        <f t="shared" si="276"/>
        <v>9.38021124171161</v>
      </c>
      <c r="K274" s="4">
        <f t="shared" si="276"/>
        <v>9.43933269383026</v>
      </c>
      <c r="L274" s="7">
        <f t="shared" ref="L274:L282" si="277">AVERAGE(I274:K274)</f>
        <v>9.22662731403762</v>
      </c>
      <c r="M274" s="7">
        <f t="shared" ref="M274:M282" si="278">STDEV(I274:K274)</f>
        <v>0.318590221285025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4.25" spans="1:25">
      <c r="A275" s="4"/>
      <c r="B275" s="3" t="s">
        <v>9</v>
      </c>
      <c r="C275" s="4">
        <v>65</v>
      </c>
      <c r="D275" s="4">
        <v>57</v>
      </c>
      <c r="E275" s="4">
        <v>68</v>
      </c>
      <c r="F275" s="4">
        <f t="shared" ref="F275:F279" si="279">C275*100000</f>
        <v>6500000</v>
      </c>
      <c r="G275" s="4">
        <f t="shared" si="274"/>
        <v>5700000</v>
      </c>
      <c r="H275" s="4">
        <f t="shared" si="275"/>
        <v>6800000</v>
      </c>
      <c r="I275" s="4">
        <f t="shared" ref="I275:K275" si="280">LOG10(F275*250)</f>
        <v>9.21085336531489</v>
      </c>
      <c r="J275" s="4">
        <f t="shared" si="280"/>
        <v>9.15381486434453</v>
      </c>
      <c r="K275" s="4">
        <f t="shared" si="280"/>
        <v>9.23044892137827</v>
      </c>
      <c r="L275" s="7">
        <f t="shared" si="277"/>
        <v>9.19837238367923</v>
      </c>
      <c r="M275" s="7">
        <f t="shared" si="278"/>
        <v>0.039812383140238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4.25" spans="1:25">
      <c r="A276" s="4"/>
      <c r="B276" s="3" t="s">
        <v>10</v>
      </c>
      <c r="C276" s="4">
        <v>52</v>
      </c>
      <c r="D276" s="4">
        <v>45</v>
      </c>
      <c r="E276" s="4">
        <v>57</v>
      </c>
      <c r="F276" s="4">
        <f t="shared" si="279"/>
        <v>5200000</v>
      </c>
      <c r="G276" s="4">
        <f t="shared" si="274"/>
        <v>4500000</v>
      </c>
      <c r="H276" s="4">
        <f t="shared" si="275"/>
        <v>5700000</v>
      </c>
      <c r="I276" s="4">
        <f t="shared" ref="I276:K276" si="281">LOG10(F276*250)</f>
        <v>9.11394335230684</v>
      </c>
      <c r="J276" s="4">
        <f t="shared" si="281"/>
        <v>9.05115252244738</v>
      </c>
      <c r="K276" s="4">
        <f t="shared" si="281"/>
        <v>9.15381486434453</v>
      </c>
      <c r="L276" s="7">
        <f t="shared" si="277"/>
        <v>9.10630357969958</v>
      </c>
      <c r="M276" s="7">
        <f t="shared" si="278"/>
        <v>0.0517558084186656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4.25" spans="1:25">
      <c r="A277" s="4"/>
      <c r="B277" s="3" t="s">
        <v>11</v>
      </c>
      <c r="C277" s="4">
        <v>43</v>
      </c>
      <c r="D277" s="4">
        <v>36</v>
      </c>
      <c r="E277" s="4">
        <v>49</v>
      </c>
      <c r="F277" s="4">
        <f t="shared" si="279"/>
        <v>4300000</v>
      </c>
      <c r="G277" s="4">
        <f t="shared" si="274"/>
        <v>3600000</v>
      </c>
      <c r="H277" s="4">
        <f t="shared" si="275"/>
        <v>4900000</v>
      </c>
      <c r="I277" s="4">
        <f t="shared" ref="I277:K277" si="282">LOG10(F277*250)</f>
        <v>9.03140846425162</v>
      </c>
      <c r="J277" s="4">
        <f t="shared" si="282"/>
        <v>8.95424250943933</v>
      </c>
      <c r="K277" s="4">
        <f t="shared" si="282"/>
        <v>9.08813608870055</v>
      </c>
      <c r="L277" s="7">
        <f t="shared" si="277"/>
        <v>9.02459568746383</v>
      </c>
      <c r="M277" s="7">
        <f t="shared" si="278"/>
        <v>0.0672062726798307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4.25" spans="1:25">
      <c r="A278" s="4"/>
      <c r="B278" s="3" t="s">
        <v>12</v>
      </c>
      <c r="C278" s="4">
        <v>33</v>
      </c>
      <c r="D278" s="4">
        <v>22</v>
      </c>
      <c r="E278" s="4">
        <v>39</v>
      </c>
      <c r="F278" s="4">
        <f t="shared" si="279"/>
        <v>3300000</v>
      </c>
      <c r="G278" s="4">
        <f t="shared" si="274"/>
        <v>2200000</v>
      </c>
      <c r="H278" s="4">
        <f t="shared" si="275"/>
        <v>3900000</v>
      </c>
      <c r="I278" s="4">
        <f t="shared" ref="I278:K278" si="283">LOG10(F278*250)</f>
        <v>8.91645394854993</v>
      </c>
      <c r="J278" s="4">
        <f t="shared" si="283"/>
        <v>8.74036268949424</v>
      </c>
      <c r="K278" s="4">
        <f t="shared" si="283"/>
        <v>8.98900461569854</v>
      </c>
      <c r="L278" s="7">
        <f t="shared" si="277"/>
        <v>8.88194041791423</v>
      </c>
      <c r="M278" s="7">
        <f t="shared" si="278"/>
        <v>0.127863558977336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4.25" spans="1:25">
      <c r="A279" s="4"/>
      <c r="B279" s="3" t="s">
        <v>13</v>
      </c>
      <c r="C279" s="4">
        <v>25</v>
      </c>
      <c r="D279" s="4">
        <v>171</v>
      </c>
      <c r="E279" s="4">
        <v>318</v>
      </c>
      <c r="F279" s="4">
        <f t="shared" si="279"/>
        <v>2500000</v>
      </c>
      <c r="G279" s="4">
        <f t="shared" ref="G279:G282" si="284">D279*10000</f>
        <v>1710000</v>
      </c>
      <c r="H279" s="4">
        <f t="shared" ref="H279:H282" si="285">E279*10000</f>
        <v>3180000</v>
      </c>
      <c r="I279" s="4">
        <f t="shared" ref="I279:K279" si="286">LOG10(F279*250)</f>
        <v>8.79588001734407</v>
      </c>
      <c r="J279" s="4">
        <f t="shared" si="286"/>
        <v>8.63093611906419</v>
      </c>
      <c r="K279" s="4">
        <f t="shared" si="286"/>
        <v>8.90036712865647</v>
      </c>
      <c r="L279" s="7">
        <f t="shared" si="277"/>
        <v>8.77572775502158</v>
      </c>
      <c r="M279" s="7">
        <f t="shared" si="278"/>
        <v>0.135841276827092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4.25" spans="1:25">
      <c r="A280" s="4"/>
      <c r="B280" s="3" t="s">
        <v>14</v>
      </c>
      <c r="C280" s="4">
        <v>179</v>
      </c>
      <c r="D280" s="4">
        <v>159</v>
      </c>
      <c r="E280" s="4">
        <v>230</v>
      </c>
      <c r="F280" s="4">
        <f t="shared" ref="F280:F282" si="287">C280*10000</f>
        <v>1790000</v>
      </c>
      <c r="G280" s="4">
        <f t="shared" si="284"/>
        <v>1590000</v>
      </c>
      <c r="H280" s="4">
        <f t="shared" si="285"/>
        <v>2300000</v>
      </c>
      <c r="I280" s="4">
        <f t="shared" ref="I280:K280" si="288">LOG10(F280*250)</f>
        <v>8.65079303965193</v>
      </c>
      <c r="J280" s="4">
        <f t="shared" si="288"/>
        <v>8.59933713299249</v>
      </c>
      <c r="K280" s="4">
        <f t="shared" si="288"/>
        <v>8.75966784468963</v>
      </c>
      <c r="L280" s="7">
        <f t="shared" si="277"/>
        <v>8.66993267244468</v>
      </c>
      <c r="M280" s="7">
        <f t="shared" si="278"/>
        <v>0.0818610312414222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4.25" spans="1:25">
      <c r="A281" s="4"/>
      <c r="B281" s="3" t="s">
        <v>15</v>
      </c>
      <c r="C281" s="4">
        <v>149</v>
      </c>
      <c r="D281" s="4">
        <v>130</v>
      </c>
      <c r="E281" s="4">
        <v>210</v>
      </c>
      <c r="F281" s="4">
        <f t="shared" si="287"/>
        <v>1490000</v>
      </c>
      <c r="G281" s="4">
        <f t="shared" si="284"/>
        <v>1300000</v>
      </c>
      <c r="H281" s="4">
        <f t="shared" si="285"/>
        <v>2100000</v>
      </c>
      <c r="I281" s="4">
        <f t="shared" ref="I281:K281" si="289">LOG10(F281*250)</f>
        <v>8.57112627708431</v>
      </c>
      <c r="J281" s="4">
        <f t="shared" si="289"/>
        <v>8.51188336097887</v>
      </c>
      <c r="K281" s="4">
        <f t="shared" si="289"/>
        <v>8.72015930340596</v>
      </c>
      <c r="L281" s="7">
        <f t="shared" si="277"/>
        <v>8.60105631382305</v>
      </c>
      <c r="M281" s="7">
        <f t="shared" si="278"/>
        <v>0.107315294216896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4.25" spans="1:25">
      <c r="A282" s="4"/>
      <c r="B282" s="3" t="s">
        <v>16</v>
      </c>
      <c r="C282" s="4">
        <v>139</v>
      </c>
      <c r="D282" s="4">
        <v>171</v>
      </c>
      <c r="E282" s="4">
        <v>200</v>
      </c>
      <c r="F282" s="4">
        <f t="shared" si="287"/>
        <v>1390000</v>
      </c>
      <c r="G282" s="4">
        <f t="shared" si="284"/>
        <v>1710000</v>
      </c>
      <c r="H282" s="4">
        <f t="shared" si="285"/>
        <v>2000000</v>
      </c>
      <c r="I282" s="4">
        <f t="shared" ref="I282:K282" si="290">LOG10(F282*250)</f>
        <v>8.54095480892613</v>
      </c>
      <c r="J282" s="4">
        <f t="shared" si="290"/>
        <v>8.63093611906419</v>
      </c>
      <c r="K282" s="4">
        <f t="shared" si="290"/>
        <v>8.69897000433602</v>
      </c>
      <c r="L282" s="7">
        <f t="shared" si="277"/>
        <v>8.62362031077545</v>
      </c>
      <c r="M282" s="7">
        <f t="shared" si="278"/>
        <v>0.0792612218130302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4.25" spans="1:25">
      <c r="A283" s="4"/>
      <c r="B283" s="6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4.25" spans="1:25">
      <c r="A284" s="4"/>
      <c r="B284" s="3" t="s">
        <v>17</v>
      </c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4.25" spans="1:25">
      <c r="A285" s="4"/>
      <c r="B285" s="3" t="s">
        <v>24</v>
      </c>
      <c r="C285" s="4">
        <v>96</v>
      </c>
      <c r="D285" s="4">
        <v>103</v>
      </c>
      <c r="E285" s="4">
        <v>92</v>
      </c>
      <c r="F285" s="4">
        <f t="shared" ref="F285:F287" si="291">C285*100000</f>
        <v>9600000</v>
      </c>
      <c r="G285" s="4">
        <f t="shared" ref="G285:G287" si="292">D285*100000</f>
        <v>10300000</v>
      </c>
      <c r="H285" s="4">
        <f t="shared" ref="H285:H287" si="293">E285*100000</f>
        <v>9200000</v>
      </c>
      <c r="I285" s="4">
        <f t="shared" ref="I285:K285" si="294">LOG10(F285*250)</f>
        <v>9.38021124171161</v>
      </c>
      <c r="J285" s="4">
        <f t="shared" si="294"/>
        <v>9.41077723337721</v>
      </c>
      <c r="K285" s="4">
        <f t="shared" si="294"/>
        <v>9.36172783601759</v>
      </c>
      <c r="L285" s="7">
        <f t="shared" ref="L285:L293" si="295">AVERAGE(I285:K285)</f>
        <v>9.3842387703688</v>
      </c>
      <c r="M285" s="7">
        <f t="shared" ref="M285:M293" si="296">STDEV(I285:K285)</f>
        <v>0.0247714873523751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4.25" spans="1:25">
      <c r="A286" s="4"/>
      <c r="B286" s="3" t="s">
        <v>9</v>
      </c>
      <c r="C286" s="4">
        <v>33</v>
      </c>
      <c r="D286" s="4">
        <v>43</v>
      </c>
      <c r="E286" s="4">
        <v>48</v>
      </c>
      <c r="F286" s="4">
        <f t="shared" si="291"/>
        <v>3300000</v>
      </c>
      <c r="G286" s="4">
        <f t="shared" si="292"/>
        <v>4300000</v>
      </c>
      <c r="H286" s="4">
        <f t="shared" si="293"/>
        <v>4800000</v>
      </c>
      <c r="I286" s="4">
        <f t="shared" ref="I286:K286" si="297">LOG10(F286*250)</f>
        <v>8.91645394854993</v>
      </c>
      <c r="J286" s="4">
        <f t="shared" si="297"/>
        <v>9.03140846425162</v>
      </c>
      <c r="K286" s="4">
        <f t="shared" si="297"/>
        <v>9.07918124604763</v>
      </c>
      <c r="L286" s="7">
        <f t="shared" si="295"/>
        <v>9.00901455294973</v>
      </c>
      <c r="M286" s="7">
        <f t="shared" si="296"/>
        <v>0.0836430438546684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4.25" spans="1:25">
      <c r="A287" s="4"/>
      <c r="B287" s="3" t="s">
        <v>10</v>
      </c>
      <c r="C287" s="4">
        <v>40</v>
      </c>
      <c r="D287" s="4">
        <v>52</v>
      </c>
      <c r="E287" s="4">
        <v>45</v>
      </c>
      <c r="F287" s="4">
        <f t="shared" si="291"/>
        <v>4000000</v>
      </c>
      <c r="G287" s="4">
        <f t="shared" si="292"/>
        <v>5200000</v>
      </c>
      <c r="H287" s="4">
        <f t="shared" si="293"/>
        <v>4500000</v>
      </c>
      <c r="I287" s="4">
        <f t="shared" ref="I287:K287" si="298">LOG10(F287*250)</f>
        <v>9</v>
      </c>
      <c r="J287" s="4">
        <f t="shared" si="298"/>
        <v>9.11394335230684</v>
      </c>
      <c r="K287" s="4">
        <f t="shared" si="298"/>
        <v>9.05115252244738</v>
      </c>
      <c r="L287" s="7">
        <f t="shared" si="295"/>
        <v>9.05503195825141</v>
      </c>
      <c r="M287" s="7">
        <f t="shared" si="296"/>
        <v>0.0570706527065213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4.25" spans="1:25">
      <c r="A288" s="4"/>
      <c r="B288" s="3" t="s">
        <v>11</v>
      </c>
      <c r="C288" s="4">
        <v>110</v>
      </c>
      <c r="D288" s="4">
        <v>191</v>
      </c>
      <c r="E288" s="4">
        <v>200</v>
      </c>
      <c r="F288" s="4">
        <f>C288*10000</f>
        <v>1100000</v>
      </c>
      <c r="G288" s="4">
        <f>D288*10000</f>
        <v>1910000</v>
      </c>
      <c r="H288" s="4">
        <f>E288*10000</f>
        <v>2000000</v>
      </c>
      <c r="I288" s="4">
        <f t="shared" ref="I288:K288" si="299">LOG10(F288*250)</f>
        <v>8.43933269383026</v>
      </c>
      <c r="J288" s="4">
        <f t="shared" si="299"/>
        <v>8.67897337591977</v>
      </c>
      <c r="K288" s="4">
        <f t="shared" si="299"/>
        <v>8.69897000433602</v>
      </c>
      <c r="L288" s="7">
        <f t="shared" si="295"/>
        <v>8.60575869136201</v>
      </c>
      <c r="M288" s="7">
        <f t="shared" si="296"/>
        <v>0.144475519648952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4.25" spans="1:25">
      <c r="A289" s="4"/>
      <c r="B289" s="3" t="s">
        <v>12</v>
      </c>
      <c r="C289" s="4">
        <v>179</v>
      </c>
      <c r="D289" s="4">
        <v>149</v>
      </c>
      <c r="E289" s="4">
        <v>210</v>
      </c>
      <c r="F289" s="4">
        <f>C289*1000</f>
        <v>179000</v>
      </c>
      <c r="G289" s="4">
        <f>D289*1000</f>
        <v>149000</v>
      </c>
      <c r="H289" s="4">
        <f>E289*1000</f>
        <v>210000</v>
      </c>
      <c r="I289" s="4">
        <f t="shared" ref="I289:K289" si="300">LOG10(F289*250)</f>
        <v>7.65079303965193</v>
      </c>
      <c r="J289" s="4">
        <f t="shared" si="300"/>
        <v>7.57112627708431</v>
      </c>
      <c r="K289" s="4">
        <f t="shared" si="300"/>
        <v>7.72015930340596</v>
      </c>
      <c r="L289" s="7">
        <f t="shared" si="295"/>
        <v>7.6473595400474</v>
      </c>
      <c r="M289" s="7">
        <f t="shared" si="296"/>
        <v>0.0745758166116747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4.25" spans="1:25">
      <c r="A290" s="4"/>
      <c r="B290" s="3" t="s">
        <v>13</v>
      </c>
      <c r="C290" s="4">
        <v>118</v>
      </c>
      <c r="D290" s="4">
        <v>129</v>
      </c>
      <c r="E290" s="4">
        <v>98</v>
      </c>
      <c r="F290" s="4">
        <f>C290*1</f>
        <v>118</v>
      </c>
      <c r="G290" s="4">
        <f>D290*1</f>
        <v>129</v>
      </c>
      <c r="H290" s="4">
        <f>E290*1</f>
        <v>98</v>
      </c>
      <c r="I290" s="4">
        <f t="shared" ref="I290:K290" si="301">LOG10(F290*250)</f>
        <v>4.46982201597816</v>
      </c>
      <c r="J290" s="4">
        <f t="shared" si="301"/>
        <v>4.50852971897129</v>
      </c>
      <c r="K290" s="4">
        <f t="shared" si="301"/>
        <v>4.38916608436453</v>
      </c>
      <c r="L290" s="7">
        <f t="shared" si="295"/>
        <v>4.45583927310466</v>
      </c>
      <c r="M290" s="7">
        <f t="shared" si="296"/>
        <v>0.0608979239410822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4.25" spans="1:25">
      <c r="A291" s="4"/>
      <c r="B291" s="3" t="s">
        <v>14</v>
      </c>
      <c r="C291" s="5" t="s">
        <v>18</v>
      </c>
      <c r="D291" s="5" t="s">
        <v>18</v>
      </c>
      <c r="E291" s="5" t="s">
        <v>18</v>
      </c>
      <c r="F291" s="5" t="s">
        <v>19</v>
      </c>
      <c r="G291" s="5" t="s">
        <v>19</v>
      </c>
      <c r="H291" s="5" t="s">
        <v>19</v>
      </c>
      <c r="I291" s="3" t="s">
        <v>20</v>
      </c>
      <c r="J291" s="3" t="s">
        <v>20</v>
      </c>
      <c r="K291" s="3" t="s">
        <v>20</v>
      </c>
      <c r="L291" s="8" t="s">
        <v>20</v>
      </c>
      <c r="M291" s="7" t="e">
        <f t="shared" si="296"/>
        <v>#DIV/0!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4.25" spans="1:25">
      <c r="A292" s="4"/>
      <c r="B292" s="3" t="s">
        <v>15</v>
      </c>
      <c r="C292" s="5" t="s">
        <v>18</v>
      </c>
      <c r="D292" s="5" t="s">
        <v>18</v>
      </c>
      <c r="E292" s="5" t="s">
        <v>18</v>
      </c>
      <c r="F292" s="5" t="s">
        <v>19</v>
      </c>
      <c r="G292" s="5" t="s">
        <v>19</v>
      </c>
      <c r="H292" s="5" t="s">
        <v>19</v>
      </c>
      <c r="I292" s="3" t="s">
        <v>20</v>
      </c>
      <c r="J292" s="3" t="s">
        <v>20</v>
      </c>
      <c r="K292" s="3" t="s">
        <v>20</v>
      </c>
      <c r="L292" s="8" t="s">
        <v>20</v>
      </c>
      <c r="M292" s="7" t="e">
        <f t="shared" si="296"/>
        <v>#DIV/0!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4.25" spans="1:25">
      <c r="A293" s="4"/>
      <c r="B293" s="3" t="s">
        <v>16</v>
      </c>
      <c r="C293" s="5" t="s">
        <v>18</v>
      </c>
      <c r="D293" s="5" t="s">
        <v>18</v>
      </c>
      <c r="E293" s="5" t="s">
        <v>18</v>
      </c>
      <c r="F293" s="5" t="s">
        <v>19</v>
      </c>
      <c r="G293" s="5" t="s">
        <v>19</v>
      </c>
      <c r="H293" s="5" t="s">
        <v>19</v>
      </c>
      <c r="I293" s="3" t="s">
        <v>20</v>
      </c>
      <c r="J293" s="3" t="s">
        <v>20</v>
      </c>
      <c r="K293" s="3" t="s">
        <v>20</v>
      </c>
      <c r="L293" s="8" t="s">
        <v>20</v>
      </c>
      <c r="M293" s="7" t="e">
        <f t="shared" si="296"/>
        <v>#DIV/0!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4.25" spans="1:25">
      <c r="A294" s="4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7"/>
      <c r="M294" s="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4.25" spans="1:25">
      <c r="A295" s="4"/>
      <c r="B295" s="3" t="s">
        <v>21</v>
      </c>
      <c r="C295" s="4"/>
      <c r="D295" s="4"/>
      <c r="E295" s="4"/>
      <c r="F295" s="4"/>
      <c r="G295" s="4"/>
      <c r="H295" s="4"/>
      <c r="I295" s="4"/>
      <c r="J295" s="4"/>
      <c r="K295" s="4"/>
      <c r="L295" s="7"/>
      <c r="M295" s="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4.25" spans="1:25">
      <c r="A296" s="4"/>
      <c r="B296" s="3" t="s">
        <v>24</v>
      </c>
      <c r="C296" s="4">
        <v>86</v>
      </c>
      <c r="D296" s="4">
        <v>94</v>
      </c>
      <c r="E296" s="4">
        <v>96</v>
      </c>
      <c r="F296" s="4">
        <f t="shared" ref="F296:F298" si="302">C296*100000</f>
        <v>8600000</v>
      </c>
      <c r="G296" s="4">
        <f t="shared" ref="G296:G298" si="303">D296*100000</f>
        <v>9400000</v>
      </c>
      <c r="H296" s="4">
        <f t="shared" ref="H296:H298" si="304">E296*100000</f>
        <v>9600000</v>
      </c>
      <c r="I296" s="4">
        <f t="shared" ref="I296:K296" si="305">LOG10(F296*250)</f>
        <v>9.33243845991561</v>
      </c>
      <c r="J296" s="4">
        <f t="shared" si="305"/>
        <v>9.37106786227174</v>
      </c>
      <c r="K296" s="4">
        <f t="shared" si="305"/>
        <v>9.38021124171161</v>
      </c>
      <c r="L296" s="7">
        <f t="shared" ref="L296:L304" si="306">AVERAGE(I296:K296)</f>
        <v>9.36123918796632</v>
      </c>
      <c r="M296" s="7">
        <f t="shared" ref="M296:M304" si="307">STDEV(I296:K296)</f>
        <v>0.0253576773203618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4.25" spans="1:25">
      <c r="A297" s="4"/>
      <c r="B297" s="3" t="s">
        <v>9</v>
      </c>
      <c r="C297" s="4">
        <v>139</v>
      </c>
      <c r="D297" s="4">
        <v>92</v>
      </c>
      <c r="E297" s="4">
        <v>98</v>
      </c>
      <c r="F297" s="4">
        <f t="shared" si="302"/>
        <v>13900000</v>
      </c>
      <c r="G297" s="4">
        <f t="shared" si="303"/>
        <v>9200000</v>
      </c>
      <c r="H297" s="4">
        <f t="shared" si="304"/>
        <v>9800000</v>
      </c>
      <c r="I297" s="4">
        <f t="shared" ref="I297:K297" si="308">LOG10(F297*250)</f>
        <v>9.54095480892613</v>
      </c>
      <c r="J297" s="4">
        <f t="shared" si="308"/>
        <v>9.36172783601759</v>
      </c>
      <c r="K297" s="4">
        <f t="shared" si="308"/>
        <v>9.38916608436453</v>
      </c>
      <c r="L297" s="7">
        <f t="shared" si="306"/>
        <v>9.43061624310275</v>
      </c>
      <c r="M297" s="7">
        <f t="shared" si="307"/>
        <v>0.096535815628488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4.25" spans="1:25">
      <c r="A298" s="4"/>
      <c r="B298" s="3" t="s">
        <v>10</v>
      </c>
      <c r="C298" s="4">
        <v>92</v>
      </c>
      <c r="D298" s="4">
        <v>86</v>
      </c>
      <c r="E298" s="4">
        <v>80</v>
      </c>
      <c r="F298" s="4">
        <f t="shared" si="302"/>
        <v>9200000</v>
      </c>
      <c r="G298" s="4">
        <f t="shared" si="303"/>
        <v>8600000</v>
      </c>
      <c r="H298" s="4">
        <f t="shared" si="304"/>
        <v>8000000</v>
      </c>
      <c r="I298" s="4">
        <f t="shared" ref="I298:K298" si="309">LOG10(F298*250)</f>
        <v>9.36172783601759</v>
      </c>
      <c r="J298" s="4">
        <f t="shared" si="309"/>
        <v>9.33243845991561</v>
      </c>
      <c r="K298" s="4">
        <f t="shared" si="309"/>
        <v>9.30102999566398</v>
      </c>
      <c r="L298" s="7">
        <f t="shared" si="306"/>
        <v>9.33173209719906</v>
      </c>
      <c r="M298" s="7">
        <f t="shared" si="307"/>
        <v>0.0303550846994961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4.25" spans="1:25">
      <c r="A299" s="4"/>
      <c r="B299" s="3" t="s">
        <v>11</v>
      </c>
      <c r="C299" s="4">
        <v>139</v>
      </c>
      <c r="D299" s="4">
        <v>121</v>
      </c>
      <c r="E299" s="4">
        <v>191</v>
      </c>
      <c r="F299" s="4">
        <f>C299*10000</f>
        <v>1390000</v>
      </c>
      <c r="G299" s="4">
        <f>D299*10000</f>
        <v>1210000</v>
      </c>
      <c r="H299" s="4">
        <f>E299*10000</f>
        <v>1910000</v>
      </c>
      <c r="I299" s="4">
        <f t="shared" ref="I299:K299" si="310">LOG10(F299*250)</f>
        <v>8.54095480892613</v>
      </c>
      <c r="J299" s="4">
        <f t="shared" si="310"/>
        <v>8.48072537898849</v>
      </c>
      <c r="K299" s="4">
        <f t="shared" si="310"/>
        <v>8.67897337591977</v>
      </c>
      <c r="L299" s="7">
        <f t="shared" si="306"/>
        <v>8.56688452127813</v>
      </c>
      <c r="M299" s="7">
        <f t="shared" si="307"/>
        <v>0.101635769091443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4.25" spans="1:25">
      <c r="A300" s="4"/>
      <c r="B300" s="3" t="s">
        <v>12</v>
      </c>
      <c r="C300" s="4">
        <v>35</v>
      </c>
      <c r="D300" s="4">
        <v>43</v>
      </c>
      <c r="E300" s="4">
        <v>30</v>
      </c>
      <c r="F300" s="4">
        <f>C300*10</f>
        <v>350</v>
      </c>
      <c r="G300" s="4">
        <f>D300*10</f>
        <v>430</v>
      </c>
      <c r="H300" s="4">
        <f>E300*10</f>
        <v>300</v>
      </c>
      <c r="I300" s="4">
        <f t="shared" ref="I300:K300" si="311">LOG10(F300*250)</f>
        <v>4.94200805302231</v>
      </c>
      <c r="J300" s="4">
        <f t="shared" si="311"/>
        <v>5.03140846425162</v>
      </c>
      <c r="K300" s="4">
        <f t="shared" si="311"/>
        <v>4.8750612633917</v>
      </c>
      <c r="L300" s="7">
        <f t="shared" si="306"/>
        <v>4.94949259355521</v>
      </c>
      <c r="M300" s="7">
        <f t="shared" si="307"/>
        <v>0.0784418610464114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4.25" spans="1:25">
      <c r="A301" s="4"/>
      <c r="B301" s="3" t="s">
        <v>13</v>
      </c>
      <c r="C301" s="5" t="s">
        <v>18</v>
      </c>
      <c r="D301" s="5" t="s">
        <v>18</v>
      </c>
      <c r="E301" s="5" t="s">
        <v>18</v>
      </c>
      <c r="F301" s="5" t="s">
        <v>19</v>
      </c>
      <c r="G301" s="5" t="s">
        <v>19</v>
      </c>
      <c r="H301" s="5" t="s">
        <v>19</v>
      </c>
      <c r="I301" s="3" t="s">
        <v>20</v>
      </c>
      <c r="J301" s="3" t="s">
        <v>20</v>
      </c>
      <c r="K301" s="3" t="s">
        <v>20</v>
      </c>
      <c r="L301" s="8" t="s">
        <v>20</v>
      </c>
      <c r="M301" s="7" t="e">
        <f t="shared" si="307"/>
        <v>#DIV/0!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4.25" spans="1:25">
      <c r="A302" s="4"/>
      <c r="B302" s="3" t="s">
        <v>14</v>
      </c>
      <c r="C302" s="5" t="s">
        <v>18</v>
      </c>
      <c r="D302" s="5" t="s">
        <v>18</v>
      </c>
      <c r="E302" s="5" t="s">
        <v>18</v>
      </c>
      <c r="F302" s="5" t="s">
        <v>19</v>
      </c>
      <c r="G302" s="5" t="s">
        <v>19</v>
      </c>
      <c r="H302" s="5" t="s">
        <v>19</v>
      </c>
      <c r="I302" s="3" t="s">
        <v>20</v>
      </c>
      <c r="J302" s="3" t="s">
        <v>20</v>
      </c>
      <c r="K302" s="3" t="s">
        <v>20</v>
      </c>
      <c r="L302" s="8" t="s">
        <v>20</v>
      </c>
      <c r="M302" s="7" t="e">
        <f t="shared" si="307"/>
        <v>#DIV/0!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4.25" spans="1:25">
      <c r="A303" s="4"/>
      <c r="B303" s="3" t="s">
        <v>15</v>
      </c>
      <c r="C303" s="5" t="s">
        <v>18</v>
      </c>
      <c r="D303" s="5" t="s">
        <v>18</v>
      </c>
      <c r="E303" s="5" t="s">
        <v>18</v>
      </c>
      <c r="F303" s="5" t="s">
        <v>19</v>
      </c>
      <c r="G303" s="5" t="s">
        <v>19</v>
      </c>
      <c r="H303" s="5" t="s">
        <v>19</v>
      </c>
      <c r="I303" s="3" t="s">
        <v>20</v>
      </c>
      <c r="J303" s="3" t="s">
        <v>20</v>
      </c>
      <c r="K303" s="3" t="s">
        <v>20</v>
      </c>
      <c r="L303" s="8" t="s">
        <v>20</v>
      </c>
      <c r="M303" s="7" t="e">
        <f t="shared" si="307"/>
        <v>#DIV/0!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4.25" spans="1:25">
      <c r="A304" s="4"/>
      <c r="B304" s="3" t="s">
        <v>16</v>
      </c>
      <c r="C304" s="5" t="s">
        <v>18</v>
      </c>
      <c r="D304" s="5" t="s">
        <v>18</v>
      </c>
      <c r="E304" s="5" t="s">
        <v>18</v>
      </c>
      <c r="F304" s="5" t="s">
        <v>19</v>
      </c>
      <c r="G304" s="5" t="s">
        <v>19</v>
      </c>
      <c r="H304" s="5" t="s">
        <v>19</v>
      </c>
      <c r="I304" s="3" t="s">
        <v>20</v>
      </c>
      <c r="J304" s="3" t="s">
        <v>20</v>
      </c>
      <c r="K304" s="3" t="s">
        <v>20</v>
      </c>
      <c r="L304" s="8" t="s">
        <v>20</v>
      </c>
      <c r="M304" s="7" t="e">
        <f t="shared" si="307"/>
        <v>#DIV/0!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4.25" spans="1: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M305" s="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27" spans="1:25">
      <c r="A306" s="1" t="s">
        <v>37</v>
      </c>
      <c r="B306" s="6" t="s">
        <v>38</v>
      </c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4.25" spans="1:25">
      <c r="A307" s="4"/>
      <c r="B307" s="3" t="s">
        <v>7</v>
      </c>
      <c r="C307" s="4"/>
      <c r="D307" s="4"/>
      <c r="E307" s="4"/>
      <c r="F307" s="4"/>
      <c r="G307" s="4"/>
      <c r="H307" s="4"/>
      <c r="I307" s="4"/>
      <c r="J307" s="4"/>
      <c r="K307" s="4"/>
      <c r="L307" s="7"/>
      <c r="M307" s="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4.25" spans="1:25">
      <c r="A308" s="4"/>
      <c r="B308" s="3" t="s">
        <v>24</v>
      </c>
      <c r="C308" s="4">
        <v>75</v>
      </c>
      <c r="D308" s="4">
        <v>84</v>
      </c>
      <c r="E308" s="4">
        <v>65</v>
      </c>
      <c r="F308" s="4">
        <f t="shared" ref="F308:F316" si="312">C308*100000</f>
        <v>7500000</v>
      </c>
      <c r="G308" s="4">
        <f t="shared" ref="G308:G316" si="313">D308*100000</f>
        <v>8400000</v>
      </c>
      <c r="H308" s="4">
        <f t="shared" ref="H308:H316" si="314">E308*100000</f>
        <v>6500000</v>
      </c>
      <c r="I308" s="4">
        <f t="shared" ref="I308:K308" si="315">LOG10(F308*250)</f>
        <v>9.27300127206374</v>
      </c>
      <c r="J308" s="4">
        <f t="shared" si="315"/>
        <v>9.32221929473392</v>
      </c>
      <c r="K308" s="4">
        <f t="shared" si="315"/>
        <v>9.21085336531489</v>
      </c>
      <c r="L308" s="7">
        <f t="shared" ref="L308:L316" si="316">AVERAGE(I308:K308)</f>
        <v>9.26869131070418</v>
      </c>
      <c r="M308" s="7">
        <f t="shared" ref="M308:M316" si="317">STDEV(I308:K308)</f>
        <v>0.0558079240254601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4.25" spans="1:25">
      <c r="A309" s="4"/>
      <c r="B309" s="3" t="s">
        <v>9</v>
      </c>
      <c r="C309" s="4">
        <v>70</v>
      </c>
      <c r="D309" s="4">
        <v>71</v>
      </c>
      <c r="E309" s="4">
        <v>82</v>
      </c>
      <c r="F309" s="4">
        <f t="shared" si="312"/>
        <v>7000000</v>
      </c>
      <c r="G309" s="4">
        <f t="shared" si="313"/>
        <v>7100000</v>
      </c>
      <c r="H309" s="4">
        <f t="shared" si="314"/>
        <v>8200000</v>
      </c>
      <c r="I309" s="4">
        <f t="shared" ref="I309:K309" si="318">LOG10(F309*250)</f>
        <v>9.24303804868629</v>
      </c>
      <c r="J309" s="4">
        <f t="shared" si="318"/>
        <v>9.24919835739111</v>
      </c>
      <c r="K309" s="4">
        <f t="shared" si="318"/>
        <v>9.31175386105575</v>
      </c>
      <c r="L309" s="7">
        <f t="shared" si="316"/>
        <v>9.26799675571105</v>
      </c>
      <c r="M309" s="7">
        <f t="shared" si="317"/>
        <v>0.0380197389778663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4.25" spans="1:25">
      <c r="A310" s="4"/>
      <c r="B310" s="3" t="s">
        <v>10</v>
      </c>
      <c r="C310" s="4">
        <v>75</v>
      </c>
      <c r="D310" s="4">
        <v>68</v>
      </c>
      <c r="E310" s="4">
        <v>78</v>
      </c>
      <c r="F310" s="4">
        <f t="shared" si="312"/>
        <v>7500000</v>
      </c>
      <c r="G310" s="4">
        <f t="shared" si="313"/>
        <v>6800000</v>
      </c>
      <c r="H310" s="4">
        <f t="shared" si="314"/>
        <v>7800000</v>
      </c>
      <c r="I310" s="4">
        <f t="shared" ref="I310:K310" si="319">LOG10(F310*250)</f>
        <v>9.27300127206374</v>
      </c>
      <c r="J310" s="4">
        <f t="shared" si="319"/>
        <v>9.23044892137827</v>
      </c>
      <c r="K310" s="4">
        <f t="shared" si="319"/>
        <v>9.29003461136252</v>
      </c>
      <c r="L310" s="7">
        <f t="shared" si="316"/>
        <v>9.26449493493484</v>
      </c>
      <c r="M310" s="7">
        <f t="shared" si="317"/>
        <v>0.0306900951650108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4.25" spans="1:25">
      <c r="A311" s="4"/>
      <c r="B311" s="3" t="s">
        <v>11</v>
      </c>
      <c r="C311" s="4">
        <v>73</v>
      </c>
      <c r="D311" s="4">
        <v>82</v>
      </c>
      <c r="E311" s="4">
        <v>66</v>
      </c>
      <c r="F311" s="4">
        <f t="shared" si="312"/>
        <v>7300000</v>
      </c>
      <c r="G311" s="4">
        <f t="shared" si="313"/>
        <v>8200000</v>
      </c>
      <c r="H311" s="4">
        <f t="shared" si="314"/>
        <v>6600000</v>
      </c>
      <c r="I311" s="4">
        <f t="shared" ref="I311:K311" si="320">LOG10(F311*250)</f>
        <v>9.26126286879249</v>
      </c>
      <c r="J311" s="4">
        <f t="shared" si="320"/>
        <v>9.31175386105575</v>
      </c>
      <c r="K311" s="4">
        <f t="shared" si="320"/>
        <v>9.21748394421391</v>
      </c>
      <c r="L311" s="7">
        <f t="shared" si="316"/>
        <v>9.26350022468739</v>
      </c>
      <c r="M311" s="7">
        <f t="shared" si="317"/>
        <v>0.047174766839832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4.25" spans="1:25">
      <c r="A312" s="4"/>
      <c r="B312" s="3" t="s">
        <v>12</v>
      </c>
      <c r="C312" s="4">
        <v>73</v>
      </c>
      <c r="D312" s="4">
        <v>70</v>
      </c>
      <c r="E312" s="4">
        <v>76</v>
      </c>
      <c r="F312" s="4">
        <f t="shared" si="312"/>
        <v>7300000</v>
      </c>
      <c r="G312" s="4">
        <f t="shared" si="313"/>
        <v>7000000</v>
      </c>
      <c r="H312" s="4">
        <f t="shared" si="314"/>
        <v>7600000</v>
      </c>
      <c r="I312" s="4">
        <f t="shared" ref="I312:K312" si="321">LOG10(F312*250)</f>
        <v>9.26126286879249</v>
      </c>
      <c r="J312" s="4">
        <f t="shared" si="321"/>
        <v>9.24303804868629</v>
      </c>
      <c r="K312" s="4">
        <f t="shared" si="321"/>
        <v>9.27875360095283</v>
      </c>
      <c r="L312" s="7">
        <f t="shared" si="316"/>
        <v>9.26101817281054</v>
      </c>
      <c r="M312" s="7">
        <f t="shared" si="317"/>
        <v>0.0178590334430108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4.25" spans="1:25">
      <c r="A313" s="4"/>
      <c r="B313" s="3" t="s">
        <v>13</v>
      </c>
      <c r="C313" s="4">
        <v>75</v>
      </c>
      <c r="D313" s="4">
        <v>66</v>
      </c>
      <c r="E313" s="4">
        <v>75</v>
      </c>
      <c r="F313" s="4">
        <f t="shared" si="312"/>
        <v>7500000</v>
      </c>
      <c r="G313" s="4">
        <f t="shared" si="313"/>
        <v>6600000</v>
      </c>
      <c r="H313" s="4">
        <f t="shared" si="314"/>
        <v>7500000</v>
      </c>
      <c r="I313" s="4">
        <f t="shared" ref="I313:K313" si="322">LOG10(F313*250)</f>
        <v>9.27300127206374</v>
      </c>
      <c r="J313" s="4">
        <f t="shared" si="322"/>
        <v>9.21748394421391</v>
      </c>
      <c r="K313" s="4">
        <f t="shared" si="322"/>
        <v>9.27300127206374</v>
      </c>
      <c r="L313" s="7">
        <f t="shared" si="316"/>
        <v>9.25449549611379</v>
      </c>
      <c r="M313" s="7">
        <f t="shared" si="317"/>
        <v>0.0320529441787886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4.25" spans="1:25">
      <c r="A314" s="4"/>
      <c r="B314" s="3" t="s">
        <v>14</v>
      </c>
      <c r="C314" s="4">
        <v>78</v>
      </c>
      <c r="D314" s="4">
        <v>71</v>
      </c>
      <c r="E314" s="4">
        <v>55</v>
      </c>
      <c r="F314" s="4">
        <f t="shared" si="312"/>
        <v>7800000</v>
      </c>
      <c r="G314" s="4">
        <f t="shared" si="313"/>
        <v>7100000</v>
      </c>
      <c r="H314" s="4">
        <f t="shared" si="314"/>
        <v>5500000</v>
      </c>
      <c r="I314" s="4">
        <f t="shared" ref="I314:K314" si="323">LOG10(F314*250)</f>
        <v>9.29003461136252</v>
      </c>
      <c r="J314" s="4">
        <f t="shared" si="323"/>
        <v>9.24919835739111</v>
      </c>
      <c r="K314" s="4">
        <f t="shared" si="323"/>
        <v>9.13830269816628</v>
      </c>
      <c r="L314" s="7">
        <f t="shared" si="316"/>
        <v>9.22584522230664</v>
      </c>
      <c r="M314" s="7">
        <f t="shared" si="317"/>
        <v>0.0785154128770452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4.25" spans="1:25">
      <c r="A315" s="4"/>
      <c r="B315" s="3" t="s">
        <v>15</v>
      </c>
      <c r="C315" s="4">
        <v>61</v>
      </c>
      <c r="D315" s="4">
        <v>57</v>
      </c>
      <c r="E315" s="4">
        <v>44</v>
      </c>
      <c r="F315" s="4">
        <f t="shared" si="312"/>
        <v>6100000</v>
      </c>
      <c r="G315" s="4">
        <f t="shared" si="313"/>
        <v>5700000</v>
      </c>
      <c r="H315" s="4">
        <f t="shared" si="314"/>
        <v>4400000</v>
      </c>
      <c r="I315" s="4">
        <f t="shared" ref="I315:K315" si="324">LOG10(F315*250)</f>
        <v>9.1832698436828</v>
      </c>
      <c r="J315" s="4">
        <f t="shared" si="324"/>
        <v>9.15381486434453</v>
      </c>
      <c r="K315" s="4">
        <f t="shared" si="324"/>
        <v>9.04139268515823</v>
      </c>
      <c r="L315" s="7">
        <f t="shared" si="316"/>
        <v>9.12615913106185</v>
      </c>
      <c r="M315" s="7">
        <f t="shared" si="317"/>
        <v>0.074872636625833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4.25" spans="1:25">
      <c r="A316" s="4"/>
      <c r="B316" s="3" t="s">
        <v>16</v>
      </c>
      <c r="C316" s="4">
        <v>58</v>
      </c>
      <c r="D316" s="4">
        <v>43</v>
      </c>
      <c r="E316" s="4">
        <v>65</v>
      </c>
      <c r="F316" s="4">
        <f t="shared" si="312"/>
        <v>5800000</v>
      </c>
      <c r="G316" s="4">
        <f t="shared" si="313"/>
        <v>4300000</v>
      </c>
      <c r="H316" s="4">
        <f t="shared" si="314"/>
        <v>6500000</v>
      </c>
      <c r="I316" s="4">
        <f t="shared" ref="I316:K316" si="325">LOG10(F316*250)</f>
        <v>9.16136800223497</v>
      </c>
      <c r="J316" s="4">
        <f t="shared" si="325"/>
        <v>9.03140846425162</v>
      </c>
      <c r="K316" s="4">
        <f t="shared" si="325"/>
        <v>9.21085336531489</v>
      </c>
      <c r="L316" s="7">
        <f t="shared" si="316"/>
        <v>9.13454327726716</v>
      </c>
      <c r="M316" s="7">
        <f t="shared" si="317"/>
        <v>0.0926811336335533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4.25" spans="1:25">
      <c r="A317" s="4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7"/>
      <c r="M317" s="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4.25" spans="1:25">
      <c r="A318" s="4"/>
      <c r="B318" s="3" t="s">
        <v>17</v>
      </c>
      <c r="C318" s="6"/>
      <c r="D318" s="6"/>
      <c r="E318" s="6"/>
      <c r="F318" s="6"/>
      <c r="G318" s="6"/>
      <c r="H318" s="6"/>
      <c r="I318" s="6"/>
      <c r="J318" s="6"/>
      <c r="K318" s="6"/>
      <c r="L318" s="7"/>
      <c r="M318" s="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4.25" spans="1:25">
      <c r="A319" s="4"/>
      <c r="B319" s="3" t="s">
        <v>24</v>
      </c>
      <c r="C319" s="4">
        <v>80</v>
      </c>
      <c r="D319" s="4">
        <v>90</v>
      </c>
      <c r="E319" s="4">
        <v>73</v>
      </c>
      <c r="F319" s="4">
        <f t="shared" ref="F319:F325" si="326">C319*100000</f>
        <v>8000000</v>
      </c>
      <c r="G319" s="4">
        <f t="shared" ref="G319:G325" si="327">D319*100000</f>
        <v>9000000</v>
      </c>
      <c r="H319" s="4">
        <f t="shared" ref="H319:H325" si="328">E319*100000</f>
        <v>7300000</v>
      </c>
      <c r="I319" s="4">
        <f t="shared" ref="I319:K319" si="329">LOG10(F319*250)</f>
        <v>9.30102999566398</v>
      </c>
      <c r="J319" s="4">
        <f t="shared" si="329"/>
        <v>9.35218251811136</v>
      </c>
      <c r="K319" s="4">
        <f t="shared" si="329"/>
        <v>9.26126286879249</v>
      </c>
      <c r="L319" s="7">
        <f t="shared" ref="L319:L327" si="330">AVERAGE(I319:K319)</f>
        <v>9.30482512752261</v>
      </c>
      <c r="M319" s="7">
        <f t="shared" ref="M319:M327" si="331">STDEV(I319:K319)</f>
        <v>0.0455784809689266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4.25" spans="1:25">
      <c r="A320" s="4"/>
      <c r="B320" s="3" t="s">
        <v>9</v>
      </c>
      <c r="C320" s="4">
        <v>75</v>
      </c>
      <c r="D320" s="4">
        <v>73</v>
      </c>
      <c r="E320" s="4">
        <v>70</v>
      </c>
      <c r="F320" s="4">
        <f t="shared" si="326"/>
        <v>7500000</v>
      </c>
      <c r="G320" s="4">
        <f t="shared" si="327"/>
        <v>7300000</v>
      </c>
      <c r="H320" s="4">
        <f t="shared" si="328"/>
        <v>7000000</v>
      </c>
      <c r="I320" s="4">
        <f t="shared" ref="I320:K320" si="332">LOG10(F320*250)</f>
        <v>9.27300127206374</v>
      </c>
      <c r="J320" s="4">
        <f t="shared" si="332"/>
        <v>9.26126286879249</v>
      </c>
      <c r="K320" s="4">
        <f t="shared" si="332"/>
        <v>9.24303804868629</v>
      </c>
      <c r="L320" s="7">
        <f t="shared" si="330"/>
        <v>9.25910072984751</v>
      </c>
      <c r="M320" s="7">
        <f t="shared" si="331"/>
        <v>0.0150981728167585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4.25" spans="1:25">
      <c r="A321" s="4"/>
      <c r="B321" s="3" t="s">
        <v>10</v>
      </c>
      <c r="C321" s="4">
        <v>70</v>
      </c>
      <c r="D321" s="4">
        <v>82</v>
      </c>
      <c r="E321" s="4">
        <v>61</v>
      </c>
      <c r="F321" s="4">
        <f t="shared" si="326"/>
        <v>7000000</v>
      </c>
      <c r="G321" s="4">
        <f t="shared" si="327"/>
        <v>8200000</v>
      </c>
      <c r="H321" s="4">
        <f t="shared" si="328"/>
        <v>6100000</v>
      </c>
      <c r="I321" s="4">
        <f t="shared" ref="I321:K321" si="333">LOG10(F321*250)</f>
        <v>9.24303804868629</v>
      </c>
      <c r="J321" s="4">
        <f t="shared" si="333"/>
        <v>9.31175386105575</v>
      </c>
      <c r="K321" s="4">
        <f t="shared" si="333"/>
        <v>9.1832698436828</v>
      </c>
      <c r="L321" s="7">
        <f t="shared" si="330"/>
        <v>9.24602058447495</v>
      </c>
      <c r="M321" s="7">
        <f t="shared" si="331"/>
        <v>0.0642939135523034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4.25" spans="1:25">
      <c r="A322" s="4"/>
      <c r="B322" s="3" t="s">
        <v>11</v>
      </c>
      <c r="C322" s="4">
        <v>65</v>
      </c>
      <c r="D322" s="4">
        <v>59</v>
      </c>
      <c r="E322" s="4">
        <v>74</v>
      </c>
      <c r="F322" s="4">
        <f t="shared" si="326"/>
        <v>6500000</v>
      </c>
      <c r="G322" s="4">
        <f t="shared" si="327"/>
        <v>5900000</v>
      </c>
      <c r="H322" s="4">
        <f t="shared" si="328"/>
        <v>7400000</v>
      </c>
      <c r="I322" s="4">
        <f t="shared" ref="I322:K322" si="334">LOG10(F322*250)</f>
        <v>9.21085336531489</v>
      </c>
      <c r="J322" s="4">
        <f t="shared" si="334"/>
        <v>9.16879202031418</v>
      </c>
      <c r="K322" s="4">
        <f t="shared" si="334"/>
        <v>9.26717172840301</v>
      </c>
      <c r="L322" s="7">
        <f t="shared" si="330"/>
        <v>9.21560570467736</v>
      </c>
      <c r="M322" s="7">
        <f t="shared" si="331"/>
        <v>0.0493617289807902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4.25" spans="1:25">
      <c r="A323" s="4"/>
      <c r="B323" s="3" t="s">
        <v>12</v>
      </c>
      <c r="C323" s="4">
        <v>63</v>
      </c>
      <c r="D323" s="4">
        <v>43</v>
      </c>
      <c r="E323" s="4">
        <v>55</v>
      </c>
      <c r="F323" s="4">
        <f t="shared" si="326"/>
        <v>6300000</v>
      </c>
      <c r="G323" s="4">
        <f t="shared" si="327"/>
        <v>4300000</v>
      </c>
      <c r="H323" s="4">
        <f t="shared" si="328"/>
        <v>5500000</v>
      </c>
      <c r="I323" s="4">
        <f t="shared" ref="I323:K323" si="335">LOG10(F323*250)</f>
        <v>9.19728055812562</v>
      </c>
      <c r="J323" s="4">
        <f t="shared" si="335"/>
        <v>9.03140846425162</v>
      </c>
      <c r="K323" s="4">
        <f t="shared" si="335"/>
        <v>9.13830269816628</v>
      </c>
      <c r="L323" s="7">
        <f t="shared" si="330"/>
        <v>9.12233057351451</v>
      </c>
      <c r="M323" s="7">
        <f t="shared" si="331"/>
        <v>0.0840816237709209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4.25" spans="1:25">
      <c r="A324" s="4"/>
      <c r="B324" s="3" t="s">
        <v>13</v>
      </c>
      <c r="C324" s="4">
        <v>54</v>
      </c>
      <c r="D324" s="4">
        <v>50</v>
      </c>
      <c r="E324" s="4">
        <v>42</v>
      </c>
      <c r="F324" s="4">
        <f t="shared" si="326"/>
        <v>5400000</v>
      </c>
      <c r="G324" s="4">
        <f t="shared" si="327"/>
        <v>5000000</v>
      </c>
      <c r="H324" s="4">
        <f t="shared" si="328"/>
        <v>4200000</v>
      </c>
      <c r="I324" s="4">
        <f t="shared" ref="I324:K324" si="336">LOG10(F324*250)</f>
        <v>9.13033376849501</v>
      </c>
      <c r="J324" s="4">
        <f t="shared" si="336"/>
        <v>9.09691001300806</v>
      </c>
      <c r="K324" s="4">
        <f t="shared" si="336"/>
        <v>9.02118929906994</v>
      </c>
      <c r="L324" s="7">
        <f t="shared" si="330"/>
        <v>9.08281102685767</v>
      </c>
      <c r="M324" s="7">
        <f t="shared" si="331"/>
        <v>0.0559215062330367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4.25" spans="1:25">
      <c r="A325" s="4"/>
      <c r="B325" s="3" t="s">
        <v>14</v>
      </c>
      <c r="C325" s="4">
        <v>25</v>
      </c>
      <c r="D325" s="4">
        <v>14</v>
      </c>
      <c r="E325" s="4">
        <v>19</v>
      </c>
      <c r="F325" s="4">
        <f t="shared" si="326"/>
        <v>2500000</v>
      </c>
      <c r="G325" s="4">
        <f t="shared" si="327"/>
        <v>1400000</v>
      </c>
      <c r="H325" s="4">
        <f t="shared" si="328"/>
        <v>1900000</v>
      </c>
      <c r="I325" s="4">
        <f t="shared" ref="I325:K325" si="337">LOG10(F325*250)</f>
        <v>8.79588001734407</v>
      </c>
      <c r="J325" s="4">
        <f t="shared" si="337"/>
        <v>8.54406804435028</v>
      </c>
      <c r="K325" s="4">
        <f t="shared" si="337"/>
        <v>8.67669360962487</v>
      </c>
      <c r="L325" s="7">
        <f t="shared" si="330"/>
        <v>8.67221389043974</v>
      </c>
      <c r="M325" s="7">
        <f t="shared" si="331"/>
        <v>0.125965742758659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4.25" spans="1:25">
      <c r="A326" s="4"/>
      <c r="B326" s="3" t="s">
        <v>15</v>
      </c>
      <c r="C326" s="4">
        <v>50</v>
      </c>
      <c r="D326" s="4">
        <v>54</v>
      </c>
      <c r="E326" s="4">
        <v>70</v>
      </c>
      <c r="F326" s="4">
        <f>C326*10000</f>
        <v>500000</v>
      </c>
      <c r="G326" s="4">
        <f>D326*10000</f>
        <v>540000</v>
      </c>
      <c r="H326" s="4">
        <f>E326*10000</f>
        <v>700000</v>
      </c>
      <c r="I326" s="4">
        <f t="shared" ref="I326:K326" si="338">LOG10(F326*250)</f>
        <v>8.09691001300806</v>
      </c>
      <c r="J326" s="4">
        <f t="shared" si="338"/>
        <v>8.13033376849501</v>
      </c>
      <c r="K326" s="4">
        <f t="shared" si="338"/>
        <v>8.24303804868629</v>
      </c>
      <c r="L326" s="7">
        <f t="shared" si="330"/>
        <v>8.15676061006312</v>
      </c>
      <c r="M326" s="7">
        <f t="shared" si="331"/>
        <v>0.0765645751587815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4.25" spans="1:25">
      <c r="A327" s="4"/>
      <c r="B327" s="3" t="s">
        <v>16</v>
      </c>
      <c r="C327" s="4">
        <v>100</v>
      </c>
      <c r="D327" s="4">
        <v>68</v>
      </c>
      <c r="E327" s="4">
        <v>92</v>
      </c>
      <c r="F327" s="4">
        <f>C327*10</f>
        <v>1000</v>
      </c>
      <c r="G327" s="4">
        <f>D327*10</f>
        <v>680</v>
      </c>
      <c r="H327" s="4">
        <f>E327*10</f>
        <v>920</v>
      </c>
      <c r="I327" s="4">
        <f t="shared" ref="I327:K327" si="339">LOG10(F327*250)</f>
        <v>5.39794000867204</v>
      </c>
      <c r="J327" s="4">
        <f t="shared" si="339"/>
        <v>5.23044892137827</v>
      </c>
      <c r="K327" s="4">
        <f t="shared" si="339"/>
        <v>5.36172783601759</v>
      </c>
      <c r="L327" s="7">
        <f t="shared" si="330"/>
        <v>5.33003892202264</v>
      </c>
      <c r="M327" s="7">
        <f t="shared" si="331"/>
        <v>0.088127501572135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4.25" spans="1: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7"/>
      <c r="M328" s="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4.25" spans="1:25">
      <c r="A329" s="4"/>
      <c r="B329" s="3" t="s">
        <v>21</v>
      </c>
      <c r="C329" s="3"/>
      <c r="D329" s="3"/>
      <c r="E329" s="3"/>
      <c r="F329" s="3"/>
      <c r="G329" s="3"/>
      <c r="H329" s="3"/>
      <c r="I329" s="3"/>
      <c r="J329" s="3"/>
      <c r="K329" s="3"/>
      <c r="L329" s="7"/>
      <c r="M329" s="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4.25" spans="1:25">
      <c r="A330" s="4"/>
      <c r="B330" s="3" t="s">
        <v>24</v>
      </c>
      <c r="C330" s="4">
        <v>75</v>
      </c>
      <c r="D330" s="4">
        <v>92</v>
      </c>
      <c r="E330" s="4">
        <v>78</v>
      </c>
      <c r="F330" s="4">
        <f t="shared" ref="F330:F335" si="340">C330*100000</f>
        <v>7500000</v>
      </c>
      <c r="G330" s="4">
        <f t="shared" ref="G330:G335" si="341">D330*100000</f>
        <v>9200000</v>
      </c>
      <c r="H330" s="4">
        <f t="shared" ref="H330:H334" si="342">E330*100000</f>
        <v>7800000</v>
      </c>
      <c r="I330" s="4">
        <f t="shared" ref="I330:K330" si="343">LOG10(F330*250)</f>
        <v>9.27300127206374</v>
      </c>
      <c r="J330" s="4">
        <f t="shared" si="343"/>
        <v>9.36172783601759</v>
      </c>
      <c r="K330" s="4">
        <f t="shared" si="343"/>
        <v>9.29003461136252</v>
      </c>
      <c r="L330" s="7">
        <f t="shared" ref="L330:L338" si="344">AVERAGE(I330:K330)</f>
        <v>9.30825457314795</v>
      </c>
      <c r="M330" s="7">
        <f t="shared" ref="M330:M338" si="345">STDEV(I330:K330)</f>
        <v>0.0470858369720774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4.25" spans="1:25">
      <c r="A331" s="4"/>
      <c r="B331" s="3" t="s">
        <v>9</v>
      </c>
      <c r="C331" s="4">
        <v>73</v>
      </c>
      <c r="D331" s="4">
        <v>86</v>
      </c>
      <c r="E331" s="4">
        <v>70</v>
      </c>
      <c r="F331" s="4">
        <f t="shared" si="340"/>
        <v>7300000</v>
      </c>
      <c r="G331" s="4">
        <f t="shared" si="341"/>
        <v>8600000</v>
      </c>
      <c r="H331" s="4">
        <f t="shared" si="342"/>
        <v>7000000</v>
      </c>
      <c r="I331" s="4">
        <f t="shared" ref="I331:K331" si="346">LOG10(F331*250)</f>
        <v>9.26126286879249</v>
      </c>
      <c r="J331" s="4">
        <f t="shared" si="346"/>
        <v>9.33243845991561</v>
      </c>
      <c r="K331" s="4">
        <f t="shared" si="346"/>
        <v>9.24303804868629</v>
      </c>
      <c r="L331" s="7">
        <f t="shared" si="344"/>
        <v>9.27891312579813</v>
      </c>
      <c r="M331" s="7">
        <f t="shared" si="345"/>
        <v>0.0472414760699395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4.25" spans="1:25">
      <c r="A332" s="4"/>
      <c r="B332" s="3" t="s">
        <v>10</v>
      </c>
      <c r="C332" s="4">
        <v>66</v>
      </c>
      <c r="D332" s="4">
        <v>63</v>
      </c>
      <c r="E332" s="4">
        <v>61</v>
      </c>
      <c r="F332" s="4">
        <f t="shared" si="340"/>
        <v>6600000</v>
      </c>
      <c r="G332" s="4">
        <f t="shared" si="341"/>
        <v>6300000</v>
      </c>
      <c r="H332" s="4">
        <f t="shared" si="342"/>
        <v>6100000</v>
      </c>
      <c r="I332" s="4">
        <f t="shared" ref="I332:K332" si="347">LOG10(F332*250)</f>
        <v>9.21748394421391</v>
      </c>
      <c r="J332" s="4">
        <f t="shared" si="347"/>
        <v>9.19728055812562</v>
      </c>
      <c r="K332" s="4">
        <f t="shared" si="347"/>
        <v>9.1832698436828</v>
      </c>
      <c r="L332" s="7">
        <f t="shared" si="344"/>
        <v>9.19934478200744</v>
      </c>
      <c r="M332" s="7">
        <f t="shared" si="345"/>
        <v>0.0172002015675387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4.25" spans="1:25">
      <c r="A333" s="4"/>
      <c r="B333" s="3" t="s">
        <v>11</v>
      </c>
      <c r="C333" s="4">
        <v>45</v>
      </c>
      <c r="D333" s="4">
        <v>37</v>
      </c>
      <c r="E333" s="4">
        <v>57</v>
      </c>
      <c r="F333" s="4">
        <f t="shared" si="340"/>
        <v>4500000</v>
      </c>
      <c r="G333" s="4">
        <f t="shared" si="341"/>
        <v>3700000</v>
      </c>
      <c r="H333" s="4">
        <f t="shared" si="342"/>
        <v>5700000</v>
      </c>
      <c r="I333" s="4">
        <f t="shared" ref="I333:K333" si="348">LOG10(F333*250)</f>
        <v>9.05115252244738</v>
      </c>
      <c r="J333" s="4">
        <f t="shared" si="348"/>
        <v>8.96614173273903</v>
      </c>
      <c r="K333" s="4">
        <f t="shared" si="348"/>
        <v>9.15381486434453</v>
      </c>
      <c r="L333" s="7">
        <f t="shared" si="344"/>
        <v>9.05703637317698</v>
      </c>
      <c r="M333" s="7">
        <f t="shared" si="345"/>
        <v>0.0939748150102462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4.25" spans="1:25">
      <c r="A334" s="4"/>
      <c r="B334" s="3" t="s">
        <v>12</v>
      </c>
      <c r="C334" s="4">
        <v>37</v>
      </c>
      <c r="D334" s="4">
        <v>44</v>
      </c>
      <c r="E334" s="4">
        <v>26</v>
      </c>
      <c r="F334" s="4">
        <f t="shared" si="340"/>
        <v>3700000</v>
      </c>
      <c r="G334" s="4">
        <f t="shared" si="341"/>
        <v>4400000</v>
      </c>
      <c r="H334" s="4">
        <f t="shared" si="342"/>
        <v>2600000</v>
      </c>
      <c r="I334" s="4">
        <f t="shared" ref="I334:K334" si="349">LOG10(F334*250)</f>
        <v>8.96614173273903</v>
      </c>
      <c r="J334" s="4">
        <f t="shared" si="349"/>
        <v>9.04139268515823</v>
      </c>
      <c r="K334" s="4">
        <f t="shared" si="349"/>
        <v>8.81291335664286</v>
      </c>
      <c r="L334" s="7">
        <f t="shared" si="344"/>
        <v>8.94014925818004</v>
      </c>
      <c r="M334" s="7">
        <f t="shared" si="345"/>
        <v>0.116436280600093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4.25" spans="1:25">
      <c r="A335" s="4"/>
      <c r="B335" s="3" t="s">
        <v>13</v>
      </c>
      <c r="C335" s="4">
        <v>30</v>
      </c>
      <c r="D335" s="4">
        <v>17</v>
      </c>
      <c r="E335" s="4">
        <v>148</v>
      </c>
      <c r="F335" s="4">
        <f t="shared" si="340"/>
        <v>3000000</v>
      </c>
      <c r="G335" s="4">
        <f t="shared" si="341"/>
        <v>1700000</v>
      </c>
      <c r="H335" s="4">
        <f>E335*10000</f>
        <v>1480000</v>
      </c>
      <c r="I335" s="4">
        <f t="shared" ref="I335:K335" si="350">LOG10(F335*250)</f>
        <v>8.8750612633917</v>
      </c>
      <c r="J335" s="4">
        <f t="shared" si="350"/>
        <v>8.62838893005031</v>
      </c>
      <c r="K335" s="4">
        <f t="shared" si="350"/>
        <v>8.56820172406699</v>
      </c>
      <c r="L335" s="7">
        <f t="shared" si="344"/>
        <v>8.69055063916967</v>
      </c>
      <c r="M335" s="7">
        <f t="shared" si="345"/>
        <v>0.16259997779558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4.25" spans="1:25">
      <c r="A336" s="4"/>
      <c r="B336" s="3" t="s">
        <v>14</v>
      </c>
      <c r="C336" s="4">
        <v>60</v>
      </c>
      <c r="D336" s="4">
        <v>42</v>
      </c>
      <c r="E336" s="4">
        <v>65</v>
      </c>
      <c r="F336" s="4">
        <f>C336*10000</f>
        <v>600000</v>
      </c>
      <c r="G336" s="4">
        <f>D336*10000</f>
        <v>420000</v>
      </c>
      <c r="H336" s="4">
        <f>E336*10000</f>
        <v>650000</v>
      </c>
      <c r="I336" s="4">
        <f t="shared" ref="I336:K336" si="351">LOG10(F336*250)</f>
        <v>8.17609125905568</v>
      </c>
      <c r="J336" s="4">
        <f t="shared" si="351"/>
        <v>8.02118929906994</v>
      </c>
      <c r="K336" s="4">
        <f t="shared" si="351"/>
        <v>8.21085336531489</v>
      </c>
      <c r="L336" s="7">
        <f t="shared" si="344"/>
        <v>8.13604464114684</v>
      </c>
      <c r="M336" s="7">
        <f t="shared" si="345"/>
        <v>0.100974814734145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4.25" spans="1:25">
      <c r="A337" s="4"/>
      <c r="B337" s="3" t="s">
        <v>15</v>
      </c>
      <c r="C337" s="4">
        <v>100</v>
      </c>
      <c r="D337" s="4">
        <v>121</v>
      </c>
      <c r="E337" s="4">
        <v>75</v>
      </c>
      <c r="F337" s="4">
        <f>C337*10</f>
        <v>1000</v>
      </c>
      <c r="G337" s="4">
        <f>D337*10</f>
        <v>1210</v>
      </c>
      <c r="H337" s="4">
        <f>E337*10</f>
        <v>750</v>
      </c>
      <c r="I337" s="4">
        <f t="shared" ref="I337:K337" si="352">LOG10(F337*250)</f>
        <v>5.39794000867204</v>
      </c>
      <c r="J337" s="4">
        <f t="shared" si="352"/>
        <v>5.48072537898849</v>
      </c>
      <c r="K337" s="4">
        <f t="shared" si="352"/>
        <v>5.27300127206374</v>
      </c>
      <c r="L337" s="7">
        <f t="shared" si="344"/>
        <v>5.38388888657476</v>
      </c>
      <c r="M337" s="7">
        <f t="shared" si="345"/>
        <v>0.104572470916421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4.25" spans="1:25">
      <c r="A338" s="4"/>
      <c r="B338" s="3" t="s">
        <v>16</v>
      </c>
      <c r="C338" s="5" t="s">
        <v>18</v>
      </c>
      <c r="D338" s="5" t="s">
        <v>18</v>
      </c>
      <c r="E338" s="5" t="s">
        <v>18</v>
      </c>
      <c r="F338" s="5" t="s">
        <v>19</v>
      </c>
      <c r="G338" s="5" t="s">
        <v>19</v>
      </c>
      <c r="H338" s="5" t="s">
        <v>19</v>
      </c>
      <c r="I338" s="3" t="s">
        <v>20</v>
      </c>
      <c r="J338" s="3" t="s">
        <v>20</v>
      </c>
      <c r="K338" s="3" t="s">
        <v>20</v>
      </c>
      <c r="L338" s="8" t="s">
        <v>20</v>
      </c>
      <c r="M338" s="7" t="e">
        <f t="shared" si="345"/>
        <v>#DIV/0!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4.25" spans="1: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M339" s="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54" spans="1:25">
      <c r="A340" s="1" t="s">
        <v>39</v>
      </c>
      <c r="B340" s="6"/>
      <c r="C340" s="4"/>
      <c r="D340" s="4"/>
      <c r="E340" s="4"/>
      <c r="F340" s="4"/>
      <c r="G340" s="4"/>
      <c r="H340" s="4"/>
      <c r="I340" s="4"/>
      <c r="J340" s="4"/>
      <c r="K340" s="4"/>
      <c r="L340" s="7"/>
      <c r="M340" s="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4.25" spans="1:25">
      <c r="A341" s="4"/>
      <c r="B341" s="3" t="s">
        <v>7</v>
      </c>
      <c r="C341" s="4"/>
      <c r="D341" s="4"/>
      <c r="E341" s="4"/>
      <c r="F341" s="4"/>
      <c r="G341" s="4"/>
      <c r="H341" s="4"/>
      <c r="I341" s="4"/>
      <c r="J341" s="4"/>
      <c r="K341" s="4"/>
      <c r="L341" s="7"/>
      <c r="M341" s="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4.25" spans="1:25">
      <c r="A342" s="4"/>
      <c r="B342" s="3" t="s">
        <v>24</v>
      </c>
      <c r="C342" s="4">
        <v>78</v>
      </c>
      <c r="D342" s="4">
        <v>88</v>
      </c>
      <c r="E342" s="4">
        <v>75</v>
      </c>
      <c r="F342" s="4">
        <f t="shared" ref="F338:F346" si="353">C342*100000</f>
        <v>7800000</v>
      </c>
      <c r="G342" s="4">
        <f t="shared" ref="G338:G346" si="354">D342*100000</f>
        <v>8800000</v>
      </c>
      <c r="H342" s="4">
        <f t="shared" ref="H338:H346" si="355">E342*100000</f>
        <v>7500000</v>
      </c>
      <c r="I342" s="4">
        <f t="shared" ref="I342:K342" si="356">LOG10(F342*250)</f>
        <v>9.29003461136252</v>
      </c>
      <c r="J342" s="4">
        <f t="shared" si="356"/>
        <v>9.34242268082221</v>
      </c>
      <c r="K342" s="4">
        <f t="shared" si="356"/>
        <v>9.27300127206374</v>
      </c>
      <c r="L342" s="7">
        <f t="shared" ref="L342:L350" si="357">AVERAGE(I342:K342)</f>
        <v>9.30181952141615</v>
      </c>
      <c r="M342" s="7">
        <f t="shared" ref="M342:M350" si="358">STDEV(I342:K342)</f>
        <v>0.0361800508185357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4.25" spans="1:25">
      <c r="A343" s="4"/>
      <c r="B343" s="3" t="s">
        <v>9</v>
      </c>
      <c r="C343" s="4">
        <v>75</v>
      </c>
      <c r="D343" s="4">
        <v>84</v>
      </c>
      <c r="E343" s="4">
        <v>71</v>
      </c>
      <c r="F343" s="4">
        <f t="shared" si="353"/>
        <v>7500000</v>
      </c>
      <c r="G343" s="4">
        <f t="shared" si="354"/>
        <v>8400000</v>
      </c>
      <c r="H343" s="4">
        <f t="shared" si="355"/>
        <v>7100000</v>
      </c>
      <c r="I343" s="4">
        <f t="shared" ref="I343:K343" si="359">LOG10(F343*250)</f>
        <v>9.27300127206374</v>
      </c>
      <c r="J343" s="4">
        <f t="shared" si="359"/>
        <v>9.32221929473392</v>
      </c>
      <c r="K343" s="4">
        <f t="shared" si="359"/>
        <v>9.24919835739111</v>
      </c>
      <c r="L343" s="7">
        <f t="shared" si="357"/>
        <v>9.28147297472959</v>
      </c>
      <c r="M343" s="7">
        <f t="shared" si="358"/>
        <v>0.0372403226644119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4.25" spans="1:25">
      <c r="A344" s="4"/>
      <c r="B344" s="3" t="s">
        <v>10</v>
      </c>
      <c r="C344" s="4">
        <v>73</v>
      </c>
      <c r="D344" s="4">
        <v>78</v>
      </c>
      <c r="E344" s="4">
        <v>82</v>
      </c>
      <c r="F344" s="4">
        <f t="shared" si="353"/>
        <v>7300000</v>
      </c>
      <c r="G344" s="4">
        <f t="shared" si="354"/>
        <v>7800000</v>
      </c>
      <c r="H344" s="4">
        <f t="shared" si="355"/>
        <v>8200000</v>
      </c>
      <c r="I344" s="4">
        <f t="shared" ref="I344:K344" si="360">LOG10(F344*250)</f>
        <v>9.26126286879249</v>
      </c>
      <c r="J344" s="4">
        <f t="shared" si="360"/>
        <v>9.29003461136252</v>
      </c>
      <c r="K344" s="4">
        <f t="shared" si="360"/>
        <v>9.31175386105575</v>
      </c>
      <c r="L344" s="7">
        <f t="shared" si="357"/>
        <v>9.28768378040359</v>
      </c>
      <c r="M344" s="7">
        <f t="shared" si="358"/>
        <v>0.0253274530811971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4.25" spans="1:25">
      <c r="A345" s="4"/>
      <c r="B345" s="3" t="s">
        <v>11</v>
      </c>
      <c r="C345" s="4">
        <v>70</v>
      </c>
      <c r="D345" s="4">
        <v>62</v>
      </c>
      <c r="E345" s="4">
        <v>75</v>
      </c>
      <c r="F345" s="4">
        <f t="shared" si="353"/>
        <v>7000000</v>
      </c>
      <c r="G345" s="4">
        <f t="shared" si="354"/>
        <v>6200000</v>
      </c>
      <c r="H345" s="4">
        <f t="shared" si="355"/>
        <v>7500000</v>
      </c>
      <c r="I345" s="4">
        <f t="shared" ref="I345:K345" si="361">LOG10(F345*250)</f>
        <v>9.24303804868629</v>
      </c>
      <c r="J345" s="4">
        <f t="shared" si="361"/>
        <v>9.19033169817029</v>
      </c>
      <c r="K345" s="4">
        <f t="shared" si="361"/>
        <v>9.27300127206374</v>
      </c>
      <c r="L345" s="7">
        <f t="shared" si="357"/>
        <v>9.23545700630677</v>
      </c>
      <c r="M345" s="7">
        <f t="shared" si="358"/>
        <v>0.0418529421259847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4.25" spans="1:25">
      <c r="A346" s="4"/>
      <c r="B346" s="3" t="s">
        <v>12</v>
      </c>
      <c r="C346" s="4">
        <v>57</v>
      </c>
      <c r="D346" s="4">
        <v>47</v>
      </c>
      <c r="E346" s="4">
        <v>61</v>
      </c>
      <c r="F346" s="4">
        <f t="shared" si="353"/>
        <v>5700000</v>
      </c>
      <c r="G346" s="4">
        <f t="shared" si="354"/>
        <v>4700000</v>
      </c>
      <c r="H346" s="4">
        <f t="shared" si="355"/>
        <v>6100000</v>
      </c>
      <c r="I346" s="4">
        <f t="shared" ref="I346:K346" si="362">LOG10(F346*250)</f>
        <v>9.15381486434453</v>
      </c>
      <c r="J346" s="4">
        <f t="shared" si="362"/>
        <v>9.07003786660776</v>
      </c>
      <c r="K346" s="4">
        <f t="shared" si="362"/>
        <v>9.1832698436828</v>
      </c>
      <c r="L346" s="7">
        <f t="shared" si="357"/>
        <v>9.13570752487836</v>
      </c>
      <c r="M346" s="7">
        <f t="shared" si="358"/>
        <v>0.0587475698645343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4.25" spans="1:25">
      <c r="A347" s="4"/>
      <c r="B347" s="3" t="s">
        <v>13</v>
      </c>
      <c r="C347" s="4">
        <v>48</v>
      </c>
      <c r="D347" s="4">
        <v>55</v>
      </c>
      <c r="E347" s="4">
        <v>49</v>
      </c>
      <c r="F347" s="4">
        <f>C347*10000</f>
        <v>480000</v>
      </c>
      <c r="G347" s="4">
        <f>D347*10000</f>
        <v>550000</v>
      </c>
      <c r="H347" s="4">
        <f>E347*10000</f>
        <v>490000</v>
      </c>
      <c r="I347" s="4">
        <f t="shared" ref="I347:K347" si="363">LOG10(F347*250)</f>
        <v>8.07918124604763</v>
      </c>
      <c r="J347" s="4">
        <f t="shared" si="363"/>
        <v>8.13830269816628</v>
      </c>
      <c r="K347" s="4">
        <f t="shared" si="363"/>
        <v>8.08813608870055</v>
      </c>
      <c r="L347" s="7">
        <f t="shared" si="357"/>
        <v>8.10187334430482</v>
      </c>
      <c r="M347" s="7">
        <f t="shared" si="358"/>
        <v>0.0318648814340708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4.25" spans="1:25">
      <c r="A348" s="4"/>
      <c r="B348" s="3" t="s">
        <v>14</v>
      </c>
      <c r="C348" s="4">
        <v>90</v>
      </c>
      <c r="D348" s="4">
        <v>105</v>
      </c>
      <c r="E348" s="4">
        <v>82</v>
      </c>
      <c r="F348" s="4">
        <f>C348*1000</f>
        <v>90000</v>
      </c>
      <c r="G348" s="4">
        <f>D348*1000</f>
        <v>105000</v>
      </c>
      <c r="H348" s="4">
        <f>E348*1000</f>
        <v>82000</v>
      </c>
      <c r="I348" s="4">
        <f t="shared" ref="I348:K348" si="364">LOG10(F348*250)</f>
        <v>7.35218251811136</v>
      </c>
      <c r="J348" s="4">
        <f t="shared" si="364"/>
        <v>7.41912930774198</v>
      </c>
      <c r="K348" s="4">
        <f t="shared" si="364"/>
        <v>7.31175386105575</v>
      </c>
      <c r="L348" s="7">
        <f t="shared" si="357"/>
        <v>7.36102189563637</v>
      </c>
      <c r="M348" s="7">
        <f t="shared" si="358"/>
        <v>0.0542307346809771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4.25" spans="1:25">
      <c r="A349" s="4"/>
      <c r="B349" s="3" t="s">
        <v>15</v>
      </c>
      <c r="C349" s="4">
        <v>54</v>
      </c>
      <c r="D349" s="4">
        <v>62</v>
      </c>
      <c r="E349" s="4">
        <v>55</v>
      </c>
      <c r="F349" s="4">
        <f>C349*100</f>
        <v>5400</v>
      </c>
      <c r="G349" s="4">
        <f>D349*100</f>
        <v>6200</v>
      </c>
      <c r="H349" s="4">
        <f>E349*100</f>
        <v>5500</v>
      </c>
      <c r="I349" s="4">
        <f t="shared" ref="I349:K349" si="365">LOG10(F349*250)</f>
        <v>6.13033376849501</v>
      </c>
      <c r="J349" s="4">
        <f t="shared" si="365"/>
        <v>6.19033169817029</v>
      </c>
      <c r="K349" s="4">
        <f t="shared" si="365"/>
        <v>6.13830269816628</v>
      </c>
      <c r="L349" s="7">
        <f t="shared" si="357"/>
        <v>6.15298938827719</v>
      </c>
      <c r="M349" s="7">
        <f t="shared" si="358"/>
        <v>0.0325839230471192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4.25" spans="1:25">
      <c r="A350" s="4"/>
      <c r="B350" s="3" t="s">
        <v>16</v>
      </c>
      <c r="C350" s="4">
        <v>25</v>
      </c>
      <c r="D350" s="4">
        <v>21</v>
      </c>
      <c r="E350" s="4">
        <v>26</v>
      </c>
      <c r="F350" s="4">
        <f>C350*100</f>
        <v>2500</v>
      </c>
      <c r="G350" s="4">
        <f>D350*100</f>
        <v>2100</v>
      </c>
      <c r="H350" s="4">
        <f>E350*100</f>
        <v>2600</v>
      </c>
      <c r="I350" s="4">
        <f t="shared" ref="I350:K350" si="366">LOG10(F350*250)</f>
        <v>5.79588001734407</v>
      </c>
      <c r="J350" s="4">
        <f t="shared" si="366"/>
        <v>5.72015930340596</v>
      </c>
      <c r="K350" s="4">
        <f t="shared" si="366"/>
        <v>5.81291335664286</v>
      </c>
      <c r="L350" s="7">
        <f t="shared" si="357"/>
        <v>5.77631755913096</v>
      </c>
      <c r="M350" s="7">
        <f t="shared" si="358"/>
        <v>0.0493745473546157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4.25" spans="1:25">
      <c r="A351" s="4"/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7"/>
      <c r="M351" s="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4.25" spans="1:25">
      <c r="A352" s="4"/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7"/>
      <c r="M352" s="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4.25" spans="1:25">
      <c r="A353" s="4"/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7"/>
      <c r="M353" s="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4.25" spans="1:25">
      <c r="A354" s="4"/>
      <c r="B354" s="3" t="s">
        <v>17</v>
      </c>
      <c r="C354" s="4"/>
      <c r="D354" s="4"/>
      <c r="E354" s="4"/>
      <c r="F354" s="4"/>
      <c r="G354" s="4"/>
      <c r="H354" s="4"/>
      <c r="I354" s="4"/>
      <c r="J354" s="4"/>
      <c r="K354" s="4"/>
      <c r="L354" s="7"/>
      <c r="M354" s="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4.25" spans="1:25">
      <c r="A355" s="4"/>
      <c r="B355" s="3" t="s">
        <v>24</v>
      </c>
      <c r="C355" s="4">
        <v>82</v>
      </c>
      <c r="D355" s="4">
        <v>75</v>
      </c>
      <c r="E355" s="4">
        <v>88</v>
      </c>
      <c r="F355" s="4">
        <f t="shared" ref="F355:F357" si="367">C355*100000</f>
        <v>8200000</v>
      </c>
      <c r="G355" s="4">
        <f t="shared" ref="G355:G357" si="368">D355*100000</f>
        <v>7500000</v>
      </c>
      <c r="H355" s="4">
        <f t="shared" ref="H355:H357" si="369">E355*100000</f>
        <v>8800000</v>
      </c>
      <c r="I355" s="4">
        <f t="shared" ref="I355:K355" si="370">LOG10(F355*250)</f>
        <v>9.31175386105575</v>
      </c>
      <c r="J355" s="4">
        <f t="shared" si="370"/>
        <v>9.27300127206374</v>
      </c>
      <c r="K355" s="4">
        <f t="shared" si="370"/>
        <v>9.34242268082221</v>
      </c>
      <c r="L355" s="7">
        <f t="shared" ref="L355:L363" si="371">AVERAGE(I355:K355)</f>
        <v>9.3090592713139</v>
      </c>
      <c r="M355" s="7">
        <f t="shared" ref="M355:M363" si="372">STDEV(I355:K355)</f>
        <v>0.0347890587528656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4.25" spans="1:25">
      <c r="A356" s="4"/>
      <c r="B356" s="3" t="s">
        <v>9</v>
      </c>
      <c r="C356" s="4">
        <v>80</v>
      </c>
      <c r="D356" s="4">
        <v>65</v>
      </c>
      <c r="E356" s="4">
        <v>73</v>
      </c>
      <c r="F356" s="4">
        <f t="shared" si="367"/>
        <v>8000000</v>
      </c>
      <c r="G356" s="4">
        <f t="shared" si="368"/>
        <v>6500000</v>
      </c>
      <c r="H356" s="4">
        <f t="shared" si="369"/>
        <v>7300000</v>
      </c>
      <c r="I356" s="4">
        <f t="shared" ref="I356:K356" si="373">LOG10(F356*250)</f>
        <v>9.30102999566398</v>
      </c>
      <c r="J356" s="4">
        <f t="shared" si="373"/>
        <v>9.21085336531489</v>
      </c>
      <c r="K356" s="4">
        <f t="shared" si="373"/>
        <v>9.26126286879249</v>
      </c>
      <c r="L356" s="7">
        <f t="shared" si="371"/>
        <v>9.25771540992379</v>
      </c>
      <c r="M356" s="7">
        <f t="shared" si="372"/>
        <v>0.0451928590996184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4.25" spans="1:25">
      <c r="A357" s="4"/>
      <c r="B357" s="3" t="s">
        <v>10</v>
      </c>
      <c r="C357" s="4">
        <v>75</v>
      </c>
      <c r="D357" s="4">
        <v>70</v>
      </c>
      <c r="E357" s="4">
        <v>82</v>
      </c>
      <c r="F357" s="4">
        <f t="shared" si="367"/>
        <v>7500000</v>
      </c>
      <c r="G357" s="4">
        <f t="shared" si="368"/>
        <v>7000000</v>
      </c>
      <c r="H357" s="4">
        <f t="shared" si="369"/>
        <v>8200000</v>
      </c>
      <c r="I357" s="4">
        <f t="shared" ref="I357:K357" si="374">LOG10(F357*250)</f>
        <v>9.27300127206374</v>
      </c>
      <c r="J357" s="4">
        <f t="shared" si="374"/>
        <v>9.24303804868629</v>
      </c>
      <c r="K357" s="4">
        <f t="shared" si="374"/>
        <v>9.31175386105575</v>
      </c>
      <c r="L357" s="7">
        <f t="shared" si="371"/>
        <v>9.27593106060193</v>
      </c>
      <c r="M357" s="7">
        <f t="shared" si="372"/>
        <v>0.0344514653252597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4.25" spans="1:25">
      <c r="A358" s="4"/>
      <c r="B358" s="3" t="s">
        <v>11</v>
      </c>
      <c r="C358" s="4">
        <v>80</v>
      </c>
      <c r="D358" s="4">
        <v>61</v>
      </c>
      <c r="E358" s="4">
        <v>84</v>
      </c>
      <c r="F358" s="4">
        <f>C358*1000</f>
        <v>80000</v>
      </c>
      <c r="G358" s="4">
        <f>D358*1000</f>
        <v>61000</v>
      </c>
      <c r="H358" s="4">
        <f>E358*1000</f>
        <v>84000</v>
      </c>
      <c r="I358" s="4">
        <f t="shared" ref="I358:K358" si="375">LOG10(F358*250)</f>
        <v>7.30102999566398</v>
      </c>
      <c r="J358" s="4">
        <f t="shared" si="375"/>
        <v>7.1832698436828</v>
      </c>
      <c r="K358" s="4">
        <f t="shared" si="375"/>
        <v>7.32221929473392</v>
      </c>
      <c r="L358" s="7">
        <f t="shared" si="371"/>
        <v>7.26883971136023</v>
      </c>
      <c r="M358" s="7">
        <f t="shared" si="372"/>
        <v>0.0748591897466099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4.25" spans="1:25">
      <c r="A359" s="4"/>
      <c r="B359" s="3" t="s">
        <v>12</v>
      </c>
      <c r="C359" s="4">
        <v>37</v>
      </c>
      <c r="D359" s="4">
        <v>27</v>
      </c>
      <c r="E359" s="4">
        <v>31</v>
      </c>
      <c r="F359" s="4">
        <f>C359*100</f>
        <v>3700</v>
      </c>
      <c r="G359" s="4">
        <f>D359*100</f>
        <v>2700</v>
      </c>
      <c r="H359" s="4">
        <f>E359*100</f>
        <v>3100</v>
      </c>
      <c r="I359" s="4">
        <f t="shared" ref="I359:K359" si="376">LOG10(F359*250)</f>
        <v>5.96614173273903</v>
      </c>
      <c r="J359" s="4">
        <f t="shared" si="376"/>
        <v>5.82930377283103</v>
      </c>
      <c r="K359" s="4">
        <f t="shared" si="376"/>
        <v>5.88930170250631</v>
      </c>
      <c r="L359" s="7">
        <f t="shared" si="371"/>
        <v>5.89491573602546</v>
      </c>
      <c r="M359" s="7">
        <f t="shared" si="372"/>
        <v>0.0685915071070131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4.25" spans="1:25">
      <c r="A360" s="4"/>
      <c r="B360" s="3" t="s">
        <v>13</v>
      </c>
      <c r="C360" s="4">
        <v>61</v>
      </c>
      <c r="D360" s="4">
        <v>45</v>
      </c>
      <c r="E360" s="4">
        <v>52</v>
      </c>
      <c r="F360" s="4">
        <f>C360*1</f>
        <v>61</v>
      </c>
      <c r="G360" s="4">
        <f>D360*1</f>
        <v>45</v>
      </c>
      <c r="H360" s="4">
        <f>E360*1</f>
        <v>52</v>
      </c>
      <c r="I360" s="4">
        <f t="shared" ref="I360:K360" si="377">LOG10(F360*250)</f>
        <v>4.1832698436828</v>
      </c>
      <c r="J360" s="4">
        <f t="shared" si="377"/>
        <v>4.05115252244738</v>
      </c>
      <c r="K360" s="4">
        <f t="shared" si="377"/>
        <v>4.11394335230684</v>
      </c>
      <c r="L360" s="7">
        <f t="shared" si="371"/>
        <v>4.11612190614567</v>
      </c>
      <c r="M360" s="7">
        <f t="shared" si="372"/>
        <v>0.0660855976384215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4.25" spans="1:25">
      <c r="A361" s="4"/>
      <c r="B361" s="3" t="s">
        <v>14</v>
      </c>
      <c r="C361" s="5" t="s">
        <v>18</v>
      </c>
      <c r="D361" s="5" t="s">
        <v>18</v>
      </c>
      <c r="E361" s="5" t="s">
        <v>18</v>
      </c>
      <c r="F361" s="5" t="s">
        <v>19</v>
      </c>
      <c r="G361" s="5" t="s">
        <v>19</v>
      </c>
      <c r="H361" s="5" t="s">
        <v>19</v>
      </c>
      <c r="I361" s="3" t="s">
        <v>20</v>
      </c>
      <c r="J361" s="3" t="s">
        <v>20</v>
      </c>
      <c r="K361" s="3" t="s">
        <v>20</v>
      </c>
      <c r="L361" s="8" t="s">
        <v>20</v>
      </c>
      <c r="M361" s="7" t="e">
        <f t="shared" si="372"/>
        <v>#DIV/0!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4.25" spans="1:25">
      <c r="A362" s="4"/>
      <c r="B362" s="3" t="s">
        <v>15</v>
      </c>
      <c r="C362" s="5" t="s">
        <v>18</v>
      </c>
      <c r="D362" s="5" t="s">
        <v>18</v>
      </c>
      <c r="E362" s="5" t="s">
        <v>18</v>
      </c>
      <c r="F362" s="5" t="s">
        <v>19</v>
      </c>
      <c r="G362" s="5" t="s">
        <v>19</v>
      </c>
      <c r="H362" s="5" t="s">
        <v>19</v>
      </c>
      <c r="I362" s="3" t="s">
        <v>20</v>
      </c>
      <c r="J362" s="3" t="s">
        <v>20</v>
      </c>
      <c r="K362" s="3" t="s">
        <v>20</v>
      </c>
      <c r="L362" s="8" t="s">
        <v>20</v>
      </c>
      <c r="M362" s="7" t="e">
        <f t="shared" si="372"/>
        <v>#DIV/0!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4.25" spans="1:25">
      <c r="A363" s="4"/>
      <c r="B363" s="3" t="s">
        <v>16</v>
      </c>
      <c r="C363" s="5" t="s">
        <v>18</v>
      </c>
      <c r="D363" s="5" t="s">
        <v>18</v>
      </c>
      <c r="E363" s="5" t="s">
        <v>18</v>
      </c>
      <c r="F363" s="5" t="s">
        <v>19</v>
      </c>
      <c r="G363" s="5" t="s">
        <v>19</v>
      </c>
      <c r="H363" s="5" t="s">
        <v>19</v>
      </c>
      <c r="I363" s="3" t="s">
        <v>20</v>
      </c>
      <c r="J363" s="3" t="s">
        <v>20</v>
      </c>
      <c r="K363" s="3" t="s">
        <v>20</v>
      </c>
      <c r="L363" s="8" t="s">
        <v>20</v>
      </c>
      <c r="M363" s="7" t="e">
        <f t="shared" si="372"/>
        <v>#DIV/0!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4.25" spans="1:25">
      <c r="A364" s="4"/>
      <c r="B364" s="3"/>
      <c r="C364" s="4"/>
      <c r="D364" s="4"/>
      <c r="E364" s="4"/>
      <c r="F364" s="4"/>
      <c r="G364" s="4"/>
      <c r="H364" s="4"/>
      <c r="I364" s="4"/>
      <c r="J364" s="4"/>
      <c r="K364" s="4"/>
      <c r="L364" s="7"/>
      <c r="M364" s="7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4.25" spans="1:25">
      <c r="A365" s="4"/>
      <c r="B365" s="3" t="s">
        <v>21</v>
      </c>
      <c r="C365" s="4"/>
      <c r="D365" s="4"/>
      <c r="E365" s="4"/>
      <c r="F365" s="4"/>
      <c r="G365" s="4"/>
      <c r="H365" s="4"/>
      <c r="I365" s="4"/>
      <c r="J365" s="4"/>
      <c r="K365" s="4"/>
      <c r="L365" s="7"/>
      <c r="M365" s="7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4.25" spans="1:25">
      <c r="A366" s="4"/>
      <c r="B366" s="3" t="s">
        <v>24</v>
      </c>
      <c r="C366" s="4">
        <v>86</v>
      </c>
      <c r="D366" s="4">
        <v>76</v>
      </c>
      <c r="E366" s="4">
        <v>88</v>
      </c>
      <c r="F366" s="4">
        <f t="shared" ref="F366:F368" si="378">C366*100000</f>
        <v>8600000</v>
      </c>
      <c r="G366" s="4">
        <f t="shared" ref="G366:G368" si="379">D366*100000</f>
        <v>7600000</v>
      </c>
      <c r="H366" s="4">
        <f t="shared" ref="H366:H368" si="380">E366*100000</f>
        <v>8800000</v>
      </c>
      <c r="I366" s="4">
        <f t="shared" ref="I366:K366" si="381">LOG10(F366*250)</f>
        <v>9.33243845991561</v>
      </c>
      <c r="J366" s="4">
        <f t="shared" si="381"/>
        <v>9.27875360095283</v>
      </c>
      <c r="K366" s="4">
        <f t="shared" si="381"/>
        <v>9.34242268082221</v>
      </c>
      <c r="L366" s="7">
        <f t="shared" ref="L366:L374" si="382">AVERAGE(I366:K366)</f>
        <v>9.31787158056355</v>
      </c>
      <c r="M366" s="7">
        <f t="shared" ref="M366:M374" si="383">STDEV(I366:K366)</f>
        <v>0.0342430053207432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4.25" spans="1:25">
      <c r="A367" s="4"/>
      <c r="B367" s="3" t="s">
        <v>9</v>
      </c>
      <c r="C367" s="4">
        <v>84</v>
      </c>
      <c r="D367" s="4">
        <v>73</v>
      </c>
      <c r="E367" s="4">
        <v>75</v>
      </c>
      <c r="F367" s="4">
        <f t="shared" si="378"/>
        <v>8400000</v>
      </c>
      <c r="G367" s="4">
        <f t="shared" si="379"/>
        <v>7300000</v>
      </c>
      <c r="H367" s="4">
        <f t="shared" si="380"/>
        <v>7500000</v>
      </c>
      <c r="I367" s="4">
        <f t="shared" ref="I367:K367" si="384">LOG10(F367*250)</f>
        <v>9.32221929473392</v>
      </c>
      <c r="J367" s="4">
        <f t="shared" si="384"/>
        <v>9.26126286879249</v>
      </c>
      <c r="K367" s="4">
        <f t="shared" si="384"/>
        <v>9.27300127206374</v>
      </c>
      <c r="L367" s="7">
        <f t="shared" si="382"/>
        <v>9.28549447853005</v>
      </c>
      <c r="M367" s="7">
        <f t="shared" si="383"/>
        <v>0.0323416391320171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4.25" spans="1:25">
      <c r="A368" s="4"/>
      <c r="B368" s="3" t="s">
        <v>10</v>
      </c>
      <c r="C368" s="4">
        <v>32</v>
      </c>
      <c r="D368" s="4">
        <v>36</v>
      </c>
      <c r="E368" s="4">
        <v>30</v>
      </c>
      <c r="F368" s="4">
        <f t="shared" si="378"/>
        <v>3200000</v>
      </c>
      <c r="G368" s="4">
        <f t="shared" si="379"/>
        <v>3600000</v>
      </c>
      <c r="H368" s="4">
        <f t="shared" si="380"/>
        <v>3000000</v>
      </c>
      <c r="I368" s="4">
        <f t="shared" ref="I368:K368" si="385">LOG10(F368*250)</f>
        <v>8.90308998699194</v>
      </c>
      <c r="J368" s="4">
        <f t="shared" si="385"/>
        <v>8.95424250943933</v>
      </c>
      <c r="K368" s="4">
        <f t="shared" si="385"/>
        <v>8.8750612633917</v>
      </c>
      <c r="L368" s="7">
        <f t="shared" si="382"/>
        <v>8.91079791994099</v>
      </c>
      <c r="M368" s="7">
        <f t="shared" si="383"/>
        <v>0.0401494284414378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4.25" spans="1:25">
      <c r="A369" s="4"/>
      <c r="B369" s="3" t="s">
        <v>11</v>
      </c>
      <c r="C369" s="4">
        <v>61</v>
      </c>
      <c r="D369" s="4">
        <v>46</v>
      </c>
      <c r="E369" s="4">
        <v>55</v>
      </c>
      <c r="F369" s="4">
        <f>C369*1</f>
        <v>61</v>
      </c>
      <c r="G369" s="4">
        <f>D369*1</f>
        <v>46</v>
      </c>
      <c r="H369" s="4">
        <f>E369*1</f>
        <v>55</v>
      </c>
      <c r="I369" s="4">
        <f t="shared" ref="I369:K369" si="386">LOG10(F369*250)</f>
        <v>4.1832698436828</v>
      </c>
      <c r="J369" s="4">
        <f t="shared" si="386"/>
        <v>4.06069784035361</v>
      </c>
      <c r="K369" s="4">
        <f t="shared" si="386"/>
        <v>4.13830269816628</v>
      </c>
      <c r="L369" s="7">
        <f t="shared" si="382"/>
        <v>4.12742346073423</v>
      </c>
      <c r="M369" s="7">
        <f t="shared" si="383"/>
        <v>0.0620059864477611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4.25" spans="1:25">
      <c r="A370" s="4"/>
      <c r="B370" s="3" t="s">
        <v>12</v>
      </c>
      <c r="C370" s="5" t="s">
        <v>18</v>
      </c>
      <c r="D370" s="5" t="s">
        <v>18</v>
      </c>
      <c r="E370" s="5" t="s">
        <v>18</v>
      </c>
      <c r="F370" s="5" t="s">
        <v>19</v>
      </c>
      <c r="G370" s="5" t="s">
        <v>19</v>
      </c>
      <c r="H370" s="5" t="s">
        <v>19</v>
      </c>
      <c r="I370" s="3" t="s">
        <v>20</v>
      </c>
      <c r="J370" s="3" t="s">
        <v>20</v>
      </c>
      <c r="K370" s="3" t="s">
        <v>20</v>
      </c>
      <c r="L370" s="8" t="s">
        <v>20</v>
      </c>
      <c r="M370" s="7" t="e">
        <f t="shared" si="383"/>
        <v>#DIV/0!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4.25" spans="1:25">
      <c r="A371" s="4"/>
      <c r="B371" s="3" t="s">
        <v>13</v>
      </c>
      <c r="C371" s="5" t="s">
        <v>18</v>
      </c>
      <c r="D371" s="5" t="s">
        <v>18</v>
      </c>
      <c r="E371" s="5" t="s">
        <v>18</v>
      </c>
      <c r="F371" s="5" t="s">
        <v>19</v>
      </c>
      <c r="G371" s="5" t="s">
        <v>19</v>
      </c>
      <c r="H371" s="5" t="s">
        <v>19</v>
      </c>
      <c r="I371" s="3" t="s">
        <v>20</v>
      </c>
      <c r="J371" s="3" t="s">
        <v>20</v>
      </c>
      <c r="K371" s="3" t="s">
        <v>20</v>
      </c>
      <c r="L371" s="8" t="s">
        <v>20</v>
      </c>
      <c r="M371" s="7" t="e">
        <f t="shared" si="383"/>
        <v>#DIV/0!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4.25" spans="1:25">
      <c r="A372" s="4"/>
      <c r="B372" s="3" t="s">
        <v>14</v>
      </c>
      <c r="C372" s="5" t="s">
        <v>18</v>
      </c>
      <c r="D372" s="5" t="s">
        <v>18</v>
      </c>
      <c r="E372" s="5" t="s">
        <v>18</v>
      </c>
      <c r="F372" s="5" t="s">
        <v>19</v>
      </c>
      <c r="G372" s="5" t="s">
        <v>19</v>
      </c>
      <c r="H372" s="5" t="s">
        <v>19</v>
      </c>
      <c r="I372" s="3" t="s">
        <v>20</v>
      </c>
      <c r="J372" s="3" t="s">
        <v>20</v>
      </c>
      <c r="K372" s="3" t="s">
        <v>20</v>
      </c>
      <c r="L372" s="8" t="s">
        <v>20</v>
      </c>
      <c r="M372" s="7" t="e">
        <f t="shared" si="383"/>
        <v>#DIV/0!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4.25" spans="1:25">
      <c r="A373" s="4"/>
      <c r="B373" s="3" t="s">
        <v>15</v>
      </c>
      <c r="C373" s="5" t="s">
        <v>18</v>
      </c>
      <c r="D373" s="5" t="s">
        <v>18</v>
      </c>
      <c r="E373" s="5" t="s">
        <v>18</v>
      </c>
      <c r="F373" s="5" t="s">
        <v>19</v>
      </c>
      <c r="G373" s="5" t="s">
        <v>19</v>
      </c>
      <c r="H373" s="5" t="s">
        <v>19</v>
      </c>
      <c r="I373" s="3" t="s">
        <v>20</v>
      </c>
      <c r="J373" s="3" t="s">
        <v>20</v>
      </c>
      <c r="K373" s="3" t="s">
        <v>20</v>
      </c>
      <c r="L373" s="8" t="s">
        <v>20</v>
      </c>
      <c r="M373" s="7" t="e">
        <f t="shared" si="383"/>
        <v>#DIV/0!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4.25" spans="1:25">
      <c r="A374" s="4"/>
      <c r="B374" s="3" t="s">
        <v>16</v>
      </c>
      <c r="C374" s="5" t="s">
        <v>18</v>
      </c>
      <c r="D374" s="5" t="s">
        <v>18</v>
      </c>
      <c r="E374" s="5" t="s">
        <v>18</v>
      </c>
      <c r="F374" s="5" t="s">
        <v>19</v>
      </c>
      <c r="G374" s="5" t="s">
        <v>19</v>
      </c>
      <c r="H374" s="5" t="s">
        <v>19</v>
      </c>
      <c r="I374" s="3" t="s">
        <v>20</v>
      </c>
      <c r="J374" s="3" t="s">
        <v>20</v>
      </c>
      <c r="K374" s="3" t="s">
        <v>20</v>
      </c>
      <c r="L374" s="8" t="s">
        <v>20</v>
      </c>
      <c r="M374" s="7" t="e">
        <f t="shared" si="383"/>
        <v>#DIV/0!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54" spans="1:25">
      <c r="A375" s="1" t="s">
        <v>40</v>
      </c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  <c r="M375" s="7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4.25" spans="1:25">
      <c r="A376" s="4"/>
      <c r="B376" s="6"/>
      <c r="C376" s="4"/>
      <c r="D376" s="4"/>
      <c r="E376" s="4"/>
      <c r="F376" s="4"/>
      <c r="G376" s="4"/>
      <c r="H376" s="4"/>
      <c r="I376" s="4"/>
      <c r="J376" s="4"/>
      <c r="K376" s="4"/>
      <c r="L376" s="7"/>
      <c r="M376" s="7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4.25" spans="1:25">
      <c r="A377" s="4"/>
      <c r="B377" s="3" t="s">
        <v>7</v>
      </c>
      <c r="C377" s="4"/>
      <c r="D377" s="4"/>
      <c r="E377" s="4"/>
      <c r="F377" s="4"/>
      <c r="G377" s="4"/>
      <c r="H377" s="4"/>
      <c r="I377" s="4"/>
      <c r="J377" s="4"/>
      <c r="K377" s="4"/>
      <c r="L377" s="7"/>
      <c r="M377" s="7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4.25" spans="1:25">
      <c r="A378" s="4"/>
      <c r="B378" s="3" t="s">
        <v>24</v>
      </c>
      <c r="C378" s="4">
        <v>40</v>
      </c>
      <c r="D378" s="4">
        <v>55</v>
      </c>
      <c r="E378" s="4">
        <v>65</v>
      </c>
      <c r="F378" s="4">
        <f t="shared" ref="F378:F381" si="387">C378*10000</f>
        <v>400000</v>
      </c>
      <c r="G378" s="4">
        <f t="shared" ref="G378:G381" si="388">D378*10000</f>
        <v>550000</v>
      </c>
      <c r="H378" s="4">
        <f t="shared" ref="H378:H381" si="389">E378*10000</f>
        <v>650000</v>
      </c>
      <c r="I378" s="4">
        <f t="shared" ref="I378:K378" si="390">LOG10(F378*250)</f>
        <v>8</v>
      </c>
      <c r="J378" s="4">
        <f t="shared" si="390"/>
        <v>8.13830269816628</v>
      </c>
      <c r="K378" s="4">
        <f t="shared" si="390"/>
        <v>8.21085336531489</v>
      </c>
      <c r="L378" s="7">
        <f t="shared" ref="L378:L441" si="391">AVERAGE(I378:K378)</f>
        <v>8.11638535449372</v>
      </c>
      <c r="M378" s="7">
        <f t="shared" ref="M378:M441" si="392">STDEV(I378:K378)</f>
        <v>0.107121719932978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4.25" spans="1:25">
      <c r="A379" s="4"/>
      <c r="B379" s="3" t="s">
        <v>9</v>
      </c>
      <c r="C379" s="4">
        <v>30</v>
      </c>
      <c r="D379" s="4">
        <v>53</v>
      </c>
      <c r="E379" s="4">
        <v>35</v>
      </c>
      <c r="F379" s="4">
        <f t="shared" si="387"/>
        <v>300000</v>
      </c>
      <c r="G379" s="4">
        <f t="shared" si="388"/>
        <v>530000</v>
      </c>
      <c r="H379" s="4">
        <f t="shared" si="389"/>
        <v>350000</v>
      </c>
      <c r="I379" s="4">
        <f t="shared" ref="I379:K379" si="393">LOG10(F379*250)</f>
        <v>7.8750612633917</v>
      </c>
      <c r="J379" s="4">
        <f t="shared" si="393"/>
        <v>8.12221587827283</v>
      </c>
      <c r="K379" s="4">
        <f t="shared" si="393"/>
        <v>7.94200805302231</v>
      </c>
      <c r="L379" s="7">
        <f t="shared" si="391"/>
        <v>7.97976173156228</v>
      </c>
      <c r="M379" s="7">
        <f t="shared" si="392"/>
        <v>0.127829402317051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4.25" spans="1:25">
      <c r="A380" s="4"/>
      <c r="B380" s="3" t="s">
        <v>10</v>
      </c>
      <c r="C380" s="4">
        <v>50</v>
      </c>
      <c r="D380" s="4">
        <v>49</v>
      </c>
      <c r="E380" s="4">
        <v>37</v>
      </c>
      <c r="F380" s="4">
        <f t="shared" si="387"/>
        <v>500000</v>
      </c>
      <c r="G380" s="4">
        <f t="shared" si="388"/>
        <v>490000</v>
      </c>
      <c r="H380" s="4">
        <f t="shared" si="389"/>
        <v>370000</v>
      </c>
      <c r="I380" s="4">
        <f t="shared" ref="I380:K380" si="394">LOG10(F380*250)</f>
        <v>8.09691001300806</v>
      </c>
      <c r="J380" s="4">
        <f t="shared" si="394"/>
        <v>8.08813608870055</v>
      </c>
      <c r="K380" s="4">
        <f t="shared" si="394"/>
        <v>7.96614173273903</v>
      </c>
      <c r="L380" s="7">
        <f t="shared" si="391"/>
        <v>8.05039594481588</v>
      </c>
      <c r="M380" s="7">
        <f t="shared" si="392"/>
        <v>0.0730980480345172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4.25" spans="1:25">
      <c r="A381" s="4"/>
      <c r="B381" s="3" t="s">
        <v>11</v>
      </c>
      <c r="C381" s="4">
        <v>30</v>
      </c>
      <c r="D381" s="4">
        <v>37</v>
      </c>
      <c r="E381" s="4">
        <v>44</v>
      </c>
      <c r="F381" s="4">
        <f t="shared" si="387"/>
        <v>300000</v>
      </c>
      <c r="G381" s="4">
        <f t="shared" si="388"/>
        <v>370000</v>
      </c>
      <c r="H381" s="4">
        <f t="shared" si="389"/>
        <v>440000</v>
      </c>
      <c r="I381" s="4">
        <f t="shared" ref="I381:K381" si="395">LOG10(F381*250)</f>
        <v>7.8750612633917</v>
      </c>
      <c r="J381" s="4">
        <f t="shared" si="395"/>
        <v>7.96614173273903</v>
      </c>
      <c r="K381" s="4">
        <f t="shared" si="395"/>
        <v>8.04139268515823</v>
      </c>
      <c r="L381" s="7">
        <f t="shared" si="391"/>
        <v>7.96086522709632</v>
      </c>
      <c r="M381" s="7">
        <f t="shared" si="392"/>
        <v>0.0832911555962998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4.25" spans="1:25">
      <c r="A382" s="4"/>
      <c r="B382" s="3" t="s">
        <v>12</v>
      </c>
      <c r="C382" s="4">
        <v>200</v>
      </c>
      <c r="D382" s="4">
        <v>283</v>
      </c>
      <c r="E382" s="4">
        <v>247</v>
      </c>
      <c r="F382" s="4">
        <f t="shared" ref="F382:F386" si="396">C382*1000</f>
        <v>200000</v>
      </c>
      <c r="G382" s="4">
        <f t="shared" ref="G382:G386" si="397">D382*1000</f>
        <v>283000</v>
      </c>
      <c r="H382" s="4">
        <f t="shared" ref="H382:H386" si="398">E382*1000</f>
        <v>247000</v>
      </c>
      <c r="I382" s="4">
        <f t="shared" ref="I382:K382" si="399">LOG10(F382*250)</f>
        <v>7.69897000433602</v>
      </c>
      <c r="J382" s="4">
        <f t="shared" si="399"/>
        <v>7.84972644419633</v>
      </c>
      <c r="K382" s="4">
        <f t="shared" si="399"/>
        <v>7.7906369619317</v>
      </c>
      <c r="L382" s="7">
        <f t="shared" si="391"/>
        <v>7.77977780348802</v>
      </c>
      <c r="M382" s="7">
        <f t="shared" si="392"/>
        <v>0.075962602847833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4.25" spans="1:25">
      <c r="A383" s="4"/>
      <c r="B383" s="3" t="s">
        <v>13</v>
      </c>
      <c r="C383" s="4">
        <v>200</v>
      </c>
      <c r="D383" s="4">
        <v>171</v>
      </c>
      <c r="E383" s="4">
        <v>241</v>
      </c>
      <c r="F383" s="4">
        <f t="shared" si="396"/>
        <v>200000</v>
      </c>
      <c r="G383" s="4">
        <f t="shared" si="397"/>
        <v>171000</v>
      </c>
      <c r="H383" s="4">
        <f t="shared" si="398"/>
        <v>241000</v>
      </c>
      <c r="I383" s="4">
        <f t="shared" ref="I383:K383" si="400">LOG10(F383*250)</f>
        <v>7.69897000433602</v>
      </c>
      <c r="J383" s="4">
        <f t="shared" si="400"/>
        <v>7.63093611906419</v>
      </c>
      <c r="K383" s="4">
        <f t="shared" si="400"/>
        <v>7.77995705124691</v>
      </c>
      <c r="L383" s="7">
        <f t="shared" si="391"/>
        <v>7.70328772488237</v>
      </c>
      <c r="M383" s="7">
        <f t="shared" si="392"/>
        <v>0.0746042330581117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4.25" spans="1:25">
      <c r="A384" s="4"/>
      <c r="B384" s="3" t="s">
        <v>14</v>
      </c>
      <c r="C384" s="4">
        <v>70</v>
      </c>
      <c r="D384" s="4">
        <v>124</v>
      </c>
      <c r="E384" s="4">
        <v>63</v>
      </c>
      <c r="F384" s="4">
        <f t="shared" si="396"/>
        <v>70000</v>
      </c>
      <c r="G384" s="4">
        <f t="shared" si="397"/>
        <v>124000</v>
      </c>
      <c r="H384" s="4">
        <f t="shared" si="398"/>
        <v>63000</v>
      </c>
      <c r="I384" s="4">
        <f t="shared" ref="I384:K384" si="401">LOG10(F384*250)</f>
        <v>7.24303804868629</v>
      </c>
      <c r="J384" s="4">
        <f t="shared" si="401"/>
        <v>7.49136169383427</v>
      </c>
      <c r="K384" s="4">
        <f t="shared" si="401"/>
        <v>7.19728055812562</v>
      </c>
      <c r="L384" s="7">
        <f t="shared" si="391"/>
        <v>7.31056010021539</v>
      </c>
      <c r="M384" s="7">
        <f t="shared" si="392"/>
        <v>0.158241426867134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4.25" spans="1:25">
      <c r="A385" s="4"/>
      <c r="B385" s="3" t="s">
        <v>15</v>
      </c>
      <c r="C385" s="4">
        <v>110</v>
      </c>
      <c r="D385" s="4">
        <v>62</v>
      </c>
      <c r="E385" s="4">
        <v>84</v>
      </c>
      <c r="F385" s="4">
        <f t="shared" si="396"/>
        <v>110000</v>
      </c>
      <c r="G385" s="4">
        <f t="shared" si="397"/>
        <v>62000</v>
      </c>
      <c r="H385" s="4">
        <f t="shared" si="398"/>
        <v>84000</v>
      </c>
      <c r="I385" s="4">
        <f t="shared" ref="I385:K385" si="402">LOG10(F385*250)</f>
        <v>7.43933269383026</v>
      </c>
      <c r="J385" s="4">
        <f t="shared" si="402"/>
        <v>7.19033169817029</v>
      </c>
      <c r="K385" s="4">
        <f t="shared" si="402"/>
        <v>7.32221929473392</v>
      </c>
      <c r="L385" s="7">
        <f t="shared" si="391"/>
        <v>7.31729456224482</v>
      </c>
      <c r="M385" s="7">
        <f t="shared" si="392"/>
        <v>0.124573527294048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4.25" spans="1:25">
      <c r="A386" s="4"/>
      <c r="B386" s="3" t="s">
        <v>16</v>
      </c>
      <c r="C386" s="4">
        <v>61</v>
      </c>
      <c r="D386" s="4">
        <v>63</v>
      </c>
      <c r="E386" s="4">
        <v>73</v>
      </c>
      <c r="F386" s="4">
        <f t="shared" si="396"/>
        <v>61000</v>
      </c>
      <c r="G386" s="4">
        <f t="shared" si="397"/>
        <v>63000</v>
      </c>
      <c r="H386" s="4">
        <f t="shared" si="398"/>
        <v>73000</v>
      </c>
      <c r="I386" s="4">
        <f t="shared" ref="I386:K386" si="403">LOG10(F386*250)</f>
        <v>7.1832698436828</v>
      </c>
      <c r="J386" s="4">
        <f t="shared" si="403"/>
        <v>7.19728055812562</v>
      </c>
      <c r="K386" s="4">
        <f t="shared" si="403"/>
        <v>7.26126286879249</v>
      </c>
      <c r="L386" s="7">
        <f t="shared" si="391"/>
        <v>7.21393775686697</v>
      </c>
      <c r="M386" s="7">
        <f t="shared" si="392"/>
        <v>0.0415791377240053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4.25" spans="1:25">
      <c r="A387" s="4"/>
      <c r="B387" s="6"/>
      <c r="C387" s="4"/>
      <c r="D387" s="4"/>
      <c r="E387" s="4"/>
      <c r="F387" s="4"/>
      <c r="G387" s="4"/>
      <c r="H387" s="4"/>
      <c r="I387" s="4"/>
      <c r="J387" s="4"/>
      <c r="K387" s="4"/>
      <c r="L387" s="7" t="e">
        <f t="shared" si="391"/>
        <v>#DIV/0!</v>
      </c>
      <c r="M387" s="7" t="e">
        <f t="shared" si="392"/>
        <v>#DIV/0!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4.25" spans="1:25">
      <c r="A388" s="4"/>
      <c r="B388" s="3" t="s">
        <v>17</v>
      </c>
      <c r="C388" s="4"/>
      <c r="D388" s="4"/>
      <c r="E388" s="4"/>
      <c r="F388" s="4"/>
      <c r="G388" s="4"/>
      <c r="H388" s="4"/>
      <c r="I388" s="4"/>
      <c r="J388" s="4"/>
      <c r="K388" s="4"/>
      <c r="L388" s="7" t="e">
        <f t="shared" si="391"/>
        <v>#DIV/0!</v>
      </c>
      <c r="M388" s="7" t="e">
        <f t="shared" si="392"/>
        <v>#DIV/0!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4.25" spans="1:25">
      <c r="A389" s="4"/>
      <c r="B389" s="3" t="s">
        <v>24</v>
      </c>
      <c r="C389" s="4">
        <v>40</v>
      </c>
      <c r="D389" s="4">
        <v>71</v>
      </c>
      <c r="E389" s="4">
        <v>54</v>
      </c>
      <c r="F389" s="4">
        <f>C389*10000</f>
        <v>400000</v>
      </c>
      <c r="G389" s="4">
        <f>D389*10000</f>
        <v>710000</v>
      </c>
      <c r="H389" s="4">
        <f>E389*10000</f>
        <v>540000</v>
      </c>
      <c r="I389" s="4">
        <f t="shared" ref="I389:K389" si="404">LOG10(F389*250)</f>
        <v>8</v>
      </c>
      <c r="J389" s="4">
        <f t="shared" si="404"/>
        <v>8.24919835739111</v>
      </c>
      <c r="K389" s="4">
        <f t="shared" si="404"/>
        <v>8.13033376849501</v>
      </c>
      <c r="L389" s="7">
        <f t="shared" si="391"/>
        <v>8.12651070862871</v>
      </c>
      <c r="M389" s="7">
        <f t="shared" si="392"/>
        <v>0.124643159345641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4.25" spans="1:25">
      <c r="A390" s="4"/>
      <c r="B390" s="3" t="s">
        <v>9</v>
      </c>
      <c r="C390" s="4">
        <v>30</v>
      </c>
      <c r="D390" s="4">
        <v>34</v>
      </c>
      <c r="E390" s="4">
        <v>22</v>
      </c>
      <c r="F390" s="4">
        <f>C390*10000</f>
        <v>300000</v>
      </c>
      <c r="G390" s="4">
        <f>D390*10000</f>
        <v>340000</v>
      </c>
      <c r="H390" s="4">
        <f>E390*10000</f>
        <v>220000</v>
      </c>
      <c r="I390" s="4">
        <f t="shared" ref="I390:K390" si="405">LOG10(F390*250)</f>
        <v>7.8750612633917</v>
      </c>
      <c r="J390" s="4">
        <f t="shared" si="405"/>
        <v>7.92941892571429</v>
      </c>
      <c r="K390" s="4">
        <f t="shared" si="405"/>
        <v>7.74036268949424</v>
      </c>
      <c r="L390" s="7">
        <f t="shared" si="391"/>
        <v>7.84828095953341</v>
      </c>
      <c r="M390" s="7">
        <f t="shared" si="392"/>
        <v>0.0973316681223519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4.25" spans="1:25">
      <c r="A391" s="4"/>
      <c r="B391" s="3" t="s">
        <v>10</v>
      </c>
      <c r="C391" s="4">
        <v>61</v>
      </c>
      <c r="D391" s="4">
        <v>45</v>
      </c>
      <c r="E391" s="4">
        <v>41</v>
      </c>
      <c r="F391" s="4">
        <f t="shared" ref="F391:F393" si="406">C391*1000</f>
        <v>61000</v>
      </c>
      <c r="G391" s="4">
        <f t="shared" ref="G391:G393" si="407">D391*1000</f>
        <v>45000</v>
      </c>
      <c r="H391" s="4">
        <f t="shared" ref="H391:H393" si="408">E391*1000</f>
        <v>41000</v>
      </c>
      <c r="I391" s="4">
        <f t="shared" ref="I391:K391" si="409">LOG10(F391*250)</f>
        <v>7.1832698436828</v>
      </c>
      <c r="J391" s="4">
        <f t="shared" si="409"/>
        <v>7.05115252244738</v>
      </c>
      <c r="K391" s="4">
        <f t="shared" si="409"/>
        <v>7.01072386539177</v>
      </c>
      <c r="L391" s="7">
        <f t="shared" si="391"/>
        <v>7.08171541050732</v>
      </c>
      <c r="M391" s="7">
        <f t="shared" si="392"/>
        <v>0.0902418763713683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4.25" spans="1:25">
      <c r="A392" s="4"/>
      <c r="B392" s="3" t="s">
        <v>11</v>
      </c>
      <c r="C392" s="4">
        <v>40</v>
      </c>
      <c r="D392" s="4">
        <v>28</v>
      </c>
      <c r="E392" s="4">
        <v>49</v>
      </c>
      <c r="F392" s="4">
        <f t="shared" si="406"/>
        <v>40000</v>
      </c>
      <c r="G392" s="4">
        <f t="shared" si="407"/>
        <v>28000</v>
      </c>
      <c r="H392" s="4">
        <f t="shared" si="408"/>
        <v>49000</v>
      </c>
      <c r="I392" s="4">
        <f t="shared" ref="I392:K392" si="410">LOG10(F392*250)</f>
        <v>7</v>
      </c>
      <c r="J392" s="4">
        <f t="shared" si="410"/>
        <v>6.84509804001426</v>
      </c>
      <c r="K392" s="4">
        <f t="shared" si="410"/>
        <v>7.08813608870055</v>
      </c>
      <c r="L392" s="7">
        <f t="shared" si="391"/>
        <v>6.9777447095716</v>
      </c>
      <c r="M392" s="7">
        <f t="shared" si="392"/>
        <v>0.123037989017007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4.25" spans="1:25">
      <c r="A393" s="4"/>
      <c r="B393" s="3" t="s">
        <v>12</v>
      </c>
      <c r="C393" s="4">
        <v>30</v>
      </c>
      <c r="D393" s="4">
        <v>37</v>
      </c>
      <c r="E393" s="4">
        <v>24</v>
      </c>
      <c r="F393" s="4">
        <f t="shared" si="406"/>
        <v>30000</v>
      </c>
      <c r="G393" s="4">
        <f t="shared" si="407"/>
        <v>37000</v>
      </c>
      <c r="H393" s="4">
        <f t="shared" si="408"/>
        <v>24000</v>
      </c>
      <c r="I393" s="4">
        <f t="shared" ref="I393:K393" si="411">LOG10(F393*250)</f>
        <v>6.8750612633917</v>
      </c>
      <c r="J393" s="4">
        <f t="shared" si="411"/>
        <v>6.96614173273903</v>
      </c>
      <c r="K393" s="4">
        <f t="shared" si="411"/>
        <v>6.77815125038364</v>
      </c>
      <c r="L393" s="7">
        <f t="shared" si="391"/>
        <v>6.87311808217146</v>
      </c>
      <c r="M393" s="7">
        <f t="shared" si="392"/>
        <v>0.0940103043766694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4.25" spans="1:25">
      <c r="A394" s="4"/>
      <c r="B394" s="3" t="s">
        <v>13</v>
      </c>
      <c r="C394" s="4">
        <v>148</v>
      </c>
      <c r="D394" s="4">
        <v>170</v>
      </c>
      <c r="E394" s="4">
        <v>105</v>
      </c>
      <c r="F394" s="4">
        <f>C394*100</f>
        <v>14800</v>
      </c>
      <c r="G394" s="4">
        <f>D394*100</f>
        <v>17000</v>
      </c>
      <c r="H394" s="4">
        <f>E394*100</f>
        <v>10500</v>
      </c>
      <c r="I394" s="4">
        <f t="shared" ref="I394:K394" si="412">LOG10(F394*250)</f>
        <v>6.56820172406699</v>
      </c>
      <c r="J394" s="4">
        <f t="shared" si="412"/>
        <v>6.62838893005031</v>
      </c>
      <c r="K394" s="4">
        <f t="shared" si="412"/>
        <v>6.41912930774198</v>
      </c>
      <c r="L394" s="7">
        <f t="shared" si="391"/>
        <v>6.53857332061976</v>
      </c>
      <c r="M394" s="7">
        <f t="shared" si="392"/>
        <v>0.107730121601528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4.25" spans="1:25">
      <c r="A395" s="4"/>
      <c r="B395" s="3" t="s">
        <v>14</v>
      </c>
      <c r="C395" s="4">
        <v>138</v>
      </c>
      <c r="D395" s="4">
        <v>187</v>
      </c>
      <c r="E395" s="4">
        <v>167</v>
      </c>
      <c r="F395" s="4">
        <f t="shared" ref="F395:F397" si="413">C395*1</f>
        <v>138</v>
      </c>
      <c r="G395" s="4">
        <f t="shared" ref="G395:G397" si="414">D395*1</f>
        <v>187</v>
      </c>
      <c r="H395" s="4">
        <f t="shared" ref="H395:H397" si="415">E395*1</f>
        <v>167</v>
      </c>
      <c r="I395" s="4">
        <f t="shared" ref="I395:K395" si="416">LOG10(F395*250)</f>
        <v>4.53781909507327</v>
      </c>
      <c r="J395" s="4">
        <f t="shared" si="416"/>
        <v>4.66978161520854</v>
      </c>
      <c r="K395" s="4">
        <f t="shared" si="416"/>
        <v>4.62065647981962</v>
      </c>
      <c r="L395" s="7">
        <f t="shared" si="391"/>
        <v>4.60941906336714</v>
      </c>
      <c r="M395" s="7">
        <f t="shared" si="392"/>
        <v>0.0666950997188523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4.25" spans="1:25">
      <c r="A396" s="4"/>
      <c r="B396" s="3" t="s">
        <v>15</v>
      </c>
      <c r="C396" s="4">
        <v>30</v>
      </c>
      <c r="D396" s="4">
        <v>23</v>
      </c>
      <c r="E396" s="4">
        <v>36</v>
      </c>
      <c r="F396" s="4">
        <f t="shared" si="413"/>
        <v>30</v>
      </c>
      <c r="G396" s="4">
        <f t="shared" si="414"/>
        <v>23</v>
      </c>
      <c r="H396" s="4">
        <f t="shared" si="415"/>
        <v>36</v>
      </c>
      <c r="I396" s="4">
        <f t="shared" ref="I396:K396" si="417">LOG10(F396*250)</f>
        <v>3.8750612633917</v>
      </c>
      <c r="J396" s="4">
        <f t="shared" si="417"/>
        <v>3.75966784468963</v>
      </c>
      <c r="K396" s="4">
        <f t="shared" si="417"/>
        <v>3.95424250943932</v>
      </c>
      <c r="L396" s="7">
        <f t="shared" si="391"/>
        <v>3.86299053917355</v>
      </c>
      <c r="M396" s="7">
        <f t="shared" si="392"/>
        <v>0.0978473394016236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4.25" spans="1:25">
      <c r="A397" s="4"/>
      <c r="B397" s="3" t="s">
        <v>16</v>
      </c>
      <c r="C397" s="4">
        <v>4</v>
      </c>
      <c r="D397" s="4">
        <v>1</v>
      </c>
      <c r="E397" s="4">
        <v>7</v>
      </c>
      <c r="F397" s="4">
        <f t="shared" si="413"/>
        <v>4</v>
      </c>
      <c r="G397" s="4">
        <f t="shared" si="414"/>
        <v>1</v>
      </c>
      <c r="H397" s="4">
        <f t="shared" si="415"/>
        <v>7</v>
      </c>
      <c r="I397" s="4">
        <f t="shared" ref="I397:K397" si="418">LOG10(F397*250)</f>
        <v>3</v>
      </c>
      <c r="J397" s="4">
        <f t="shared" si="418"/>
        <v>2.39794000867204</v>
      </c>
      <c r="K397" s="4">
        <f t="shared" si="418"/>
        <v>3.24303804868629</v>
      </c>
      <c r="L397" s="7">
        <f t="shared" si="391"/>
        <v>2.88032601911944</v>
      </c>
      <c r="M397" s="7">
        <f t="shared" si="392"/>
        <v>0.43507363811639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4.25" spans="1:25">
      <c r="A398" s="4"/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7" t="e">
        <f t="shared" si="391"/>
        <v>#DIV/0!</v>
      </c>
      <c r="M398" s="7" t="e">
        <f t="shared" si="392"/>
        <v>#DIV/0!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4.25" spans="1:25">
      <c r="A399" s="4"/>
      <c r="B399" s="3" t="s">
        <v>21</v>
      </c>
      <c r="C399" s="4"/>
      <c r="D399" s="4"/>
      <c r="E399" s="4"/>
      <c r="F399" s="4"/>
      <c r="G399" s="4"/>
      <c r="H399" s="4"/>
      <c r="I399" s="4"/>
      <c r="J399" s="4"/>
      <c r="K399" s="4"/>
      <c r="L399" s="7" t="e">
        <f t="shared" si="391"/>
        <v>#DIV/0!</v>
      </c>
      <c r="M399" s="7" t="e">
        <f t="shared" si="392"/>
        <v>#DIV/0!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4.25" spans="1:25">
      <c r="A400" s="4"/>
      <c r="B400" s="3" t="s">
        <v>24</v>
      </c>
      <c r="C400" s="4">
        <v>70</v>
      </c>
      <c r="D400" s="4">
        <v>43</v>
      </c>
      <c r="E400" s="4">
        <v>53</v>
      </c>
      <c r="F400" s="4">
        <f t="shared" ref="F400:F402" si="419">C400*10000</f>
        <v>700000</v>
      </c>
      <c r="G400" s="4">
        <f t="shared" ref="G400:G402" si="420">D400*10000</f>
        <v>430000</v>
      </c>
      <c r="H400" s="4">
        <f t="shared" ref="H400:H402" si="421">E400*10000</f>
        <v>530000</v>
      </c>
      <c r="I400" s="4">
        <f t="shared" ref="I400:K400" si="422">LOG10(F400*250)</f>
        <v>8.24303804868629</v>
      </c>
      <c r="J400" s="4">
        <f t="shared" si="422"/>
        <v>8.03140846425162</v>
      </c>
      <c r="K400" s="4">
        <f t="shared" si="422"/>
        <v>8.12221587827283</v>
      </c>
      <c r="L400" s="7">
        <f t="shared" si="391"/>
        <v>8.13222079707025</v>
      </c>
      <c r="M400" s="7">
        <f t="shared" si="392"/>
        <v>0.106168941089686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4.25" spans="1:25">
      <c r="A401" s="4"/>
      <c r="B401" s="3" t="s">
        <v>9</v>
      </c>
      <c r="C401" s="4">
        <v>50</v>
      </c>
      <c r="D401" s="4">
        <v>61</v>
      </c>
      <c r="E401" s="4">
        <v>45</v>
      </c>
      <c r="F401" s="4">
        <f t="shared" si="419"/>
        <v>500000</v>
      </c>
      <c r="G401" s="4">
        <f t="shared" si="420"/>
        <v>610000</v>
      </c>
      <c r="H401" s="4">
        <f t="shared" si="421"/>
        <v>450000</v>
      </c>
      <c r="I401" s="4">
        <f t="shared" ref="I401:K401" si="423">LOG10(F401*250)</f>
        <v>8.09691001300806</v>
      </c>
      <c r="J401" s="4">
        <f t="shared" si="423"/>
        <v>8.1832698436828</v>
      </c>
      <c r="K401" s="4">
        <f t="shared" si="423"/>
        <v>8.05115252244738</v>
      </c>
      <c r="L401" s="7">
        <f t="shared" si="391"/>
        <v>8.11044412637941</v>
      </c>
      <c r="M401" s="7">
        <f t="shared" si="392"/>
        <v>0.0670904301012242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4.25" spans="1:25">
      <c r="A402" s="4"/>
      <c r="B402" s="3" t="s">
        <v>10</v>
      </c>
      <c r="C402" s="4">
        <v>19</v>
      </c>
      <c r="D402" s="4">
        <v>25</v>
      </c>
      <c r="E402" s="4">
        <v>28</v>
      </c>
      <c r="F402" s="4">
        <f t="shared" si="419"/>
        <v>190000</v>
      </c>
      <c r="G402" s="4">
        <f t="shared" si="420"/>
        <v>250000</v>
      </c>
      <c r="H402" s="4">
        <f t="shared" si="421"/>
        <v>280000</v>
      </c>
      <c r="I402" s="4">
        <f t="shared" ref="I402:K402" si="424">LOG10(F402*250)</f>
        <v>7.67669360962487</v>
      </c>
      <c r="J402" s="4">
        <f t="shared" si="424"/>
        <v>7.79588001734407</v>
      </c>
      <c r="K402" s="4">
        <f t="shared" si="424"/>
        <v>7.84509804001426</v>
      </c>
      <c r="L402" s="7">
        <f t="shared" si="391"/>
        <v>7.77255722232773</v>
      </c>
      <c r="M402" s="7">
        <f t="shared" si="392"/>
        <v>0.0865908633703593</v>
      </c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4.25" spans="1:25">
      <c r="A403" s="4"/>
      <c r="B403" s="3" t="s">
        <v>11</v>
      </c>
      <c r="C403" s="4">
        <v>149</v>
      </c>
      <c r="D403" s="4">
        <v>124</v>
      </c>
      <c r="E403" s="4">
        <v>175</v>
      </c>
      <c r="F403" s="4">
        <f>C403*1000</f>
        <v>149000</v>
      </c>
      <c r="G403" s="4">
        <f>D403*1000</f>
        <v>124000</v>
      </c>
      <c r="H403" s="4">
        <f>E403*1000</f>
        <v>175000</v>
      </c>
      <c r="I403" s="4">
        <f t="shared" ref="I403:K403" si="425">LOG10(F403*250)</f>
        <v>7.57112627708431</v>
      </c>
      <c r="J403" s="4">
        <f t="shared" si="425"/>
        <v>7.49136169383427</v>
      </c>
      <c r="K403" s="4">
        <f t="shared" si="425"/>
        <v>7.64097805735833</v>
      </c>
      <c r="L403" s="7">
        <f t="shared" si="391"/>
        <v>7.56782200942564</v>
      </c>
      <c r="M403" s="7">
        <f t="shared" si="392"/>
        <v>0.0748628926579184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4.25" spans="1:25">
      <c r="A404" s="4"/>
      <c r="B404" s="3" t="s">
        <v>12</v>
      </c>
      <c r="C404" s="4">
        <v>30</v>
      </c>
      <c r="D404" s="4">
        <v>124</v>
      </c>
      <c r="E404" s="4">
        <v>17</v>
      </c>
      <c r="F404" s="4">
        <f>C404*100</f>
        <v>3000</v>
      </c>
      <c r="G404" s="4">
        <f>D404*100</f>
        <v>12400</v>
      </c>
      <c r="H404" s="4">
        <f>E404*100</f>
        <v>1700</v>
      </c>
      <c r="I404" s="4">
        <f t="shared" ref="I404:K404" si="426">LOG10(F404*250)</f>
        <v>5.8750612633917</v>
      </c>
      <c r="J404" s="4">
        <f t="shared" si="426"/>
        <v>6.49136169383427</v>
      </c>
      <c r="K404" s="4">
        <f t="shared" si="426"/>
        <v>5.62838893005031</v>
      </c>
      <c r="L404" s="7">
        <f t="shared" si="391"/>
        <v>5.99827062909209</v>
      </c>
      <c r="M404" s="7">
        <f t="shared" si="392"/>
        <v>0.444483867654892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4.25" spans="1:25">
      <c r="A405" s="4"/>
      <c r="B405" s="3" t="s">
        <v>13</v>
      </c>
      <c r="C405" s="4">
        <v>40</v>
      </c>
      <c r="D405" s="4">
        <v>28</v>
      </c>
      <c r="E405" s="4">
        <v>68</v>
      </c>
      <c r="F405" s="4">
        <f t="shared" ref="F405:F408" si="427">C405*1</f>
        <v>40</v>
      </c>
      <c r="G405" s="4">
        <f t="shared" ref="G405:G408" si="428">D405*1</f>
        <v>28</v>
      </c>
      <c r="H405" s="4">
        <f t="shared" ref="H405:H408" si="429">E405*1</f>
        <v>68</v>
      </c>
      <c r="I405" s="4">
        <f t="shared" ref="I405:K405" si="430">LOG10(F405*250)</f>
        <v>4</v>
      </c>
      <c r="J405" s="4">
        <f t="shared" si="430"/>
        <v>3.84509804001426</v>
      </c>
      <c r="K405" s="4">
        <f t="shared" si="430"/>
        <v>4.23044892137827</v>
      </c>
      <c r="L405" s="7">
        <f t="shared" si="391"/>
        <v>4.02518232046418</v>
      </c>
      <c r="M405" s="7">
        <f t="shared" si="392"/>
        <v>0.193905743571394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4.25" spans="1:25">
      <c r="A406" s="4"/>
      <c r="B406" s="3" t="s">
        <v>14</v>
      </c>
      <c r="C406" s="4">
        <v>4</v>
      </c>
      <c r="D406" s="4">
        <v>3</v>
      </c>
      <c r="E406" s="4">
        <v>2</v>
      </c>
      <c r="F406" s="4">
        <f t="shared" si="427"/>
        <v>4</v>
      </c>
      <c r="G406" s="4">
        <f t="shared" si="428"/>
        <v>3</v>
      </c>
      <c r="H406" s="4">
        <f t="shared" si="429"/>
        <v>2</v>
      </c>
      <c r="I406" s="4">
        <f t="shared" ref="I406:K406" si="431">LOG10(F406*250)</f>
        <v>3</v>
      </c>
      <c r="J406" s="4">
        <f t="shared" si="431"/>
        <v>2.8750612633917</v>
      </c>
      <c r="K406" s="4">
        <f t="shared" si="431"/>
        <v>2.69897000433602</v>
      </c>
      <c r="L406" s="7">
        <f t="shared" si="391"/>
        <v>2.85801042257591</v>
      </c>
      <c r="M406" s="7">
        <f t="shared" si="392"/>
        <v>0.151237604291255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4.25" spans="1:25">
      <c r="A407" s="4"/>
      <c r="B407" s="3" t="s">
        <v>15</v>
      </c>
      <c r="C407" s="4">
        <v>2</v>
      </c>
      <c r="D407" s="4">
        <v>3</v>
      </c>
      <c r="E407" s="4">
        <v>1</v>
      </c>
      <c r="F407" s="4">
        <f t="shared" si="427"/>
        <v>2</v>
      </c>
      <c r="G407" s="4">
        <f t="shared" si="428"/>
        <v>3</v>
      </c>
      <c r="H407" s="4">
        <f t="shared" si="429"/>
        <v>1</v>
      </c>
      <c r="I407" s="4">
        <f t="shared" ref="I407:K407" si="432">LOG10(F407*250)</f>
        <v>2.69897000433602</v>
      </c>
      <c r="J407" s="4">
        <f t="shared" si="432"/>
        <v>2.8750612633917</v>
      </c>
      <c r="K407" s="4">
        <f t="shared" si="432"/>
        <v>2.39794000867204</v>
      </c>
      <c r="L407" s="7">
        <f t="shared" si="391"/>
        <v>2.65732375879992</v>
      </c>
      <c r="M407" s="7">
        <f t="shared" si="392"/>
        <v>0.241271590229259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4.25" spans="1:25">
      <c r="A408" s="4"/>
      <c r="B408" s="3" t="s">
        <v>16</v>
      </c>
      <c r="C408" s="4">
        <v>3</v>
      </c>
      <c r="D408" s="4">
        <v>2</v>
      </c>
      <c r="E408" s="4">
        <v>1</v>
      </c>
      <c r="F408" s="4">
        <f t="shared" si="427"/>
        <v>3</v>
      </c>
      <c r="G408" s="4">
        <f t="shared" si="428"/>
        <v>2</v>
      </c>
      <c r="H408" s="4">
        <f t="shared" si="429"/>
        <v>1</v>
      </c>
      <c r="I408" s="4">
        <f t="shared" ref="I408:K408" si="433">LOG10(F408*250)</f>
        <v>2.8750612633917</v>
      </c>
      <c r="J408" s="4">
        <f t="shared" si="433"/>
        <v>2.69897000433602</v>
      </c>
      <c r="K408" s="4">
        <f t="shared" si="433"/>
        <v>2.39794000867204</v>
      </c>
      <c r="L408" s="7">
        <f t="shared" si="391"/>
        <v>2.65732375879992</v>
      </c>
      <c r="M408" s="7">
        <f t="shared" si="392"/>
        <v>0.241271590229259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4.25" spans="1: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 t="e">
        <f t="shared" si="391"/>
        <v>#DIV/0!</v>
      </c>
      <c r="M409" s="7" t="e">
        <f t="shared" si="392"/>
        <v>#DIV/0!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67.5" spans="1:25">
      <c r="A410" s="1" t="s">
        <v>41</v>
      </c>
      <c r="B410" s="6"/>
      <c r="C410" s="4"/>
      <c r="D410" s="4"/>
      <c r="E410" s="4"/>
      <c r="F410" s="4"/>
      <c r="G410" s="4"/>
      <c r="H410" s="4"/>
      <c r="I410" s="4"/>
      <c r="J410" s="4"/>
      <c r="K410" s="4"/>
      <c r="L410" s="7" t="e">
        <f t="shared" si="391"/>
        <v>#DIV/0!</v>
      </c>
      <c r="M410" s="7" t="e">
        <f t="shared" si="392"/>
        <v>#DIV/0!</v>
      </c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4.25" spans="1:25">
      <c r="A411" s="4"/>
      <c r="B411" s="3" t="s">
        <v>7</v>
      </c>
      <c r="C411" s="4"/>
      <c r="D411" s="4"/>
      <c r="E411" s="4"/>
      <c r="F411" s="4"/>
      <c r="G411" s="4"/>
      <c r="H411" s="4"/>
      <c r="I411" s="4"/>
      <c r="J411" s="4"/>
      <c r="K411" s="4"/>
      <c r="L411" s="7" t="e">
        <f t="shared" si="391"/>
        <v>#DIV/0!</v>
      </c>
      <c r="M411" s="7" t="e">
        <f t="shared" si="392"/>
        <v>#DIV/0!</v>
      </c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4.25" spans="1:25">
      <c r="A412" s="4"/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7" t="e">
        <f t="shared" si="391"/>
        <v>#DIV/0!</v>
      </c>
      <c r="M412" s="7" t="e">
        <f t="shared" si="392"/>
        <v>#DIV/0!</v>
      </c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4.25" spans="1:25">
      <c r="A413" s="4"/>
      <c r="B413" s="3" t="s">
        <v>24</v>
      </c>
      <c r="C413" s="4">
        <v>22</v>
      </c>
      <c r="D413" s="4">
        <v>28</v>
      </c>
      <c r="E413" s="4">
        <v>20</v>
      </c>
      <c r="F413" s="4">
        <f t="shared" ref="F413:F417" si="434">C413*100000</f>
        <v>2200000</v>
      </c>
      <c r="G413" s="4">
        <f t="shared" ref="G413:G417" si="435">D413*100000</f>
        <v>2800000</v>
      </c>
      <c r="H413" s="4">
        <f t="shared" ref="H413:H417" si="436">E413*100000</f>
        <v>2000000</v>
      </c>
      <c r="I413" s="4">
        <f t="shared" ref="I413:K413" si="437">LOG10(F413*250)</f>
        <v>8.74036268949424</v>
      </c>
      <c r="J413" s="4">
        <f t="shared" si="437"/>
        <v>8.84509804001426</v>
      </c>
      <c r="K413" s="4">
        <f t="shared" si="437"/>
        <v>8.69897000433602</v>
      </c>
      <c r="L413" s="7">
        <f t="shared" si="391"/>
        <v>8.76147691128151</v>
      </c>
      <c r="M413" s="7">
        <f t="shared" si="392"/>
        <v>0.0753173849390475</v>
      </c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4.25" spans="1:25">
      <c r="A414" s="4"/>
      <c r="B414" s="3" t="s">
        <v>9</v>
      </c>
      <c r="C414" s="4">
        <v>28</v>
      </c>
      <c r="D414" s="4">
        <v>31</v>
      </c>
      <c r="E414" s="4">
        <v>27</v>
      </c>
      <c r="F414" s="4">
        <f t="shared" si="434"/>
        <v>2800000</v>
      </c>
      <c r="G414" s="4">
        <f t="shared" si="435"/>
        <v>3100000</v>
      </c>
      <c r="H414" s="4">
        <f t="shared" si="436"/>
        <v>2700000</v>
      </c>
      <c r="I414" s="4">
        <f t="shared" ref="I414:K414" si="438">LOG10(F414*250)</f>
        <v>8.84509804001426</v>
      </c>
      <c r="J414" s="4">
        <f t="shared" si="438"/>
        <v>8.88930170250631</v>
      </c>
      <c r="K414" s="4">
        <f t="shared" si="438"/>
        <v>8.82930377283103</v>
      </c>
      <c r="L414" s="7">
        <f t="shared" si="391"/>
        <v>8.85456783845054</v>
      </c>
      <c r="M414" s="7">
        <f t="shared" si="392"/>
        <v>0.0310997701462196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4.25" spans="1:25">
      <c r="A415" s="4"/>
      <c r="B415" s="3" t="s">
        <v>10</v>
      </c>
      <c r="C415" s="4">
        <v>7</v>
      </c>
      <c r="D415" s="4">
        <v>6</v>
      </c>
      <c r="E415" s="4">
        <v>7</v>
      </c>
      <c r="F415" s="4">
        <f t="shared" si="434"/>
        <v>700000</v>
      </c>
      <c r="G415" s="4">
        <f t="shared" si="435"/>
        <v>600000</v>
      </c>
      <c r="H415" s="4">
        <f t="shared" si="436"/>
        <v>700000</v>
      </c>
      <c r="I415" s="4">
        <f t="shared" ref="I415:K415" si="439">LOG10(F415*250)</f>
        <v>8.24303804868629</v>
      </c>
      <c r="J415" s="4">
        <f t="shared" si="439"/>
        <v>8.17609125905568</v>
      </c>
      <c r="K415" s="4">
        <f t="shared" si="439"/>
        <v>8.24303804868629</v>
      </c>
      <c r="L415" s="7">
        <f t="shared" si="391"/>
        <v>8.22072245214275</v>
      </c>
      <c r="M415" s="7">
        <f t="shared" si="392"/>
        <v>0.0386517470146147</v>
      </c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4.25" spans="1:25">
      <c r="A416" s="4"/>
      <c r="B416" s="3" t="s">
        <v>11</v>
      </c>
      <c r="C416" s="4">
        <v>17</v>
      </c>
      <c r="D416" s="4">
        <v>15</v>
      </c>
      <c r="E416" s="4">
        <v>19</v>
      </c>
      <c r="F416" s="4">
        <f t="shared" si="434"/>
        <v>1700000</v>
      </c>
      <c r="G416" s="4">
        <f t="shared" si="435"/>
        <v>1500000</v>
      </c>
      <c r="H416" s="4">
        <f t="shared" si="436"/>
        <v>1900000</v>
      </c>
      <c r="I416" s="4">
        <f t="shared" ref="I416:K416" si="440">LOG10(F416*250)</f>
        <v>8.62838893005031</v>
      </c>
      <c r="J416" s="4">
        <f t="shared" si="440"/>
        <v>8.57403126772772</v>
      </c>
      <c r="K416" s="4">
        <f t="shared" si="440"/>
        <v>8.67669360962487</v>
      </c>
      <c r="L416" s="7">
        <f t="shared" si="391"/>
        <v>8.6263712691343</v>
      </c>
      <c r="M416" s="7">
        <f t="shared" si="392"/>
        <v>0.0513609027143292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4.25" spans="1:25">
      <c r="A417" s="4"/>
      <c r="B417" s="3" t="s">
        <v>12</v>
      </c>
      <c r="C417" s="4">
        <v>10</v>
      </c>
      <c r="D417" s="4">
        <v>9</v>
      </c>
      <c r="E417" s="4">
        <v>9</v>
      </c>
      <c r="F417" s="4">
        <f t="shared" si="434"/>
        <v>1000000</v>
      </c>
      <c r="G417" s="4">
        <f t="shared" si="435"/>
        <v>900000</v>
      </c>
      <c r="H417" s="4">
        <f t="shared" si="436"/>
        <v>900000</v>
      </c>
      <c r="I417" s="4">
        <f t="shared" ref="I417:K417" si="441">LOG10(F417*250)</f>
        <v>8.39794000867204</v>
      </c>
      <c r="J417" s="4">
        <f t="shared" si="441"/>
        <v>8.35218251811136</v>
      </c>
      <c r="K417" s="4">
        <f t="shared" si="441"/>
        <v>8.35218251811136</v>
      </c>
      <c r="L417" s="7">
        <f t="shared" si="391"/>
        <v>8.36743501496492</v>
      </c>
      <c r="M417" s="7">
        <f t="shared" si="392"/>
        <v>0.0264180994926504</v>
      </c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4.25" spans="1:25">
      <c r="A418" s="4"/>
      <c r="B418" s="3" t="s">
        <v>13</v>
      </c>
      <c r="C418" s="4">
        <v>52</v>
      </c>
      <c r="D418" s="4">
        <v>63</v>
      </c>
      <c r="E418" s="4">
        <v>45</v>
      </c>
      <c r="F418" s="4">
        <f>C418*10000</f>
        <v>520000</v>
      </c>
      <c r="G418" s="4">
        <f>D418*10000</f>
        <v>630000</v>
      </c>
      <c r="H418" s="4">
        <f>E418*10000</f>
        <v>450000</v>
      </c>
      <c r="I418" s="4">
        <f t="shared" ref="I418:K418" si="442">LOG10(F418*250)</f>
        <v>8.11394335230684</v>
      </c>
      <c r="J418" s="4">
        <f t="shared" si="442"/>
        <v>8.19728055812562</v>
      </c>
      <c r="K418" s="4">
        <f t="shared" si="442"/>
        <v>8.05115252244738</v>
      </c>
      <c r="L418" s="7">
        <f t="shared" si="391"/>
        <v>8.12079214429328</v>
      </c>
      <c r="M418" s="7">
        <f t="shared" si="392"/>
        <v>0.0733043666267596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4.25" spans="1:25">
      <c r="A419" s="4"/>
      <c r="B419" s="3" t="s">
        <v>14</v>
      </c>
      <c r="C419" s="4">
        <v>32</v>
      </c>
      <c r="D419" s="4">
        <v>19</v>
      </c>
      <c r="E419" s="4">
        <v>37</v>
      </c>
      <c r="F419" s="4">
        <f>C419*10000</f>
        <v>320000</v>
      </c>
      <c r="G419" s="4">
        <f>D419*10000</f>
        <v>190000</v>
      </c>
      <c r="H419" s="4">
        <f>E419*10000</f>
        <v>370000</v>
      </c>
      <c r="I419" s="4">
        <f t="shared" ref="I419:K419" si="443">LOG10(F419*250)</f>
        <v>7.90308998699194</v>
      </c>
      <c r="J419" s="4">
        <f t="shared" si="443"/>
        <v>7.67669360962487</v>
      </c>
      <c r="K419" s="4">
        <f t="shared" si="443"/>
        <v>7.96614173273903</v>
      </c>
      <c r="L419" s="7">
        <f t="shared" si="391"/>
        <v>7.84864177645195</v>
      </c>
      <c r="M419" s="7">
        <f t="shared" si="392"/>
        <v>0.152212055096937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4.25" spans="1:25">
      <c r="A420" s="4"/>
      <c r="B420" s="3" t="s">
        <v>15</v>
      </c>
      <c r="C420" s="4">
        <v>71</v>
      </c>
      <c r="D420" s="4">
        <v>65</v>
      </c>
      <c r="E420" s="4">
        <v>75</v>
      </c>
      <c r="F420" s="4">
        <f>C420*1000</f>
        <v>71000</v>
      </c>
      <c r="G420" s="4">
        <f>D420*1000</f>
        <v>65000</v>
      </c>
      <c r="H420" s="4">
        <f>E420*1000</f>
        <v>75000</v>
      </c>
      <c r="I420" s="4">
        <f t="shared" ref="I420:K420" si="444">LOG10(F420*250)</f>
        <v>7.24919835739111</v>
      </c>
      <c r="J420" s="4">
        <f t="shared" si="444"/>
        <v>7.21085336531489</v>
      </c>
      <c r="K420" s="4">
        <f t="shared" si="444"/>
        <v>7.27300127206374</v>
      </c>
      <c r="L420" s="7">
        <f t="shared" si="391"/>
        <v>7.24435099825658</v>
      </c>
      <c r="M420" s="7">
        <f t="shared" si="392"/>
        <v>0.0313562313783129</v>
      </c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4.25" spans="1:25">
      <c r="A421" s="4"/>
      <c r="B421" s="3" t="s">
        <v>16</v>
      </c>
      <c r="C421" s="4">
        <v>47</v>
      </c>
      <c r="D421" s="4">
        <v>52</v>
      </c>
      <c r="E421" s="4">
        <v>40</v>
      </c>
      <c r="F421" s="4">
        <f>C421*100</f>
        <v>4700</v>
      </c>
      <c r="G421" s="4">
        <f>D421*100</f>
        <v>5200</v>
      </c>
      <c r="H421" s="4">
        <f>E421*100</f>
        <v>4000</v>
      </c>
      <c r="I421" s="4">
        <f t="shared" ref="I421:K421" si="445">LOG10(F421*250)</f>
        <v>6.07003786660776</v>
      </c>
      <c r="J421" s="4">
        <f t="shared" si="445"/>
        <v>6.11394335230684</v>
      </c>
      <c r="K421" s="4">
        <f t="shared" si="445"/>
        <v>6</v>
      </c>
      <c r="L421" s="7">
        <f t="shared" si="391"/>
        <v>6.06132707297153</v>
      </c>
      <c r="M421" s="7">
        <f t="shared" si="392"/>
        <v>0.0574689509914688</v>
      </c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4.25" spans="1:25">
      <c r="A422" s="4"/>
      <c r="B422" s="6"/>
      <c r="C422" s="4"/>
      <c r="D422" s="4"/>
      <c r="E422" s="4"/>
      <c r="F422" s="4"/>
      <c r="G422" s="4"/>
      <c r="H422" s="4"/>
      <c r="I422" s="4"/>
      <c r="J422" s="4"/>
      <c r="K422" s="4"/>
      <c r="L422" s="7" t="e">
        <f t="shared" si="391"/>
        <v>#DIV/0!</v>
      </c>
      <c r="M422" s="7" t="e">
        <f t="shared" si="392"/>
        <v>#DIV/0!</v>
      </c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4.25" spans="1:25">
      <c r="A423" s="4"/>
      <c r="B423" s="3" t="s">
        <v>17</v>
      </c>
      <c r="C423" s="4"/>
      <c r="D423" s="4"/>
      <c r="E423" s="4"/>
      <c r="F423" s="4"/>
      <c r="G423" s="4"/>
      <c r="H423" s="4"/>
      <c r="I423" s="4"/>
      <c r="J423" s="4"/>
      <c r="K423" s="4"/>
      <c r="L423" s="7" t="e">
        <f t="shared" si="391"/>
        <v>#DIV/0!</v>
      </c>
      <c r="M423" s="7" t="e">
        <f t="shared" si="392"/>
        <v>#DIV/0!</v>
      </c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4.25" spans="1:25">
      <c r="A424" s="4"/>
      <c r="B424" s="3" t="s">
        <v>24</v>
      </c>
      <c r="C424" s="4">
        <v>17</v>
      </c>
      <c r="D424" s="4">
        <v>26</v>
      </c>
      <c r="E424" s="4">
        <v>19</v>
      </c>
      <c r="F424" s="4">
        <f>C424*100000</f>
        <v>1700000</v>
      </c>
      <c r="G424" s="4">
        <f>D424*100000</f>
        <v>2600000</v>
      </c>
      <c r="H424" s="4">
        <f>E424*100000</f>
        <v>1900000</v>
      </c>
      <c r="I424" s="4">
        <f t="shared" ref="I424:K424" si="446">LOG10(F424*250)</f>
        <v>8.62838893005031</v>
      </c>
      <c r="J424" s="4">
        <f t="shared" si="446"/>
        <v>8.81291335664286</v>
      </c>
      <c r="K424" s="4">
        <f t="shared" si="446"/>
        <v>8.67669360962487</v>
      </c>
      <c r="L424" s="7">
        <f t="shared" si="391"/>
        <v>8.70599863210601</v>
      </c>
      <c r="M424" s="7">
        <f t="shared" si="392"/>
        <v>0.0956891020926213</v>
      </c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4.25" spans="1:25">
      <c r="A425" s="4"/>
      <c r="B425" s="3" t="s">
        <v>9</v>
      </c>
      <c r="C425" s="4">
        <v>31</v>
      </c>
      <c r="D425" s="4">
        <v>35</v>
      </c>
      <c r="E425" s="4">
        <v>27</v>
      </c>
      <c r="F425" s="4">
        <f>C425*100000</f>
        <v>3100000</v>
      </c>
      <c r="G425" s="4">
        <f>D425*100000</f>
        <v>3500000</v>
      </c>
      <c r="H425" s="4">
        <f>E425*100000</f>
        <v>2700000</v>
      </c>
      <c r="I425" s="4">
        <f t="shared" ref="I425:K425" si="447">LOG10(F425*250)</f>
        <v>8.88930170250631</v>
      </c>
      <c r="J425" s="4">
        <f t="shared" si="447"/>
        <v>8.94200805302231</v>
      </c>
      <c r="K425" s="4">
        <f t="shared" si="447"/>
        <v>8.82930377283103</v>
      </c>
      <c r="L425" s="7">
        <f t="shared" si="391"/>
        <v>8.88687117611988</v>
      </c>
      <c r="M425" s="7">
        <f t="shared" si="392"/>
        <v>0.0563914380668326</v>
      </c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4.25" spans="1:25">
      <c r="A426" s="4"/>
      <c r="B426" s="3" t="s">
        <v>10</v>
      </c>
      <c r="C426" s="4">
        <v>80</v>
      </c>
      <c r="D426" s="4">
        <v>73</v>
      </c>
      <c r="E426" s="4">
        <v>70</v>
      </c>
      <c r="F426" s="4">
        <f>C426*10000</f>
        <v>800000</v>
      </c>
      <c r="G426" s="4">
        <f>D426*10000</f>
        <v>730000</v>
      </c>
      <c r="H426" s="4">
        <f>E426*10000</f>
        <v>700000</v>
      </c>
      <c r="I426" s="4">
        <f t="shared" ref="I426:K426" si="448">LOG10(F426*250)</f>
        <v>8.30102999566398</v>
      </c>
      <c r="J426" s="4">
        <f t="shared" si="448"/>
        <v>8.26126286879249</v>
      </c>
      <c r="K426" s="4">
        <f t="shared" si="448"/>
        <v>8.24303804868629</v>
      </c>
      <c r="L426" s="7">
        <f t="shared" si="391"/>
        <v>8.26844363771425</v>
      </c>
      <c r="M426" s="7">
        <f t="shared" si="392"/>
        <v>0.0296553378044591</v>
      </c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4.25" spans="1:25">
      <c r="A427" s="4"/>
      <c r="B427" s="3" t="s">
        <v>11</v>
      </c>
      <c r="C427" s="4">
        <v>19</v>
      </c>
      <c r="D427" s="4">
        <v>17</v>
      </c>
      <c r="E427" s="4">
        <v>21</v>
      </c>
      <c r="F427" s="4">
        <f>C427*10</f>
        <v>190</v>
      </c>
      <c r="G427" s="4">
        <f>D427*10</f>
        <v>170</v>
      </c>
      <c r="H427" s="4">
        <f>E427*10</f>
        <v>210</v>
      </c>
      <c r="I427" s="4">
        <f t="shared" ref="I427:K427" si="449">LOG10(F427*250)</f>
        <v>4.67669360962487</v>
      </c>
      <c r="J427" s="4">
        <f t="shared" si="449"/>
        <v>4.62838893005031</v>
      </c>
      <c r="K427" s="4">
        <f t="shared" si="449"/>
        <v>4.72015930340596</v>
      </c>
      <c r="L427" s="7">
        <f t="shared" si="391"/>
        <v>4.67508061436038</v>
      </c>
      <c r="M427" s="7">
        <f t="shared" si="392"/>
        <v>0.0459064447735968</v>
      </c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4.25" spans="1:25">
      <c r="A428" s="4"/>
      <c r="B428" s="3" t="s">
        <v>12</v>
      </c>
      <c r="C428" s="4">
        <v>2</v>
      </c>
      <c r="D428" s="4">
        <v>1</v>
      </c>
      <c r="E428" s="4">
        <v>1</v>
      </c>
      <c r="F428" s="4">
        <f>C428*1</f>
        <v>2</v>
      </c>
      <c r="G428" s="4">
        <f>D428*1</f>
        <v>1</v>
      </c>
      <c r="H428" s="4">
        <f>E428*1</f>
        <v>1</v>
      </c>
      <c r="I428" s="4">
        <f t="shared" ref="I428:K428" si="450">LOG10(F428*250)</f>
        <v>2.69897000433602</v>
      </c>
      <c r="J428" s="4">
        <f t="shared" si="450"/>
        <v>2.39794000867204</v>
      </c>
      <c r="K428" s="4">
        <f t="shared" si="450"/>
        <v>2.39794000867204</v>
      </c>
      <c r="L428" s="7">
        <f t="shared" si="391"/>
        <v>2.49828334056003</v>
      </c>
      <c r="M428" s="7">
        <f t="shared" si="392"/>
        <v>0.173799749030751</v>
      </c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4.25" spans="1:25">
      <c r="A429" s="4"/>
      <c r="B429" s="3" t="s">
        <v>13</v>
      </c>
      <c r="C429" s="5" t="s">
        <v>18</v>
      </c>
      <c r="D429" s="5" t="s">
        <v>18</v>
      </c>
      <c r="E429" s="5" t="s">
        <v>18</v>
      </c>
      <c r="F429" s="5" t="s">
        <v>19</v>
      </c>
      <c r="G429" s="5" t="s">
        <v>19</v>
      </c>
      <c r="H429" s="5" t="s">
        <v>19</v>
      </c>
      <c r="I429" s="3" t="s">
        <v>20</v>
      </c>
      <c r="J429" s="3" t="s">
        <v>20</v>
      </c>
      <c r="K429" s="3" t="s">
        <v>20</v>
      </c>
      <c r="L429" s="8" t="s">
        <v>20</v>
      </c>
      <c r="M429" s="7" t="e">
        <f t="shared" si="392"/>
        <v>#DIV/0!</v>
      </c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4.25" spans="1:25">
      <c r="A430" s="4"/>
      <c r="B430" s="3"/>
      <c r="C430" s="4"/>
      <c r="D430" s="4"/>
      <c r="E430" s="4"/>
      <c r="F430" s="4"/>
      <c r="G430" s="4"/>
      <c r="H430" s="4"/>
      <c r="I430" s="4"/>
      <c r="J430" s="4"/>
      <c r="K430" s="4"/>
      <c r="L430" s="7" t="e">
        <f t="shared" si="391"/>
        <v>#DIV/0!</v>
      </c>
      <c r="M430" s="7" t="e">
        <f t="shared" si="392"/>
        <v>#DIV/0!</v>
      </c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4.25" spans="1:25">
      <c r="A431" s="4"/>
      <c r="B431" s="3" t="s">
        <v>21</v>
      </c>
      <c r="C431" s="4"/>
      <c r="D431" s="4"/>
      <c r="E431" s="4"/>
      <c r="F431" s="4"/>
      <c r="G431" s="4"/>
      <c r="H431" s="4"/>
      <c r="I431" s="4"/>
      <c r="J431" s="4"/>
      <c r="K431" s="4"/>
      <c r="L431" s="7" t="e">
        <f t="shared" si="391"/>
        <v>#DIV/0!</v>
      </c>
      <c r="M431" s="7" t="e">
        <f t="shared" si="392"/>
        <v>#DIV/0!</v>
      </c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4.25" spans="1:25">
      <c r="A432" s="4"/>
      <c r="B432" s="3" t="s">
        <v>24</v>
      </c>
      <c r="C432" s="4">
        <v>20</v>
      </c>
      <c r="D432" s="4">
        <v>25</v>
      </c>
      <c r="E432" s="4">
        <v>31</v>
      </c>
      <c r="F432" s="4">
        <f t="shared" ref="F432:F434" si="451">C432*100000</f>
        <v>2000000</v>
      </c>
      <c r="G432" s="4">
        <f t="shared" ref="G432:G434" si="452">D432*100000</f>
        <v>2500000</v>
      </c>
      <c r="H432" s="4">
        <f t="shared" ref="H432:H434" si="453">E432*100000</f>
        <v>3100000</v>
      </c>
      <c r="I432" s="4">
        <f t="shared" ref="I432:K432" si="454">LOG10(F432*250)</f>
        <v>8.69897000433602</v>
      </c>
      <c r="J432" s="4">
        <f t="shared" si="454"/>
        <v>8.79588001734407</v>
      </c>
      <c r="K432" s="4">
        <f t="shared" si="454"/>
        <v>8.88930170250631</v>
      </c>
      <c r="L432" s="7">
        <f t="shared" si="391"/>
        <v>8.79471724139547</v>
      </c>
      <c r="M432" s="7">
        <f t="shared" si="392"/>
        <v>0.095171176666187</v>
      </c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4.25" spans="1:25">
      <c r="A433" s="4"/>
      <c r="B433" s="3" t="s">
        <v>9</v>
      </c>
      <c r="C433" s="4">
        <v>16</v>
      </c>
      <c r="D433" s="4">
        <v>21</v>
      </c>
      <c r="E433" s="4">
        <v>14</v>
      </c>
      <c r="F433" s="4">
        <f t="shared" si="451"/>
        <v>1600000</v>
      </c>
      <c r="G433" s="4">
        <f t="shared" si="452"/>
        <v>2100000</v>
      </c>
      <c r="H433" s="4">
        <f t="shared" si="453"/>
        <v>1400000</v>
      </c>
      <c r="I433" s="4">
        <f t="shared" ref="I433:K433" si="455">LOG10(F433*250)</f>
        <v>8.60205999132796</v>
      </c>
      <c r="J433" s="4">
        <f t="shared" si="455"/>
        <v>8.72015930340596</v>
      </c>
      <c r="K433" s="4">
        <f t="shared" si="455"/>
        <v>8.54406804435028</v>
      </c>
      <c r="L433" s="7">
        <f t="shared" si="391"/>
        <v>8.62209577969473</v>
      </c>
      <c r="M433" s="7">
        <f t="shared" si="392"/>
        <v>0.0897391079215876</v>
      </c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4.25" spans="1:25">
      <c r="A434" s="4"/>
      <c r="B434" s="3" t="s">
        <v>10</v>
      </c>
      <c r="C434" s="4">
        <v>15</v>
      </c>
      <c r="D434" s="4">
        <v>24</v>
      </c>
      <c r="E434" s="4">
        <v>9</v>
      </c>
      <c r="F434" s="4">
        <f t="shared" si="451"/>
        <v>1500000</v>
      </c>
      <c r="G434" s="4">
        <f t="shared" si="452"/>
        <v>2400000</v>
      </c>
      <c r="H434" s="4">
        <f t="shared" si="453"/>
        <v>900000</v>
      </c>
      <c r="I434" s="4">
        <f t="shared" ref="I434:K434" si="456">LOG10(F434*250)</f>
        <v>8.57403126772772</v>
      </c>
      <c r="J434" s="4">
        <f t="shared" si="456"/>
        <v>8.77815125038364</v>
      </c>
      <c r="K434" s="4">
        <f t="shared" si="456"/>
        <v>8.35218251811136</v>
      </c>
      <c r="L434" s="7">
        <f t="shared" si="391"/>
        <v>8.56812167874091</v>
      </c>
      <c r="M434" s="7">
        <f t="shared" si="392"/>
        <v>0.213045846356854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4.25" spans="1:25">
      <c r="A435" s="4"/>
      <c r="B435" s="3" t="s">
        <v>11</v>
      </c>
      <c r="C435" s="4">
        <v>25</v>
      </c>
      <c r="D435" s="4">
        <v>13</v>
      </c>
      <c r="E435" s="4">
        <v>19</v>
      </c>
      <c r="F435" s="4">
        <f>C435*10000</f>
        <v>250000</v>
      </c>
      <c r="G435" s="4">
        <f>D435*10000</f>
        <v>130000</v>
      </c>
      <c r="H435" s="4">
        <f>E435*10000</f>
        <v>190000</v>
      </c>
      <c r="I435" s="4">
        <f t="shared" ref="I435:K435" si="457">LOG10(F435*250)</f>
        <v>7.79588001734407</v>
      </c>
      <c r="J435" s="4">
        <f t="shared" si="457"/>
        <v>7.51188336097887</v>
      </c>
      <c r="K435" s="4">
        <f t="shared" si="457"/>
        <v>7.67669360962487</v>
      </c>
      <c r="L435" s="7">
        <f t="shared" si="391"/>
        <v>7.66148566264927</v>
      </c>
      <c r="M435" s="7">
        <f t="shared" si="392"/>
        <v>0.142607806395943</v>
      </c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4.25" spans="1:25">
      <c r="A436" s="4"/>
      <c r="B436" s="3" t="s">
        <v>12</v>
      </c>
      <c r="C436" s="4">
        <v>17</v>
      </c>
      <c r="D436" s="4">
        <v>9</v>
      </c>
      <c r="E436" s="4">
        <v>14</v>
      </c>
      <c r="F436" s="4">
        <f>C436*10</f>
        <v>170</v>
      </c>
      <c r="G436" s="4">
        <f>D436*10</f>
        <v>90</v>
      </c>
      <c r="H436" s="4">
        <f>E436*10</f>
        <v>140</v>
      </c>
      <c r="I436" s="4">
        <f t="shared" ref="I436:K436" si="458">LOG10(F436*250)</f>
        <v>4.62838893005031</v>
      </c>
      <c r="J436" s="4">
        <f t="shared" si="458"/>
        <v>4.35218251811136</v>
      </c>
      <c r="K436" s="4">
        <f t="shared" si="458"/>
        <v>4.54406804435028</v>
      </c>
      <c r="L436" s="7">
        <f t="shared" si="391"/>
        <v>4.50821316417065</v>
      </c>
      <c r="M436" s="7">
        <f t="shared" si="392"/>
        <v>0.141550961930921</v>
      </c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4.25" spans="1:25">
      <c r="A437" s="4"/>
      <c r="B437" s="3" t="s">
        <v>13</v>
      </c>
      <c r="C437" s="5" t="s">
        <v>18</v>
      </c>
      <c r="D437" s="5" t="s">
        <v>18</v>
      </c>
      <c r="E437" s="5" t="s">
        <v>18</v>
      </c>
      <c r="F437" s="5" t="s">
        <v>19</v>
      </c>
      <c r="G437" s="5" t="s">
        <v>19</v>
      </c>
      <c r="H437" s="5" t="s">
        <v>19</v>
      </c>
      <c r="I437" s="3" t="s">
        <v>20</v>
      </c>
      <c r="J437" s="3" t="s">
        <v>20</v>
      </c>
      <c r="K437" s="3" t="s">
        <v>20</v>
      </c>
      <c r="L437" s="8" t="s">
        <v>20</v>
      </c>
      <c r="M437" s="7" t="e">
        <f t="shared" si="392"/>
        <v>#DIV/0!</v>
      </c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67.5" spans="1:25">
      <c r="A438" s="1" t="s">
        <v>42</v>
      </c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 t="e">
        <f t="shared" si="391"/>
        <v>#DIV/0!</v>
      </c>
      <c r="M438" s="7" t="e">
        <f t="shared" si="392"/>
        <v>#DIV/0!</v>
      </c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4.25" spans="1:25">
      <c r="A439" s="4"/>
      <c r="B439" s="3" t="s">
        <v>7</v>
      </c>
      <c r="C439" s="4"/>
      <c r="D439" s="4"/>
      <c r="E439" s="4"/>
      <c r="F439" s="4"/>
      <c r="G439" s="4"/>
      <c r="H439" s="4"/>
      <c r="I439" s="4"/>
      <c r="J439" s="4"/>
      <c r="K439" s="4"/>
      <c r="L439" s="7" t="e">
        <f t="shared" si="391"/>
        <v>#DIV/0!</v>
      </c>
      <c r="M439" s="7" t="e">
        <f t="shared" si="392"/>
        <v>#DIV/0!</v>
      </c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4.25" spans="1:25">
      <c r="A440" s="4"/>
      <c r="B440" s="3" t="s">
        <v>24</v>
      </c>
      <c r="C440" s="4">
        <v>136</v>
      </c>
      <c r="D440" s="4">
        <v>142</v>
      </c>
      <c r="E440" s="4">
        <v>129</v>
      </c>
      <c r="F440" s="4">
        <f t="shared" ref="F440:F448" si="459">C440*10000</f>
        <v>1360000</v>
      </c>
      <c r="G440" s="4">
        <f t="shared" ref="G440:G448" si="460">D440*10000</f>
        <v>1420000</v>
      </c>
      <c r="H440" s="4">
        <f t="shared" ref="H440:H448" si="461">E440*10000</f>
        <v>1290000</v>
      </c>
      <c r="I440" s="4">
        <f t="shared" ref="I440:K440" si="462">LOG10(F440*250)</f>
        <v>8.53147891704226</v>
      </c>
      <c r="J440" s="4">
        <f t="shared" si="462"/>
        <v>8.55022835305509</v>
      </c>
      <c r="K440" s="4">
        <f t="shared" si="462"/>
        <v>8.50852971897129</v>
      </c>
      <c r="L440" s="7">
        <f t="shared" si="391"/>
        <v>8.53007899635621</v>
      </c>
      <c r="M440" s="7">
        <f t="shared" si="392"/>
        <v>0.0208845362543452</v>
      </c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4.25" spans="1:25">
      <c r="A441" s="4"/>
      <c r="B441" s="3" t="s">
        <v>9</v>
      </c>
      <c r="C441" s="4">
        <v>105</v>
      </c>
      <c r="D441" s="4">
        <v>136</v>
      </c>
      <c r="E441" s="4">
        <v>115</v>
      </c>
      <c r="F441" s="4">
        <f t="shared" si="459"/>
        <v>1050000</v>
      </c>
      <c r="G441" s="4">
        <f t="shared" si="460"/>
        <v>1360000</v>
      </c>
      <c r="H441" s="4">
        <f t="shared" si="461"/>
        <v>1150000</v>
      </c>
      <c r="I441" s="4">
        <f t="shared" ref="I441:K441" si="463">LOG10(F441*250)</f>
        <v>8.41912930774198</v>
      </c>
      <c r="J441" s="4">
        <f t="shared" si="463"/>
        <v>8.53147891704226</v>
      </c>
      <c r="K441" s="4">
        <f t="shared" si="463"/>
        <v>8.45863784902565</v>
      </c>
      <c r="L441" s="7">
        <f t="shared" si="391"/>
        <v>8.46974869126996</v>
      </c>
      <c r="M441" s="7">
        <f t="shared" si="392"/>
        <v>0.0569929538540949</v>
      </c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4.25" spans="1:25">
      <c r="A442" s="4"/>
      <c r="B442" s="3" t="s">
        <v>10</v>
      </c>
      <c r="C442" s="4">
        <v>124</v>
      </c>
      <c r="D442" s="4">
        <v>118</v>
      </c>
      <c r="E442" s="4">
        <v>138</v>
      </c>
      <c r="F442" s="4">
        <f t="shared" si="459"/>
        <v>1240000</v>
      </c>
      <c r="G442" s="4">
        <f t="shared" si="460"/>
        <v>1180000</v>
      </c>
      <c r="H442" s="4">
        <f t="shared" si="461"/>
        <v>1380000</v>
      </c>
      <c r="I442" s="4">
        <f t="shared" ref="I442:K442" si="464">LOG10(F442*250)</f>
        <v>8.49136169383427</v>
      </c>
      <c r="J442" s="4">
        <f t="shared" si="464"/>
        <v>8.46982201597816</v>
      </c>
      <c r="K442" s="4">
        <f t="shared" si="464"/>
        <v>8.53781909507327</v>
      </c>
      <c r="L442" s="7">
        <f t="shared" ref="L442:L498" si="465">AVERAGE(I442:K442)</f>
        <v>8.49966760162857</v>
      </c>
      <c r="M442" s="7">
        <f t="shared" ref="M442:M498" si="466">STDEV(I442:K442)</f>
        <v>0.034751140550811</v>
      </c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4.25" spans="1:25">
      <c r="A443" s="4"/>
      <c r="B443" s="3" t="s">
        <v>11</v>
      </c>
      <c r="C443" s="4">
        <v>129</v>
      </c>
      <c r="D443" s="4">
        <v>126</v>
      </c>
      <c r="E443" s="4">
        <v>105</v>
      </c>
      <c r="F443" s="4">
        <f t="shared" si="459"/>
        <v>1290000</v>
      </c>
      <c r="G443" s="4">
        <f t="shared" si="460"/>
        <v>1260000</v>
      </c>
      <c r="H443" s="4">
        <f t="shared" si="461"/>
        <v>1050000</v>
      </c>
      <c r="I443" s="4">
        <f t="shared" ref="I443:K443" si="467">LOG10(F443*250)</f>
        <v>8.50852971897129</v>
      </c>
      <c r="J443" s="4">
        <f t="shared" si="467"/>
        <v>8.4983105537896</v>
      </c>
      <c r="K443" s="4">
        <f t="shared" si="467"/>
        <v>8.41912930774198</v>
      </c>
      <c r="L443" s="7">
        <f t="shared" si="465"/>
        <v>8.47532319350096</v>
      </c>
      <c r="M443" s="7">
        <f t="shared" si="466"/>
        <v>0.0489328359261186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4.25" spans="1:25">
      <c r="A444" s="4"/>
      <c r="B444" s="3" t="s">
        <v>12</v>
      </c>
      <c r="C444" s="4">
        <v>121</v>
      </c>
      <c r="D444" s="4">
        <v>115</v>
      </c>
      <c r="E444" s="4">
        <v>126</v>
      </c>
      <c r="F444" s="4">
        <f t="shared" si="459"/>
        <v>1210000</v>
      </c>
      <c r="G444" s="4">
        <f t="shared" si="460"/>
        <v>1150000</v>
      </c>
      <c r="H444" s="4">
        <f t="shared" si="461"/>
        <v>1260000</v>
      </c>
      <c r="I444" s="4">
        <f t="shared" ref="I444:K444" si="468">LOG10(F444*250)</f>
        <v>8.48072537898849</v>
      </c>
      <c r="J444" s="4">
        <f t="shared" si="468"/>
        <v>8.45863784902565</v>
      </c>
      <c r="K444" s="4">
        <f t="shared" si="468"/>
        <v>8.4983105537896</v>
      </c>
      <c r="L444" s="7">
        <f t="shared" si="465"/>
        <v>8.47922459393458</v>
      </c>
      <c r="M444" s="7">
        <f t="shared" si="466"/>
        <v>0.0198788868565482</v>
      </c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4.25" spans="1:25">
      <c r="A445" s="4"/>
      <c r="B445" s="3" t="s">
        <v>13</v>
      </c>
      <c r="C445" s="4">
        <v>126</v>
      </c>
      <c r="D445" s="4">
        <v>102</v>
      </c>
      <c r="E445" s="4">
        <v>118</v>
      </c>
      <c r="F445" s="4">
        <f t="shared" si="459"/>
        <v>1260000</v>
      </c>
      <c r="G445" s="4">
        <f t="shared" si="460"/>
        <v>1020000</v>
      </c>
      <c r="H445" s="4">
        <f t="shared" si="461"/>
        <v>1180000</v>
      </c>
      <c r="I445" s="4">
        <f t="shared" ref="I445:K445" si="469">LOG10(F445*250)</f>
        <v>8.4983105537896</v>
      </c>
      <c r="J445" s="4">
        <f t="shared" si="469"/>
        <v>8.40654018043396</v>
      </c>
      <c r="K445" s="4">
        <f t="shared" si="469"/>
        <v>8.46982201597816</v>
      </c>
      <c r="L445" s="7">
        <f t="shared" si="465"/>
        <v>8.45822425006724</v>
      </c>
      <c r="M445" s="7">
        <f t="shared" si="466"/>
        <v>0.0469716029857589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4.25" spans="1:25">
      <c r="A446" s="4"/>
      <c r="B446" s="3" t="s">
        <v>14</v>
      </c>
      <c r="C446" s="4">
        <v>58</v>
      </c>
      <c r="D446" s="4">
        <v>63</v>
      </c>
      <c r="E446" s="4">
        <v>47</v>
      </c>
      <c r="F446" s="4">
        <f t="shared" si="459"/>
        <v>580000</v>
      </c>
      <c r="G446" s="4">
        <f t="shared" si="460"/>
        <v>630000</v>
      </c>
      <c r="H446" s="4">
        <f t="shared" si="461"/>
        <v>470000</v>
      </c>
      <c r="I446" s="4">
        <f t="shared" ref="I446:K446" si="470">LOG10(F446*250)</f>
        <v>8.16136800223497</v>
      </c>
      <c r="J446" s="4">
        <f t="shared" si="470"/>
        <v>8.19728055812562</v>
      </c>
      <c r="K446" s="4">
        <f t="shared" si="470"/>
        <v>8.07003786660776</v>
      </c>
      <c r="L446" s="7">
        <f t="shared" si="465"/>
        <v>8.14289547565612</v>
      </c>
      <c r="M446" s="7">
        <f t="shared" si="466"/>
        <v>0.0656018392640945</v>
      </c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4.25" spans="1:25">
      <c r="A447" s="4"/>
      <c r="B447" s="3" t="s">
        <v>15</v>
      </c>
      <c r="C447" s="4">
        <v>26</v>
      </c>
      <c r="D447" s="4">
        <v>15</v>
      </c>
      <c r="E447" s="4">
        <v>28</v>
      </c>
      <c r="F447" s="4">
        <f t="shared" si="459"/>
        <v>260000</v>
      </c>
      <c r="G447" s="4">
        <f t="shared" si="460"/>
        <v>150000</v>
      </c>
      <c r="H447" s="4">
        <f t="shared" si="461"/>
        <v>280000</v>
      </c>
      <c r="I447" s="4">
        <f t="shared" ref="I447:K447" si="471">LOG10(F447*250)</f>
        <v>7.81291335664286</v>
      </c>
      <c r="J447" s="4">
        <f t="shared" si="471"/>
        <v>7.57403126772772</v>
      </c>
      <c r="K447" s="4">
        <f t="shared" si="471"/>
        <v>7.84509804001426</v>
      </c>
      <c r="L447" s="7">
        <f t="shared" si="465"/>
        <v>7.74401422146161</v>
      </c>
      <c r="M447" s="7">
        <f t="shared" si="466"/>
        <v>0.148086518228377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4.25" spans="1:25">
      <c r="A448" s="4"/>
      <c r="B448" s="3" t="s">
        <v>16</v>
      </c>
      <c r="C448" s="4">
        <v>27</v>
      </c>
      <c r="D448" s="4">
        <v>36</v>
      </c>
      <c r="E448" s="4">
        <v>18</v>
      </c>
      <c r="F448" s="4">
        <f t="shared" si="459"/>
        <v>270000</v>
      </c>
      <c r="G448" s="4">
        <f t="shared" si="460"/>
        <v>360000</v>
      </c>
      <c r="H448" s="4">
        <f t="shared" si="461"/>
        <v>180000</v>
      </c>
      <c r="I448" s="4">
        <f t="shared" ref="I448:K448" si="472">LOG10(F448*250)</f>
        <v>7.82930377283103</v>
      </c>
      <c r="J448" s="4">
        <f t="shared" si="472"/>
        <v>7.95424250943933</v>
      </c>
      <c r="K448" s="4">
        <f t="shared" si="472"/>
        <v>7.65321251377534</v>
      </c>
      <c r="L448" s="7">
        <f t="shared" si="465"/>
        <v>7.81225293201523</v>
      </c>
      <c r="M448" s="7">
        <f t="shared" si="466"/>
        <v>0.151237604291259</v>
      </c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4.25" spans="1:25">
      <c r="A449" s="4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7" t="e">
        <f t="shared" si="465"/>
        <v>#DIV/0!</v>
      </c>
      <c r="M449" s="7" t="e">
        <f t="shared" si="466"/>
        <v>#DIV/0!</v>
      </c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4.25" spans="1:25">
      <c r="A450" s="4"/>
      <c r="B450" s="3" t="s">
        <v>17</v>
      </c>
      <c r="C450" s="6"/>
      <c r="D450" s="6"/>
      <c r="E450" s="6"/>
      <c r="F450" s="6"/>
      <c r="G450" s="6"/>
      <c r="H450" s="6"/>
      <c r="I450" s="6"/>
      <c r="J450" s="6"/>
      <c r="K450" s="6"/>
      <c r="L450" s="7" t="e">
        <f t="shared" si="465"/>
        <v>#DIV/0!</v>
      </c>
      <c r="M450" s="7" t="e">
        <f t="shared" si="466"/>
        <v>#DIV/0!</v>
      </c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4.25" spans="1:25">
      <c r="A451" s="4"/>
      <c r="B451" s="3" t="s">
        <v>24</v>
      </c>
      <c r="C451" s="4">
        <v>124</v>
      </c>
      <c r="D451" s="4">
        <v>135</v>
      </c>
      <c r="E451" s="4">
        <v>118</v>
      </c>
      <c r="F451" s="4">
        <f t="shared" ref="F451:F455" si="473">C451*10000</f>
        <v>1240000</v>
      </c>
      <c r="G451" s="4">
        <f t="shared" ref="G451:G455" si="474">D451*10000</f>
        <v>1350000</v>
      </c>
      <c r="H451" s="4">
        <f t="shared" ref="H451:H455" si="475">E451*10000</f>
        <v>1180000</v>
      </c>
      <c r="I451" s="4">
        <f t="shared" ref="I451:K451" si="476">LOG10(F451*250)</f>
        <v>8.49136169383427</v>
      </c>
      <c r="J451" s="4">
        <f t="shared" si="476"/>
        <v>8.52827377716704</v>
      </c>
      <c r="K451" s="4">
        <f t="shared" si="476"/>
        <v>8.46982201597816</v>
      </c>
      <c r="L451" s="7">
        <f t="shared" si="465"/>
        <v>8.49648582899316</v>
      </c>
      <c r="M451" s="7">
        <f t="shared" si="466"/>
        <v>0.0295608637790811</v>
      </c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4.25" spans="1:25">
      <c r="A452" s="4"/>
      <c r="B452" s="3" t="s">
        <v>9</v>
      </c>
      <c r="C452" s="4">
        <v>105</v>
      </c>
      <c r="D452" s="4">
        <v>98</v>
      </c>
      <c r="E452" s="4">
        <v>113</v>
      </c>
      <c r="F452" s="4">
        <f t="shared" si="473"/>
        <v>1050000</v>
      </c>
      <c r="G452" s="4">
        <f t="shared" si="474"/>
        <v>980000</v>
      </c>
      <c r="H452" s="4">
        <f t="shared" si="475"/>
        <v>1130000</v>
      </c>
      <c r="I452" s="4">
        <f t="shared" ref="I452:K452" si="477">LOG10(F452*250)</f>
        <v>8.41912930774198</v>
      </c>
      <c r="J452" s="4">
        <f t="shared" si="477"/>
        <v>8.38916608436453</v>
      </c>
      <c r="K452" s="4">
        <f t="shared" si="477"/>
        <v>8.45101845215546</v>
      </c>
      <c r="L452" s="7">
        <f t="shared" si="465"/>
        <v>8.41977128142066</v>
      </c>
      <c r="M452" s="7">
        <f t="shared" si="466"/>
        <v>0.0309311808372903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4.25" spans="1:25">
      <c r="A453" s="4"/>
      <c r="B453" s="3" t="s">
        <v>10</v>
      </c>
      <c r="C453" s="4">
        <v>75</v>
      </c>
      <c r="D453" s="4">
        <v>64</v>
      </c>
      <c r="E453" s="4">
        <v>82</v>
      </c>
      <c r="F453" s="4">
        <f t="shared" si="473"/>
        <v>750000</v>
      </c>
      <c r="G453" s="4">
        <f t="shared" si="474"/>
        <v>640000</v>
      </c>
      <c r="H453" s="4">
        <f t="shared" si="475"/>
        <v>820000</v>
      </c>
      <c r="I453" s="4">
        <f t="shared" ref="I453:K453" si="478">LOG10(F453*250)</f>
        <v>8.27300127206374</v>
      </c>
      <c r="J453" s="4">
        <f t="shared" si="478"/>
        <v>8.20411998265592</v>
      </c>
      <c r="K453" s="4">
        <f t="shared" si="478"/>
        <v>8.31175386105575</v>
      </c>
      <c r="L453" s="7">
        <f t="shared" si="465"/>
        <v>8.26295837192514</v>
      </c>
      <c r="M453" s="7">
        <f t="shared" si="466"/>
        <v>0.0545152073025762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4.25" spans="1:25">
      <c r="A454" s="4"/>
      <c r="B454" s="3" t="s">
        <v>11</v>
      </c>
      <c r="C454" s="4">
        <v>84</v>
      </c>
      <c r="D454" s="4">
        <v>96</v>
      </c>
      <c r="E454" s="4">
        <v>82</v>
      </c>
      <c r="F454" s="4">
        <f t="shared" si="473"/>
        <v>840000</v>
      </c>
      <c r="G454" s="4">
        <f t="shared" si="474"/>
        <v>960000</v>
      </c>
      <c r="H454" s="4">
        <f t="shared" si="475"/>
        <v>820000</v>
      </c>
      <c r="I454" s="4">
        <f t="shared" ref="I454:K454" si="479">LOG10(F454*250)</f>
        <v>8.32221929473392</v>
      </c>
      <c r="J454" s="4">
        <f t="shared" si="479"/>
        <v>8.38021124171161</v>
      </c>
      <c r="K454" s="4">
        <f t="shared" si="479"/>
        <v>8.31175386105575</v>
      </c>
      <c r="L454" s="7">
        <f t="shared" si="465"/>
        <v>8.33806146583376</v>
      </c>
      <c r="M454" s="7">
        <f t="shared" si="466"/>
        <v>0.0368759275196268</v>
      </c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4.25" spans="1:25">
      <c r="A455" s="4"/>
      <c r="B455" s="3" t="s">
        <v>12</v>
      </c>
      <c r="C455" s="4">
        <v>63</v>
      </c>
      <c r="D455" s="4">
        <v>57</v>
      </c>
      <c r="E455" s="4">
        <v>43</v>
      </c>
      <c r="F455" s="4">
        <f t="shared" si="473"/>
        <v>630000</v>
      </c>
      <c r="G455" s="4">
        <f t="shared" si="474"/>
        <v>570000</v>
      </c>
      <c r="H455" s="4">
        <f t="shared" si="475"/>
        <v>430000</v>
      </c>
      <c r="I455" s="4">
        <f t="shared" ref="I455:K455" si="480">LOG10(F455*250)</f>
        <v>8.19728055812562</v>
      </c>
      <c r="J455" s="4">
        <f t="shared" si="480"/>
        <v>8.15381486434453</v>
      </c>
      <c r="K455" s="4">
        <f t="shared" si="480"/>
        <v>8.03140846425162</v>
      </c>
      <c r="L455" s="7">
        <f t="shared" si="465"/>
        <v>8.12750129557392</v>
      </c>
      <c r="M455" s="7">
        <f t="shared" si="466"/>
        <v>0.0860098297150995</v>
      </c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4.25" spans="1:25">
      <c r="A456" s="4"/>
      <c r="B456" s="3" t="s">
        <v>13</v>
      </c>
      <c r="C456" s="4">
        <v>96</v>
      </c>
      <c r="D456" s="4">
        <v>103</v>
      </c>
      <c r="E456" s="4">
        <v>86</v>
      </c>
      <c r="F456" s="4">
        <f>C456*1000</f>
        <v>96000</v>
      </c>
      <c r="G456" s="4">
        <f>D456*1000</f>
        <v>103000</v>
      </c>
      <c r="H456" s="4">
        <f>E456*1000</f>
        <v>86000</v>
      </c>
      <c r="I456" s="4">
        <f t="shared" ref="I456:K456" si="481">LOG10(F456*250)</f>
        <v>7.38021124171161</v>
      </c>
      <c r="J456" s="4">
        <f t="shared" si="481"/>
        <v>7.41077723337721</v>
      </c>
      <c r="K456" s="4">
        <f t="shared" si="481"/>
        <v>7.3324384599156</v>
      </c>
      <c r="L456" s="7">
        <f t="shared" si="465"/>
        <v>7.37447564500147</v>
      </c>
      <c r="M456" s="7">
        <f t="shared" si="466"/>
        <v>0.0394830806686027</v>
      </c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4.25" spans="1:25">
      <c r="A457" s="4"/>
      <c r="B457" s="3" t="s">
        <v>14</v>
      </c>
      <c r="C457" s="4">
        <v>102</v>
      </c>
      <c r="D457" s="4">
        <v>84</v>
      </c>
      <c r="E457" s="4">
        <v>96</v>
      </c>
      <c r="F457" s="4">
        <f>C457*10</f>
        <v>1020</v>
      </c>
      <c r="G457" s="4">
        <f>D457*10</f>
        <v>840</v>
      </c>
      <c r="H457" s="4">
        <f>E457*10</f>
        <v>960</v>
      </c>
      <c r="I457" s="4">
        <f t="shared" ref="I457:K457" si="482">LOG10(F457*250)</f>
        <v>5.40654018043396</v>
      </c>
      <c r="J457" s="4">
        <f t="shared" si="482"/>
        <v>5.32221929473392</v>
      </c>
      <c r="K457" s="4">
        <f t="shared" si="482"/>
        <v>5.38021124171161</v>
      </c>
      <c r="L457" s="7">
        <f t="shared" si="465"/>
        <v>5.3696569056265</v>
      </c>
      <c r="M457" s="7">
        <f t="shared" si="466"/>
        <v>0.0431398707573159</v>
      </c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4.25" spans="1:25">
      <c r="A458" s="4"/>
      <c r="B458" s="3" t="s">
        <v>15</v>
      </c>
      <c r="C458" s="4">
        <v>63</v>
      </c>
      <c r="D458" s="4">
        <v>57</v>
      </c>
      <c r="E458" s="4">
        <v>76</v>
      </c>
      <c r="F458" s="4">
        <f>C458*1</f>
        <v>63</v>
      </c>
      <c r="G458" s="4">
        <f>D458*1</f>
        <v>57</v>
      </c>
      <c r="H458" s="4">
        <f>E458*1</f>
        <v>76</v>
      </c>
      <c r="I458" s="4">
        <f t="shared" ref="I458:K458" si="483">LOG10(F458*250)</f>
        <v>4.19728055812562</v>
      </c>
      <c r="J458" s="4">
        <f t="shared" si="483"/>
        <v>4.15381486434453</v>
      </c>
      <c r="K458" s="4">
        <f t="shared" si="483"/>
        <v>4.27875360095283</v>
      </c>
      <c r="L458" s="7">
        <f t="shared" si="465"/>
        <v>4.20994967447433</v>
      </c>
      <c r="M458" s="7">
        <f t="shared" si="466"/>
        <v>0.063425561551415</v>
      </c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4.25" spans="1:25">
      <c r="A459" s="4"/>
      <c r="B459" s="3" t="s">
        <v>16</v>
      </c>
      <c r="C459" s="4" t="e">
        <v>#VALUE!</v>
      </c>
      <c r="D459" s="4" t="e">
        <v>#VALUE!</v>
      </c>
      <c r="E459" s="4" t="e">
        <v>#VALUE!</v>
      </c>
      <c r="F459" s="4" t="e">
        <f>C459*100000</f>
        <v>#VALUE!</v>
      </c>
      <c r="G459" s="4" t="e">
        <f>D459*100000</f>
        <v>#VALUE!</v>
      </c>
      <c r="H459" s="4" t="e">
        <f>E459*100000</f>
        <v>#VALUE!</v>
      </c>
      <c r="I459" s="4" t="e">
        <f t="shared" ref="I459:K459" si="484">LOG10(F459*250)</f>
        <v>#VALUE!</v>
      </c>
      <c r="J459" s="4" t="e">
        <f t="shared" si="484"/>
        <v>#VALUE!</v>
      </c>
      <c r="K459" s="4" t="e">
        <f t="shared" si="484"/>
        <v>#VALUE!</v>
      </c>
      <c r="L459" s="7" t="e">
        <f t="shared" si="465"/>
        <v>#VALUE!</v>
      </c>
      <c r="M459" s="7" t="e">
        <f t="shared" si="466"/>
        <v>#VALUE!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4.25" spans="1:25">
      <c r="A460" s="4"/>
      <c r="B460" s="3"/>
      <c r="C460" s="4"/>
      <c r="D460" s="4"/>
      <c r="E460" s="4"/>
      <c r="F460" s="4"/>
      <c r="G460" s="4"/>
      <c r="H460" s="4"/>
      <c r="I460" s="4"/>
      <c r="J460" s="4"/>
      <c r="K460" s="4"/>
      <c r="L460" s="7" t="e">
        <f t="shared" si="465"/>
        <v>#DIV/0!</v>
      </c>
      <c r="M460" s="7" t="e">
        <f t="shared" si="466"/>
        <v>#DIV/0!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4.25" spans="1:25">
      <c r="A461" s="4"/>
      <c r="B461" s="3" t="s">
        <v>21</v>
      </c>
      <c r="C461" s="4"/>
      <c r="D461" s="4"/>
      <c r="E461" s="4"/>
      <c r="F461" s="4"/>
      <c r="G461" s="4"/>
      <c r="H461" s="4"/>
      <c r="I461" s="4"/>
      <c r="J461" s="4"/>
      <c r="K461" s="4"/>
      <c r="L461" s="7" t="e">
        <f t="shared" si="465"/>
        <v>#DIV/0!</v>
      </c>
      <c r="M461" s="7" t="e">
        <f t="shared" si="466"/>
        <v>#DIV/0!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4.25" spans="1:25">
      <c r="A462" s="4"/>
      <c r="B462" s="3" t="s">
        <v>24</v>
      </c>
      <c r="C462" s="4">
        <v>124</v>
      </c>
      <c r="D462" s="4">
        <v>136</v>
      </c>
      <c r="E462" s="4">
        <v>121</v>
      </c>
      <c r="F462" s="4">
        <f t="shared" ref="F462:F465" si="485">C462*10000</f>
        <v>1240000</v>
      </c>
      <c r="G462" s="4">
        <f t="shared" ref="G462:G465" si="486">D462*10000</f>
        <v>1360000</v>
      </c>
      <c r="H462" s="4">
        <f t="shared" ref="H462:H465" si="487">E462*10000</f>
        <v>1210000</v>
      </c>
      <c r="I462" s="4">
        <f t="shared" ref="I462:K462" si="488">LOG10(F462*250)</f>
        <v>8.49136169383427</v>
      </c>
      <c r="J462" s="4">
        <f t="shared" si="488"/>
        <v>8.53147891704226</v>
      </c>
      <c r="K462" s="4">
        <f t="shared" si="488"/>
        <v>8.48072537898849</v>
      </c>
      <c r="L462" s="7">
        <f t="shared" si="465"/>
        <v>8.50118866328834</v>
      </c>
      <c r="M462" s="7">
        <f t="shared" si="466"/>
        <v>0.0267657879154026</v>
      </c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4.25" spans="1:25">
      <c r="A463" s="4"/>
      <c r="B463" s="3" t="s">
        <v>9</v>
      </c>
      <c r="C463" s="4">
        <v>66</v>
      </c>
      <c r="D463" s="4">
        <v>73</v>
      </c>
      <c r="E463" s="4">
        <v>86</v>
      </c>
      <c r="F463" s="4">
        <f t="shared" si="485"/>
        <v>660000</v>
      </c>
      <c r="G463" s="4">
        <f t="shared" si="486"/>
        <v>730000</v>
      </c>
      <c r="H463" s="4">
        <f t="shared" si="487"/>
        <v>860000</v>
      </c>
      <c r="I463" s="4">
        <f t="shared" ref="I463:K463" si="489">LOG10(F463*250)</f>
        <v>8.21748394421391</v>
      </c>
      <c r="J463" s="4">
        <f t="shared" si="489"/>
        <v>8.26126286879249</v>
      </c>
      <c r="K463" s="4">
        <f t="shared" si="489"/>
        <v>8.33243845991561</v>
      </c>
      <c r="L463" s="7">
        <f t="shared" si="465"/>
        <v>8.270395090974</v>
      </c>
      <c r="M463" s="7">
        <f t="shared" si="466"/>
        <v>0.0580188183396769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4.25" spans="1:25">
      <c r="A464" s="4"/>
      <c r="B464" s="3" t="s">
        <v>10</v>
      </c>
      <c r="C464" s="4">
        <v>84</v>
      </c>
      <c r="D464" s="4">
        <v>78</v>
      </c>
      <c r="E464" s="4">
        <v>90</v>
      </c>
      <c r="F464" s="4">
        <f t="shared" si="485"/>
        <v>840000</v>
      </c>
      <c r="G464" s="4">
        <f t="shared" si="486"/>
        <v>780000</v>
      </c>
      <c r="H464" s="4">
        <f t="shared" si="487"/>
        <v>900000</v>
      </c>
      <c r="I464" s="4">
        <f t="shared" ref="I464:K464" si="490">LOG10(F464*250)</f>
        <v>8.32221929473392</v>
      </c>
      <c r="J464" s="4">
        <f t="shared" si="490"/>
        <v>8.29003461136252</v>
      </c>
      <c r="K464" s="4">
        <f t="shared" si="490"/>
        <v>8.35218251811136</v>
      </c>
      <c r="L464" s="7">
        <f t="shared" si="465"/>
        <v>8.32147880806927</v>
      </c>
      <c r="M464" s="7">
        <f t="shared" si="466"/>
        <v>0.0310805697935382</v>
      </c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4.25" spans="1:25">
      <c r="A465" s="4"/>
      <c r="B465" s="3" t="s">
        <v>11</v>
      </c>
      <c r="C465" s="4">
        <v>75</v>
      </c>
      <c r="D465" s="4">
        <v>63</v>
      </c>
      <c r="E465" s="4">
        <v>59</v>
      </c>
      <c r="F465" s="4">
        <f t="shared" si="485"/>
        <v>750000</v>
      </c>
      <c r="G465" s="4">
        <f t="shared" si="486"/>
        <v>630000</v>
      </c>
      <c r="H465" s="4">
        <f t="shared" si="487"/>
        <v>590000</v>
      </c>
      <c r="I465" s="4">
        <f t="shared" ref="I465:K465" si="491">LOG10(F465*250)</f>
        <v>8.27300127206374</v>
      </c>
      <c r="J465" s="4">
        <f t="shared" si="491"/>
        <v>8.19728055812562</v>
      </c>
      <c r="K465" s="4">
        <f t="shared" si="491"/>
        <v>8.16879202031418</v>
      </c>
      <c r="L465" s="7">
        <f t="shared" si="465"/>
        <v>8.21302461683451</v>
      </c>
      <c r="M465" s="7">
        <f t="shared" si="466"/>
        <v>0.0538590621532027</v>
      </c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4.25" spans="1:25">
      <c r="A466" s="4"/>
      <c r="B466" s="3" t="s">
        <v>12</v>
      </c>
      <c r="C466" s="4">
        <v>46</v>
      </c>
      <c r="D466" s="4">
        <v>55</v>
      </c>
      <c r="E466" s="4">
        <v>62</v>
      </c>
      <c r="F466" s="4">
        <f>C466*1000</f>
        <v>46000</v>
      </c>
      <c r="G466" s="4">
        <f>D466*1000</f>
        <v>55000</v>
      </c>
      <c r="H466" s="4">
        <f>E466*1000</f>
        <v>62000</v>
      </c>
      <c r="I466" s="4">
        <f t="shared" ref="I466:K466" si="492">LOG10(F466*250)</f>
        <v>7.06069784035361</v>
      </c>
      <c r="J466" s="4">
        <f t="shared" si="492"/>
        <v>7.13830269816628</v>
      </c>
      <c r="K466" s="4">
        <f t="shared" si="492"/>
        <v>7.19033169817029</v>
      </c>
      <c r="L466" s="7">
        <f t="shared" si="465"/>
        <v>7.12977741223006</v>
      </c>
      <c r="M466" s="7">
        <f t="shared" si="466"/>
        <v>0.0652360686149122</v>
      </c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4.25" spans="1:25">
      <c r="A467" s="4"/>
      <c r="B467" s="3" t="s">
        <v>13</v>
      </c>
      <c r="C467" s="4">
        <v>53</v>
      </c>
      <c r="D467" s="4">
        <v>37</v>
      </c>
      <c r="E467" s="4">
        <v>46</v>
      </c>
      <c r="F467" s="4">
        <f>C467*10</f>
        <v>530</v>
      </c>
      <c r="G467" s="4">
        <f>D467*10</f>
        <v>370</v>
      </c>
      <c r="H467" s="4">
        <f>E467*10</f>
        <v>460</v>
      </c>
      <c r="I467" s="4">
        <f t="shared" ref="I467:K467" si="493">LOG10(F467*250)</f>
        <v>5.12221587827283</v>
      </c>
      <c r="J467" s="4">
        <f t="shared" si="493"/>
        <v>4.96614173273903</v>
      </c>
      <c r="K467" s="4">
        <f t="shared" si="493"/>
        <v>5.06069784035361</v>
      </c>
      <c r="L467" s="7">
        <f t="shared" si="465"/>
        <v>5.04968515045516</v>
      </c>
      <c r="M467" s="7">
        <f t="shared" si="466"/>
        <v>0.078617709392516</v>
      </c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4.25" spans="1:25">
      <c r="A468" s="4"/>
      <c r="B468" s="3" t="s">
        <v>14</v>
      </c>
      <c r="C468" s="5" t="s">
        <v>18</v>
      </c>
      <c r="D468" s="5" t="s">
        <v>18</v>
      </c>
      <c r="E468" s="5" t="s">
        <v>18</v>
      </c>
      <c r="F468" s="5" t="s">
        <v>19</v>
      </c>
      <c r="G468" s="5" t="s">
        <v>19</v>
      </c>
      <c r="H468" s="5" t="s">
        <v>19</v>
      </c>
      <c r="I468" s="3" t="s">
        <v>20</v>
      </c>
      <c r="J468" s="3" t="s">
        <v>20</v>
      </c>
      <c r="K468" s="3" t="s">
        <v>20</v>
      </c>
      <c r="L468" s="8" t="s">
        <v>20</v>
      </c>
      <c r="M468" s="7" t="e">
        <f t="shared" si="466"/>
        <v>#DIV/0!</v>
      </c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4.25" spans="1:25">
      <c r="A469" s="4"/>
      <c r="B469" s="3" t="s">
        <v>15</v>
      </c>
      <c r="C469" s="5" t="s">
        <v>18</v>
      </c>
      <c r="D469" s="5" t="s">
        <v>18</v>
      </c>
      <c r="E469" s="5" t="s">
        <v>18</v>
      </c>
      <c r="F469" s="5" t="s">
        <v>19</v>
      </c>
      <c r="G469" s="5" t="s">
        <v>19</v>
      </c>
      <c r="H469" s="5" t="s">
        <v>19</v>
      </c>
      <c r="I469" s="3" t="s">
        <v>20</v>
      </c>
      <c r="J469" s="3" t="s">
        <v>20</v>
      </c>
      <c r="K469" s="3" t="s">
        <v>20</v>
      </c>
      <c r="L469" s="8" t="s">
        <v>20</v>
      </c>
      <c r="M469" s="7" t="e">
        <f t="shared" si="466"/>
        <v>#DIV/0!</v>
      </c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4.25" spans="1:25">
      <c r="A470" s="4"/>
      <c r="B470" s="3" t="s">
        <v>16</v>
      </c>
      <c r="C470" s="5" t="s">
        <v>18</v>
      </c>
      <c r="D470" s="5" t="s">
        <v>18</v>
      </c>
      <c r="E470" s="5" t="s">
        <v>18</v>
      </c>
      <c r="F470" s="5" t="s">
        <v>19</v>
      </c>
      <c r="G470" s="5" t="s">
        <v>19</v>
      </c>
      <c r="H470" s="5" t="s">
        <v>19</v>
      </c>
      <c r="I470" s="3" t="s">
        <v>20</v>
      </c>
      <c r="J470" s="3" t="s">
        <v>20</v>
      </c>
      <c r="K470" s="3" t="s">
        <v>20</v>
      </c>
      <c r="L470" s="8" t="s">
        <v>20</v>
      </c>
      <c r="M470" s="7" t="e">
        <f t="shared" si="466"/>
        <v>#DIV/0!</v>
      </c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4.25" spans="1: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 t="e">
        <f t="shared" si="465"/>
        <v>#DIV/0!</v>
      </c>
      <c r="M471" s="7" t="e">
        <f t="shared" si="466"/>
        <v>#DIV/0!</v>
      </c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40.5" spans="1:25">
      <c r="A472" s="1" t="s">
        <v>43</v>
      </c>
      <c r="B472" s="6" t="s">
        <v>44</v>
      </c>
      <c r="C472" s="6"/>
      <c r="D472" s="4"/>
      <c r="E472" s="4"/>
      <c r="F472" s="4"/>
      <c r="G472" s="4"/>
      <c r="H472" s="4"/>
      <c r="I472" s="4"/>
      <c r="J472" s="4"/>
      <c r="K472" s="4"/>
      <c r="L472" s="7" t="e">
        <f t="shared" si="465"/>
        <v>#DIV/0!</v>
      </c>
      <c r="M472" s="7" t="e">
        <f t="shared" si="466"/>
        <v>#DIV/0!</v>
      </c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4.25" spans="1:25">
      <c r="A473" s="4"/>
      <c r="B473" s="3" t="s">
        <v>45</v>
      </c>
      <c r="C473" s="4">
        <v>196</v>
      </c>
      <c r="D473" s="4">
        <v>187</v>
      </c>
      <c r="E473" s="4">
        <v>183</v>
      </c>
      <c r="F473" s="4">
        <f>C473*100000</f>
        <v>19600000</v>
      </c>
      <c r="G473" s="4">
        <f>D473*100000</f>
        <v>18700000</v>
      </c>
      <c r="H473" s="4">
        <f>E473*100000</f>
        <v>18300000</v>
      </c>
      <c r="I473" s="4">
        <f t="shared" ref="I473:K473" si="494">LOG10(F473*250)</f>
        <v>9.69019608002851</v>
      </c>
      <c r="J473" s="4">
        <f t="shared" si="494"/>
        <v>9.66978161520854</v>
      </c>
      <c r="K473" s="4">
        <f t="shared" si="494"/>
        <v>9.66039109840247</v>
      </c>
      <c r="L473" s="7">
        <f t="shared" si="465"/>
        <v>9.67345626454651</v>
      </c>
      <c r="M473" s="7">
        <f t="shared" si="466"/>
        <v>0.0152384880565594</v>
      </c>
      <c r="N473" s="4"/>
      <c r="O473" s="4">
        <v>9.67346</v>
      </c>
      <c r="P473" s="4">
        <v>0.01524</v>
      </c>
      <c r="Q473" s="4">
        <v>9.67346</v>
      </c>
      <c r="R473" s="4">
        <v>0.01524</v>
      </c>
      <c r="S473" s="4">
        <v>9.67965</v>
      </c>
      <c r="T473" s="4">
        <v>0.01022</v>
      </c>
      <c r="U473" s="4">
        <v>9.6435</v>
      </c>
      <c r="V473" s="4">
        <v>0.04548</v>
      </c>
      <c r="W473" s="4"/>
      <c r="X473" s="4"/>
      <c r="Y473" s="4"/>
    </row>
    <row r="474" ht="14.25" spans="1:25">
      <c r="A474" s="4"/>
      <c r="B474" s="3" t="s">
        <v>46</v>
      </c>
      <c r="C474" s="4">
        <v>187</v>
      </c>
      <c r="D474" s="4">
        <v>196</v>
      </c>
      <c r="E474" s="4">
        <v>179</v>
      </c>
      <c r="F474" s="4">
        <f>C474*100000</f>
        <v>18700000</v>
      </c>
      <c r="G474" s="4">
        <f>D474*100000</f>
        <v>19600000</v>
      </c>
      <c r="H474" s="4">
        <f>E474*100000</f>
        <v>17900000</v>
      </c>
      <c r="I474" s="4">
        <f t="shared" ref="I474:K474" si="495">LOG10(F474*250)</f>
        <v>9.66978161520854</v>
      </c>
      <c r="J474" s="4">
        <f t="shared" si="495"/>
        <v>9.69019608002851</v>
      </c>
      <c r="K474" s="4">
        <f t="shared" si="495"/>
        <v>9.65079303965193</v>
      </c>
      <c r="L474" s="7">
        <f t="shared" si="465"/>
        <v>9.67025691162966</v>
      </c>
      <c r="M474" s="7">
        <f t="shared" si="466"/>
        <v>0.0197058196415565</v>
      </c>
      <c r="N474" s="4"/>
      <c r="O474" s="4">
        <v>9.67026</v>
      </c>
      <c r="P474" s="4">
        <v>0.01971</v>
      </c>
      <c r="Q474" s="4">
        <v>8.50328</v>
      </c>
      <c r="R474" s="4">
        <v>0.03116</v>
      </c>
      <c r="S474" s="4">
        <v>8.58683</v>
      </c>
      <c r="T474" s="4">
        <v>0.02567</v>
      </c>
      <c r="U474" s="4">
        <v>8.37539</v>
      </c>
      <c r="V474" s="4">
        <v>0.20384</v>
      </c>
      <c r="W474" s="4"/>
      <c r="X474" s="4"/>
      <c r="Y474" s="4"/>
    </row>
    <row r="475" ht="14.25" spans="1:25">
      <c r="A475" s="4"/>
      <c r="B475" s="3" t="s">
        <v>47</v>
      </c>
      <c r="C475" s="4">
        <v>129</v>
      </c>
      <c r="D475" s="4">
        <v>118</v>
      </c>
      <c r="E475" s="4">
        <v>136</v>
      </c>
      <c r="F475" s="4">
        <f t="shared" ref="F475:F477" si="496">C475*10000</f>
        <v>1290000</v>
      </c>
      <c r="G475" s="4">
        <f t="shared" ref="G475:G477" si="497">D475*10000</f>
        <v>1180000</v>
      </c>
      <c r="H475" s="4">
        <f t="shared" ref="H475:H477" si="498">E475*10000</f>
        <v>1360000</v>
      </c>
      <c r="I475" s="4">
        <f t="shared" ref="I475:K475" si="499">LOG10(F475*250)</f>
        <v>8.50852971897129</v>
      </c>
      <c r="J475" s="4">
        <f t="shared" si="499"/>
        <v>8.46982201597816</v>
      </c>
      <c r="K475" s="4">
        <f t="shared" si="499"/>
        <v>8.53147891704226</v>
      </c>
      <c r="L475" s="7">
        <f t="shared" si="465"/>
        <v>8.50327688399724</v>
      </c>
      <c r="M475" s="7">
        <f t="shared" si="466"/>
        <v>0.0311622779760331</v>
      </c>
      <c r="N475" s="4"/>
      <c r="O475" s="4">
        <v>9.53132</v>
      </c>
      <c r="P475" s="4">
        <v>0.03988</v>
      </c>
      <c r="Q475" s="4">
        <v>7.99155</v>
      </c>
      <c r="R475" s="4">
        <v>0.14645</v>
      </c>
      <c r="S475" s="4">
        <v>7.07767</v>
      </c>
      <c r="T475" s="4">
        <v>0.11977</v>
      </c>
      <c r="U475" s="4">
        <v>6.2528</v>
      </c>
      <c r="V475" s="4">
        <v>0.02435</v>
      </c>
      <c r="W475" s="4"/>
      <c r="X475" s="4"/>
      <c r="Y475" s="4"/>
    </row>
    <row r="476" ht="14.25" spans="1:25">
      <c r="A476" s="4"/>
      <c r="B476" s="3" t="s">
        <v>48</v>
      </c>
      <c r="C476" s="4">
        <v>156</v>
      </c>
      <c r="D476" s="4">
        <v>145</v>
      </c>
      <c r="E476" s="4">
        <v>163</v>
      </c>
      <c r="F476" s="4">
        <f t="shared" si="496"/>
        <v>1560000</v>
      </c>
      <c r="G476" s="4">
        <f t="shared" si="497"/>
        <v>1450000</v>
      </c>
      <c r="H476" s="4">
        <f t="shared" si="498"/>
        <v>1630000</v>
      </c>
      <c r="I476" s="4">
        <f t="shared" ref="I476:K476" si="500">LOG10(F476*250)</f>
        <v>8.5910646070265</v>
      </c>
      <c r="J476" s="4">
        <f t="shared" si="500"/>
        <v>8.55930801090701</v>
      </c>
      <c r="K476" s="4">
        <f t="shared" si="500"/>
        <v>8.610127613076</v>
      </c>
      <c r="L476" s="7">
        <f t="shared" si="465"/>
        <v>8.5868334103365</v>
      </c>
      <c r="M476" s="7">
        <f t="shared" si="466"/>
        <v>0.0256726558857018</v>
      </c>
      <c r="N476" s="4"/>
      <c r="O476" s="4">
        <v>9.35339</v>
      </c>
      <c r="P476" s="4">
        <v>0.23865</v>
      </c>
      <c r="Q476" s="4">
        <v>6.10471</v>
      </c>
      <c r="R476" s="4">
        <v>0.06916</v>
      </c>
      <c r="S476" s="4">
        <v>4.15288</v>
      </c>
      <c r="T476" s="4">
        <v>0.12957</v>
      </c>
      <c r="U476" s="4">
        <v>2.4</v>
      </c>
      <c r="V476" s="4">
        <v>0</v>
      </c>
      <c r="W476" s="4"/>
      <c r="X476" s="4"/>
      <c r="Y476" s="4"/>
    </row>
    <row r="477" ht="14.25" spans="1:25">
      <c r="A477" s="4"/>
      <c r="B477" s="3" t="s">
        <v>49</v>
      </c>
      <c r="C477" s="4">
        <v>163</v>
      </c>
      <c r="D477" s="4">
        <v>75</v>
      </c>
      <c r="E477" s="4">
        <v>70</v>
      </c>
      <c r="F477" s="4">
        <f t="shared" si="496"/>
        <v>1630000</v>
      </c>
      <c r="G477" s="4">
        <f t="shared" si="497"/>
        <v>750000</v>
      </c>
      <c r="H477" s="4">
        <f t="shared" si="498"/>
        <v>700000</v>
      </c>
      <c r="I477" s="4">
        <f t="shared" ref="I477:K477" si="501">LOG10(F477*250)</f>
        <v>8.610127613076</v>
      </c>
      <c r="J477" s="4">
        <f t="shared" si="501"/>
        <v>8.27300127206374</v>
      </c>
      <c r="K477" s="4">
        <f t="shared" si="501"/>
        <v>8.24303804868629</v>
      </c>
      <c r="L477" s="7">
        <f t="shared" si="465"/>
        <v>8.37538897794201</v>
      </c>
      <c r="M477" s="7">
        <f t="shared" si="466"/>
        <v>0.203840915439511</v>
      </c>
      <c r="N477" s="4"/>
      <c r="O477" s="4">
        <v>8.93142</v>
      </c>
      <c r="P477" s="4">
        <v>0.09284</v>
      </c>
      <c r="Q477" s="4">
        <v>2.4</v>
      </c>
      <c r="R477" s="4">
        <v>0</v>
      </c>
      <c r="S477" s="4">
        <v>2.4</v>
      </c>
      <c r="T477" s="4">
        <v>0</v>
      </c>
      <c r="U477" s="4">
        <v>2.4</v>
      </c>
      <c r="V477" s="4">
        <v>0</v>
      </c>
      <c r="W477" s="4"/>
      <c r="X477" s="4"/>
      <c r="Y477" s="4"/>
    </row>
    <row r="478" ht="14.25" spans="1:25">
      <c r="A478" s="4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7" t="e">
        <f t="shared" si="465"/>
        <v>#DIV/0!</v>
      </c>
      <c r="M478" s="7" t="e">
        <f t="shared" si="466"/>
        <v>#DIV/0!</v>
      </c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4.25" spans="1:25">
      <c r="A479" s="4"/>
      <c r="B479" s="6" t="s">
        <v>50</v>
      </c>
      <c r="C479" s="4"/>
      <c r="D479" s="4"/>
      <c r="E479" s="4"/>
      <c r="F479" s="4"/>
      <c r="G479" s="4"/>
      <c r="H479" s="4"/>
      <c r="I479" s="4"/>
      <c r="J479" s="4"/>
      <c r="K479" s="4"/>
      <c r="L479" s="7" t="e">
        <f t="shared" si="465"/>
        <v>#DIV/0!</v>
      </c>
      <c r="M479" s="7" t="e">
        <f t="shared" si="466"/>
        <v>#DIV/0!</v>
      </c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4.25" spans="1:25">
      <c r="A480" s="4"/>
      <c r="B480" s="3" t="s">
        <v>45</v>
      </c>
      <c r="C480" s="4">
        <v>187</v>
      </c>
      <c r="D480" s="4">
        <v>196</v>
      </c>
      <c r="E480" s="4">
        <v>183</v>
      </c>
      <c r="F480" s="4">
        <f>C480*100000</f>
        <v>18700000</v>
      </c>
      <c r="G480" s="4">
        <f>D480*100000</f>
        <v>19600000</v>
      </c>
      <c r="H480" s="4">
        <f>E480*100000</f>
        <v>18300000</v>
      </c>
      <c r="I480" s="4">
        <f t="shared" ref="I480:K480" si="502">LOG10(F480*250)</f>
        <v>9.66978161520854</v>
      </c>
      <c r="J480" s="4">
        <f t="shared" si="502"/>
        <v>9.69019608002851</v>
      </c>
      <c r="K480" s="4">
        <f t="shared" si="502"/>
        <v>9.66039109840247</v>
      </c>
      <c r="L480" s="7">
        <f t="shared" si="465"/>
        <v>9.67345626454651</v>
      </c>
      <c r="M480" s="7">
        <f t="shared" si="466"/>
        <v>0.0152384880565594</v>
      </c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4.25" spans="1:25">
      <c r="A481" s="4"/>
      <c r="B481" s="3" t="s">
        <v>46</v>
      </c>
      <c r="C481" s="4">
        <v>136</v>
      </c>
      <c r="D481" s="4">
        <v>149</v>
      </c>
      <c r="E481" s="4">
        <v>124</v>
      </c>
      <c r="F481" s="4">
        <f>C481*100000</f>
        <v>13600000</v>
      </c>
      <c r="G481" s="4">
        <f>D481*100000</f>
        <v>14900000</v>
      </c>
      <c r="H481" s="4">
        <f>E481*100000</f>
        <v>12400000</v>
      </c>
      <c r="I481" s="4">
        <f t="shared" ref="I481:K481" si="503">LOG10(F481*250)</f>
        <v>9.53147891704226</v>
      </c>
      <c r="J481" s="4">
        <f t="shared" si="503"/>
        <v>9.57112627708431</v>
      </c>
      <c r="K481" s="4">
        <f t="shared" si="503"/>
        <v>9.49136169383427</v>
      </c>
      <c r="L481" s="7">
        <f t="shared" si="465"/>
        <v>9.53132229598695</v>
      </c>
      <c r="M481" s="7">
        <f t="shared" si="466"/>
        <v>0.0398825222732892</v>
      </c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4.25" spans="1:25">
      <c r="A482" s="4"/>
      <c r="B482" s="3" t="s">
        <v>47</v>
      </c>
      <c r="C482" s="4">
        <v>52</v>
      </c>
      <c r="D482" s="4">
        <v>43</v>
      </c>
      <c r="E482" s="4">
        <v>27</v>
      </c>
      <c r="F482" s="4">
        <f>C482*10000</f>
        <v>520000</v>
      </c>
      <c r="G482" s="4">
        <f>D482*10000</f>
        <v>430000</v>
      </c>
      <c r="H482" s="4">
        <f>E482*10000</f>
        <v>270000</v>
      </c>
      <c r="I482" s="4">
        <f t="shared" ref="I482:K482" si="504">LOG10(F482*250)</f>
        <v>8.11394335230684</v>
      </c>
      <c r="J482" s="4">
        <f t="shared" si="504"/>
        <v>8.03140846425162</v>
      </c>
      <c r="K482" s="4">
        <f t="shared" si="504"/>
        <v>7.82930377283103</v>
      </c>
      <c r="L482" s="7">
        <f t="shared" si="465"/>
        <v>7.99155186312983</v>
      </c>
      <c r="M482" s="7">
        <f t="shared" si="466"/>
        <v>0.146445669245552</v>
      </c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4.25" spans="1:25">
      <c r="A483" s="4"/>
      <c r="B483" s="3" t="s">
        <v>48</v>
      </c>
      <c r="C483" s="4">
        <v>53</v>
      </c>
      <c r="D483" s="4">
        <v>35</v>
      </c>
      <c r="E483" s="4">
        <v>59</v>
      </c>
      <c r="F483" s="4">
        <f>C483*1000</f>
        <v>53000</v>
      </c>
      <c r="G483" s="4">
        <f>D483*1000</f>
        <v>35000</v>
      </c>
      <c r="H483" s="4">
        <f>E483*1000</f>
        <v>59000</v>
      </c>
      <c r="I483" s="4">
        <f t="shared" ref="I483:K483" si="505">LOG10(F483*250)</f>
        <v>7.12221587827283</v>
      </c>
      <c r="J483" s="4">
        <f t="shared" si="505"/>
        <v>6.94200805302231</v>
      </c>
      <c r="K483" s="4">
        <f t="shared" si="505"/>
        <v>7.16879202031418</v>
      </c>
      <c r="L483" s="7">
        <f t="shared" si="465"/>
        <v>7.07767198386977</v>
      </c>
      <c r="M483" s="7">
        <f t="shared" si="466"/>
        <v>0.119774207789503</v>
      </c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4.25" spans="1:25">
      <c r="A484" s="4"/>
      <c r="B484" s="3" t="s">
        <v>49</v>
      </c>
      <c r="C484" s="4">
        <v>76</v>
      </c>
      <c r="D484" s="4">
        <v>71</v>
      </c>
      <c r="E484" s="4">
        <v>68</v>
      </c>
      <c r="F484" s="4">
        <f>C484*100</f>
        <v>7600</v>
      </c>
      <c r="G484" s="4">
        <f>D484*100</f>
        <v>7100</v>
      </c>
      <c r="H484" s="4">
        <f>E484*100</f>
        <v>6800</v>
      </c>
      <c r="I484" s="4">
        <f t="shared" ref="I484:K484" si="506">LOG10(F484*250)</f>
        <v>6.27875360095283</v>
      </c>
      <c r="J484" s="4">
        <f t="shared" si="506"/>
        <v>6.24919835739111</v>
      </c>
      <c r="K484" s="4">
        <f t="shared" si="506"/>
        <v>6.23044892137827</v>
      </c>
      <c r="L484" s="7">
        <f t="shared" si="465"/>
        <v>6.25280029324074</v>
      </c>
      <c r="M484" s="7">
        <f t="shared" si="466"/>
        <v>0.0243529458915928</v>
      </c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4.25" spans="1:2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7" t="e">
        <f t="shared" si="465"/>
        <v>#DIV/0!</v>
      </c>
      <c r="M485" s="7" t="e">
        <f t="shared" si="466"/>
        <v>#DIV/0!</v>
      </c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4.25" spans="1:25">
      <c r="A486" s="4"/>
      <c r="B486" s="6" t="s">
        <v>51</v>
      </c>
      <c r="C486" s="3"/>
      <c r="D486" s="3"/>
      <c r="E486" s="3"/>
      <c r="F486" s="3"/>
      <c r="G486" s="3"/>
      <c r="H486" s="3"/>
      <c r="I486" s="3"/>
      <c r="J486" s="3"/>
      <c r="K486" s="3"/>
      <c r="L486" s="7" t="e">
        <f t="shared" si="465"/>
        <v>#DIV/0!</v>
      </c>
      <c r="M486" s="7" t="e">
        <f t="shared" si="466"/>
        <v>#DIV/0!</v>
      </c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4.25" spans="1:25">
      <c r="A487" s="4"/>
      <c r="B487" s="3" t="s">
        <v>45</v>
      </c>
      <c r="C487" s="4">
        <v>196</v>
      </c>
      <c r="D487" s="4">
        <v>187</v>
      </c>
      <c r="E487" s="4">
        <v>191</v>
      </c>
      <c r="F487" s="4">
        <f t="shared" ref="F487:F491" si="507">C487*100000</f>
        <v>19600000</v>
      </c>
      <c r="G487" s="4">
        <f t="shared" ref="G487:G491" si="508">D487*100000</f>
        <v>18700000</v>
      </c>
      <c r="H487" s="4">
        <f t="shared" ref="H487:H491" si="509">E487*100000</f>
        <v>19100000</v>
      </c>
      <c r="I487" s="4">
        <f t="shared" ref="I487:K487" si="510">LOG10(F487*250)</f>
        <v>9.69019608002851</v>
      </c>
      <c r="J487" s="4">
        <f t="shared" si="510"/>
        <v>9.66978161520854</v>
      </c>
      <c r="K487" s="4">
        <f t="shared" si="510"/>
        <v>9.67897337591977</v>
      </c>
      <c r="L487" s="7">
        <f t="shared" si="465"/>
        <v>9.67965035705227</v>
      </c>
      <c r="M487" s="7">
        <f t="shared" si="466"/>
        <v>0.0102240559985676</v>
      </c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4.25" spans="1:25">
      <c r="A488" s="4"/>
      <c r="B488" s="3" t="s">
        <v>46</v>
      </c>
      <c r="C488" s="4">
        <v>163</v>
      </c>
      <c r="D488" s="4">
        <v>82</v>
      </c>
      <c r="E488" s="4">
        <v>55</v>
      </c>
      <c r="F488" s="4">
        <f t="shared" si="507"/>
        <v>16300000</v>
      </c>
      <c r="G488" s="4">
        <f t="shared" si="508"/>
        <v>8200000</v>
      </c>
      <c r="H488" s="4">
        <f t="shared" si="509"/>
        <v>5500000</v>
      </c>
      <c r="I488" s="4">
        <f t="shared" ref="I488:K488" si="511">LOG10(F488*250)</f>
        <v>9.610127613076</v>
      </c>
      <c r="J488" s="4">
        <f t="shared" si="511"/>
        <v>9.31175386105575</v>
      </c>
      <c r="K488" s="4">
        <f t="shared" si="511"/>
        <v>9.13830269816628</v>
      </c>
      <c r="L488" s="7">
        <f t="shared" si="465"/>
        <v>9.35339472409934</v>
      </c>
      <c r="M488" s="7">
        <f t="shared" si="466"/>
        <v>0.238652799456975</v>
      </c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4.25" spans="1:25">
      <c r="A489" s="4"/>
      <c r="B489" s="3" t="s">
        <v>47</v>
      </c>
      <c r="C489" s="4">
        <v>52</v>
      </c>
      <c r="D489" s="4">
        <v>43</v>
      </c>
      <c r="E489" s="4">
        <v>59</v>
      </c>
      <c r="F489" s="4">
        <f>C489*100</f>
        <v>5200</v>
      </c>
      <c r="G489" s="4">
        <f>D489*100</f>
        <v>4300</v>
      </c>
      <c r="H489" s="4">
        <f>E489*100</f>
        <v>5900</v>
      </c>
      <c r="I489" s="4">
        <f t="shared" ref="I489:K489" si="512">LOG10(F489*250)</f>
        <v>6.11394335230684</v>
      </c>
      <c r="J489" s="4">
        <f t="shared" si="512"/>
        <v>6.03140846425162</v>
      </c>
      <c r="K489" s="4">
        <f t="shared" si="512"/>
        <v>6.16879202031418</v>
      </c>
      <c r="L489" s="7">
        <f t="shared" si="465"/>
        <v>6.10471461229088</v>
      </c>
      <c r="M489" s="7">
        <f t="shared" si="466"/>
        <v>0.0691551704560859</v>
      </c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4.25" spans="1:25">
      <c r="A490" s="4"/>
      <c r="B490" s="3" t="s">
        <v>48</v>
      </c>
      <c r="C490" s="4">
        <v>80</v>
      </c>
      <c r="D490" s="4">
        <v>46</v>
      </c>
      <c r="E490" s="4">
        <v>50</v>
      </c>
      <c r="F490" s="4">
        <f>C490*1</f>
        <v>80</v>
      </c>
      <c r="G490" s="4">
        <f>D490*1</f>
        <v>46</v>
      </c>
      <c r="H490" s="4">
        <f>E490*1</f>
        <v>50</v>
      </c>
      <c r="I490" s="4">
        <f t="shared" ref="I490:K490" si="513">LOG10(F490*250)</f>
        <v>4.30102999566398</v>
      </c>
      <c r="J490" s="4">
        <f t="shared" si="513"/>
        <v>4.06069784035361</v>
      </c>
      <c r="K490" s="4">
        <f t="shared" si="513"/>
        <v>4.09691001300806</v>
      </c>
      <c r="L490" s="7">
        <f t="shared" si="465"/>
        <v>4.15287928300855</v>
      </c>
      <c r="M490" s="7">
        <f t="shared" si="466"/>
        <v>0.129573552885312</v>
      </c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4.25" spans="1:25">
      <c r="A491" s="4"/>
      <c r="B491" s="3" t="s">
        <v>49</v>
      </c>
      <c r="C491" s="5" t="s">
        <v>18</v>
      </c>
      <c r="D491" s="5" t="s">
        <v>18</v>
      </c>
      <c r="E491" s="5" t="s">
        <v>18</v>
      </c>
      <c r="F491" s="5" t="s">
        <v>19</v>
      </c>
      <c r="G491" s="5" t="s">
        <v>19</v>
      </c>
      <c r="H491" s="5" t="s">
        <v>19</v>
      </c>
      <c r="I491" s="3" t="s">
        <v>20</v>
      </c>
      <c r="J491" s="3" t="s">
        <v>20</v>
      </c>
      <c r="K491" s="3" t="s">
        <v>20</v>
      </c>
      <c r="L491" s="8" t="s">
        <v>20</v>
      </c>
      <c r="M491" s="7" t="e">
        <f t="shared" si="466"/>
        <v>#DIV/0!</v>
      </c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4.25" spans="1:2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7" t="e">
        <f t="shared" si="465"/>
        <v>#DIV/0!</v>
      </c>
      <c r="M492" s="7" t="e">
        <f t="shared" si="466"/>
        <v>#DIV/0!</v>
      </c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4.25" spans="1:25">
      <c r="A493" s="4"/>
      <c r="B493" s="6" t="s">
        <v>52</v>
      </c>
      <c r="C493" s="3"/>
      <c r="D493" s="3"/>
      <c r="E493" s="3"/>
      <c r="F493" s="3"/>
      <c r="G493" s="3"/>
      <c r="H493" s="3"/>
      <c r="I493" s="3"/>
      <c r="J493" s="3"/>
      <c r="K493" s="3"/>
      <c r="L493" s="7" t="e">
        <f t="shared" si="465"/>
        <v>#DIV/0!</v>
      </c>
      <c r="M493" s="7" t="e">
        <f t="shared" si="466"/>
        <v>#DIV/0!</v>
      </c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4.25" spans="1:25">
      <c r="A494" s="4"/>
      <c r="B494" s="3" t="s">
        <v>45</v>
      </c>
      <c r="C494" s="4">
        <v>159</v>
      </c>
      <c r="D494" s="4">
        <v>196</v>
      </c>
      <c r="E494" s="4">
        <v>175</v>
      </c>
      <c r="F494" s="4">
        <f t="shared" ref="F494:F498" si="514">C494*100000</f>
        <v>15900000</v>
      </c>
      <c r="G494" s="4">
        <f t="shared" ref="G494:G498" si="515">D494*100000</f>
        <v>19600000</v>
      </c>
      <c r="H494" s="4">
        <f t="shared" ref="H494:H498" si="516">E494*100000</f>
        <v>17500000</v>
      </c>
      <c r="I494" s="4">
        <f t="shared" ref="I494:K494" si="517">LOG10(F494*250)</f>
        <v>9.59933713299249</v>
      </c>
      <c r="J494" s="4">
        <f t="shared" si="517"/>
        <v>9.69019608002851</v>
      </c>
      <c r="K494" s="4">
        <f t="shared" si="517"/>
        <v>9.64097805735833</v>
      </c>
      <c r="L494" s="7">
        <f t="shared" si="465"/>
        <v>9.64350375679311</v>
      </c>
      <c r="M494" s="7">
        <f t="shared" si="466"/>
        <v>0.0454821001312599</v>
      </c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4.25" spans="1:25">
      <c r="A495" s="4"/>
      <c r="B495" s="3" t="s">
        <v>46</v>
      </c>
      <c r="C495" s="4">
        <v>41</v>
      </c>
      <c r="D495" s="4">
        <v>27</v>
      </c>
      <c r="E495" s="4">
        <v>36</v>
      </c>
      <c r="F495" s="4">
        <f t="shared" si="514"/>
        <v>4100000</v>
      </c>
      <c r="G495" s="4">
        <f t="shared" si="515"/>
        <v>2700000</v>
      </c>
      <c r="H495" s="4">
        <f t="shared" si="516"/>
        <v>3600000</v>
      </c>
      <c r="I495" s="4">
        <f t="shared" ref="I495:K495" si="518">LOG10(F495*250)</f>
        <v>9.01072386539177</v>
      </c>
      <c r="J495" s="4">
        <f t="shared" si="518"/>
        <v>8.82930377283103</v>
      </c>
      <c r="K495" s="4">
        <f t="shared" si="518"/>
        <v>8.95424250943933</v>
      </c>
      <c r="L495" s="7">
        <f t="shared" si="465"/>
        <v>8.93142338255404</v>
      </c>
      <c r="M495" s="7">
        <f t="shared" si="466"/>
        <v>0.0928377450719403</v>
      </c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4.25" spans="1:25">
      <c r="A496" s="4"/>
      <c r="B496" s="3" t="s">
        <v>47</v>
      </c>
      <c r="C496" s="5" t="s">
        <v>18</v>
      </c>
      <c r="D496" s="5" t="s">
        <v>18</v>
      </c>
      <c r="E496" s="5" t="s">
        <v>18</v>
      </c>
      <c r="F496" s="5" t="s">
        <v>19</v>
      </c>
      <c r="G496" s="5" t="s">
        <v>19</v>
      </c>
      <c r="H496" s="5" t="s">
        <v>19</v>
      </c>
      <c r="I496" s="3" t="s">
        <v>20</v>
      </c>
      <c r="J496" s="3" t="s">
        <v>20</v>
      </c>
      <c r="K496" s="3" t="s">
        <v>20</v>
      </c>
      <c r="L496" s="8" t="s">
        <v>20</v>
      </c>
      <c r="M496" s="7" t="e">
        <f t="shared" si="466"/>
        <v>#DIV/0!</v>
      </c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4.25" spans="1:25">
      <c r="A497" s="4"/>
      <c r="B497" s="3" t="s">
        <v>48</v>
      </c>
      <c r="C497" s="5" t="s">
        <v>18</v>
      </c>
      <c r="D497" s="5" t="s">
        <v>18</v>
      </c>
      <c r="E497" s="5" t="s">
        <v>18</v>
      </c>
      <c r="F497" s="5" t="s">
        <v>19</v>
      </c>
      <c r="G497" s="5" t="s">
        <v>19</v>
      </c>
      <c r="H497" s="5" t="s">
        <v>19</v>
      </c>
      <c r="I497" s="3" t="s">
        <v>20</v>
      </c>
      <c r="J497" s="3" t="s">
        <v>20</v>
      </c>
      <c r="K497" s="3" t="s">
        <v>20</v>
      </c>
      <c r="L497" s="8" t="s">
        <v>20</v>
      </c>
      <c r="M497" s="7" t="e">
        <f t="shared" si="466"/>
        <v>#DIV/0!</v>
      </c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4.25" spans="1:25">
      <c r="A498" s="4"/>
      <c r="B498" s="3" t="s">
        <v>49</v>
      </c>
      <c r="C498" s="5" t="s">
        <v>18</v>
      </c>
      <c r="D498" s="5" t="s">
        <v>18</v>
      </c>
      <c r="E498" s="5" t="s">
        <v>18</v>
      </c>
      <c r="F498" s="5" t="s">
        <v>19</v>
      </c>
      <c r="G498" s="5" t="s">
        <v>19</v>
      </c>
      <c r="H498" s="5" t="s">
        <v>19</v>
      </c>
      <c r="I498" s="3" t="s">
        <v>20</v>
      </c>
      <c r="J498" s="3" t="s">
        <v>20</v>
      </c>
      <c r="K498" s="3" t="s">
        <v>20</v>
      </c>
      <c r="L498" s="8" t="s">
        <v>20</v>
      </c>
      <c r="M498" s="7" t="e">
        <f t="shared" si="466"/>
        <v>#DIV/0!</v>
      </c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54" spans="1:25">
      <c r="A499" s="1" t="s">
        <v>53</v>
      </c>
      <c r="B499" s="2" t="s">
        <v>54</v>
      </c>
      <c r="C499" s="4"/>
      <c r="D499" s="4"/>
      <c r="E499" s="4"/>
      <c r="F499" s="4"/>
      <c r="G499" s="4"/>
      <c r="H499" s="4"/>
      <c r="I499" s="4"/>
      <c r="J499" s="4"/>
      <c r="K499" s="4"/>
      <c r="L499" s="7"/>
      <c r="M499" s="7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4.25" spans="1:25">
      <c r="A500" s="4"/>
      <c r="B500" s="6" t="s">
        <v>7</v>
      </c>
      <c r="C500" s="4"/>
      <c r="D500" s="4"/>
      <c r="E500" s="4"/>
      <c r="F500" s="4"/>
      <c r="G500" s="4"/>
      <c r="H500" s="4"/>
      <c r="I500" s="4"/>
      <c r="J500" s="4"/>
      <c r="K500" s="4"/>
      <c r="L500" s="7"/>
      <c r="M500" s="7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4.25" spans="1:25">
      <c r="A501" s="4"/>
      <c r="B501" s="3" t="s">
        <v>46</v>
      </c>
      <c r="C501" s="4">
        <v>76</v>
      </c>
      <c r="D501" s="4">
        <v>94</v>
      </c>
      <c r="E501" s="4">
        <v>88</v>
      </c>
      <c r="F501" s="4">
        <f>C501*10000</f>
        <v>760000</v>
      </c>
      <c r="G501" s="4">
        <f>D501*10000</f>
        <v>940000</v>
      </c>
      <c r="H501" s="4">
        <f>E501*10000</f>
        <v>880000</v>
      </c>
      <c r="I501" s="4">
        <f t="shared" ref="I501:K501" si="519">LOG10(F501*250)</f>
        <v>8.27875360095283</v>
      </c>
      <c r="J501" s="4">
        <f t="shared" si="519"/>
        <v>8.37106786227174</v>
      </c>
      <c r="K501" s="4">
        <f t="shared" si="519"/>
        <v>8.34242268082221</v>
      </c>
      <c r="L501" s="7">
        <f t="shared" ref="L501:L520" si="520">AVERAGE(I501:K501)</f>
        <v>8.33074804801559</v>
      </c>
      <c r="M501" s="7">
        <f t="shared" ref="M501:M520" si="521">STDEV(I501:K501)</f>
        <v>0.0472514920303156</v>
      </c>
      <c r="N501" s="4"/>
      <c r="O501" s="4">
        <v>9.67346</v>
      </c>
      <c r="P501" s="4">
        <v>0.01524</v>
      </c>
      <c r="Q501" s="4">
        <v>7.28867625116546</v>
      </c>
      <c r="R501" s="4">
        <v>0.063917419801116</v>
      </c>
      <c r="S501" s="4">
        <v>6.51277306326771</v>
      </c>
      <c r="T501" s="4">
        <v>0.0169864521995775</v>
      </c>
      <c r="U501" s="4">
        <v>7.02427470101902</v>
      </c>
      <c r="V501" s="4">
        <v>0.0964355018022664</v>
      </c>
      <c r="W501" s="4"/>
      <c r="X501" s="4"/>
      <c r="Y501" s="4"/>
    </row>
    <row r="502" ht="14.25" spans="1:25">
      <c r="A502" s="4"/>
      <c r="B502" s="3" t="s">
        <v>32</v>
      </c>
      <c r="C502" s="4">
        <v>92</v>
      </c>
      <c r="D502" s="4">
        <v>73</v>
      </c>
      <c r="E502" s="4">
        <v>70</v>
      </c>
      <c r="F502" s="4">
        <f>C502*1000</f>
        <v>92000</v>
      </c>
      <c r="G502" s="4">
        <f>D502*1000</f>
        <v>73000</v>
      </c>
      <c r="H502" s="4">
        <f>E502*1000</f>
        <v>70000</v>
      </c>
      <c r="I502" s="4">
        <f t="shared" ref="I502:K502" si="522">LOG10(F502*250)</f>
        <v>7.36172783601759</v>
      </c>
      <c r="J502" s="4">
        <f t="shared" si="522"/>
        <v>7.26126286879249</v>
      </c>
      <c r="K502" s="4">
        <f t="shared" si="522"/>
        <v>7.24303804868629</v>
      </c>
      <c r="L502" s="7">
        <f t="shared" si="520"/>
        <v>7.28867625116546</v>
      </c>
      <c r="M502" s="7">
        <f t="shared" si="521"/>
        <v>0.0639174198011168</v>
      </c>
      <c r="N502" s="4"/>
      <c r="O502" s="4">
        <v>9.67346</v>
      </c>
      <c r="P502" s="4">
        <v>0.01524</v>
      </c>
      <c r="Q502" s="4">
        <v>7.25965116711637</v>
      </c>
      <c r="R502" s="4">
        <v>0.068527834147674</v>
      </c>
      <c r="S502" s="4">
        <v>6.00209962362832</v>
      </c>
      <c r="T502" s="4">
        <v>0.0439922495017024</v>
      </c>
      <c r="U502" s="4">
        <v>6.30711609009366</v>
      </c>
      <c r="V502" s="4">
        <v>0.0378392408700486</v>
      </c>
      <c r="W502" s="4"/>
      <c r="X502" s="4"/>
      <c r="Y502" s="4"/>
    </row>
    <row r="503" ht="14.25" spans="1:25">
      <c r="A503" s="4"/>
      <c r="B503" s="3" t="s">
        <v>9</v>
      </c>
      <c r="C503" s="4">
        <v>73</v>
      </c>
      <c r="D503" s="4">
        <v>62</v>
      </c>
      <c r="E503" s="4">
        <v>85</v>
      </c>
      <c r="F503" s="4">
        <f>C503*1000</f>
        <v>73000</v>
      </c>
      <c r="G503" s="4">
        <f>D503*1000</f>
        <v>62000</v>
      </c>
      <c r="H503" s="4">
        <f>E503*1000</f>
        <v>85000</v>
      </c>
      <c r="I503" s="4">
        <f t="shared" ref="I503:K503" si="523">LOG10(F503*250)</f>
        <v>7.26126286879249</v>
      </c>
      <c r="J503" s="4">
        <f t="shared" si="523"/>
        <v>7.19033169817029</v>
      </c>
      <c r="K503" s="4">
        <f t="shared" si="523"/>
        <v>7.32735893438633</v>
      </c>
      <c r="L503" s="7">
        <f t="shared" si="520"/>
        <v>7.25965116711637</v>
      </c>
      <c r="M503" s="7">
        <f t="shared" si="521"/>
        <v>0.0685278341476749</v>
      </c>
      <c r="N503" s="4"/>
      <c r="O503" s="4">
        <v>9.67346</v>
      </c>
      <c r="P503" s="4">
        <v>0.01524</v>
      </c>
      <c r="Q503" s="4">
        <v>5.45217990776463</v>
      </c>
      <c r="R503" s="4">
        <v>0.0427779269936984</v>
      </c>
      <c r="S503" s="4">
        <v>5.2030368757087</v>
      </c>
      <c r="T503" s="4">
        <v>0.135313198956691</v>
      </c>
      <c r="U503" s="4">
        <v>4.94608620516132</v>
      </c>
      <c r="V503" s="4">
        <v>0.146298656131172</v>
      </c>
      <c r="W503" s="4"/>
      <c r="X503" s="4"/>
      <c r="Y503" s="4"/>
    </row>
    <row r="504" ht="14.25" spans="1:25">
      <c r="A504" s="4"/>
      <c r="B504" s="3" t="s">
        <v>10</v>
      </c>
      <c r="C504" s="4">
        <v>124</v>
      </c>
      <c r="D504" s="4">
        <v>115</v>
      </c>
      <c r="E504" s="4">
        <v>102</v>
      </c>
      <c r="F504" s="4">
        <f>C504*10</f>
        <v>1240</v>
      </c>
      <c r="G504" s="4">
        <f>D504*10</f>
        <v>1150</v>
      </c>
      <c r="H504" s="4">
        <f>E504*10</f>
        <v>1020</v>
      </c>
      <c r="I504" s="4">
        <f t="shared" ref="I504:K504" si="524">LOG10(F504*250)</f>
        <v>5.49136169383427</v>
      </c>
      <c r="J504" s="4">
        <f t="shared" si="524"/>
        <v>5.45863784902565</v>
      </c>
      <c r="K504" s="4">
        <f t="shared" si="524"/>
        <v>5.40654018043396</v>
      </c>
      <c r="L504" s="7">
        <f t="shared" si="520"/>
        <v>5.45217990776463</v>
      </c>
      <c r="M504" s="7">
        <f t="shared" si="521"/>
        <v>0.0427779269936948</v>
      </c>
      <c r="N504" s="4"/>
      <c r="O504" s="4">
        <v>9.67346</v>
      </c>
      <c r="P504" s="4">
        <v>0.01524</v>
      </c>
      <c r="Q504" s="4">
        <v>2.4</v>
      </c>
      <c r="R504" s="4">
        <v>0</v>
      </c>
      <c r="S504" s="4">
        <v>2.4</v>
      </c>
      <c r="T504" s="4">
        <v>0</v>
      </c>
      <c r="U504" s="4">
        <v>2.4</v>
      </c>
      <c r="V504" s="4">
        <v>0</v>
      </c>
      <c r="W504" s="4"/>
      <c r="X504" s="4"/>
      <c r="Y504" s="4"/>
    </row>
    <row r="505" ht="14.25" spans="1:25">
      <c r="A505" s="4"/>
      <c r="B505" s="3" t="s">
        <v>12</v>
      </c>
      <c r="C505" s="5" t="s">
        <v>18</v>
      </c>
      <c r="D505" s="5" t="s">
        <v>18</v>
      </c>
      <c r="E505" s="5" t="s">
        <v>18</v>
      </c>
      <c r="F505" s="5" t="s">
        <v>19</v>
      </c>
      <c r="G505" s="5" t="s">
        <v>19</v>
      </c>
      <c r="H505" s="5" t="s">
        <v>19</v>
      </c>
      <c r="I505" s="3" t="s">
        <v>20</v>
      </c>
      <c r="J505" s="3" t="s">
        <v>20</v>
      </c>
      <c r="K505" s="3" t="s">
        <v>20</v>
      </c>
      <c r="L505" s="8" t="s">
        <v>20</v>
      </c>
      <c r="M505" s="7" t="e">
        <f t="shared" si="521"/>
        <v>#DIV/0!</v>
      </c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4.25" spans="1:25">
      <c r="A506" s="4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7" t="e">
        <f t="shared" si="520"/>
        <v>#DIV/0!</v>
      </c>
      <c r="M506" s="7" t="e">
        <f t="shared" si="521"/>
        <v>#DIV/0!</v>
      </c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4.25" spans="1:25">
      <c r="A507" s="4"/>
      <c r="B507" s="6" t="s">
        <v>55</v>
      </c>
      <c r="C507" s="4"/>
      <c r="D507" s="4"/>
      <c r="E507" s="4"/>
      <c r="F507" s="4"/>
      <c r="G507" s="4"/>
      <c r="H507" s="4"/>
      <c r="I507" s="4"/>
      <c r="J507" s="4"/>
      <c r="K507" s="4"/>
      <c r="L507" s="7" t="e">
        <f t="shared" si="520"/>
        <v>#DIV/0!</v>
      </c>
      <c r="M507" s="7" t="e">
        <f t="shared" si="521"/>
        <v>#DIV/0!</v>
      </c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4.25" spans="1:25">
      <c r="A508" s="4"/>
      <c r="B508" s="3" t="s">
        <v>46</v>
      </c>
      <c r="C508" s="4">
        <v>90</v>
      </c>
      <c r="D508" s="4">
        <v>62</v>
      </c>
      <c r="E508" s="4">
        <v>73</v>
      </c>
      <c r="F508" s="4">
        <f>C508*10000</f>
        <v>900000</v>
      </c>
      <c r="G508" s="4">
        <f>D508*10000</f>
        <v>620000</v>
      </c>
      <c r="H508" s="4">
        <f>E508*10000</f>
        <v>730000</v>
      </c>
      <c r="I508" s="4">
        <f t="shared" ref="I508:K508" si="525">LOG10(F508*250)</f>
        <v>8.35218251811136</v>
      </c>
      <c r="J508" s="4">
        <f t="shared" si="525"/>
        <v>8.19033169817029</v>
      </c>
      <c r="K508" s="4">
        <f t="shared" si="525"/>
        <v>8.26126286879249</v>
      </c>
      <c r="L508" s="7">
        <f t="shared" si="520"/>
        <v>8.26792569502471</v>
      </c>
      <c r="M508" s="7">
        <f t="shared" si="521"/>
        <v>0.0811308629249664</v>
      </c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4.25" spans="1:25">
      <c r="A509" s="4"/>
      <c r="B509" s="3" t="s">
        <v>32</v>
      </c>
      <c r="C509" s="4">
        <v>126</v>
      </c>
      <c r="D509" s="4">
        <v>129</v>
      </c>
      <c r="E509" s="4">
        <v>136</v>
      </c>
      <c r="F509" s="4">
        <f>C509*100</f>
        <v>12600</v>
      </c>
      <c r="G509" s="4">
        <f>D509*100</f>
        <v>12900</v>
      </c>
      <c r="H509" s="4">
        <f>E509*100</f>
        <v>13600</v>
      </c>
      <c r="I509" s="4">
        <f t="shared" ref="I509:K509" si="526">LOG10(F509*250)</f>
        <v>6.4983105537896</v>
      </c>
      <c r="J509" s="4">
        <f t="shared" si="526"/>
        <v>6.50852971897129</v>
      </c>
      <c r="K509" s="4">
        <f t="shared" si="526"/>
        <v>6.53147891704226</v>
      </c>
      <c r="L509" s="7">
        <f t="shared" si="520"/>
        <v>6.51277306326772</v>
      </c>
      <c r="M509" s="7">
        <f t="shared" si="521"/>
        <v>0.0169864521995799</v>
      </c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4.25" spans="1:25">
      <c r="A510" s="4"/>
      <c r="B510" s="3" t="s">
        <v>9</v>
      </c>
      <c r="C510" s="4">
        <v>37</v>
      </c>
      <c r="D510" s="4">
        <v>45</v>
      </c>
      <c r="E510" s="4">
        <v>39</v>
      </c>
      <c r="F510" s="4">
        <f>C510*100</f>
        <v>3700</v>
      </c>
      <c r="G510" s="4">
        <f>D510*100</f>
        <v>4500</v>
      </c>
      <c r="H510" s="4">
        <f>E510*100</f>
        <v>3900</v>
      </c>
      <c r="I510" s="4">
        <f t="shared" ref="I510:K510" si="527">LOG10(F510*250)</f>
        <v>5.96614173273903</v>
      </c>
      <c r="J510" s="4">
        <f t="shared" si="527"/>
        <v>6.05115252244738</v>
      </c>
      <c r="K510" s="4">
        <f t="shared" si="527"/>
        <v>5.98900461569854</v>
      </c>
      <c r="L510" s="7">
        <f t="shared" si="520"/>
        <v>6.00209962362832</v>
      </c>
      <c r="M510" s="7">
        <f t="shared" si="521"/>
        <v>0.0439922495017021</v>
      </c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4.25" spans="1:25">
      <c r="A511" s="4"/>
      <c r="B511" s="3" t="s">
        <v>10</v>
      </c>
      <c r="C511" s="4">
        <v>90</v>
      </c>
      <c r="D511" s="4">
        <v>49</v>
      </c>
      <c r="E511" s="4">
        <v>59</v>
      </c>
      <c r="F511" s="4">
        <f>C511*10</f>
        <v>900</v>
      </c>
      <c r="G511" s="4">
        <f>D511*10</f>
        <v>490</v>
      </c>
      <c r="H511" s="4">
        <f>E511*10</f>
        <v>590</v>
      </c>
      <c r="I511" s="4">
        <f t="shared" ref="I511:K511" si="528">LOG10(F511*250)</f>
        <v>5.35218251811136</v>
      </c>
      <c r="J511" s="4">
        <f t="shared" si="528"/>
        <v>5.08813608870055</v>
      </c>
      <c r="K511" s="4">
        <f t="shared" si="528"/>
        <v>5.16879202031418</v>
      </c>
      <c r="L511" s="7">
        <f t="shared" si="520"/>
        <v>5.2030368757087</v>
      </c>
      <c r="M511" s="7">
        <f t="shared" si="521"/>
        <v>0.135313198956691</v>
      </c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4.25" spans="1:25">
      <c r="A512" s="4"/>
      <c r="B512" s="3" t="s">
        <v>12</v>
      </c>
      <c r="C512" s="5" t="s">
        <v>18</v>
      </c>
      <c r="D512" s="5" t="s">
        <v>18</v>
      </c>
      <c r="E512" s="5" t="s">
        <v>18</v>
      </c>
      <c r="F512" s="5" t="s">
        <v>19</v>
      </c>
      <c r="G512" s="5" t="s">
        <v>19</v>
      </c>
      <c r="H512" s="5" t="s">
        <v>19</v>
      </c>
      <c r="I512" s="3" t="s">
        <v>20</v>
      </c>
      <c r="J512" s="3" t="s">
        <v>20</v>
      </c>
      <c r="K512" s="3" t="s">
        <v>20</v>
      </c>
      <c r="L512" s="8" t="s">
        <v>20</v>
      </c>
      <c r="M512" s="7" t="e">
        <f t="shared" si="521"/>
        <v>#DIV/0!</v>
      </c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4.25" spans="1:25">
      <c r="A513" s="4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7" t="e">
        <f t="shared" si="520"/>
        <v>#DIV/0!</v>
      </c>
      <c r="M513" s="7" t="e">
        <f t="shared" si="521"/>
        <v>#DIV/0!</v>
      </c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4.25" spans="1:25">
      <c r="A514" s="4"/>
      <c r="B514" s="6" t="s">
        <v>56</v>
      </c>
      <c r="C514" s="4"/>
      <c r="D514" s="4"/>
      <c r="E514" s="4"/>
      <c r="F514" s="4"/>
      <c r="G514" s="4"/>
      <c r="H514" s="4"/>
      <c r="I514" s="4"/>
      <c r="J514" s="4"/>
      <c r="K514" s="4"/>
      <c r="L514" s="7" t="e">
        <f t="shared" si="520"/>
        <v>#DIV/0!</v>
      </c>
      <c r="M514" s="7" t="e">
        <f t="shared" si="521"/>
        <v>#DIV/0!</v>
      </c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4.25" spans="1:25">
      <c r="A515" s="4"/>
      <c r="B515" s="3" t="s">
        <v>46</v>
      </c>
      <c r="C515" s="4">
        <v>75</v>
      </c>
      <c r="D515" s="4">
        <v>86</v>
      </c>
      <c r="E515" s="4">
        <v>90</v>
      </c>
      <c r="F515" s="4">
        <f>C515*10000</f>
        <v>750000</v>
      </c>
      <c r="G515" s="4">
        <f>D515*10000</f>
        <v>860000</v>
      </c>
      <c r="H515" s="4">
        <f>E515*10000</f>
        <v>900000</v>
      </c>
      <c r="I515" s="4">
        <f t="shared" ref="I515:K515" si="529">LOG10(F515*250)</f>
        <v>8.27300127206374</v>
      </c>
      <c r="J515" s="4">
        <f t="shared" si="529"/>
        <v>8.33243845991561</v>
      </c>
      <c r="K515" s="4">
        <f t="shared" si="529"/>
        <v>8.35218251811136</v>
      </c>
      <c r="L515" s="7">
        <f t="shared" si="520"/>
        <v>8.3192074166969</v>
      </c>
      <c r="M515" s="7">
        <f t="shared" si="521"/>
        <v>0.0412154438275859</v>
      </c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4.25" spans="1:25">
      <c r="A516" s="4"/>
      <c r="B516" s="3" t="s">
        <v>32</v>
      </c>
      <c r="C516" s="4">
        <v>34</v>
      </c>
      <c r="D516" s="4">
        <v>42</v>
      </c>
      <c r="E516" s="4">
        <v>53</v>
      </c>
      <c r="F516" s="4">
        <f>C516*1000</f>
        <v>34000</v>
      </c>
      <c r="G516" s="4">
        <f>D516*1000</f>
        <v>42000</v>
      </c>
      <c r="H516" s="4">
        <f>E516*1000</f>
        <v>53000</v>
      </c>
      <c r="I516" s="4">
        <f t="shared" ref="I516:K516" si="530">LOG10(F516*250)</f>
        <v>6.92941892571429</v>
      </c>
      <c r="J516" s="4">
        <f t="shared" si="530"/>
        <v>7.02118929906994</v>
      </c>
      <c r="K516" s="4">
        <f t="shared" si="530"/>
        <v>7.12221587827283</v>
      </c>
      <c r="L516" s="7">
        <f t="shared" si="520"/>
        <v>7.02427470101902</v>
      </c>
      <c r="M516" s="7">
        <f t="shared" si="521"/>
        <v>0.0964355018022695</v>
      </c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4.25" spans="1:25">
      <c r="A517" s="4"/>
      <c r="B517" s="3" t="s">
        <v>9</v>
      </c>
      <c r="C517" s="4">
        <v>82</v>
      </c>
      <c r="D517" s="4">
        <v>88</v>
      </c>
      <c r="E517" s="4">
        <v>74</v>
      </c>
      <c r="F517" s="4">
        <f>C517*100</f>
        <v>8200</v>
      </c>
      <c r="G517" s="4">
        <f>D517*100</f>
        <v>8800</v>
      </c>
      <c r="H517" s="4">
        <f>E517*100</f>
        <v>7400</v>
      </c>
      <c r="I517" s="4">
        <f t="shared" ref="I517:K517" si="531">LOG10(F517*250)</f>
        <v>6.31175386105575</v>
      </c>
      <c r="J517" s="4">
        <f t="shared" si="531"/>
        <v>6.34242268082221</v>
      </c>
      <c r="K517" s="4">
        <f t="shared" si="531"/>
        <v>6.26717172840301</v>
      </c>
      <c r="L517" s="7">
        <f t="shared" si="520"/>
        <v>6.30711609009366</v>
      </c>
      <c r="M517" s="7">
        <f t="shared" si="521"/>
        <v>0.0378392408700518</v>
      </c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4.25" spans="1:25">
      <c r="A518" s="4"/>
      <c r="B518" s="3" t="s">
        <v>10</v>
      </c>
      <c r="C518" s="4">
        <v>25</v>
      </c>
      <c r="D518" s="4">
        <v>36</v>
      </c>
      <c r="E518" s="4">
        <v>49</v>
      </c>
      <c r="F518" s="4">
        <f>C518*10</f>
        <v>250</v>
      </c>
      <c r="G518" s="4">
        <f>D518*10</f>
        <v>360</v>
      </c>
      <c r="H518" s="4">
        <f>E518*10</f>
        <v>490</v>
      </c>
      <c r="I518" s="4">
        <f t="shared" ref="I518:K518" si="532">LOG10(F518*250)</f>
        <v>4.79588001734407</v>
      </c>
      <c r="J518" s="4">
        <f t="shared" si="532"/>
        <v>4.95424250943933</v>
      </c>
      <c r="K518" s="4">
        <f t="shared" si="532"/>
        <v>5.08813608870055</v>
      </c>
      <c r="L518" s="7">
        <f t="shared" si="520"/>
        <v>4.94608620516132</v>
      </c>
      <c r="M518" s="7">
        <f t="shared" si="521"/>
        <v>0.146298656131174</v>
      </c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4.25" spans="1:25">
      <c r="A519" s="4"/>
      <c r="B519" s="3" t="s">
        <v>12</v>
      </c>
      <c r="C519" s="5" t="s">
        <v>18</v>
      </c>
      <c r="D519" s="5" t="s">
        <v>18</v>
      </c>
      <c r="E519" s="5" t="s">
        <v>18</v>
      </c>
      <c r="F519" s="5" t="s">
        <v>19</v>
      </c>
      <c r="G519" s="5" t="s">
        <v>19</v>
      </c>
      <c r="H519" s="5" t="s">
        <v>19</v>
      </c>
      <c r="I519" s="3" t="s">
        <v>20</v>
      </c>
      <c r="J519" s="3" t="s">
        <v>20</v>
      </c>
      <c r="K519" s="3" t="s">
        <v>20</v>
      </c>
      <c r="L519" s="8" t="s">
        <v>20</v>
      </c>
      <c r="M519" s="7" t="e">
        <f t="shared" si="521"/>
        <v>#DIV/0!</v>
      </c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4.25" spans="1: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 t="e">
        <f t="shared" si="520"/>
        <v>#DIV/0!</v>
      </c>
      <c r="M520" s="7" t="e">
        <f t="shared" si="521"/>
        <v>#DIV/0!</v>
      </c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54" spans="1:25">
      <c r="A521" s="1" t="s">
        <v>57</v>
      </c>
      <c r="B521" s="6" t="s">
        <v>58</v>
      </c>
      <c r="C521" s="4"/>
      <c r="D521" s="4"/>
      <c r="E521" s="4"/>
      <c r="F521" s="4"/>
      <c r="G521" s="4"/>
      <c r="H521" s="4"/>
      <c r="I521" s="4"/>
      <c r="J521" s="4"/>
      <c r="K521" s="4"/>
      <c r="L521" s="7"/>
      <c r="M521" s="7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4.25" spans="1:25">
      <c r="A522" s="4"/>
      <c r="B522" s="6" t="s">
        <v>59</v>
      </c>
      <c r="C522" s="4"/>
      <c r="D522" s="4"/>
      <c r="E522" s="4"/>
      <c r="F522" s="4"/>
      <c r="G522" s="4"/>
      <c r="H522" s="4"/>
      <c r="I522" s="4"/>
      <c r="J522" s="4"/>
      <c r="K522" s="4"/>
      <c r="L522" s="7"/>
      <c r="M522" s="7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4.25" spans="1:25">
      <c r="A523" s="4"/>
      <c r="B523" s="3" t="s">
        <v>45</v>
      </c>
      <c r="C523" s="4">
        <v>179</v>
      </c>
      <c r="D523" s="4">
        <v>187</v>
      </c>
      <c r="E523" s="4">
        <v>196</v>
      </c>
      <c r="F523" s="4">
        <f>C523*100000</f>
        <v>17900000</v>
      </c>
      <c r="G523" s="4">
        <f>D523*100000</f>
        <v>18700000</v>
      </c>
      <c r="H523" s="4">
        <f>E523*100000</f>
        <v>19600000</v>
      </c>
      <c r="I523" s="4">
        <f t="shared" ref="I523:K523" si="533">LOG10(F523*250)</f>
        <v>9.65079303965193</v>
      </c>
      <c r="J523" s="4">
        <f t="shared" si="533"/>
        <v>9.66978161520854</v>
      </c>
      <c r="K523" s="4">
        <f t="shared" si="533"/>
        <v>9.69019608002851</v>
      </c>
      <c r="L523" s="7">
        <f t="shared" ref="L523:L527" si="534">AVERAGE(I523:K523)</f>
        <v>9.67025691162966</v>
      </c>
      <c r="M523" s="7">
        <f t="shared" ref="M523:M527" si="535">STDEV(I523:K523)</f>
        <v>0.0197058196415583</v>
      </c>
      <c r="N523" s="4"/>
      <c r="O523" s="4">
        <v>0</v>
      </c>
      <c r="P523" s="4">
        <v>9.67026</v>
      </c>
      <c r="Q523" s="4">
        <v>0.01971</v>
      </c>
      <c r="R523" s="4">
        <v>9.66652</v>
      </c>
      <c r="S523" s="4">
        <v>0.01437</v>
      </c>
      <c r="T523" s="4">
        <v>9.66011</v>
      </c>
      <c r="U523" s="4">
        <v>0.019</v>
      </c>
      <c r="V523" s="4">
        <v>9.66386</v>
      </c>
      <c r="W523" s="4"/>
      <c r="X523" s="4"/>
      <c r="Y523" s="4"/>
    </row>
    <row r="524" ht="14.25" spans="1:25">
      <c r="A524" s="4"/>
      <c r="B524" s="3" t="s">
        <v>46</v>
      </c>
      <c r="C524" s="4">
        <v>135</v>
      </c>
      <c r="D524" s="4">
        <v>145</v>
      </c>
      <c r="E524" s="4">
        <v>121</v>
      </c>
      <c r="F524" s="4">
        <f>C524*100000</f>
        <v>13500000</v>
      </c>
      <c r="G524" s="4">
        <f>D524*100000</f>
        <v>14500000</v>
      </c>
      <c r="H524" s="4">
        <f>E524*100000</f>
        <v>12100000</v>
      </c>
      <c r="I524" s="4">
        <f t="shared" ref="I524:K524" si="536">LOG10(F524*250)</f>
        <v>9.52827377716704</v>
      </c>
      <c r="J524" s="4">
        <f t="shared" si="536"/>
        <v>9.55930801090701</v>
      </c>
      <c r="K524" s="4">
        <f t="shared" si="536"/>
        <v>9.48072537898849</v>
      </c>
      <c r="L524" s="7">
        <f t="shared" si="534"/>
        <v>9.52276905568751</v>
      </c>
      <c r="M524" s="7">
        <f t="shared" si="535"/>
        <v>0.0395794641036982</v>
      </c>
      <c r="N524" s="4"/>
      <c r="O524" s="4">
        <v>50</v>
      </c>
      <c r="P524" s="4">
        <v>9.52277</v>
      </c>
      <c r="Q524" s="4">
        <v>0.03958</v>
      </c>
      <c r="R524" s="4">
        <v>8.2913</v>
      </c>
      <c r="S524" s="4">
        <v>0.05662</v>
      </c>
      <c r="T524" s="4">
        <v>7.38735</v>
      </c>
      <c r="U524" s="4">
        <v>0.0208</v>
      </c>
      <c r="V524" s="4">
        <v>7.12803</v>
      </c>
      <c r="W524" s="4"/>
      <c r="X524" s="4"/>
      <c r="Y524" s="4"/>
    </row>
    <row r="525" ht="14.25" spans="1:25">
      <c r="A525" s="4"/>
      <c r="B525" s="3" t="s">
        <v>47</v>
      </c>
      <c r="C525" s="4">
        <v>88</v>
      </c>
      <c r="D525" s="4">
        <v>68</v>
      </c>
      <c r="E525" s="4">
        <v>80</v>
      </c>
      <c r="F525" s="4">
        <f>C525*10000</f>
        <v>880000</v>
      </c>
      <c r="G525" s="4">
        <f>D525*10000</f>
        <v>680000</v>
      </c>
      <c r="H525" s="4">
        <f>E525*10000</f>
        <v>800000</v>
      </c>
      <c r="I525" s="4">
        <f t="shared" ref="I525:K525" si="537">LOG10(F525*250)</f>
        <v>8.34242268082221</v>
      </c>
      <c r="J525" s="4">
        <f t="shared" si="537"/>
        <v>8.23044892137827</v>
      </c>
      <c r="K525" s="4">
        <f t="shared" si="537"/>
        <v>8.30102999566398</v>
      </c>
      <c r="L525" s="7">
        <f t="shared" si="534"/>
        <v>8.29130053262149</v>
      </c>
      <c r="M525" s="7">
        <f t="shared" si="535"/>
        <v>0.0566173784215002</v>
      </c>
      <c r="N525" s="4"/>
      <c r="O525" s="4">
        <v>100</v>
      </c>
      <c r="P525" s="4">
        <v>9.26488</v>
      </c>
      <c r="Q525" s="4">
        <v>0.05514</v>
      </c>
      <c r="R525" s="4">
        <v>7.35154</v>
      </c>
      <c r="S525" s="4">
        <v>0.029</v>
      </c>
      <c r="T525" s="4">
        <v>6.09691</v>
      </c>
      <c r="U525" s="4">
        <v>0.06165</v>
      </c>
      <c r="V525" s="4">
        <v>4.85165</v>
      </c>
      <c r="W525" s="4"/>
      <c r="X525" s="4"/>
      <c r="Y525" s="4"/>
    </row>
    <row r="526" ht="14.25" spans="1:25">
      <c r="A526" s="4"/>
      <c r="B526" s="3" t="s">
        <v>48</v>
      </c>
      <c r="C526" s="4">
        <v>94</v>
      </c>
      <c r="D526" s="4">
        <v>96</v>
      </c>
      <c r="E526" s="4">
        <v>103</v>
      </c>
      <c r="F526" s="4">
        <f>C526*1000</f>
        <v>94000</v>
      </c>
      <c r="G526" s="4">
        <f>D526*1000</f>
        <v>96000</v>
      </c>
      <c r="H526" s="4">
        <f>E526*1000</f>
        <v>103000</v>
      </c>
      <c r="I526" s="4">
        <f t="shared" ref="I526:K526" si="538">LOG10(F526*250)</f>
        <v>7.37106786227174</v>
      </c>
      <c r="J526" s="4">
        <f t="shared" si="538"/>
        <v>7.38021124171161</v>
      </c>
      <c r="K526" s="4">
        <f t="shared" si="538"/>
        <v>7.41077723337721</v>
      </c>
      <c r="L526" s="7">
        <f t="shared" si="534"/>
        <v>7.38735211245352</v>
      </c>
      <c r="M526" s="7">
        <f t="shared" si="535"/>
        <v>0.0207954938535387</v>
      </c>
      <c r="N526" s="4"/>
      <c r="O526" s="4">
        <v>250</v>
      </c>
      <c r="P526" s="4">
        <v>8.31098</v>
      </c>
      <c r="Q526" s="4">
        <v>0.03184</v>
      </c>
      <c r="R526" s="4">
        <v>2.4</v>
      </c>
      <c r="S526" s="4">
        <v>0</v>
      </c>
      <c r="T526" s="4">
        <v>2.4</v>
      </c>
      <c r="U526" s="4">
        <v>0</v>
      </c>
      <c r="V526" s="4">
        <v>2.4</v>
      </c>
      <c r="W526" s="4"/>
      <c r="X526" s="4"/>
      <c r="Y526" s="4"/>
    </row>
    <row r="527" ht="14.25" spans="1:25">
      <c r="A527" s="4"/>
      <c r="B527" s="3" t="s">
        <v>49</v>
      </c>
      <c r="C527" s="4">
        <v>54</v>
      </c>
      <c r="D527" s="4">
        <v>70</v>
      </c>
      <c r="E527" s="4">
        <v>41</v>
      </c>
      <c r="F527" s="4">
        <f>C527*1000</f>
        <v>54000</v>
      </c>
      <c r="G527" s="4">
        <f>D527*1000</f>
        <v>70000</v>
      </c>
      <c r="H527" s="4">
        <f>E527*1000</f>
        <v>41000</v>
      </c>
      <c r="I527" s="4">
        <f t="shared" ref="I527:K527" si="539">LOG10(F527*250)</f>
        <v>7.13033376849501</v>
      </c>
      <c r="J527" s="4">
        <f t="shared" si="539"/>
        <v>7.24303804868629</v>
      </c>
      <c r="K527" s="4">
        <f t="shared" si="539"/>
        <v>7.01072386539177</v>
      </c>
      <c r="L527" s="7">
        <f t="shared" si="534"/>
        <v>7.12803189419103</v>
      </c>
      <c r="M527" s="7">
        <f t="shared" si="535"/>
        <v>0.116174196398915</v>
      </c>
      <c r="N527" s="4"/>
      <c r="O527" s="4">
        <v>500</v>
      </c>
      <c r="P527" s="4">
        <v>7.13356</v>
      </c>
      <c r="Q527" s="4">
        <v>0.05203</v>
      </c>
      <c r="R527" s="4">
        <v>2.4</v>
      </c>
      <c r="S527" s="4">
        <v>0</v>
      </c>
      <c r="T527" s="4">
        <v>2.4</v>
      </c>
      <c r="U527" s="4">
        <v>0</v>
      </c>
      <c r="V527" s="4">
        <v>2.4</v>
      </c>
      <c r="W527" s="4"/>
      <c r="X527" s="4"/>
      <c r="Y527" s="4"/>
    </row>
    <row r="528" ht="14.25" spans="1:25">
      <c r="A528" s="4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7"/>
      <c r="M528" s="7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4.25" spans="1:25">
      <c r="A529" s="4"/>
      <c r="B529" s="6" t="s">
        <v>60</v>
      </c>
      <c r="C529" s="4"/>
      <c r="D529" s="4"/>
      <c r="E529" s="4"/>
      <c r="F529" s="4"/>
      <c r="G529" s="4"/>
      <c r="H529" s="4"/>
      <c r="I529" s="4"/>
      <c r="J529" s="4"/>
      <c r="K529" s="4"/>
      <c r="L529" s="7"/>
      <c r="M529" s="7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4.25" spans="1:25">
      <c r="A530" s="4"/>
      <c r="B530" s="3" t="s">
        <v>45</v>
      </c>
      <c r="C530" s="4">
        <v>191</v>
      </c>
      <c r="D530" s="4">
        <v>179</v>
      </c>
      <c r="E530" s="4">
        <v>187</v>
      </c>
      <c r="F530" s="4">
        <f>C530*100000</f>
        <v>19100000</v>
      </c>
      <c r="G530" s="4">
        <f>D530*100000</f>
        <v>17900000</v>
      </c>
      <c r="H530" s="4">
        <f>E530*100000</f>
        <v>18700000</v>
      </c>
      <c r="I530" s="4">
        <f t="shared" ref="I530:K530" si="540">LOG10(F530*250)</f>
        <v>9.67897337591977</v>
      </c>
      <c r="J530" s="4">
        <f t="shared" si="540"/>
        <v>9.65079303965193</v>
      </c>
      <c r="K530" s="4">
        <f t="shared" si="540"/>
        <v>9.66978161520854</v>
      </c>
      <c r="L530" s="7">
        <f t="shared" ref="L530:L534" si="541">AVERAGE(I530:K530)</f>
        <v>9.66651601026008</v>
      </c>
      <c r="M530" s="7">
        <f t="shared" ref="M530:M534" si="542">STDEV(I530:K530)</f>
        <v>0.0143711854000158</v>
      </c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4.25" spans="1:25">
      <c r="A531" s="4"/>
      <c r="B531" s="3" t="s">
        <v>46</v>
      </c>
      <c r="C531" s="4">
        <v>76</v>
      </c>
      <c r="D531" s="4">
        <v>64</v>
      </c>
      <c r="E531" s="4">
        <v>82</v>
      </c>
      <c r="F531" s="4">
        <f>C531*100000</f>
        <v>7600000</v>
      </c>
      <c r="G531" s="4">
        <f>D531*100000</f>
        <v>6400000</v>
      </c>
      <c r="H531" s="4">
        <f>E531*100000</f>
        <v>8200000</v>
      </c>
      <c r="I531" s="4">
        <f t="shared" ref="I531:K531" si="543">LOG10(F531*250)</f>
        <v>9.27875360095283</v>
      </c>
      <c r="J531" s="4">
        <f t="shared" si="543"/>
        <v>9.20411998265592</v>
      </c>
      <c r="K531" s="4">
        <f t="shared" si="543"/>
        <v>9.31175386105575</v>
      </c>
      <c r="L531" s="7">
        <f t="shared" si="541"/>
        <v>9.26487581488817</v>
      </c>
      <c r="M531" s="7">
        <f t="shared" si="542"/>
        <v>0.0551426119656083</v>
      </c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4.25" spans="1:25">
      <c r="A532" s="4"/>
      <c r="B532" s="3" t="s">
        <v>47</v>
      </c>
      <c r="C532" s="4">
        <v>84</v>
      </c>
      <c r="D532" s="4">
        <v>90</v>
      </c>
      <c r="E532" s="4">
        <v>96</v>
      </c>
      <c r="F532" s="4">
        <f>C532*1000</f>
        <v>84000</v>
      </c>
      <c r="G532" s="4">
        <f>D532*1000</f>
        <v>90000</v>
      </c>
      <c r="H532" s="4">
        <f>E532*1000</f>
        <v>96000</v>
      </c>
      <c r="I532" s="4">
        <f t="shared" ref="I532:K532" si="544">LOG10(F532*250)</f>
        <v>7.32221929473392</v>
      </c>
      <c r="J532" s="4">
        <f t="shared" si="544"/>
        <v>7.35218251811136</v>
      </c>
      <c r="K532" s="4">
        <f t="shared" si="544"/>
        <v>7.38021124171161</v>
      </c>
      <c r="L532" s="7">
        <f t="shared" si="541"/>
        <v>7.3515376848523</v>
      </c>
      <c r="M532" s="7">
        <f t="shared" si="542"/>
        <v>0.0290013505894934</v>
      </c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4.25" spans="1:25">
      <c r="A533" s="4"/>
      <c r="B533" s="3" t="s">
        <v>48</v>
      </c>
      <c r="C533" s="4">
        <v>57</v>
      </c>
      <c r="D533" s="4">
        <v>51</v>
      </c>
      <c r="E533" s="4">
        <v>43</v>
      </c>
      <c r="F533" s="4">
        <f>C533*100</f>
        <v>5700</v>
      </c>
      <c r="G533" s="4">
        <f>D533*100</f>
        <v>5100</v>
      </c>
      <c r="H533" s="4">
        <f>E533*100</f>
        <v>4300</v>
      </c>
      <c r="I533" s="4">
        <f t="shared" ref="I533:K533" si="545">LOG10(F533*250)</f>
        <v>6.15381486434453</v>
      </c>
      <c r="J533" s="4">
        <f t="shared" si="545"/>
        <v>6.10551018476997</v>
      </c>
      <c r="K533" s="4">
        <f t="shared" si="545"/>
        <v>6.03140846425162</v>
      </c>
      <c r="L533" s="7">
        <f t="shared" si="541"/>
        <v>6.09691117112204</v>
      </c>
      <c r="M533" s="7">
        <f t="shared" si="542"/>
        <v>0.0616545940925251</v>
      </c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4.25" spans="1:25">
      <c r="A534" s="4"/>
      <c r="B534" s="3" t="s">
        <v>49</v>
      </c>
      <c r="C534" s="4">
        <v>24</v>
      </c>
      <c r="D534" s="4">
        <v>33</v>
      </c>
      <c r="E534" s="4">
        <v>29</v>
      </c>
      <c r="F534" s="4">
        <f>C534*10</f>
        <v>240</v>
      </c>
      <c r="G534" s="4">
        <f>D534*10</f>
        <v>330</v>
      </c>
      <c r="H534" s="4">
        <f>E534*10</f>
        <v>290</v>
      </c>
      <c r="I534" s="4">
        <f t="shared" ref="I534:K534" si="546">LOG10(F534*250)</f>
        <v>4.77815125038364</v>
      </c>
      <c r="J534" s="4">
        <f t="shared" si="546"/>
        <v>4.91645394854993</v>
      </c>
      <c r="K534" s="4">
        <f t="shared" si="546"/>
        <v>4.86033800657099</v>
      </c>
      <c r="L534" s="7">
        <f t="shared" si="541"/>
        <v>4.85164773516819</v>
      </c>
      <c r="M534" s="7">
        <f t="shared" si="542"/>
        <v>0.0695596843926798</v>
      </c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4.25" spans="1:25">
      <c r="A535" s="4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7"/>
      <c r="M535" s="7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4.25" spans="1:25">
      <c r="A536" s="4"/>
      <c r="B536" s="6" t="s">
        <v>61</v>
      </c>
      <c r="C536" s="4"/>
      <c r="D536" s="4"/>
      <c r="E536" s="4"/>
      <c r="F536" s="4"/>
      <c r="G536" s="4"/>
      <c r="H536" s="4"/>
      <c r="I536" s="4"/>
      <c r="J536" s="4"/>
      <c r="K536" s="4"/>
      <c r="L536" s="7"/>
      <c r="M536" s="7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4.25" spans="1:25">
      <c r="A537" s="4"/>
      <c r="B537" s="3" t="s">
        <v>45</v>
      </c>
      <c r="C537" s="4">
        <v>183</v>
      </c>
      <c r="D537" s="4">
        <v>175</v>
      </c>
      <c r="E537" s="4">
        <v>191</v>
      </c>
      <c r="F537" s="4">
        <f>C537*100000</f>
        <v>18300000</v>
      </c>
      <c r="G537" s="4">
        <f>D537*100000</f>
        <v>17500000</v>
      </c>
      <c r="H537" s="4">
        <f>E537*100000</f>
        <v>19100000</v>
      </c>
      <c r="I537" s="4">
        <f t="shared" ref="I537:K537" si="547">LOG10(F537*250)</f>
        <v>9.66039109840247</v>
      </c>
      <c r="J537" s="4">
        <f t="shared" si="547"/>
        <v>9.64097805735833</v>
      </c>
      <c r="K537" s="4">
        <f t="shared" si="547"/>
        <v>9.67897337591977</v>
      </c>
      <c r="L537" s="7">
        <f t="shared" ref="L537:L541" si="548">AVERAGE(I537:K537)</f>
        <v>9.66011417722685</v>
      </c>
      <c r="M537" s="7">
        <f t="shared" ref="M537:M541" si="549">STDEV(I537:K537)</f>
        <v>0.0189991729332972</v>
      </c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4.25" spans="1:25">
      <c r="A538" s="4"/>
      <c r="B538" s="3" t="s">
        <v>46</v>
      </c>
      <c r="C538" s="4">
        <v>88</v>
      </c>
      <c r="D538" s="4">
        <v>76</v>
      </c>
      <c r="E538" s="4">
        <v>82</v>
      </c>
      <c r="F538" s="4">
        <f>C538*10000</f>
        <v>880000</v>
      </c>
      <c r="G538" s="4">
        <f>D538*10000</f>
        <v>760000</v>
      </c>
      <c r="H538" s="4">
        <f>E538*10000</f>
        <v>820000</v>
      </c>
      <c r="I538" s="4">
        <f t="shared" ref="I538:K538" si="550">LOG10(F538*250)</f>
        <v>8.34242268082221</v>
      </c>
      <c r="J538" s="4">
        <f t="shared" si="550"/>
        <v>8.27875360095283</v>
      </c>
      <c r="K538" s="4">
        <f t="shared" si="550"/>
        <v>8.31175386105575</v>
      </c>
      <c r="L538" s="7">
        <f t="shared" si="548"/>
        <v>8.31097671427693</v>
      </c>
      <c r="M538" s="7">
        <f t="shared" si="549"/>
        <v>0.0318416535483041</v>
      </c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4.25" spans="1:25">
      <c r="A539" s="4"/>
      <c r="B539" s="3" t="s">
        <v>47</v>
      </c>
      <c r="C539" s="5" t="s">
        <v>18</v>
      </c>
      <c r="D539" s="5" t="s">
        <v>18</v>
      </c>
      <c r="E539" s="5" t="s">
        <v>18</v>
      </c>
      <c r="F539" s="5" t="s">
        <v>19</v>
      </c>
      <c r="G539" s="5" t="s">
        <v>19</v>
      </c>
      <c r="H539" s="5" t="s">
        <v>19</v>
      </c>
      <c r="I539" s="3" t="s">
        <v>20</v>
      </c>
      <c r="J539" s="3" t="s">
        <v>20</v>
      </c>
      <c r="K539" s="3" t="s">
        <v>20</v>
      </c>
      <c r="L539" s="8" t="s">
        <v>20</v>
      </c>
      <c r="M539" s="7" t="e">
        <f t="shared" si="549"/>
        <v>#DIV/0!</v>
      </c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4.25" spans="1:25">
      <c r="A540" s="4"/>
      <c r="B540" s="3" t="s">
        <v>48</v>
      </c>
      <c r="C540" s="5" t="s">
        <v>18</v>
      </c>
      <c r="D540" s="5" t="s">
        <v>18</v>
      </c>
      <c r="E540" s="5" t="s">
        <v>18</v>
      </c>
      <c r="F540" s="5" t="s">
        <v>19</v>
      </c>
      <c r="G540" s="5" t="s">
        <v>19</v>
      </c>
      <c r="H540" s="5" t="s">
        <v>19</v>
      </c>
      <c r="I540" s="3" t="s">
        <v>20</v>
      </c>
      <c r="J540" s="3" t="s">
        <v>20</v>
      </c>
      <c r="K540" s="3" t="s">
        <v>20</v>
      </c>
      <c r="L540" s="8" t="s">
        <v>20</v>
      </c>
      <c r="M540" s="7" t="e">
        <f t="shared" si="549"/>
        <v>#DIV/0!</v>
      </c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4.25" spans="1:25">
      <c r="A541" s="4"/>
      <c r="B541" s="3" t="s">
        <v>49</v>
      </c>
      <c r="C541" s="5" t="s">
        <v>18</v>
      </c>
      <c r="D541" s="5" t="s">
        <v>18</v>
      </c>
      <c r="E541" s="5" t="s">
        <v>18</v>
      </c>
      <c r="F541" s="5" t="s">
        <v>19</v>
      </c>
      <c r="G541" s="5" t="s">
        <v>19</v>
      </c>
      <c r="H541" s="5" t="s">
        <v>19</v>
      </c>
      <c r="I541" s="3" t="s">
        <v>20</v>
      </c>
      <c r="J541" s="3" t="s">
        <v>20</v>
      </c>
      <c r="K541" s="3" t="s">
        <v>20</v>
      </c>
      <c r="L541" s="8" t="s">
        <v>20</v>
      </c>
      <c r="M541" s="7" t="e">
        <f t="shared" si="549"/>
        <v>#DIV/0!</v>
      </c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4.25" spans="1:25">
      <c r="A542" s="4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7"/>
      <c r="M542" s="7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4.25" spans="1:25">
      <c r="A543" s="4"/>
      <c r="B543" s="6" t="s">
        <v>62</v>
      </c>
      <c r="C543" s="4"/>
      <c r="D543" s="4"/>
      <c r="E543" s="4"/>
      <c r="F543" s="4"/>
      <c r="G543" s="4"/>
      <c r="H543" s="4"/>
      <c r="I543" s="4"/>
      <c r="J543" s="4"/>
      <c r="K543" s="4"/>
      <c r="L543" s="7"/>
      <c r="M543" s="7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4.25" spans="1:25">
      <c r="A544" s="4"/>
      <c r="B544" s="3" t="s">
        <v>45</v>
      </c>
      <c r="C544" s="4">
        <v>175</v>
      </c>
      <c r="D544" s="4">
        <v>196</v>
      </c>
      <c r="E544" s="4">
        <v>183</v>
      </c>
      <c r="F544" s="4">
        <f>C544*100000</f>
        <v>17500000</v>
      </c>
      <c r="G544" s="4">
        <f>D544*100000</f>
        <v>19600000</v>
      </c>
      <c r="H544" s="4">
        <f>E544*100000</f>
        <v>18300000</v>
      </c>
      <c r="I544" s="4">
        <f t="shared" ref="I544:K544" si="551">LOG10(F544*250)</f>
        <v>9.64097805735833</v>
      </c>
      <c r="J544" s="4">
        <f t="shared" si="551"/>
        <v>9.69019608002851</v>
      </c>
      <c r="K544" s="4">
        <f t="shared" si="551"/>
        <v>9.66039109840247</v>
      </c>
      <c r="L544" s="7">
        <f t="shared" ref="L544:L548" si="552">AVERAGE(I544:K544)</f>
        <v>9.66385507859644</v>
      </c>
      <c r="M544" s="7">
        <f t="shared" ref="M544:M548" si="553">STDEV(I544:K544)</f>
        <v>0.0247911840777886</v>
      </c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4.25" spans="1:25">
      <c r="A545" s="4"/>
      <c r="B545" s="3" t="s">
        <v>46</v>
      </c>
      <c r="C545" s="4">
        <v>49</v>
      </c>
      <c r="D545" s="4">
        <v>53</v>
      </c>
      <c r="E545" s="4">
        <v>62</v>
      </c>
      <c r="F545" s="4">
        <f>C545*1000</f>
        <v>49000</v>
      </c>
      <c r="G545" s="4">
        <f>D545*1000</f>
        <v>53000</v>
      </c>
      <c r="H545" s="4">
        <f>E545*1000</f>
        <v>62000</v>
      </c>
      <c r="I545" s="4">
        <f t="shared" ref="I545:K545" si="554">LOG10(F545*250)</f>
        <v>7.08813608870055</v>
      </c>
      <c r="J545" s="4">
        <f t="shared" si="554"/>
        <v>7.12221587827283</v>
      </c>
      <c r="K545" s="4">
        <f t="shared" si="554"/>
        <v>7.19033169817029</v>
      </c>
      <c r="L545" s="7">
        <f t="shared" si="552"/>
        <v>7.13356122171456</v>
      </c>
      <c r="M545" s="7">
        <f t="shared" si="553"/>
        <v>0.0520338664917472</v>
      </c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4.25" spans="1:25">
      <c r="A546" s="4"/>
      <c r="B546" s="3" t="s">
        <v>47</v>
      </c>
      <c r="C546" s="5" t="s">
        <v>18</v>
      </c>
      <c r="D546" s="5" t="s">
        <v>18</v>
      </c>
      <c r="E546" s="5" t="s">
        <v>18</v>
      </c>
      <c r="F546" s="5" t="s">
        <v>19</v>
      </c>
      <c r="G546" s="5" t="s">
        <v>19</v>
      </c>
      <c r="H546" s="5" t="s">
        <v>19</v>
      </c>
      <c r="I546" s="3" t="s">
        <v>20</v>
      </c>
      <c r="J546" s="3" t="s">
        <v>20</v>
      </c>
      <c r="K546" s="3" t="s">
        <v>20</v>
      </c>
      <c r="L546" s="8" t="s">
        <v>20</v>
      </c>
      <c r="M546" s="7" t="e">
        <f t="shared" si="553"/>
        <v>#DIV/0!</v>
      </c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4.25" spans="1:25">
      <c r="A547" s="4"/>
      <c r="B547" s="3" t="s">
        <v>48</v>
      </c>
      <c r="C547" s="5" t="s">
        <v>18</v>
      </c>
      <c r="D547" s="5" t="s">
        <v>18</v>
      </c>
      <c r="E547" s="5" t="s">
        <v>18</v>
      </c>
      <c r="F547" s="5" t="s">
        <v>19</v>
      </c>
      <c r="G547" s="5" t="s">
        <v>19</v>
      </c>
      <c r="H547" s="5" t="s">
        <v>19</v>
      </c>
      <c r="I547" s="3" t="s">
        <v>20</v>
      </c>
      <c r="J547" s="3" t="s">
        <v>20</v>
      </c>
      <c r="K547" s="3" t="s">
        <v>20</v>
      </c>
      <c r="L547" s="8" t="s">
        <v>20</v>
      </c>
      <c r="M547" s="7" t="e">
        <f t="shared" si="553"/>
        <v>#DIV/0!</v>
      </c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4.25" spans="1:25">
      <c r="A548" s="4"/>
      <c r="B548" s="3" t="s">
        <v>49</v>
      </c>
      <c r="C548" s="5" t="s">
        <v>18</v>
      </c>
      <c r="D548" s="5" t="s">
        <v>18</v>
      </c>
      <c r="E548" s="5" t="s">
        <v>18</v>
      </c>
      <c r="F548" s="5" t="s">
        <v>19</v>
      </c>
      <c r="G548" s="5" t="s">
        <v>19</v>
      </c>
      <c r="H548" s="5" t="s">
        <v>19</v>
      </c>
      <c r="I548" s="3" t="s">
        <v>20</v>
      </c>
      <c r="J548" s="3" t="s">
        <v>20</v>
      </c>
      <c r="K548" s="3" t="s">
        <v>20</v>
      </c>
      <c r="L548" s="8" t="s">
        <v>20</v>
      </c>
      <c r="M548" s="7" t="e">
        <f t="shared" si="553"/>
        <v>#DIV/0!</v>
      </c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4.25" spans="1: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  <c r="M549" s="7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40.5" spans="1:25">
      <c r="A550" s="1" t="s">
        <v>63</v>
      </c>
      <c r="B550" s="6"/>
      <c r="C550" s="4"/>
      <c r="D550" s="4"/>
      <c r="E550" s="4"/>
      <c r="F550" s="4"/>
      <c r="G550" s="4"/>
      <c r="H550" s="4"/>
      <c r="I550" s="4"/>
      <c r="J550" s="4"/>
      <c r="K550" s="4"/>
      <c r="L550" s="7"/>
      <c r="M550" s="7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4.25" spans="1:25">
      <c r="A551" s="4"/>
      <c r="B551" s="6" t="s">
        <v>52</v>
      </c>
      <c r="C551" s="4"/>
      <c r="D551" s="4"/>
      <c r="E551" s="4"/>
      <c r="F551" s="4"/>
      <c r="G551" s="4"/>
      <c r="H551" s="4"/>
      <c r="I551" s="4"/>
      <c r="J551" s="4"/>
      <c r="K551" s="4"/>
      <c r="L551" s="7"/>
      <c r="M551" s="7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4.25" spans="1:25">
      <c r="A552" s="4"/>
      <c r="B552" s="6" t="s">
        <v>59</v>
      </c>
      <c r="C552" s="4"/>
      <c r="D552" s="4"/>
      <c r="E552" s="4"/>
      <c r="F552" s="4"/>
      <c r="G552" s="4"/>
      <c r="H552" s="4"/>
      <c r="I552" s="4"/>
      <c r="J552" s="4"/>
      <c r="K552" s="4"/>
      <c r="L552" s="7"/>
      <c r="M552" s="7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4.25" spans="1:25">
      <c r="A553" s="4"/>
      <c r="B553" s="3" t="s">
        <v>45</v>
      </c>
      <c r="C553" s="4">
        <v>187</v>
      </c>
      <c r="D553" s="4">
        <v>191</v>
      </c>
      <c r="E553" s="4">
        <v>179</v>
      </c>
      <c r="F553" s="4">
        <f>C553*100000</f>
        <v>18700000</v>
      </c>
      <c r="G553" s="4">
        <f>D553*100000</f>
        <v>19100000</v>
      </c>
      <c r="H553" s="4">
        <f>E553*100000</f>
        <v>17900000</v>
      </c>
      <c r="I553" s="4">
        <f t="shared" ref="I553:K553" si="555">LOG10(F553*250)</f>
        <v>9.66978161520854</v>
      </c>
      <c r="J553" s="4">
        <f t="shared" si="555"/>
        <v>9.67897337591977</v>
      </c>
      <c r="K553" s="4">
        <f t="shared" si="555"/>
        <v>9.65079303965193</v>
      </c>
      <c r="L553" s="7">
        <f t="shared" ref="L553:L607" si="556">AVERAGE(I553:K553)</f>
        <v>9.66651601026008</v>
      </c>
      <c r="M553" s="7">
        <f t="shared" ref="M553:M607" si="557">STDEV(I553:K553)</f>
        <v>0.0143711854000177</v>
      </c>
      <c r="N553" s="4"/>
      <c r="O553" s="4">
        <v>9.66651601026008</v>
      </c>
      <c r="P553" s="4">
        <v>0.0143711854000158</v>
      </c>
      <c r="Q553" s="4">
        <v>9.64707704489336</v>
      </c>
      <c r="R553" s="4">
        <v>0.0247724886624076</v>
      </c>
      <c r="S553" s="4">
        <v>9.64707704489336</v>
      </c>
      <c r="T553" s="4">
        <v>0.0247724886624076</v>
      </c>
      <c r="U553" s="4">
        <v>9.66620903009227</v>
      </c>
      <c r="V553" s="4">
        <v>0.0246325789724826</v>
      </c>
      <c r="W553" s="4"/>
      <c r="X553" s="4"/>
      <c r="Y553" s="4"/>
    </row>
    <row r="554" ht="14.25" spans="1:25">
      <c r="A554" s="4"/>
      <c r="B554" s="3" t="s">
        <v>46</v>
      </c>
      <c r="C554" s="4">
        <v>87</v>
      </c>
      <c r="D554" s="4">
        <v>73</v>
      </c>
      <c r="E554" s="4">
        <v>76</v>
      </c>
      <c r="F554" s="4">
        <f>C554*100000</f>
        <v>8700000</v>
      </c>
      <c r="G554" s="4">
        <f>D554*100000</f>
        <v>7300000</v>
      </c>
      <c r="H554" s="4">
        <f>E554*100000</f>
        <v>7600000</v>
      </c>
      <c r="I554" s="4">
        <f t="shared" ref="I554:K554" si="558">LOG10(F554*250)</f>
        <v>9.33745926129066</v>
      </c>
      <c r="J554" s="4">
        <f t="shared" si="558"/>
        <v>9.26126286879249</v>
      </c>
      <c r="K554" s="4">
        <f t="shared" si="558"/>
        <v>9.27875360095283</v>
      </c>
      <c r="L554" s="7">
        <f t="shared" si="556"/>
        <v>9.29249191034533</v>
      </c>
      <c r="M554" s="7">
        <f t="shared" si="557"/>
        <v>0.0399127600668847</v>
      </c>
      <c r="N554" s="4"/>
      <c r="O554" s="4">
        <v>9.29249191034533</v>
      </c>
      <c r="P554" s="4">
        <v>0.0399127600668816</v>
      </c>
      <c r="Q554" s="4">
        <v>8.23299000144534</v>
      </c>
      <c r="R554" s="4">
        <v>0.207511790593763</v>
      </c>
      <c r="S554" s="4">
        <v>8.22603995512097</v>
      </c>
      <c r="T554" s="4">
        <v>0.155005568921535</v>
      </c>
      <c r="U554" s="4">
        <v>8.82134429363745</v>
      </c>
      <c r="V554" s="4">
        <v>0.0581070155120058</v>
      </c>
      <c r="W554" s="4"/>
      <c r="X554" s="4"/>
      <c r="Y554" s="4"/>
    </row>
    <row r="555" ht="14.25" spans="1:25">
      <c r="A555" s="4"/>
      <c r="B555" s="3" t="s">
        <v>47</v>
      </c>
      <c r="C555" s="4">
        <v>10</v>
      </c>
      <c r="D555" s="4">
        <v>80</v>
      </c>
      <c r="E555" s="4">
        <v>40</v>
      </c>
      <c r="F555" s="4">
        <f>C555*100000</f>
        <v>1000000</v>
      </c>
      <c r="G555" s="4">
        <f>D555*10000</f>
        <v>800000</v>
      </c>
      <c r="H555" s="4">
        <f>E555*10000</f>
        <v>400000</v>
      </c>
      <c r="I555" s="4">
        <f t="shared" ref="I555:K555" si="559">LOG10(F555*250)</f>
        <v>8.39794000867204</v>
      </c>
      <c r="J555" s="4">
        <f t="shared" si="559"/>
        <v>8.30102999566398</v>
      </c>
      <c r="K555" s="4">
        <f t="shared" si="559"/>
        <v>8</v>
      </c>
      <c r="L555" s="7">
        <f t="shared" si="556"/>
        <v>8.23299000144534</v>
      </c>
      <c r="M555" s="7">
        <f t="shared" si="557"/>
        <v>0.207511790593764</v>
      </c>
      <c r="N555" s="4"/>
      <c r="O555" s="4">
        <v>9.10954055341376</v>
      </c>
      <c r="P555" s="4">
        <v>0.0760263646326385</v>
      </c>
      <c r="Q555" s="4">
        <v>7.93424009670165</v>
      </c>
      <c r="R555" s="4">
        <v>0.101276021014866</v>
      </c>
      <c r="S555" s="4">
        <v>7.85147114652712</v>
      </c>
      <c r="T555" s="4">
        <v>0.137544706691077</v>
      </c>
      <c r="U555" s="4">
        <v>8.71111309287824</v>
      </c>
      <c r="V555" s="4">
        <v>0.143539117059692</v>
      </c>
      <c r="W555" s="4"/>
      <c r="X555" s="4"/>
      <c r="Y555" s="4"/>
    </row>
    <row r="556" ht="14.25" spans="1:25">
      <c r="A556" s="4"/>
      <c r="B556" s="3" t="s">
        <v>48</v>
      </c>
      <c r="C556" s="4">
        <v>61</v>
      </c>
      <c r="D556" s="4">
        <v>10</v>
      </c>
      <c r="E556" s="4">
        <v>5</v>
      </c>
      <c r="F556" s="4">
        <f>C556*10000</f>
        <v>610000</v>
      </c>
      <c r="G556" s="4">
        <f>D556*100000</f>
        <v>1000000</v>
      </c>
      <c r="H556" s="4">
        <f>E556*100000</f>
        <v>500000</v>
      </c>
      <c r="I556" s="4">
        <f t="shared" ref="I556:K556" si="560">LOG10(F556*250)</f>
        <v>8.1832698436828</v>
      </c>
      <c r="J556" s="4">
        <f t="shared" si="560"/>
        <v>8.39794000867204</v>
      </c>
      <c r="K556" s="4">
        <f t="shared" si="560"/>
        <v>8.09691001300806</v>
      </c>
      <c r="L556" s="7">
        <f t="shared" si="556"/>
        <v>8.22603995512097</v>
      </c>
      <c r="M556" s="7">
        <f t="shared" si="557"/>
        <v>0.155005568921535</v>
      </c>
      <c r="N556" s="4"/>
      <c r="O556" s="4">
        <v>8.74709653354532</v>
      </c>
      <c r="P556" s="4">
        <v>0.0561350025293262</v>
      </c>
      <c r="Q556" s="4">
        <v>4.11331602056478</v>
      </c>
      <c r="R556" s="4">
        <v>0.122346806620663</v>
      </c>
      <c r="S556" s="4">
        <v>5.75522174238184</v>
      </c>
      <c r="T556" s="4">
        <v>0.0764021684754505</v>
      </c>
      <c r="U556" s="4">
        <v>7.5919004824581</v>
      </c>
      <c r="V556" s="4">
        <v>0.0974068731374237</v>
      </c>
      <c r="W556" s="4"/>
      <c r="X556" s="4"/>
      <c r="Y556" s="4"/>
    </row>
    <row r="557" ht="14.25" spans="1:25">
      <c r="A557" s="4"/>
      <c r="B557" s="3" t="s">
        <v>49</v>
      </c>
      <c r="C557" s="4">
        <v>30</v>
      </c>
      <c r="D557" s="4">
        <v>27</v>
      </c>
      <c r="E557" s="4">
        <v>23</v>
      </c>
      <c r="F557" s="4">
        <f>C557*100000</f>
        <v>3000000</v>
      </c>
      <c r="G557" s="4">
        <f>D557*100000</f>
        <v>2700000</v>
      </c>
      <c r="H557" s="4">
        <f>E557*100000</f>
        <v>2300000</v>
      </c>
      <c r="I557" s="4">
        <f t="shared" ref="I557:K557" si="561">LOG10(F557*250)</f>
        <v>8.8750612633917</v>
      </c>
      <c r="J557" s="4">
        <f t="shared" si="561"/>
        <v>8.82930377283103</v>
      </c>
      <c r="K557" s="4">
        <f t="shared" si="561"/>
        <v>8.75966784468963</v>
      </c>
      <c r="L557" s="7">
        <f t="shared" si="556"/>
        <v>8.82134429363745</v>
      </c>
      <c r="M557" s="7">
        <f t="shared" si="557"/>
        <v>0.0581070155120061</v>
      </c>
      <c r="N557" s="4"/>
      <c r="O557" s="4">
        <v>8.02752032889967</v>
      </c>
      <c r="P557" s="4">
        <v>0.0714131804432474</v>
      </c>
      <c r="Q557" s="4">
        <v>2.4</v>
      </c>
      <c r="R557" s="4">
        <v>0</v>
      </c>
      <c r="S557" s="4">
        <v>2.4</v>
      </c>
      <c r="T557" s="4">
        <v>0</v>
      </c>
      <c r="U557" s="4">
        <v>4.87902767115827</v>
      </c>
      <c r="V557" s="4">
        <v>0.0852001304296913</v>
      </c>
      <c r="W557" s="4"/>
      <c r="X557" s="4"/>
      <c r="Y557" s="4"/>
    </row>
    <row r="558" ht="14.25" spans="1:25">
      <c r="A558" s="4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7" t="e">
        <f t="shared" si="556"/>
        <v>#DIV/0!</v>
      </c>
      <c r="M558" s="7" t="e">
        <f t="shared" si="557"/>
        <v>#DIV/0!</v>
      </c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4.25" spans="1:25">
      <c r="A559" s="4"/>
      <c r="B559" s="6" t="s">
        <v>60</v>
      </c>
      <c r="C559" s="4"/>
      <c r="D559" s="4"/>
      <c r="E559" s="4"/>
      <c r="F559" s="4"/>
      <c r="G559" s="4"/>
      <c r="H559" s="4"/>
      <c r="I559" s="4"/>
      <c r="J559" s="4"/>
      <c r="K559" s="4"/>
      <c r="L559" s="7" t="e">
        <f t="shared" si="556"/>
        <v>#DIV/0!</v>
      </c>
      <c r="M559" s="7" t="e">
        <f t="shared" si="557"/>
        <v>#DIV/0!</v>
      </c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4.25" spans="1:25">
      <c r="A560" s="4"/>
      <c r="B560" s="3" t="s">
        <v>45</v>
      </c>
      <c r="C560" s="4">
        <v>179</v>
      </c>
      <c r="D560" s="4">
        <v>187</v>
      </c>
      <c r="E560" s="4">
        <v>167</v>
      </c>
      <c r="F560" s="4">
        <f>C560*100000</f>
        <v>17900000</v>
      </c>
      <c r="G560" s="4">
        <f>D560*100000</f>
        <v>18700000</v>
      </c>
      <c r="H560" s="4">
        <f>E560*100000</f>
        <v>16700000</v>
      </c>
      <c r="I560" s="4">
        <f t="shared" ref="I560:K560" si="562">LOG10(F560*250)</f>
        <v>9.65079303965193</v>
      </c>
      <c r="J560" s="4">
        <f t="shared" si="562"/>
        <v>9.66978161520854</v>
      </c>
      <c r="K560" s="4">
        <f t="shared" si="562"/>
        <v>9.62065647981962</v>
      </c>
      <c r="L560" s="7">
        <f t="shared" si="556"/>
        <v>9.64707704489336</v>
      </c>
      <c r="M560" s="7">
        <f t="shared" si="557"/>
        <v>0.0247724886624092</v>
      </c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4.25" spans="1:25">
      <c r="A561" s="4"/>
      <c r="B561" s="3" t="s">
        <v>46</v>
      </c>
      <c r="C561" s="4">
        <v>61</v>
      </c>
      <c r="D561" s="4">
        <v>52</v>
      </c>
      <c r="E561" s="4">
        <v>43</v>
      </c>
      <c r="F561" s="4">
        <f>C561*100000</f>
        <v>6100000</v>
      </c>
      <c r="G561" s="4">
        <f>D561*100000</f>
        <v>5200000</v>
      </c>
      <c r="H561" s="4">
        <f>E561*100000</f>
        <v>4300000</v>
      </c>
      <c r="I561" s="4">
        <f t="shared" ref="I561:K561" si="563">LOG10(F561*250)</f>
        <v>9.1832698436828</v>
      </c>
      <c r="J561" s="4">
        <f t="shared" si="563"/>
        <v>9.11394335230684</v>
      </c>
      <c r="K561" s="4">
        <f t="shared" si="563"/>
        <v>9.03140846425162</v>
      </c>
      <c r="L561" s="7">
        <f t="shared" si="556"/>
        <v>9.10954055341375</v>
      </c>
      <c r="M561" s="7">
        <f t="shared" si="557"/>
        <v>0.0760263646326387</v>
      </c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4.25" spans="1:25">
      <c r="A562" s="4"/>
      <c r="B562" s="3" t="s">
        <v>47</v>
      </c>
      <c r="C562" s="4">
        <v>35</v>
      </c>
      <c r="D562" s="4">
        <v>27</v>
      </c>
      <c r="E562" s="4">
        <v>43</v>
      </c>
      <c r="F562" s="4">
        <f>C562*10000</f>
        <v>350000</v>
      </c>
      <c r="G562" s="4">
        <f>D562*10000</f>
        <v>270000</v>
      </c>
      <c r="H562" s="4">
        <f>E562*10000</f>
        <v>430000</v>
      </c>
      <c r="I562" s="4">
        <f t="shared" ref="I562:K562" si="564">LOG10(F562*250)</f>
        <v>7.94200805302231</v>
      </c>
      <c r="J562" s="4">
        <f t="shared" si="564"/>
        <v>7.82930377283103</v>
      </c>
      <c r="K562" s="4">
        <f t="shared" si="564"/>
        <v>8.03140846425162</v>
      </c>
      <c r="L562" s="7">
        <f t="shared" si="556"/>
        <v>7.93424009670165</v>
      </c>
      <c r="M562" s="7">
        <f t="shared" si="557"/>
        <v>0.101276021014861</v>
      </c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4.25" spans="1:25">
      <c r="A563" s="4"/>
      <c r="B563" s="3" t="s">
        <v>48</v>
      </c>
      <c r="C563" s="4">
        <v>31</v>
      </c>
      <c r="D563" s="4">
        <v>20</v>
      </c>
      <c r="E563" s="4">
        <v>37</v>
      </c>
      <c r="F563" s="4">
        <f>C563*10000</f>
        <v>310000</v>
      </c>
      <c r="G563" s="4">
        <f>D563*10000</f>
        <v>200000</v>
      </c>
      <c r="H563" s="4">
        <f>E563*10000</f>
        <v>370000</v>
      </c>
      <c r="I563" s="4">
        <f t="shared" ref="I563:K563" si="565">LOG10(F563*250)</f>
        <v>7.88930170250631</v>
      </c>
      <c r="J563" s="4">
        <f t="shared" si="565"/>
        <v>7.69897000433602</v>
      </c>
      <c r="K563" s="4">
        <f t="shared" si="565"/>
        <v>7.96614173273903</v>
      </c>
      <c r="L563" s="7">
        <f t="shared" si="556"/>
        <v>7.85147114652712</v>
      </c>
      <c r="M563" s="7">
        <f t="shared" si="557"/>
        <v>0.137544706691075</v>
      </c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4.25" spans="1:25">
      <c r="A564" s="4"/>
      <c r="B564" s="3" t="s">
        <v>49</v>
      </c>
      <c r="C564" s="4">
        <v>20</v>
      </c>
      <c r="D564" s="4">
        <v>15</v>
      </c>
      <c r="E564" s="4">
        <v>29</v>
      </c>
      <c r="F564" s="4">
        <f>C564*100000</f>
        <v>2000000</v>
      </c>
      <c r="G564" s="4">
        <f>D564*100000</f>
        <v>1500000</v>
      </c>
      <c r="H564" s="4">
        <f>E564*100000</f>
        <v>2900000</v>
      </c>
      <c r="I564" s="4">
        <f t="shared" ref="I564:K564" si="566">LOG10(F564*250)</f>
        <v>8.69897000433602</v>
      </c>
      <c r="J564" s="4">
        <f t="shared" si="566"/>
        <v>8.57403126772772</v>
      </c>
      <c r="K564" s="4">
        <f t="shared" si="566"/>
        <v>8.86033800657099</v>
      </c>
      <c r="L564" s="7">
        <f t="shared" si="556"/>
        <v>8.71111309287824</v>
      </c>
      <c r="M564" s="7">
        <f t="shared" si="557"/>
        <v>0.143539117059689</v>
      </c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4.25" spans="1:25">
      <c r="A565" s="4"/>
      <c r="B565" s="3"/>
      <c r="C565" s="4"/>
      <c r="D565" s="4"/>
      <c r="E565" s="4"/>
      <c r="F565" s="4"/>
      <c r="G565" s="4"/>
      <c r="H565" s="4"/>
      <c r="I565" s="3"/>
      <c r="J565" s="3"/>
      <c r="K565" s="3"/>
      <c r="L565" s="7" t="e">
        <f t="shared" si="556"/>
        <v>#DIV/0!</v>
      </c>
      <c r="M565" s="7" t="e">
        <f t="shared" si="557"/>
        <v>#DIV/0!</v>
      </c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4.25" spans="1:25">
      <c r="A566" s="4"/>
      <c r="B566" s="6" t="s">
        <v>61</v>
      </c>
      <c r="C566" s="4"/>
      <c r="D566" s="4"/>
      <c r="E566" s="4"/>
      <c r="F566" s="4"/>
      <c r="G566" s="4"/>
      <c r="H566" s="4"/>
      <c r="I566" s="3"/>
      <c r="J566" s="3"/>
      <c r="K566" s="3"/>
      <c r="L566" s="7" t="e">
        <f t="shared" si="556"/>
        <v>#DIV/0!</v>
      </c>
      <c r="M566" s="7" t="e">
        <f t="shared" si="557"/>
        <v>#DIV/0!</v>
      </c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4.25" spans="1:25">
      <c r="A567" s="4"/>
      <c r="B567" s="3" t="s">
        <v>45</v>
      </c>
      <c r="C567" s="4">
        <v>175</v>
      </c>
      <c r="D567" s="4">
        <v>187</v>
      </c>
      <c r="E567" s="4">
        <v>167</v>
      </c>
      <c r="F567" s="4">
        <f>C567*100000</f>
        <v>17500000</v>
      </c>
      <c r="G567" s="4">
        <f>D567*100000</f>
        <v>18700000</v>
      </c>
      <c r="H567" s="4">
        <f>E567*100000</f>
        <v>16700000</v>
      </c>
      <c r="I567" s="4">
        <f t="shared" ref="I567:K567" si="567">LOG10(F567*250)</f>
        <v>9.64097805735833</v>
      </c>
      <c r="J567" s="4">
        <f t="shared" si="567"/>
        <v>9.66978161520854</v>
      </c>
      <c r="K567" s="4">
        <f t="shared" si="567"/>
        <v>9.62065647981962</v>
      </c>
      <c r="L567" s="7">
        <f t="shared" si="556"/>
        <v>9.64380538412883</v>
      </c>
      <c r="M567" s="7">
        <f t="shared" si="557"/>
        <v>0.0246843080568468</v>
      </c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4.25" spans="1:25">
      <c r="A568" s="4"/>
      <c r="B568" s="3" t="s">
        <v>46</v>
      </c>
      <c r="C568" s="4">
        <v>23</v>
      </c>
      <c r="D568" s="4">
        <v>194</v>
      </c>
      <c r="E568" s="4">
        <v>25</v>
      </c>
      <c r="F568" s="4">
        <f>C568*100000</f>
        <v>2300000</v>
      </c>
      <c r="G568" s="4">
        <f>D568*10000</f>
        <v>1940000</v>
      </c>
      <c r="H568" s="4">
        <f>E568*100000</f>
        <v>2500000</v>
      </c>
      <c r="I568" s="4">
        <f t="shared" ref="I568:K568" si="568">LOG10(F568*250)</f>
        <v>8.75966784468963</v>
      </c>
      <c r="J568" s="4">
        <f t="shared" si="568"/>
        <v>8.68574173860226</v>
      </c>
      <c r="K568" s="4">
        <f t="shared" si="568"/>
        <v>8.79588001734407</v>
      </c>
      <c r="L568" s="7">
        <f t="shared" si="556"/>
        <v>8.74709653354532</v>
      </c>
      <c r="M568" s="7">
        <f t="shared" si="557"/>
        <v>0.0561350025293258</v>
      </c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4.25" spans="1:25">
      <c r="A569" s="4"/>
      <c r="B569" s="3" t="s">
        <v>47</v>
      </c>
      <c r="C569" s="4">
        <v>7</v>
      </c>
      <c r="D569" s="4">
        <v>5</v>
      </c>
      <c r="E569" s="4">
        <v>4</v>
      </c>
      <c r="F569" s="4">
        <f>C569*10</f>
        <v>70</v>
      </c>
      <c r="G569" s="4">
        <f>D569*10</f>
        <v>50</v>
      </c>
      <c r="H569" s="4">
        <f>E569*10</f>
        <v>40</v>
      </c>
      <c r="I569" s="4">
        <f t="shared" ref="I569:K569" si="569">LOG10(F569*250)</f>
        <v>4.24303804868629</v>
      </c>
      <c r="J569" s="4">
        <f t="shared" si="569"/>
        <v>4.09691001300806</v>
      </c>
      <c r="K569" s="4">
        <f t="shared" si="569"/>
        <v>4</v>
      </c>
      <c r="L569" s="7">
        <f t="shared" si="556"/>
        <v>4.11331602056478</v>
      </c>
      <c r="M569" s="7">
        <f t="shared" si="557"/>
        <v>0.122346806620661</v>
      </c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4.25" spans="1:25">
      <c r="A570" s="4"/>
      <c r="B570" s="3" t="s">
        <v>48</v>
      </c>
      <c r="C570" s="4">
        <v>19</v>
      </c>
      <c r="D570" s="4">
        <v>23</v>
      </c>
      <c r="E570" s="4">
        <v>27</v>
      </c>
      <c r="F570" s="4">
        <f>C570*100</f>
        <v>1900</v>
      </c>
      <c r="G570" s="4">
        <f>D570*100</f>
        <v>2300</v>
      </c>
      <c r="H570" s="4">
        <f>E570*100</f>
        <v>2700</v>
      </c>
      <c r="I570" s="4">
        <f t="shared" ref="I570:K570" si="570">LOG10(F570*250)</f>
        <v>5.67669360962487</v>
      </c>
      <c r="J570" s="4">
        <f t="shared" si="570"/>
        <v>5.75966784468963</v>
      </c>
      <c r="K570" s="4">
        <f t="shared" si="570"/>
        <v>5.82930377283103</v>
      </c>
      <c r="L570" s="7">
        <f t="shared" si="556"/>
        <v>5.75522174238184</v>
      </c>
      <c r="M570" s="7">
        <f t="shared" si="557"/>
        <v>0.0764021684754508</v>
      </c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4.25" spans="1:25">
      <c r="A571" s="4"/>
      <c r="B571" s="3" t="s">
        <v>49</v>
      </c>
      <c r="C571" s="4">
        <v>129</v>
      </c>
      <c r="D571" s="4">
        <v>148</v>
      </c>
      <c r="E571" s="4">
        <v>200</v>
      </c>
      <c r="F571" s="4">
        <f>C571*1000</f>
        <v>129000</v>
      </c>
      <c r="G571" s="4">
        <f>D571*1000</f>
        <v>148000</v>
      </c>
      <c r="H571" s="4">
        <f>E571*1000</f>
        <v>200000</v>
      </c>
      <c r="I571" s="4">
        <f t="shared" ref="I571:K571" si="571">LOG10(F571*250)</f>
        <v>7.50852971897129</v>
      </c>
      <c r="J571" s="4">
        <f t="shared" si="571"/>
        <v>7.56820172406699</v>
      </c>
      <c r="K571" s="4">
        <f t="shared" si="571"/>
        <v>7.69897000433602</v>
      </c>
      <c r="L571" s="7">
        <f t="shared" si="556"/>
        <v>7.5919004824581</v>
      </c>
      <c r="M571" s="7">
        <f t="shared" si="557"/>
        <v>0.0974068731374233</v>
      </c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4.25" spans="1:25">
      <c r="A572" s="4"/>
      <c r="B572" s="3"/>
      <c r="C572" s="4"/>
      <c r="D572" s="4"/>
      <c r="E572" s="4"/>
      <c r="F572" s="4"/>
      <c r="G572" s="4"/>
      <c r="H572" s="4"/>
      <c r="I572" s="3"/>
      <c r="J572" s="3"/>
      <c r="K572" s="3"/>
      <c r="L572" s="7" t="e">
        <f t="shared" si="556"/>
        <v>#DIV/0!</v>
      </c>
      <c r="M572" s="7" t="e">
        <f t="shared" si="557"/>
        <v>#DIV/0!</v>
      </c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4.25" spans="1:25">
      <c r="A573" s="4"/>
      <c r="B573" s="6" t="s">
        <v>62</v>
      </c>
      <c r="C573" s="4"/>
      <c r="D573" s="4"/>
      <c r="E573" s="4"/>
      <c r="F573" s="4"/>
      <c r="G573" s="4"/>
      <c r="H573" s="4"/>
      <c r="I573" s="3"/>
      <c r="J573" s="3"/>
      <c r="K573" s="3"/>
      <c r="L573" s="7" t="e">
        <f t="shared" si="556"/>
        <v>#DIV/0!</v>
      </c>
      <c r="M573" s="7" t="e">
        <f t="shared" si="557"/>
        <v>#DIV/0!</v>
      </c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4.25" spans="1:25">
      <c r="A574" s="4"/>
      <c r="B574" s="3" t="s">
        <v>45</v>
      </c>
      <c r="C574" s="4">
        <v>186</v>
      </c>
      <c r="D574" s="4">
        <v>196</v>
      </c>
      <c r="E574" s="4">
        <v>175</v>
      </c>
      <c r="F574" s="4">
        <f>C574*100000</f>
        <v>18600000</v>
      </c>
      <c r="G574" s="4">
        <f>D574*100000</f>
        <v>19600000</v>
      </c>
      <c r="H574" s="4">
        <f>E574*100000</f>
        <v>17500000</v>
      </c>
      <c r="I574" s="4">
        <f t="shared" ref="I574:K574" si="572">LOG10(F574*250)</f>
        <v>9.66745295288995</v>
      </c>
      <c r="J574" s="4">
        <f t="shared" si="572"/>
        <v>9.69019608002851</v>
      </c>
      <c r="K574" s="4">
        <f t="shared" si="572"/>
        <v>9.64097805735833</v>
      </c>
      <c r="L574" s="7">
        <f t="shared" si="556"/>
        <v>9.66620903009226</v>
      </c>
      <c r="M574" s="7">
        <f t="shared" si="557"/>
        <v>0.0246325789724817</v>
      </c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4.25" spans="1:25">
      <c r="A575" s="4"/>
      <c r="B575" s="3" t="s">
        <v>46</v>
      </c>
      <c r="C575" s="4">
        <v>50</v>
      </c>
      <c r="D575" s="4">
        <v>43</v>
      </c>
      <c r="E575" s="4">
        <v>36</v>
      </c>
      <c r="F575" s="4">
        <f t="shared" ref="F575:F577" si="573">C575*10000</f>
        <v>500000</v>
      </c>
      <c r="G575" s="4">
        <f t="shared" ref="G575:G577" si="574">D575*10000</f>
        <v>430000</v>
      </c>
      <c r="H575" s="4">
        <f t="shared" ref="H575:H577" si="575">E575*10000</f>
        <v>360000</v>
      </c>
      <c r="I575" s="4">
        <f t="shared" ref="I575:K575" si="576">LOG10(F575*250)</f>
        <v>8.09691001300806</v>
      </c>
      <c r="J575" s="4">
        <f t="shared" si="576"/>
        <v>8.03140846425162</v>
      </c>
      <c r="K575" s="4">
        <f t="shared" si="576"/>
        <v>7.95424250943933</v>
      </c>
      <c r="L575" s="7">
        <f t="shared" si="556"/>
        <v>8.02752032889967</v>
      </c>
      <c r="M575" s="7">
        <f t="shared" si="557"/>
        <v>0.0714131804432474</v>
      </c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4.25" spans="1:25">
      <c r="A576" s="4"/>
      <c r="B576" s="3" t="s">
        <v>47</v>
      </c>
      <c r="C576" s="5" t="s">
        <v>18</v>
      </c>
      <c r="D576" s="5" t="s">
        <v>18</v>
      </c>
      <c r="E576" s="5" t="s">
        <v>18</v>
      </c>
      <c r="F576" s="5" t="s">
        <v>19</v>
      </c>
      <c r="G576" s="5" t="s">
        <v>19</v>
      </c>
      <c r="H576" s="5" t="s">
        <v>19</v>
      </c>
      <c r="I576" s="3" t="s">
        <v>20</v>
      </c>
      <c r="J576" s="3" t="s">
        <v>20</v>
      </c>
      <c r="K576" s="3" t="s">
        <v>20</v>
      </c>
      <c r="L576" s="8" t="s">
        <v>20</v>
      </c>
      <c r="M576" s="7" t="e">
        <f t="shared" si="557"/>
        <v>#DIV/0!</v>
      </c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4.25" spans="1:25">
      <c r="A577" s="4"/>
      <c r="B577" s="3" t="s">
        <v>48</v>
      </c>
      <c r="C577" s="5" t="s">
        <v>18</v>
      </c>
      <c r="D577" s="5" t="s">
        <v>18</v>
      </c>
      <c r="E577" s="5" t="s">
        <v>18</v>
      </c>
      <c r="F577" s="5" t="s">
        <v>19</v>
      </c>
      <c r="G577" s="5" t="s">
        <v>19</v>
      </c>
      <c r="H577" s="5" t="s">
        <v>19</v>
      </c>
      <c r="I577" s="3" t="s">
        <v>20</v>
      </c>
      <c r="J577" s="3" t="s">
        <v>20</v>
      </c>
      <c r="K577" s="3" t="s">
        <v>20</v>
      </c>
      <c r="L577" s="8" t="s">
        <v>20</v>
      </c>
      <c r="M577" s="7" t="e">
        <f t="shared" si="557"/>
        <v>#DIV/0!</v>
      </c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4.25" spans="1:25">
      <c r="A578" s="4"/>
      <c r="B578" s="3" t="s">
        <v>49</v>
      </c>
      <c r="C578" s="4">
        <v>30</v>
      </c>
      <c r="D578" s="4">
        <v>25</v>
      </c>
      <c r="E578" s="4">
        <v>37</v>
      </c>
      <c r="F578" s="4">
        <f>C578*10</f>
        <v>300</v>
      </c>
      <c r="G578" s="4">
        <f>D578*10</f>
        <v>250</v>
      </c>
      <c r="H578" s="4">
        <f>E578*10</f>
        <v>370</v>
      </c>
      <c r="I578" s="4">
        <f t="shared" ref="I578:K578" si="577">LOG10(F578*250)</f>
        <v>4.8750612633917</v>
      </c>
      <c r="J578" s="4">
        <f t="shared" si="577"/>
        <v>4.79588001734407</v>
      </c>
      <c r="K578" s="4">
        <f t="shared" si="577"/>
        <v>4.96614173273903</v>
      </c>
      <c r="L578" s="7">
        <f t="shared" si="556"/>
        <v>4.87902767115827</v>
      </c>
      <c r="M578" s="7">
        <f t="shared" si="557"/>
        <v>0.0852001304296925</v>
      </c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4.25" spans="1:25">
      <c r="A579" s="4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7" t="e">
        <f t="shared" si="556"/>
        <v>#DIV/0!</v>
      </c>
      <c r="M579" s="7" t="e">
        <f t="shared" si="557"/>
        <v>#DIV/0!</v>
      </c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40.5" spans="1:25">
      <c r="A580" s="1" t="s">
        <v>64</v>
      </c>
      <c r="B580" s="6" t="s">
        <v>65</v>
      </c>
      <c r="C580" s="4"/>
      <c r="D580" s="4"/>
      <c r="E580" s="4"/>
      <c r="F580" s="4"/>
      <c r="G580" s="4"/>
      <c r="H580" s="4"/>
      <c r="I580" s="4"/>
      <c r="J580" s="4"/>
      <c r="K580" s="4"/>
      <c r="L580" s="7" t="e">
        <f t="shared" si="556"/>
        <v>#DIV/0!</v>
      </c>
      <c r="M580" s="7" t="e">
        <f t="shared" si="557"/>
        <v>#DIV/0!</v>
      </c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4.25" spans="1:25">
      <c r="A581" s="4"/>
      <c r="B581" s="6" t="s">
        <v>59</v>
      </c>
      <c r="C581" s="4"/>
      <c r="D581" s="4"/>
      <c r="E581" s="4"/>
      <c r="F581" s="4"/>
      <c r="G581" s="4"/>
      <c r="H581" s="4"/>
      <c r="I581" s="4"/>
      <c r="J581" s="4"/>
      <c r="K581" s="4"/>
      <c r="L581" s="7" t="e">
        <f t="shared" si="556"/>
        <v>#DIV/0!</v>
      </c>
      <c r="M581" s="7" t="e">
        <f t="shared" si="557"/>
        <v>#DIV/0!</v>
      </c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4.25" spans="1:25">
      <c r="A582" s="4"/>
      <c r="B582" s="3" t="s">
        <v>45</v>
      </c>
      <c r="C582" s="4">
        <v>183</v>
      </c>
      <c r="D582" s="4">
        <v>179</v>
      </c>
      <c r="E582" s="4">
        <v>191</v>
      </c>
      <c r="F582" s="4">
        <f t="shared" ref="F582:F586" si="578">C582*100000</f>
        <v>18300000</v>
      </c>
      <c r="G582" s="4">
        <f t="shared" ref="G582:G586" si="579">D582*100000</f>
        <v>17900000</v>
      </c>
      <c r="H582" s="4">
        <f t="shared" ref="H582:H586" si="580">E582*100000</f>
        <v>19100000</v>
      </c>
      <c r="I582" s="4">
        <f t="shared" ref="I582:K582" si="581">LOG10(F582*250)</f>
        <v>9.66039109840247</v>
      </c>
      <c r="J582" s="4">
        <f t="shared" si="581"/>
        <v>9.65079303965193</v>
      </c>
      <c r="K582" s="4">
        <f t="shared" si="581"/>
        <v>9.67897337591977</v>
      </c>
      <c r="L582" s="7">
        <f t="shared" si="556"/>
        <v>9.66338583799139</v>
      </c>
      <c r="M582" s="7">
        <f t="shared" si="557"/>
        <v>0.0143268694049399</v>
      </c>
      <c r="N582" s="4"/>
      <c r="O582" s="4">
        <v>9.66338583799139</v>
      </c>
      <c r="P582" s="4">
        <v>0.0143268694049384</v>
      </c>
      <c r="Q582" s="4">
        <v>9.65477347041872</v>
      </c>
      <c r="R582" s="4">
        <v>0.0329754279624547</v>
      </c>
      <c r="S582" s="4">
        <v>9.66050776583172</v>
      </c>
      <c r="T582" s="4">
        <v>0.0296301527474976</v>
      </c>
      <c r="U582" s="4">
        <v>9.66053601538344</v>
      </c>
      <c r="V582" s="4">
        <v>0.042867016620956</v>
      </c>
      <c r="W582" s="4"/>
      <c r="X582" s="4"/>
      <c r="Y582" s="4"/>
    </row>
    <row r="583" ht="14.25" spans="1:25">
      <c r="A583" s="4"/>
      <c r="B583" s="3" t="s">
        <v>46</v>
      </c>
      <c r="C583" s="4">
        <v>71</v>
      </c>
      <c r="D583" s="4">
        <v>63</v>
      </c>
      <c r="E583" s="4">
        <v>80</v>
      </c>
      <c r="F583" s="4">
        <f t="shared" si="578"/>
        <v>7100000</v>
      </c>
      <c r="G583" s="4">
        <f t="shared" si="579"/>
        <v>6300000</v>
      </c>
      <c r="H583" s="4">
        <f t="shared" si="580"/>
        <v>8000000</v>
      </c>
      <c r="I583" s="4">
        <f t="shared" ref="I583:K583" si="582">LOG10(F583*250)</f>
        <v>9.24919835739111</v>
      </c>
      <c r="J583" s="4">
        <f t="shared" si="582"/>
        <v>9.19728055812562</v>
      </c>
      <c r="K583" s="4">
        <f t="shared" si="582"/>
        <v>9.30102999566398</v>
      </c>
      <c r="L583" s="7">
        <f t="shared" si="556"/>
        <v>9.24916963706024</v>
      </c>
      <c r="M583" s="7">
        <f t="shared" si="557"/>
        <v>0.0518747247320365</v>
      </c>
      <c r="N583" s="4"/>
      <c r="O583" s="4">
        <v>9.24916963706024</v>
      </c>
      <c r="P583" s="4">
        <v>0.0518747247320374</v>
      </c>
      <c r="Q583" s="4">
        <v>7.9427388923966</v>
      </c>
      <c r="R583" s="4">
        <v>0.100612928578343</v>
      </c>
      <c r="S583" s="4">
        <v>7.65402934748922</v>
      </c>
      <c r="T583" s="4">
        <v>0.0954374555998066</v>
      </c>
      <c r="U583" s="4">
        <v>8.55813393761509</v>
      </c>
      <c r="V583" s="4">
        <v>0.213332433618089</v>
      </c>
      <c r="W583" s="4"/>
      <c r="X583" s="4"/>
      <c r="Y583" s="4"/>
    </row>
    <row r="584" ht="14.25" spans="1:25">
      <c r="A584" s="4"/>
      <c r="B584" s="3" t="s">
        <v>47</v>
      </c>
      <c r="C584" s="4">
        <v>38</v>
      </c>
      <c r="D584" s="4">
        <v>42</v>
      </c>
      <c r="E584" s="4">
        <v>27</v>
      </c>
      <c r="F584" s="4">
        <f>C584*10000</f>
        <v>380000</v>
      </c>
      <c r="G584" s="4">
        <f>D584*10000</f>
        <v>420000</v>
      </c>
      <c r="H584" s="4">
        <f>E584*10000</f>
        <v>270000</v>
      </c>
      <c r="I584" s="4">
        <f t="shared" ref="I584:K584" si="583">LOG10(F584*250)</f>
        <v>7.97772360528885</v>
      </c>
      <c r="J584" s="4">
        <f t="shared" si="583"/>
        <v>8.02118929906994</v>
      </c>
      <c r="K584" s="4">
        <f t="shared" si="583"/>
        <v>7.82930377283103</v>
      </c>
      <c r="L584" s="7">
        <f t="shared" si="556"/>
        <v>7.94273889239661</v>
      </c>
      <c r="M584" s="7">
        <f t="shared" si="557"/>
        <v>0.100612928578341</v>
      </c>
      <c r="N584" s="4"/>
      <c r="O584" s="4">
        <v>8.93535797737085</v>
      </c>
      <c r="P584" s="4">
        <v>0.119258721527764</v>
      </c>
      <c r="Q584" s="4">
        <v>6.48595905596401</v>
      </c>
      <c r="R584" s="4">
        <v>0.0302792023499535</v>
      </c>
      <c r="S584" s="4">
        <v>6.32463752347323</v>
      </c>
      <c r="T584" s="4">
        <v>0.0598566605488438</v>
      </c>
      <c r="U584" s="4">
        <v>7.56034813436328</v>
      </c>
      <c r="V584" s="4">
        <v>0.035042714624887</v>
      </c>
      <c r="W584" s="4"/>
      <c r="X584" s="4"/>
      <c r="Y584" s="4"/>
    </row>
    <row r="585" ht="14.25" spans="1:25">
      <c r="A585" s="4"/>
      <c r="B585" s="3" t="s">
        <v>48</v>
      </c>
      <c r="C585" s="4">
        <v>17</v>
      </c>
      <c r="D585" s="4">
        <v>15</v>
      </c>
      <c r="E585" s="4">
        <v>23</v>
      </c>
      <c r="F585" s="4">
        <f>C585*10000</f>
        <v>170000</v>
      </c>
      <c r="G585" s="4">
        <f>D585*10000</f>
        <v>150000</v>
      </c>
      <c r="H585" s="4">
        <f>E585*10000</f>
        <v>230000</v>
      </c>
      <c r="I585" s="4">
        <f t="shared" ref="I585:K585" si="584">LOG10(F585*250)</f>
        <v>7.62838893005031</v>
      </c>
      <c r="J585" s="4">
        <f t="shared" si="584"/>
        <v>7.57403126772772</v>
      </c>
      <c r="K585" s="4">
        <f t="shared" si="584"/>
        <v>7.75966784468963</v>
      </c>
      <c r="L585" s="7">
        <f t="shared" si="556"/>
        <v>7.65402934748922</v>
      </c>
      <c r="M585" s="7">
        <f t="shared" si="557"/>
        <v>0.095437455599806</v>
      </c>
      <c r="N585" s="4"/>
      <c r="O585" s="4">
        <v>8.25087485420892</v>
      </c>
      <c r="P585" s="4">
        <v>0.0560754973427942</v>
      </c>
      <c r="Q585" s="4">
        <v>2.4</v>
      </c>
      <c r="R585" s="4">
        <v>0</v>
      </c>
      <c r="S585" s="4">
        <v>2.4</v>
      </c>
      <c r="T585" s="4">
        <v>0</v>
      </c>
      <c r="U585" s="4">
        <v>5.59271708346121</v>
      </c>
      <c r="V585" s="4">
        <v>0.11121908276973</v>
      </c>
      <c r="W585" s="4"/>
      <c r="X585" s="4"/>
      <c r="Y585" s="4"/>
    </row>
    <row r="586" ht="14.25" spans="1:25">
      <c r="A586" s="4"/>
      <c r="B586" s="3" t="s">
        <v>49</v>
      </c>
      <c r="C586" s="4">
        <v>14</v>
      </c>
      <c r="D586" s="4">
        <v>9</v>
      </c>
      <c r="E586" s="4">
        <v>24</v>
      </c>
      <c r="F586" s="4">
        <f t="shared" si="578"/>
        <v>1400000</v>
      </c>
      <c r="G586" s="4">
        <f t="shared" si="579"/>
        <v>900000</v>
      </c>
      <c r="H586" s="4">
        <f t="shared" si="580"/>
        <v>2400000</v>
      </c>
      <c r="I586" s="4">
        <f t="shared" ref="I586:K586" si="585">LOG10(F586*250)</f>
        <v>8.54406804435028</v>
      </c>
      <c r="J586" s="4">
        <f t="shared" si="585"/>
        <v>8.35218251811136</v>
      </c>
      <c r="K586" s="4">
        <f t="shared" si="585"/>
        <v>8.77815125038364</v>
      </c>
      <c r="L586" s="7">
        <f t="shared" si="556"/>
        <v>8.55813393761509</v>
      </c>
      <c r="M586" s="7">
        <f t="shared" si="557"/>
        <v>0.213332433618089</v>
      </c>
      <c r="N586" s="4"/>
      <c r="O586" s="4">
        <v>6.50866270974403</v>
      </c>
      <c r="P586" s="4">
        <v>0.0360157136040866</v>
      </c>
      <c r="Q586" s="4">
        <v>2.4</v>
      </c>
      <c r="R586" s="4">
        <v>0</v>
      </c>
      <c r="S586" s="4">
        <v>2.4</v>
      </c>
      <c r="T586" s="4">
        <v>0</v>
      </c>
      <c r="U586" s="4">
        <v>2.4</v>
      </c>
      <c r="V586" s="4">
        <v>0</v>
      </c>
      <c r="W586" s="4"/>
      <c r="X586" s="4"/>
      <c r="Y586" s="4"/>
    </row>
    <row r="587" ht="14.25" spans="1:25">
      <c r="A587" s="4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7" t="e">
        <f t="shared" si="556"/>
        <v>#DIV/0!</v>
      </c>
      <c r="M587" s="7" t="e">
        <f t="shared" si="557"/>
        <v>#DIV/0!</v>
      </c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4.25" spans="1:25">
      <c r="A588" s="4"/>
      <c r="B588" s="6" t="s">
        <v>60</v>
      </c>
      <c r="C588" s="4"/>
      <c r="D588" s="4"/>
      <c r="E588" s="4"/>
      <c r="F588" s="4"/>
      <c r="G588" s="4"/>
      <c r="H588" s="4"/>
      <c r="I588" s="4"/>
      <c r="J588" s="4"/>
      <c r="K588" s="4"/>
      <c r="L588" s="7" t="e">
        <f t="shared" si="556"/>
        <v>#DIV/0!</v>
      </c>
      <c r="M588" s="7" t="e">
        <f t="shared" si="557"/>
        <v>#DIV/0!</v>
      </c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4.25" spans="1:25">
      <c r="A589" s="4"/>
      <c r="B589" s="3" t="s">
        <v>45</v>
      </c>
      <c r="C589" s="4">
        <v>175</v>
      </c>
      <c r="D589" s="4">
        <v>197</v>
      </c>
      <c r="E589" s="4">
        <v>171</v>
      </c>
      <c r="F589" s="4">
        <f>C589*100000</f>
        <v>17500000</v>
      </c>
      <c r="G589" s="4">
        <f>D589*100000</f>
        <v>19700000</v>
      </c>
      <c r="H589" s="4">
        <f>E589*100000</f>
        <v>17100000</v>
      </c>
      <c r="I589" s="4">
        <f t="shared" ref="I589:K589" si="586">LOG10(F589*250)</f>
        <v>9.64097805735833</v>
      </c>
      <c r="J589" s="4">
        <f t="shared" si="586"/>
        <v>9.69240623483363</v>
      </c>
      <c r="K589" s="4">
        <f t="shared" si="586"/>
        <v>9.63093611906419</v>
      </c>
      <c r="L589" s="7">
        <f t="shared" si="556"/>
        <v>9.65477347041872</v>
      </c>
      <c r="M589" s="7">
        <f t="shared" si="557"/>
        <v>0.0329754279624557</v>
      </c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4.25" spans="1:25">
      <c r="A590" s="4"/>
      <c r="B590" s="3" t="s">
        <v>46</v>
      </c>
      <c r="C590" s="4">
        <v>35</v>
      </c>
      <c r="D590" s="4">
        <v>45</v>
      </c>
      <c r="E590" s="4">
        <v>26</v>
      </c>
      <c r="F590" s="4">
        <f>C590*100000</f>
        <v>3500000</v>
      </c>
      <c r="G590" s="4">
        <f>D590*100000</f>
        <v>4500000</v>
      </c>
      <c r="H590" s="4">
        <f>E590*100000</f>
        <v>2600000</v>
      </c>
      <c r="I590" s="4">
        <f t="shared" ref="I590:K590" si="587">LOG10(F590*250)</f>
        <v>8.94200805302231</v>
      </c>
      <c r="J590" s="4">
        <f t="shared" si="587"/>
        <v>9.05115252244738</v>
      </c>
      <c r="K590" s="4">
        <f t="shared" si="587"/>
        <v>8.81291335664286</v>
      </c>
      <c r="L590" s="7">
        <f t="shared" si="556"/>
        <v>8.93535797737085</v>
      </c>
      <c r="M590" s="7">
        <f t="shared" si="557"/>
        <v>0.119258721527761</v>
      </c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4.25" spans="1:25">
      <c r="A591" s="4"/>
      <c r="B591" s="3" t="s">
        <v>47</v>
      </c>
      <c r="C591" s="4">
        <v>132</v>
      </c>
      <c r="D591" s="4">
        <v>115</v>
      </c>
      <c r="E591" s="4">
        <v>121</v>
      </c>
      <c r="F591" s="4">
        <f>C591*100</f>
        <v>13200</v>
      </c>
      <c r="G591" s="4">
        <f>D591*100</f>
        <v>11500</v>
      </c>
      <c r="H591" s="4">
        <f>E591*100</f>
        <v>12100</v>
      </c>
      <c r="I591" s="4">
        <f t="shared" ref="I591:K591" si="588">LOG10(F591*250)</f>
        <v>6.51851393987789</v>
      </c>
      <c r="J591" s="4">
        <f t="shared" si="588"/>
        <v>6.45863784902565</v>
      </c>
      <c r="K591" s="4">
        <f t="shared" si="588"/>
        <v>6.48072537898849</v>
      </c>
      <c r="L591" s="7">
        <f t="shared" si="556"/>
        <v>6.48595905596401</v>
      </c>
      <c r="M591" s="7">
        <f t="shared" si="557"/>
        <v>0.0302792023499543</v>
      </c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4.25" spans="1:25">
      <c r="A592" s="4"/>
      <c r="B592" s="3" t="s">
        <v>48</v>
      </c>
      <c r="C592" s="4">
        <v>96</v>
      </c>
      <c r="D592" s="4">
        <v>86</v>
      </c>
      <c r="E592" s="4">
        <v>73</v>
      </c>
      <c r="F592" s="4">
        <f>C592*100</f>
        <v>9600</v>
      </c>
      <c r="G592" s="4">
        <f>D592*100</f>
        <v>8600</v>
      </c>
      <c r="H592" s="4">
        <f>E592*100</f>
        <v>7300</v>
      </c>
      <c r="I592" s="4">
        <f t="shared" ref="I592:K592" si="589">LOG10(F592*250)</f>
        <v>6.38021124171161</v>
      </c>
      <c r="J592" s="4">
        <f t="shared" si="589"/>
        <v>6.3324384599156</v>
      </c>
      <c r="K592" s="4">
        <f t="shared" si="589"/>
        <v>6.26126286879249</v>
      </c>
      <c r="L592" s="7">
        <f t="shared" si="556"/>
        <v>6.32463752347323</v>
      </c>
      <c r="M592" s="7">
        <f t="shared" si="557"/>
        <v>0.059856660548847</v>
      </c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4.25" spans="1:25">
      <c r="A593" s="4"/>
      <c r="B593" s="3" t="s">
        <v>49</v>
      </c>
      <c r="C593" s="4">
        <v>159</v>
      </c>
      <c r="D593" s="4">
        <v>142</v>
      </c>
      <c r="E593" s="4">
        <v>136</v>
      </c>
      <c r="F593" s="4">
        <f>C593*1000</f>
        <v>159000</v>
      </c>
      <c r="G593" s="4">
        <f>D593*1000</f>
        <v>142000</v>
      </c>
      <c r="H593" s="4">
        <f>E593*1000</f>
        <v>136000</v>
      </c>
      <c r="I593" s="4">
        <f t="shared" ref="I593:K593" si="590">LOG10(F593*250)</f>
        <v>7.59933713299249</v>
      </c>
      <c r="J593" s="4">
        <f t="shared" si="590"/>
        <v>7.55022835305509</v>
      </c>
      <c r="K593" s="4">
        <f t="shared" si="590"/>
        <v>7.53147891704226</v>
      </c>
      <c r="L593" s="7">
        <f t="shared" si="556"/>
        <v>7.56034813436328</v>
      </c>
      <c r="M593" s="7">
        <f t="shared" si="557"/>
        <v>0.0350427146248863</v>
      </c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4.25" spans="1:25">
      <c r="A594" s="4"/>
      <c r="B594" s="3"/>
      <c r="C594" s="4"/>
      <c r="D594" s="4"/>
      <c r="E594" s="4"/>
      <c r="F594" s="4"/>
      <c r="G594" s="4"/>
      <c r="H594" s="4"/>
      <c r="I594" s="4"/>
      <c r="J594" s="4"/>
      <c r="K594" s="4"/>
      <c r="L594" s="7" t="e">
        <f t="shared" si="556"/>
        <v>#DIV/0!</v>
      </c>
      <c r="M594" s="7" t="e">
        <f t="shared" si="557"/>
        <v>#DIV/0!</v>
      </c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4.25" spans="1:25">
      <c r="A595" s="4"/>
      <c r="B595" s="6" t="s">
        <v>61</v>
      </c>
      <c r="C595" s="4"/>
      <c r="D595" s="4"/>
      <c r="E595" s="4"/>
      <c r="F595" s="4"/>
      <c r="G595" s="4"/>
      <c r="H595" s="4"/>
      <c r="I595" s="4"/>
      <c r="J595" s="4"/>
      <c r="K595" s="4"/>
      <c r="L595" s="7" t="e">
        <f t="shared" si="556"/>
        <v>#DIV/0!</v>
      </c>
      <c r="M595" s="7" t="e">
        <f t="shared" si="557"/>
        <v>#DIV/0!</v>
      </c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4.25" spans="1:25">
      <c r="A596" s="4"/>
      <c r="B596" s="3" t="s">
        <v>45</v>
      </c>
      <c r="C596" s="4">
        <v>196</v>
      </c>
      <c r="D596" s="4">
        <v>183</v>
      </c>
      <c r="E596" s="4">
        <v>171</v>
      </c>
      <c r="F596" s="4">
        <f>C596*100000</f>
        <v>19600000</v>
      </c>
      <c r="G596" s="4">
        <f>D596*100000</f>
        <v>18300000</v>
      </c>
      <c r="H596" s="4">
        <f>E596*100000</f>
        <v>17100000</v>
      </c>
      <c r="I596" s="4">
        <f t="shared" ref="I596:K596" si="591">LOG10(F596*250)</f>
        <v>9.69019608002851</v>
      </c>
      <c r="J596" s="4">
        <f t="shared" si="591"/>
        <v>9.66039109840247</v>
      </c>
      <c r="K596" s="4">
        <f t="shared" si="591"/>
        <v>9.63093611906419</v>
      </c>
      <c r="L596" s="7">
        <f t="shared" si="556"/>
        <v>9.66050776583172</v>
      </c>
      <c r="M596" s="7">
        <f t="shared" si="557"/>
        <v>0.0296301527474976</v>
      </c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4.25" spans="1:25">
      <c r="A597" s="4"/>
      <c r="B597" s="3" t="s">
        <v>46</v>
      </c>
      <c r="C597" s="4">
        <v>80</v>
      </c>
      <c r="D597" s="4">
        <v>73</v>
      </c>
      <c r="E597" s="4">
        <v>62</v>
      </c>
      <c r="F597" s="4">
        <f>C597*10000</f>
        <v>800000</v>
      </c>
      <c r="G597" s="4">
        <f>D597*10000</f>
        <v>730000</v>
      </c>
      <c r="H597" s="4">
        <f>E597*10000</f>
        <v>620000</v>
      </c>
      <c r="I597" s="4">
        <f t="shared" ref="I597:K597" si="592">LOG10(F597*250)</f>
        <v>8.30102999566398</v>
      </c>
      <c r="J597" s="4">
        <f t="shared" si="592"/>
        <v>8.26126286879249</v>
      </c>
      <c r="K597" s="4">
        <f t="shared" si="592"/>
        <v>8.19033169817029</v>
      </c>
      <c r="L597" s="7">
        <f t="shared" si="556"/>
        <v>8.25087485420892</v>
      </c>
      <c r="M597" s="7">
        <f t="shared" si="557"/>
        <v>0.056075497342794</v>
      </c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4.25" spans="1:25">
      <c r="A598" s="4"/>
      <c r="B598" s="3" t="s">
        <v>47</v>
      </c>
      <c r="C598" s="5" t="s">
        <v>18</v>
      </c>
      <c r="D598" s="5" t="s">
        <v>18</v>
      </c>
      <c r="E598" s="5" t="s">
        <v>18</v>
      </c>
      <c r="F598" s="5" t="s">
        <v>19</v>
      </c>
      <c r="G598" s="5" t="s">
        <v>19</v>
      </c>
      <c r="H598" s="5" t="s">
        <v>19</v>
      </c>
      <c r="I598" s="3" t="s">
        <v>20</v>
      </c>
      <c r="J598" s="3" t="s">
        <v>20</v>
      </c>
      <c r="K598" s="3" t="s">
        <v>20</v>
      </c>
      <c r="L598" s="8" t="s">
        <v>20</v>
      </c>
      <c r="M598" s="7" t="e">
        <f t="shared" si="557"/>
        <v>#DIV/0!</v>
      </c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4.25" spans="1:25">
      <c r="A599" s="4"/>
      <c r="B599" s="3" t="s">
        <v>48</v>
      </c>
      <c r="C599" s="5" t="s">
        <v>18</v>
      </c>
      <c r="D599" s="5" t="s">
        <v>18</v>
      </c>
      <c r="E599" s="5" t="s">
        <v>18</v>
      </c>
      <c r="F599" s="5" t="s">
        <v>19</v>
      </c>
      <c r="G599" s="5" t="s">
        <v>19</v>
      </c>
      <c r="H599" s="5" t="s">
        <v>19</v>
      </c>
      <c r="I599" s="3" t="s">
        <v>20</v>
      </c>
      <c r="J599" s="3" t="s">
        <v>20</v>
      </c>
      <c r="K599" s="3" t="s">
        <v>20</v>
      </c>
      <c r="L599" s="8" t="s">
        <v>20</v>
      </c>
      <c r="M599" s="7" t="e">
        <f t="shared" si="557"/>
        <v>#DIV/0!</v>
      </c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4.25" spans="1:25">
      <c r="A600" s="4"/>
      <c r="B600" s="3" t="s">
        <v>49</v>
      </c>
      <c r="C600" s="4">
        <v>16</v>
      </c>
      <c r="D600" s="4">
        <v>12</v>
      </c>
      <c r="E600" s="4">
        <v>20</v>
      </c>
      <c r="F600" s="4">
        <f>C600*100</f>
        <v>1600</v>
      </c>
      <c r="G600" s="4">
        <f>D600*100</f>
        <v>1200</v>
      </c>
      <c r="H600" s="4">
        <f>E600*100</f>
        <v>2000</v>
      </c>
      <c r="I600" s="4">
        <f t="shared" ref="I600:K600" si="593">LOG10(F600*250)</f>
        <v>5.60205999132796</v>
      </c>
      <c r="J600" s="4">
        <f t="shared" si="593"/>
        <v>5.47712125471966</v>
      </c>
      <c r="K600" s="4">
        <f t="shared" si="593"/>
        <v>5.69897000433602</v>
      </c>
      <c r="L600" s="7">
        <f t="shared" si="556"/>
        <v>5.59271708346121</v>
      </c>
      <c r="M600" s="7">
        <f t="shared" si="557"/>
        <v>0.111219082769732</v>
      </c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4.25" spans="1:25">
      <c r="A601" s="4"/>
      <c r="B601" s="3"/>
      <c r="C601" s="4"/>
      <c r="D601" s="4"/>
      <c r="E601" s="4"/>
      <c r="F601" s="4"/>
      <c r="G601" s="4"/>
      <c r="H601" s="4"/>
      <c r="I601" s="4"/>
      <c r="J601" s="4"/>
      <c r="K601" s="4"/>
      <c r="L601" s="7" t="e">
        <f t="shared" si="556"/>
        <v>#DIV/0!</v>
      </c>
      <c r="M601" s="7" t="e">
        <f t="shared" si="557"/>
        <v>#DIV/0!</v>
      </c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4.25" spans="1:25">
      <c r="A602" s="4"/>
      <c r="B602" s="6" t="s">
        <v>62</v>
      </c>
      <c r="C602" s="4"/>
      <c r="D602" s="4"/>
      <c r="E602" s="4"/>
      <c r="F602" s="4"/>
      <c r="G602" s="4"/>
      <c r="H602" s="4"/>
      <c r="I602" s="4"/>
      <c r="J602" s="4"/>
      <c r="K602" s="4"/>
      <c r="L602" s="7" t="e">
        <f t="shared" si="556"/>
        <v>#DIV/0!</v>
      </c>
      <c r="M602" s="7" t="e">
        <f t="shared" si="557"/>
        <v>#DIV/0!</v>
      </c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4.25" spans="1:25">
      <c r="A603" s="4"/>
      <c r="B603" s="3" t="s">
        <v>45</v>
      </c>
      <c r="C603" s="4">
        <v>175</v>
      </c>
      <c r="D603" s="4">
        <v>171</v>
      </c>
      <c r="E603" s="4">
        <v>205</v>
      </c>
      <c r="F603" s="4">
        <f>C603*100000</f>
        <v>17500000</v>
      </c>
      <c r="G603" s="4">
        <f>D603*100000</f>
        <v>17100000</v>
      </c>
      <c r="H603" s="4">
        <f>E603*100000</f>
        <v>20500000</v>
      </c>
      <c r="I603" s="4">
        <f t="shared" ref="I603:K603" si="594">LOG10(F603*250)</f>
        <v>9.64097805735833</v>
      </c>
      <c r="J603" s="4">
        <f t="shared" si="594"/>
        <v>9.63093611906419</v>
      </c>
      <c r="K603" s="4">
        <f t="shared" si="594"/>
        <v>9.70969386972779</v>
      </c>
      <c r="L603" s="7">
        <f t="shared" si="556"/>
        <v>9.66053601538344</v>
      </c>
      <c r="M603" s="7">
        <f t="shared" si="557"/>
        <v>0.042867016620956</v>
      </c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4.25" spans="1:25">
      <c r="A604" s="4"/>
      <c r="B604" s="3" t="s">
        <v>46</v>
      </c>
      <c r="C604" s="4">
        <v>131</v>
      </c>
      <c r="D604" s="4">
        <v>118</v>
      </c>
      <c r="E604" s="4">
        <v>139</v>
      </c>
      <c r="F604" s="4">
        <f>C604*100</f>
        <v>13100</v>
      </c>
      <c r="G604" s="4">
        <f>D604*100</f>
        <v>11800</v>
      </c>
      <c r="H604" s="4">
        <f>E604*100</f>
        <v>13900</v>
      </c>
      <c r="I604" s="4">
        <f t="shared" ref="I604:K604" si="595">LOG10(F604*250)</f>
        <v>6.5152113043278</v>
      </c>
      <c r="J604" s="4">
        <f t="shared" si="595"/>
        <v>6.46982201597816</v>
      </c>
      <c r="K604" s="4">
        <f t="shared" si="595"/>
        <v>6.54095480892613</v>
      </c>
      <c r="L604" s="7">
        <f>AVERAGE(I604:K604)</f>
        <v>6.50866270974403</v>
      </c>
      <c r="M604" s="7">
        <f t="shared" si="557"/>
        <v>0.0360157136040872</v>
      </c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4.25" spans="1:25">
      <c r="A605" s="4"/>
      <c r="B605" s="3" t="s">
        <v>47</v>
      </c>
      <c r="C605" s="5" t="s">
        <v>18</v>
      </c>
      <c r="D605" s="5" t="s">
        <v>18</v>
      </c>
      <c r="E605" s="5" t="s">
        <v>18</v>
      </c>
      <c r="F605" s="5" t="s">
        <v>19</v>
      </c>
      <c r="G605" s="5" t="s">
        <v>19</v>
      </c>
      <c r="H605" s="5" t="s">
        <v>19</v>
      </c>
      <c r="I605" s="3" t="s">
        <v>20</v>
      </c>
      <c r="J605" s="3" t="s">
        <v>20</v>
      </c>
      <c r="K605" s="3" t="s">
        <v>20</v>
      </c>
      <c r="L605" s="8" t="s">
        <v>20</v>
      </c>
      <c r="M605" s="7" t="e">
        <f t="shared" si="557"/>
        <v>#DIV/0!</v>
      </c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4.25" spans="1:25">
      <c r="A606" s="4"/>
      <c r="B606" s="3" t="s">
        <v>48</v>
      </c>
      <c r="C606" s="5" t="s">
        <v>18</v>
      </c>
      <c r="D606" s="5" t="s">
        <v>18</v>
      </c>
      <c r="E606" s="5" t="s">
        <v>18</v>
      </c>
      <c r="F606" s="5" t="s">
        <v>19</v>
      </c>
      <c r="G606" s="5" t="s">
        <v>19</v>
      </c>
      <c r="H606" s="5" t="s">
        <v>19</v>
      </c>
      <c r="I606" s="3" t="s">
        <v>20</v>
      </c>
      <c r="J606" s="3" t="s">
        <v>20</v>
      </c>
      <c r="K606" s="3" t="s">
        <v>20</v>
      </c>
      <c r="L606" s="8" t="s">
        <v>20</v>
      </c>
      <c r="M606" s="7" t="e">
        <f t="shared" si="557"/>
        <v>#DIV/0!</v>
      </c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4.25" spans="1:25">
      <c r="A607" s="4"/>
      <c r="B607" s="3" t="s">
        <v>49</v>
      </c>
      <c r="C607" s="5" t="s">
        <v>18</v>
      </c>
      <c r="D607" s="5" t="s">
        <v>18</v>
      </c>
      <c r="E607" s="5" t="s">
        <v>18</v>
      </c>
      <c r="F607" s="5" t="s">
        <v>19</v>
      </c>
      <c r="G607" s="5" t="s">
        <v>19</v>
      </c>
      <c r="H607" s="5" t="s">
        <v>19</v>
      </c>
      <c r="I607" s="3" t="s">
        <v>20</v>
      </c>
      <c r="J607" s="3" t="s">
        <v>20</v>
      </c>
      <c r="K607" s="3" t="s">
        <v>20</v>
      </c>
      <c r="L607" s="8" t="s">
        <v>20</v>
      </c>
      <c r="M607" s="7" t="e">
        <f t="shared" si="557"/>
        <v>#DIV/0!</v>
      </c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4.25" spans="1: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40.5" spans="1:25">
      <c r="A609" s="1" t="s">
        <v>66</v>
      </c>
      <c r="B609" s="4"/>
      <c r="C609" s="3"/>
      <c r="D609" s="3"/>
      <c r="E609" s="3"/>
      <c r="F609" s="3"/>
      <c r="G609" s="7" t="s">
        <v>4</v>
      </c>
      <c r="H609" s="7" t="s">
        <v>5</v>
      </c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6.5" spans="2:8">
      <c r="B610" s="4" t="s">
        <v>67</v>
      </c>
      <c r="C610" s="4" t="s">
        <v>68</v>
      </c>
      <c r="D610" s="4">
        <v>0.682</v>
      </c>
      <c r="E610" s="4">
        <v>0.678</v>
      </c>
      <c r="F610" s="4">
        <v>0.73</v>
      </c>
      <c r="G610" s="7">
        <f t="shared" ref="G610:G623" si="596">AVERAGE(D610:F610)</f>
        <v>0.696666666666667</v>
      </c>
      <c r="H610" s="7">
        <f t="shared" ref="H610:H623" si="597">STDEV(D610:F610)</f>
        <v>0.0289367125522809</v>
      </c>
    </row>
    <row r="611" ht="14.25" spans="2:10">
      <c r="B611" s="4"/>
      <c r="C611" s="4" t="s">
        <v>69</v>
      </c>
      <c r="D611" s="4">
        <v>0.002</v>
      </c>
      <c r="E611" s="4">
        <v>0</v>
      </c>
      <c r="F611" s="4">
        <v>0.005</v>
      </c>
      <c r="G611" s="7">
        <f t="shared" si="596"/>
        <v>0.00233333333333333</v>
      </c>
      <c r="H611" s="7">
        <f t="shared" si="597"/>
        <v>0.00251661147842358</v>
      </c>
      <c r="J611" t="s">
        <v>70</v>
      </c>
    </row>
    <row r="612" ht="14.25" spans="2:10">
      <c r="B612" s="5" t="s">
        <v>7</v>
      </c>
      <c r="C612" s="5">
        <v>1</v>
      </c>
      <c r="D612" s="5">
        <v>0.033</v>
      </c>
      <c r="E612" s="5">
        <v>0.025</v>
      </c>
      <c r="F612" s="5">
        <v>0.044</v>
      </c>
      <c r="G612" s="9">
        <f t="shared" si="596"/>
        <v>0.034</v>
      </c>
      <c r="H612" s="9">
        <f t="shared" si="597"/>
        <v>0.00953939201416945</v>
      </c>
      <c r="J612">
        <f>(G612-0.0023)/(0.697-0.0023)</f>
        <v>0.0456312077155607</v>
      </c>
    </row>
    <row r="613" ht="14.25" spans="2:10">
      <c r="B613" s="5"/>
      <c r="C613" s="5">
        <v>2</v>
      </c>
      <c r="D613" s="5">
        <v>0.029</v>
      </c>
      <c r="E613" s="5">
        <v>0.027</v>
      </c>
      <c r="F613" s="5">
        <v>0.119</v>
      </c>
      <c r="G613" s="9">
        <f t="shared" si="596"/>
        <v>0.0583333333333333</v>
      </c>
      <c r="H613" s="9">
        <f t="shared" si="597"/>
        <v>0.0525483903971695</v>
      </c>
      <c r="J613">
        <f t="shared" ref="J613:J623" si="598">(G613-0.0023)/(0.697-0.0023)</f>
        <v>0.080658317739072</v>
      </c>
    </row>
    <row r="614" ht="14.25" spans="2:10">
      <c r="B614" s="5"/>
      <c r="C614" s="5">
        <v>3</v>
      </c>
      <c r="D614" s="5">
        <v>0.03</v>
      </c>
      <c r="E614" s="5">
        <v>0.032</v>
      </c>
      <c r="F614" s="5">
        <v>0.041</v>
      </c>
      <c r="G614" s="9">
        <f t="shared" si="596"/>
        <v>0.0343333333333333</v>
      </c>
      <c r="H614" s="9">
        <f t="shared" si="597"/>
        <v>0.00585946527708232</v>
      </c>
      <c r="J614">
        <f t="shared" si="598"/>
        <v>0.0461110311405402</v>
      </c>
    </row>
    <row r="615" ht="14.25" spans="2:10">
      <c r="B615" s="4"/>
      <c r="C615" s="4">
        <v>4</v>
      </c>
      <c r="D615" s="4">
        <v>0.028</v>
      </c>
      <c r="E615" s="4">
        <v>0.026</v>
      </c>
      <c r="F615" s="4">
        <v>0.036</v>
      </c>
      <c r="G615" s="7">
        <f t="shared" si="596"/>
        <v>0.03</v>
      </c>
      <c r="H615" s="7">
        <f t="shared" si="597"/>
        <v>0.00529150262212918</v>
      </c>
      <c r="J615">
        <f t="shared" si="598"/>
        <v>0.0398733266158054</v>
      </c>
    </row>
    <row r="616" ht="14.25" spans="2:10">
      <c r="B616" s="4" t="s">
        <v>17</v>
      </c>
      <c r="C616" s="4">
        <v>1</v>
      </c>
      <c r="D616" s="4">
        <v>0.003</v>
      </c>
      <c r="E616" s="4">
        <v>0.004</v>
      </c>
      <c r="F616" s="4">
        <v>0.009</v>
      </c>
      <c r="G616" s="7">
        <f t="shared" si="596"/>
        <v>0.00533333333333333</v>
      </c>
      <c r="H616" s="7">
        <f t="shared" si="597"/>
        <v>0.00321455025366432</v>
      </c>
      <c r="J616">
        <f t="shared" si="598"/>
        <v>0.00436639316731442</v>
      </c>
    </row>
    <row r="617" ht="14.25" spans="2:10">
      <c r="B617" s="5"/>
      <c r="C617" s="5">
        <v>2</v>
      </c>
      <c r="D617" s="5">
        <v>0.05</v>
      </c>
      <c r="E617" s="5">
        <v>0.047</v>
      </c>
      <c r="F617" s="5">
        <v>0.05</v>
      </c>
      <c r="G617" s="9">
        <f t="shared" si="596"/>
        <v>0.049</v>
      </c>
      <c r="H617" s="9">
        <f t="shared" si="597"/>
        <v>0.00173205080756888</v>
      </c>
      <c r="J617">
        <f t="shared" si="598"/>
        <v>0.067223261839643</v>
      </c>
    </row>
    <row r="618" ht="14.25" spans="2:10">
      <c r="B618" s="5"/>
      <c r="C618" s="5">
        <v>3</v>
      </c>
      <c r="D618" s="5">
        <v>0.042</v>
      </c>
      <c r="E618" s="5">
        <v>0.036</v>
      </c>
      <c r="F618" s="5">
        <v>0.068</v>
      </c>
      <c r="G618" s="9">
        <f t="shared" si="596"/>
        <v>0.0486666666666667</v>
      </c>
      <c r="H618" s="9">
        <f t="shared" si="597"/>
        <v>0.0170098010962308</v>
      </c>
      <c r="J618">
        <f t="shared" si="598"/>
        <v>0.0667434384146634</v>
      </c>
    </row>
    <row r="619" ht="14.25" spans="2:10">
      <c r="B619" s="5"/>
      <c r="C619" s="5">
        <v>4</v>
      </c>
      <c r="D619" s="5">
        <v>0.044</v>
      </c>
      <c r="E619" s="5">
        <v>0.056</v>
      </c>
      <c r="F619" s="5">
        <v>0.066</v>
      </c>
      <c r="G619" s="9">
        <f t="shared" si="596"/>
        <v>0.0553333333333333</v>
      </c>
      <c r="H619" s="9">
        <f t="shared" si="597"/>
        <v>0.0110151410945722</v>
      </c>
      <c r="J619">
        <f t="shared" si="598"/>
        <v>0.0763399069142555</v>
      </c>
    </row>
    <row r="620" ht="14.25" spans="2:10">
      <c r="B620" s="4" t="s">
        <v>21</v>
      </c>
      <c r="C620" s="4">
        <v>1</v>
      </c>
      <c r="D620" s="4">
        <v>0.014</v>
      </c>
      <c r="E620" s="4">
        <v>0.015</v>
      </c>
      <c r="F620" s="4">
        <v>0.035</v>
      </c>
      <c r="G620" s="7">
        <f t="shared" si="596"/>
        <v>0.0213333333333333</v>
      </c>
      <c r="H620" s="7">
        <f t="shared" si="597"/>
        <v>0.0118462370959446</v>
      </c>
      <c r="J620" s="10">
        <f t="shared" si="598"/>
        <v>0.0273979175663355</v>
      </c>
    </row>
    <row r="621" ht="14.25" spans="2:10">
      <c r="B621" s="4"/>
      <c r="C621" s="4">
        <v>2</v>
      </c>
      <c r="D621" s="4">
        <v>0.051</v>
      </c>
      <c r="E621" s="4">
        <v>0.058</v>
      </c>
      <c r="F621" s="4">
        <v>0.076</v>
      </c>
      <c r="G621" s="7">
        <f t="shared" si="596"/>
        <v>0.0616666666666667</v>
      </c>
      <c r="H621" s="7">
        <f t="shared" si="597"/>
        <v>0.0128970280814354</v>
      </c>
      <c r="J621">
        <f t="shared" si="598"/>
        <v>0.0854565519888682</v>
      </c>
    </row>
    <row r="622" ht="14.25" spans="2:10">
      <c r="B622" s="5"/>
      <c r="C622" s="5">
        <v>3</v>
      </c>
      <c r="D622" s="5">
        <v>0.101</v>
      </c>
      <c r="E622" s="5">
        <v>0.11</v>
      </c>
      <c r="F622" s="5">
        <v>0.118</v>
      </c>
      <c r="G622" s="9">
        <f t="shared" si="596"/>
        <v>0.109666666666667</v>
      </c>
      <c r="H622" s="9">
        <f t="shared" si="597"/>
        <v>0.00850490054811538</v>
      </c>
      <c r="J622">
        <f t="shared" si="598"/>
        <v>0.154551125185932</v>
      </c>
    </row>
    <row r="623" ht="14.25" spans="2:10">
      <c r="B623" s="5"/>
      <c r="C623" s="5">
        <v>4</v>
      </c>
      <c r="D623" s="5">
        <v>0.166</v>
      </c>
      <c r="E623" s="5">
        <v>0.178</v>
      </c>
      <c r="F623" s="5">
        <v>0.18</v>
      </c>
      <c r="G623" s="9">
        <f t="shared" si="596"/>
        <v>0.174666666666667</v>
      </c>
      <c r="H623" s="9">
        <f t="shared" si="597"/>
        <v>0.00757187779440036</v>
      </c>
      <c r="J623">
        <f t="shared" si="598"/>
        <v>0.248116693056956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yiyi</cp:lastModifiedBy>
  <dcterms:created xsi:type="dcterms:W3CDTF">2022-05-25T17:16:00Z</dcterms:created>
  <dcterms:modified xsi:type="dcterms:W3CDTF">2022-06-30T01:38:32Z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4514170CCD2A476298A98AEEDB05407F</vt:lpwstr>
  </property>
  <property fmtid="{D5CDD505-2E9C-101B-9397-08002B2CF9AE}" pid="3" name="KSOProductBuildVer">
    <vt:lpwstr>2052-11.1.0.11830</vt:lpwstr>
  </property>
</Properties>
</file>