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65" windowWidth="19125" windowHeight="7710" activeTab="2"/>
  </bookViews>
  <sheets>
    <sheet name="Yield" sheetId="2" r:id="rId1"/>
    <sheet name="oil starch and protein" sheetId="1" r:id="rId2"/>
    <sheet name="Nutrient" sheetId="3" r:id="rId3"/>
  </sheets>
  <calcPr calcId="144525"/>
</workbook>
</file>

<file path=xl/calcChain.xml><?xml version="1.0" encoding="utf-8"?>
<calcChain xmlns="http://schemas.openxmlformats.org/spreadsheetml/2006/main">
  <c r="D35" i="2" l="1"/>
  <c r="D34" i="2"/>
  <c r="D26" i="2"/>
  <c r="D25" i="2"/>
  <c r="D18" i="2"/>
  <c r="D17" i="2"/>
  <c r="D10" i="2"/>
  <c r="D9" i="2"/>
</calcChain>
</file>

<file path=xl/sharedStrings.xml><?xml version="1.0" encoding="utf-8"?>
<sst xmlns="http://schemas.openxmlformats.org/spreadsheetml/2006/main" count="112" uniqueCount="88">
  <si>
    <t>%</t>
  </si>
  <si>
    <t>EC</t>
    <phoneticPr fontId="1" type="noConversion"/>
  </si>
  <si>
    <t>CK</t>
    <phoneticPr fontId="1" type="noConversion"/>
  </si>
  <si>
    <t>CK</t>
    <phoneticPr fontId="2" type="noConversion"/>
  </si>
  <si>
    <t>EC</t>
    <phoneticPr fontId="2" type="noConversion"/>
  </si>
  <si>
    <t xml:space="preserve"> </t>
    <phoneticPr fontId="2" type="noConversion"/>
  </si>
  <si>
    <t>1-M-W-2</t>
  </si>
  <si>
    <t>1-M-W-4</t>
  </si>
  <si>
    <t>1-M-W-1</t>
  </si>
  <si>
    <t>1-M-W-6</t>
  </si>
  <si>
    <t>1-M-W-3</t>
  </si>
  <si>
    <t>1-M-W-8</t>
  </si>
  <si>
    <t>2-M-W-5</t>
  </si>
  <si>
    <t>2-M-W-8</t>
  </si>
  <si>
    <t>2-M-W-1</t>
  </si>
  <si>
    <t>2-M-W-4</t>
  </si>
  <si>
    <t>2-M-W-3</t>
  </si>
  <si>
    <t>2-M-W-6</t>
  </si>
  <si>
    <t>Fe(mg/kg)</t>
  </si>
  <si>
    <t>Mn(mg/kg)</t>
  </si>
  <si>
    <t>Ca(mg/kg)</t>
  </si>
  <si>
    <t>Mg(mg/kg)</t>
  </si>
  <si>
    <t>Cu(mg/kg)</t>
  </si>
  <si>
    <t>Zn(mg/kg)</t>
  </si>
  <si>
    <t>B(mg/kg)</t>
  </si>
  <si>
    <t>Fe mg</t>
  </si>
  <si>
    <t>Mn（mg）</t>
  </si>
  <si>
    <t>Ca(mg)</t>
  </si>
  <si>
    <t>Mg(mg)</t>
  </si>
  <si>
    <t>Cu(mg)</t>
  </si>
  <si>
    <t>Zn(mg)</t>
  </si>
  <si>
    <t>B(mg)</t>
  </si>
  <si>
    <t>grain weight</t>
    <phoneticPr fontId="1" type="noConversion"/>
  </si>
  <si>
    <t>concentration</t>
    <phoneticPr fontId="1" type="noConversion"/>
  </si>
  <si>
    <t>accumulation（g/m2）</t>
    <phoneticPr fontId="1" type="noConversion"/>
  </si>
  <si>
    <t>TP
g/kg</t>
    <phoneticPr fontId="1" type="noConversion"/>
  </si>
  <si>
    <t>TK
g/kg</t>
    <phoneticPr fontId="1" type="noConversion"/>
  </si>
  <si>
    <t xml:space="preserve">TP
g </t>
    <phoneticPr fontId="1" type="noConversion"/>
  </si>
  <si>
    <t xml:space="preserve">TK
g </t>
    <phoneticPr fontId="1" type="noConversion"/>
  </si>
  <si>
    <t>concentaton</t>
    <phoneticPr fontId="1" type="noConversion"/>
  </si>
  <si>
    <t>protein</t>
    <phoneticPr fontId="1" type="noConversion"/>
  </si>
  <si>
    <t>starch</t>
    <phoneticPr fontId="1" type="noConversion"/>
  </si>
  <si>
    <t>oil</t>
    <phoneticPr fontId="1" type="noConversion"/>
  </si>
  <si>
    <t>TN
g/kg</t>
    <phoneticPr fontId="1" type="noConversion"/>
  </si>
  <si>
    <t>TN
g</t>
    <phoneticPr fontId="1" type="noConversion"/>
  </si>
  <si>
    <t>2013-19</t>
    <phoneticPr fontId="1" type="noConversion"/>
  </si>
  <si>
    <t>2015-25</t>
    <phoneticPr fontId="1" type="noConversion"/>
  </si>
  <si>
    <t>2016-31</t>
    <phoneticPr fontId="1" type="noConversion"/>
  </si>
  <si>
    <t>1-M-E-W-1</t>
    <phoneticPr fontId="1" type="noConversion"/>
  </si>
  <si>
    <t>1-M-E-W-2</t>
    <phoneticPr fontId="1" type="noConversion"/>
  </si>
  <si>
    <t>1-M-E-W-3</t>
    <phoneticPr fontId="1" type="noConversion"/>
  </si>
  <si>
    <t>1-M-W-W-1</t>
    <phoneticPr fontId="1" type="noConversion"/>
  </si>
  <si>
    <t>1-M-W-W-2</t>
    <phoneticPr fontId="1" type="noConversion"/>
  </si>
  <si>
    <t>1-M-W-W-3</t>
    <phoneticPr fontId="1" type="noConversion"/>
  </si>
  <si>
    <t>2-M-E-W-1</t>
    <phoneticPr fontId="1" type="noConversion"/>
  </si>
  <si>
    <t>2-M-E-W-2</t>
    <phoneticPr fontId="1" type="noConversion"/>
  </si>
  <si>
    <t>2-M-E-W-3</t>
    <phoneticPr fontId="1" type="noConversion"/>
  </si>
  <si>
    <t>2-M-W-W-1</t>
    <phoneticPr fontId="1" type="noConversion"/>
  </si>
  <si>
    <t>2-M-W-W-2</t>
    <phoneticPr fontId="1" type="noConversion"/>
  </si>
  <si>
    <t>2-M-W-W-3</t>
    <phoneticPr fontId="1" type="noConversion"/>
  </si>
  <si>
    <t xml:space="preserve"> 1-1</t>
    <phoneticPr fontId="1" type="noConversion"/>
  </si>
  <si>
    <t xml:space="preserve"> 1-2</t>
    <phoneticPr fontId="1" type="noConversion"/>
  </si>
  <si>
    <t xml:space="preserve"> 1-3</t>
    <phoneticPr fontId="1" type="noConversion"/>
  </si>
  <si>
    <t xml:space="preserve"> 2-3</t>
    <phoneticPr fontId="1" type="noConversion"/>
  </si>
  <si>
    <t xml:space="preserve"> 2-2</t>
    <phoneticPr fontId="1" type="noConversion"/>
  </si>
  <si>
    <t xml:space="preserve"> 2-1</t>
    <phoneticPr fontId="1" type="noConversion"/>
  </si>
  <si>
    <t xml:space="preserve"> 19-2016-1-W-1-1.0</t>
    <phoneticPr fontId="1" type="noConversion"/>
  </si>
  <si>
    <t xml:space="preserve"> 19-2016-1-W-1-2.0</t>
    <phoneticPr fontId="1" type="noConversion"/>
  </si>
  <si>
    <t xml:space="preserve"> 20-2016-1-W-2-1.0</t>
    <phoneticPr fontId="1" type="noConversion"/>
  </si>
  <si>
    <t xml:space="preserve"> 20-2016-1-W-2-2.0</t>
    <phoneticPr fontId="1" type="noConversion"/>
  </si>
  <si>
    <t xml:space="preserve"> 21-2016-2-W-1-1.0</t>
    <phoneticPr fontId="1" type="noConversion"/>
  </si>
  <si>
    <t xml:space="preserve"> 21-2016-2-W-1-2.0</t>
    <phoneticPr fontId="1" type="noConversion"/>
  </si>
  <si>
    <t xml:space="preserve"> 22-2016-2-W-2-1.0</t>
    <phoneticPr fontId="1" type="noConversion"/>
  </si>
  <si>
    <t xml:space="preserve"> 22-2016-2-W-2-2.0</t>
    <phoneticPr fontId="1" type="noConversion"/>
  </si>
  <si>
    <t xml:space="preserve"> 23-2016-2-W-3-1.0</t>
    <phoneticPr fontId="1" type="noConversion"/>
  </si>
  <si>
    <t xml:space="preserve"> 23-2016-2-W-3-2.0</t>
    <phoneticPr fontId="1" type="noConversion"/>
  </si>
  <si>
    <t xml:space="preserve"> 13-2015-1-M-W-W-2-1.0</t>
    <phoneticPr fontId="1" type="noConversion"/>
  </si>
  <si>
    <t xml:space="preserve"> 13-2015-1-M-W-W-2-2.0</t>
    <phoneticPr fontId="1" type="noConversion"/>
  </si>
  <si>
    <t xml:space="preserve"> 14-2015-1-M-E-W-2-1.0</t>
    <phoneticPr fontId="1" type="noConversion"/>
  </si>
  <si>
    <t xml:space="preserve"> 14-2015-1-M-E-W-2-2.0</t>
    <phoneticPr fontId="1" type="noConversion"/>
  </si>
  <si>
    <t xml:space="preserve"> 15-2015-1-M-W-W-3-1.0</t>
    <phoneticPr fontId="1" type="noConversion"/>
  </si>
  <si>
    <t xml:space="preserve"> 15-2015-1-M-W-W-3-2.0</t>
    <phoneticPr fontId="1" type="noConversion"/>
  </si>
  <si>
    <t xml:space="preserve"> 16-2015-2-M-E-W-1-1.0</t>
    <phoneticPr fontId="1" type="noConversion"/>
  </si>
  <si>
    <t xml:space="preserve"> 16-2015-2-M-E-W-1-2.0</t>
    <phoneticPr fontId="1" type="noConversion"/>
  </si>
  <si>
    <t xml:space="preserve"> 17-2015-2-M-W-W-2-1.0</t>
    <phoneticPr fontId="1" type="noConversion"/>
  </si>
  <si>
    <t xml:space="preserve"> 17-2015-2-M-W-W-2-2.0</t>
    <phoneticPr fontId="1" type="noConversion"/>
  </si>
  <si>
    <t xml:space="preserve"> 18-2015-2-M-E-W-2-1.0</t>
    <phoneticPr fontId="1" type="noConversion"/>
  </si>
  <si>
    <t xml:space="preserve"> 18-2015-2-M-R-W-2-2.0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</si>
</sst>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00"/>
    <numFmt numFmtId="178" formatCode="0.000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2" borderId="0" xfId="0" applyFill="1" applyAlignment="1"/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E20" sqref="E20"/>
    </sheetView>
  </sheetViews>
  <sheetFormatPr defaultRowHeight="13.5"/>
  <cols>
    <col min="3" max="3" width="18.375" customWidth="1"/>
  </cols>
  <sheetData>
    <row r="2" spans="2:4">
      <c r="B2" s="1"/>
      <c r="C2" s="2"/>
      <c r="D2" s="3" t="s">
        <v>32</v>
      </c>
    </row>
    <row r="3" spans="2:4">
      <c r="B3" s="4">
        <v>2015</v>
      </c>
      <c r="C3" s="4" t="s">
        <v>48</v>
      </c>
      <c r="D3" s="3">
        <v>320.83333333333297</v>
      </c>
    </row>
    <row r="4" spans="2:4">
      <c r="B4" s="1" t="s">
        <v>3</v>
      </c>
      <c r="C4" s="4" t="s">
        <v>49</v>
      </c>
      <c r="D4" s="3">
        <v>313.83333333333297</v>
      </c>
    </row>
    <row r="5" spans="2:4" ht="14.25">
      <c r="B5" s="1"/>
      <c r="C5" s="4" t="s">
        <v>50</v>
      </c>
      <c r="D5" s="5">
        <v>351.20833333333297</v>
      </c>
    </row>
    <row r="6" spans="2:4" ht="14.25">
      <c r="B6" s="1"/>
      <c r="C6" s="4" t="s">
        <v>51</v>
      </c>
      <c r="D6" s="5">
        <v>388.25</v>
      </c>
    </row>
    <row r="7" spans="2:4" ht="14.25">
      <c r="B7" s="1"/>
      <c r="C7" s="4" t="s">
        <v>52</v>
      </c>
      <c r="D7" s="5">
        <v>345.54166666666669</v>
      </c>
    </row>
    <row r="8" spans="2:4" ht="14.25">
      <c r="B8" s="1"/>
      <c r="C8" s="4" t="s">
        <v>53</v>
      </c>
      <c r="D8" s="5">
        <v>326.83333333333297</v>
      </c>
    </row>
    <row r="9" spans="2:4">
      <c r="B9" s="1"/>
      <c r="C9" s="4"/>
      <c r="D9" s="3">
        <f>AVERAGE(D3:D8)</f>
        <v>341.08333333333309</v>
      </c>
    </row>
    <row r="10" spans="2:4">
      <c r="B10" s="1"/>
      <c r="C10" s="2"/>
      <c r="D10" s="6">
        <f>STDEV(D3:D8)/SQRT(6)</f>
        <v>11.109716926420154</v>
      </c>
    </row>
    <row r="11" spans="2:4" ht="14.25">
      <c r="B11" s="1" t="s">
        <v>4</v>
      </c>
      <c r="C11" s="4" t="s">
        <v>57</v>
      </c>
      <c r="D11" s="5">
        <v>425.45833333333297</v>
      </c>
    </row>
    <row r="12" spans="2:4" ht="14.25">
      <c r="B12" s="1"/>
      <c r="C12" s="4" t="s">
        <v>58</v>
      </c>
      <c r="D12" s="5">
        <v>424.04166666666669</v>
      </c>
    </row>
    <row r="13" spans="2:4">
      <c r="B13" s="1"/>
      <c r="C13" s="4" t="s">
        <v>59</v>
      </c>
      <c r="D13" s="7">
        <v>401.45833333333297</v>
      </c>
    </row>
    <row r="14" spans="2:4" ht="14.25">
      <c r="B14" s="1"/>
      <c r="C14" s="4" t="s">
        <v>54</v>
      </c>
      <c r="D14" s="5">
        <v>368.625</v>
      </c>
    </row>
    <row r="15" spans="2:4">
      <c r="B15" s="1"/>
      <c r="C15" s="4" t="s">
        <v>55</v>
      </c>
      <c r="D15" s="7">
        <v>403.04166666666703</v>
      </c>
    </row>
    <row r="16" spans="2:4" ht="14.25">
      <c r="B16" s="1"/>
      <c r="C16" s="4" t="s">
        <v>56</v>
      </c>
      <c r="D16" s="5">
        <v>421.45833333333297</v>
      </c>
    </row>
    <row r="17" spans="2:4" ht="14.25">
      <c r="B17" s="1"/>
      <c r="C17" s="2"/>
      <c r="D17" s="5">
        <f>AVERAGE(D11:D16)</f>
        <v>407.34722222222211</v>
      </c>
    </row>
    <row r="18" spans="2:4">
      <c r="B18" s="1"/>
      <c r="C18" s="2" t="s">
        <v>5</v>
      </c>
      <c r="D18" s="6">
        <f>STDEV(D11:D16)/SQRT(6)</f>
        <v>8.8665430929845694</v>
      </c>
    </row>
    <row r="19" spans="2:4">
      <c r="B19" s="4">
        <v>2016</v>
      </c>
      <c r="C19" s="1" t="s">
        <v>6</v>
      </c>
      <c r="D19" s="8">
        <v>397.75891719745198</v>
      </c>
    </row>
    <row r="20" spans="2:4">
      <c r="B20" s="1" t="s">
        <v>3</v>
      </c>
      <c r="C20" s="1" t="s">
        <v>7</v>
      </c>
      <c r="D20" s="8">
        <v>475.09</v>
      </c>
    </row>
    <row r="21" spans="2:4">
      <c r="B21" s="1"/>
      <c r="C21" s="1" t="s">
        <v>8</v>
      </c>
      <c r="D21" s="8">
        <v>449.68152866242002</v>
      </c>
    </row>
    <row r="22" spans="2:4">
      <c r="B22" s="1"/>
      <c r="C22" s="1" t="s">
        <v>9</v>
      </c>
      <c r="D22" s="8">
        <v>376.27770700637001</v>
      </c>
    </row>
    <row r="23" spans="2:4">
      <c r="B23" s="1"/>
      <c r="C23" s="1" t="s">
        <v>10</v>
      </c>
      <c r="D23" s="8">
        <v>358.24885350318499</v>
      </c>
    </row>
    <row r="24" spans="2:4">
      <c r="B24" s="1"/>
      <c r="C24" s="1" t="s">
        <v>11</v>
      </c>
      <c r="D24" s="8">
        <v>468.75980891719701</v>
      </c>
    </row>
    <row r="25" spans="2:4">
      <c r="B25" s="1"/>
      <c r="C25" s="2"/>
      <c r="D25" s="3">
        <f>AVERAGE(D19:D24)</f>
        <v>420.96946921443737</v>
      </c>
    </row>
    <row r="26" spans="2:4">
      <c r="B26" s="1"/>
      <c r="C26" s="2"/>
      <c r="D26" s="6">
        <f>STDEV(D19:D24)/SQRT(6)</f>
        <v>20.418365710437275</v>
      </c>
    </row>
    <row r="27" spans="2:4">
      <c r="B27" s="1"/>
      <c r="C27" s="2"/>
      <c r="D27" s="2"/>
    </row>
    <row r="28" spans="2:4" ht="14.25">
      <c r="B28" s="1" t="s">
        <v>4</v>
      </c>
      <c r="C28" s="9" t="s">
        <v>12</v>
      </c>
      <c r="D28" s="10">
        <v>432.30643312101898</v>
      </c>
    </row>
    <row r="29" spans="2:4" ht="14.25">
      <c r="B29" s="1"/>
      <c r="C29" s="1" t="s">
        <v>13</v>
      </c>
      <c r="D29" s="10">
        <v>477.05732484076401</v>
      </c>
    </row>
    <row r="30" spans="2:4" ht="14.25">
      <c r="B30" s="1"/>
      <c r="C30" s="1" t="s">
        <v>14</v>
      </c>
      <c r="D30" s="10">
        <v>565.61146496815297</v>
      </c>
    </row>
    <row r="31" spans="2:4" ht="14.25">
      <c r="B31" s="1"/>
      <c r="C31" s="1" t="s">
        <v>15</v>
      </c>
      <c r="D31" s="10">
        <v>583.57961783439498</v>
      </c>
    </row>
    <row r="32" spans="2:4" ht="14.25">
      <c r="B32" s="1"/>
      <c r="C32" s="1" t="s">
        <v>16</v>
      </c>
      <c r="D32" s="11">
        <v>613.56343949044594</v>
      </c>
    </row>
    <row r="33" spans="2:4" ht="14.25">
      <c r="B33" s="1"/>
      <c r="C33" s="1" t="s">
        <v>17</v>
      </c>
      <c r="D33" s="10">
        <v>610.66250530785601</v>
      </c>
    </row>
    <row r="34" spans="2:4">
      <c r="B34" s="1"/>
      <c r="C34" s="1"/>
      <c r="D34" s="3">
        <f>AVERAGE(D28:D33)</f>
        <v>547.13013092710548</v>
      </c>
    </row>
    <row r="35" spans="2:4">
      <c r="B35" s="1"/>
      <c r="C35" s="1"/>
      <c r="D35" s="6">
        <f>STDEV(D28:D33)/SQRT(6)</f>
        <v>30.667328769417729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19" sqref="D19"/>
    </sheetView>
  </sheetViews>
  <sheetFormatPr defaultRowHeight="13.5"/>
  <cols>
    <col min="3" max="3" width="27.5" customWidth="1"/>
  </cols>
  <sheetData>
    <row r="1" spans="1:12">
      <c r="D1" s="16" t="s">
        <v>39</v>
      </c>
      <c r="E1" s="16"/>
      <c r="F1" s="16"/>
    </row>
    <row r="2" spans="1:12">
      <c r="E2" t="s">
        <v>0</v>
      </c>
      <c r="J2" s="16" t="s">
        <v>34</v>
      </c>
      <c r="K2" s="16"/>
      <c r="L2" s="16"/>
    </row>
    <row r="3" spans="1:12">
      <c r="D3" t="s">
        <v>40</v>
      </c>
      <c r="E3" t="s">
        <v>41</v>
      </c>
      <c r="F3" t="s">
        <v>42</v>
      </c>
      <c r="J3" t="s">
        <v>40</v>
      </c>
      <c r="K3" t="s">
        <v>41</v>
      </c>
      <c r="L3" t="s">
        <v>42</v>
      </c>
    </row>
    <row r="4" spans="1:12">
      <c r="A4">
        <v>2013</v>
      </c>
      <c r="B4" t="s">
        <v>2</v>
      </c>
      <c r="C4" t="s">
        <v>60</v>
      </c>
      <c r="D4">
        <v>0.14707000000000003</v>
      </c>
      <c r="E4" s="15">
        <v>0.5978</v>
      </c>
      <c r="F4">
        <v>3.3099999999999997E-2</v>
      </c>
      <c r="H4">
        <v>2013</v>
      </c>
      <c r="I4" t="s">
        <v>2</v>
      </c>
      <c r="J4">
        <v>38.127897500000003</v>
      </c>
      <c r="K4">
        <v>154.97964999999999</v>
      </c>
      <c r="L4">
        <v>8.581175</v>
      </c>
    </row>
    <row r="5" spans="1:12">
      <c r="C5" t="s">
        <v>61</v>
      </c>
      <c r="D5">
        <v>0.12705000000000002</v>
      </c>
      <c r="E5" s="15">
        <v>0.62760000000000005</v>
      </c>
      <c r="F5">
        <v>2.9499999999999998E-2</v>
      </c>
      <c r="J5">
        <v>34.014990625000003</v>
      </c>
      <c r="K5">
        <v>168.02682500000003</v>
      </c>
      <c r="L5">
        <v>7.8980104166666667</v>
      </c>
    </row>
    <row r="6" spans="1:12">
      <c r="C6" t="s">
        <v>62</v>
      </c>
      <c r="D6">
        <v>0.12166000000000002</v>
      </c>
      <c r="E6" s="15">
        <v>0.61870000000000003</v>
      </c>
      <c r="F6">
        <v>3.6499999999999998E-2</v>
      </c>
      <c r="J6">
        <v>33.139677083333297</v>
      </c>
      <c r="K6">
        <v>168.53130208333312</v>
      </c>
      <c r="L6">
        <v>9.9424479166666533</v>
      </c>
    </row>
    <row r="7" spans="1:12">
      <c r="B7" t="s">
        <v>1</v>
      </c>
      <c r="C7" t="s">
        <v>63</v>
      </c>
      <c r="D7">
        <v>0.11899989105567056</v>
      </c>
      <c r="E7" s="15">
        <v>0.53687220830155802</v>
      </c>
      <c r="F7">
        <v>5.1997385336093299E-2</v>
      </c>
      <c r="I7" t="s">
        <v>1</v>
      </c>
      <c r="J7">
        <v>36.872612076478902</v>
      </c>
      <c r="K7">
        <v>166.35209070977231</v>
      </c>
      <c r="L7">
        <v>16.11160650216074</v>
      </c>
    </row>
    <row r="8" spans="1:12">
      <c r="C8" t="s">
        <v>64</v>
      </c>
      <c r="D8">
        <v>0.11187000000000001</v>
      </c>
      <c r="E8" s="15">
        <v>0.55100000000000005</v>
      </c>
      <c r="F8">
        <v>4.3999999999999997E-2</v>
      </c>
      <c r="J8">
        <v>31.768749374999999</v>
      </c>
      <c r="K8">
        <v>156.47252083333336</v>
      </c>
      <c r="L8">
        <v>12.495083333333334</v>
      </c>
    </row>
    <row r="9" spans="1:12">
      <c r="C9" t="s">
        <v>65</v>
      </c>
      <c r="D9">
        <v>9.8560000000000009E-2</v>
      </c>
      <c r="E9" s="15">
        <v>0.55679999999999996</v>
      </c>
      <c r="F9">
        <v>4.6399999999999997E-2</v>
      </c>
      <c r="J9">
        <v>31.005333333333301</v>
      </c>
      <c r="K9">
        <v>175.16</v>
      </c>
      <c r="L9">
        <v>14.596666666666668</v>
      </c>
    </row>
    <row r="10" spans="1:12">
      <c r="A10">
        <v>2015</v>
      </c>
      <c r="B10" t="s">
        <v>2</v>
      </c>
      <c r="C10" t="s">
        <v>76</v>
      </c>
      <c r="D10">
        <v>0.14194999999999999</v>
      </c>
      <c r="E10">
        <v>0.69615360000000004</v>
      </c>
      <c r="F10">
        <v>2.8999999999999998E-2</v>
      </c>
      <c r="H10">
        <v>2015</v>
      </c>
      <c r="I10" t="s">
        <v>2</v>
      </c>
      <c r="J10">
        <v>48.246237499999999</v>
      </c>
      <c r="K10">
        <v>237.42019519999999</v>
      </c>
      <c r="L10">
        <v>9.8914166666666663</v>
      </c>
    </row>
    <row r="11" spans="1:12">
      <c r="C11" t="s">
        <v>77</v>
      </c>
      <c r="D11">
        <v>0.14095000000000002</v>
      </c>
      <c r="E11">
        <v>0.69599999999999995</v>
      </c>
      <c r="F11">
        <v>4.7E-2</v>
      </c>
      <c r="J11">
        <v>53.284038333333328</v>
      </c>
      <c r="K11">
        <v>232.89006280000001</v>
      </c>
      <c r="L11">
        <v>16.030916666666666</v>
      </c>
    </row>
    <row r="12" spans="1:12">
      <c r="C12" t="s">
        <v>78</v>
      </c>
      <c r="D12">
        <v>0.15662000000000001</v>
      </c>
      <c r="E12">
        <v>0.68126399999999998</v>
      </c>
      <c r="F12">
        <v>2.7000000000000003E-2</v>
      </c>
      <c r="J12">
        <v>49.412742499999993</v>
      </c>
      <c r="K12">
        <v>235.06099</v>
      </c>
      <c r="L12">
        <v>9.2092500000000008</v>
      </c>
    </row>
    <row r="13" spans="1:12">
      <c r="C13" t="s">
        <v>79</v>
      </c>
      <c r="D13">
        <v>0.15582000000000001</v>
      </c>
      <c r="E13">
        <v>0.68432640000000011</v>
      </c>
      <c r="I13" t="s">
        <v>1</v>
      </c>
      <c r="J13">
        <v>57.731285069444411</v>
      </c>
      <c r="K13">
        <v>283.05222373333322</v>
      </c>
      <c r="L13">
        <v>12.220416666666701</v>
      </c>
    </row>
    <row r="14" spans="1:12">
      <c r="C14" t="s">
        <v>80</v>
      </c>
      <c r="D14">
        <v>0.14401</v>
      </c>
      <c r="E14">
        <v>0.68916480000000002</v>
      </c>
      <c r="J14">
        <v>56.207806458333302</v>
      </c>
      <c r="K14">
        <v>281.4137102666665</v>
      </c>
      <c r="L14">
        <v>11.405722222222215</v>
      </c>
    </row>
    <row r="15" spans="1:12">
      <c r="C15" t="s">
        <v>81</v>
      </c>
      <c r="D15">
        <v>0.14573</v>
      </c>
      <c r="E15">
        <v>0.68915519999999997</v>
      </c>
      <c r="J15">
        <v>56.721063958333303</v>
      </c>
      <c r="K15">
        <v>281.46063666666652</v>
      </c>
      <c r="L15">
        <v>12.22041666666666</v>
      </c>
    </row>
    <row r="16" spans="1:12">
      <c r="B16" t="s">
        <v>1</v>
      </c>
      <c r="C16" t="s">
        <v>82</v>
      </c>
      <c r="D16">
        <v>0.14305999999999999</v>
      </c>
      <c r="E16">
        <v>0.69270719999999997</v>
      </c>
      <c r="F16">
        <v>0.03</v>
      </c>
      <c r="H16">
        <v>2016</v>
      </c>
      <c r="I16" t="s">
        <v>2</v>
      </c>
      <c r="J16">
        <v>63.628056642402179</v>
      </c>
      <c r="K16">
        <v>288.58448363967238</v>
      </c>
      <c r="L16">
        <v>12.208234758871699</v>
      </c>
    </row>
    <row r="17" spans="1:12">
      <c r="C17" t="s">
        <v>83</v>
      </c>
      <c r="D17">
        <v>0.14038999999999999</v>
      </c>
      <c r="E17">
        <v>0.69702720000000007</v>
      </c>
      <c r="F17">
        <v>2.7999999999999997E-2</v>
      </c>
      <c r="J17">
        <v>67.414714285714268</v>
      </c>
      <c r="K17">
        <v>287.58627101000911</v>
      </c>
      <c r="L17">
        <v>12.208234758871699</v>
      </c>
    </row>
    <row r="18" spans="1:12">
      <c r="C18" t="s">
        <v>84</v>
      </c>
      <c r="D18">
        <v>0.13696</v>
      </c>
      <c r="E18">
        <v>0.68986560000000008</v>
      </c>
      <c r="F18">
        <v>0.03</v>
      </c>
      <c r="J18">
        <v>65.703456551410369</v>
      </c>
      <c r="K18">
        <v>287.63274649681529</v>
      </c>
      <c r="L18">
        <v>12.629208371246586</v>
      </c>
    </row>
    <row r="19" spans="1:12">
      <c r="C19" t="s">
        <v>85</v>
      </c>
      <c r="D19">
        <v>0.13900999999999999</v>
      </c>
      <c r="E19">
        <v>0.69182399999999999</v>
      </c>
      <c r="I19" t="s">
        <v>1</v>
      </c>
      <c r="J19">
        <v>83.36176148013341</v>
      </c>
      <c r="K19">
        <v>373.94217180709711</v>
      </c>
      <c r="L19">
        <v>14.772693357597808</v>
      </c>
    </row>
    <row r="20" spans="1:12">
      <c r="C20" t="s">
        <v>86</v>
      </c>
      <c r="D20">
        <v>0.13891999999999999</v>
      </c>
      <c r="E20">
        <v>0.69166079999999996</v>
      </c>
      <c r="J20">
        <v>82.781796481649906</v>
      </c>
      <c r="K20">
        <v>372.97045686624176</v>
      </c>
      <c r="L20">
        <v>14.772693357597808</v>
      </c>
    </row>
    <row r="21" spans="1:12">
      <c r="C21" t="s">
        <v>87</v>
      </c>
      <c r="D21">
        <v>0.13957</v>
      </c>
      <c r="E21">
        <v>0.69025920000000007</v>
      </c>
      <c r="J21">
        <v>82.913109311495248</v>
      </c>
      <c r="K21">
        <v>372.90217419472219</v>
      </c>
      <c r="L21">
        <v>14.772693357597808</v>
      </c>
    </row>
    <row r="22" spans="1:12">
      <c r="A22">
        <v>2016</v>
      </c>
      <c r="B22" t="s">
        <v>2</v>
      </c>
      <c r="C22" t="s">
        <v>66</v>
      </c>
      <c r="D22">
        <v>0.15101000000000001</v>
      </c>
      <c r="E22">
        <v>0.68690879999999999</v>
      </c>
      <c r="F22">
        <v>2.8999999999999998E-2</v>
      </c>
    </row>
    <row r="23" spans="1:12">
      <c r="C23" t="s">
        <v>67</v>
      </c>
      <c r="D23">
        <v>0.15128</v>
      </c>
      <c r="E23">
        <v>0.68412480000000009</v>
      </c>
      <c r="F23">
        <v>2.8999999999999998E-2</v>
      </c>
    </row>
    <row r="24" spans="1:12">
      <c r="C24" t="s">
        <v>68</v>
      </c>
      <c r="D24">
        <v>0.16086999999999999</v>
      </c>
      <c r="E24">
        <v>0.68238720000000008</v>
      </c>
      <c r="F24">
        <v>0.03</v>
      </c>
    </row>
    <row r="25" spans="1:12">
      <c r="C25" t="s">
        <v>69</v>
      </c>
      <c r="D25">
        <v>0.15941</v>
      </c>
      <c r="E25">
        <v>0.68390399999999996</v>
      </c>
    </row>
    <row r="26" spans="1:12">
      <c r="C26" t="s">
        <v>67</v>
      </c>
      <c r="D26">
        <v>0.15128</v>
      </c>
      <c r="E26">
        <v>0.68412480000000009</v>
      </c>
    </row>
    <row r="27" spans="1:12">
      <c r="C27" t="s">
        <v>68</v>
      </c>
      <c r="D27">
        <v>0.16086999999999999</v>
      </c>
      <c r="E27">
        <v>0.68238720000000008</v>
      </c>
    </row>
    <row r="28" spans="1:12">
      <c r="B28" t="s">
        <v>1</v>
      </c>
      <c r="C28" t="s">
        <v>70</v>
      </c>
      <c r="D28">
        <v>0.15068000000000001</v>
      </c>
      <c r="E28">
        <v>0.68565120000000002</v>
      </c>
      <c r="F28">
        <v>2.7000000000000003E-2</v>
      </c>
    </row>
    <row r="29" spans="1:12">
      <c r="C29" t="s">
        <v>71</v>
      </c>
      <c r="D29">
        <v>0.15404000000000001</v>
      </c>
      <c r="E29">
        <v>0.68125439999999993</v>
      </c>
      <c r="F29">
        <v>2.7000000000000003E-2</v>
      </c>
    </row>
    <row r="30" spans="1:12">
      <c r="C30" t="s">
        <v>72</v>
      </c>
      <c r="D30">
        <v>0.15071000000000001</v>
      </c>
      <c r="E30">
        <v>0.68179199999999995</v>
      </c>
      <c r="F30">
        <v>2.7000000000000003E-2</v>
      </c>
    </row>
    <row r="31" spans="1:12">
      <c r="C31" t="s">
        <v>73</v>
      </c>
      <c r="D31">
        <v>0.15189</v>
      </c>
      <c r="E31">
        <v>0.68156159999999999</v>
      </c>
    </row>
    <row r="32" spans="1:12">
      <c r="C32" t="s">
        <v>74</v>
      </c>
      <c r="D32">
        <v>0.15146999999999999</v>
      </c>
      <c r="E32">
        <v>0.68321280000000006</v>
      </c>
    </row>
    <row r="33" spans="3:5">
      <c r="C33" t="s">
        <v>75</v>
      </c>
      <c r="D33">
        <v>0.15160999999999999</v>
      </c>
      <c r="E33">
        <v>0.67989119999999992</v>
      </c>
    </row>
  </sheetData>
  <mergeCells count="2">
    <mergeCell ref="D1:F1"/>
    <mergeCell ref="J2:L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tabSelected="1" workbookViewId="0">
      <selection activeCell="H38" sqref="H38"/>
    </sheetView>
  </sheetViews>
  <sheetFormatPr defaultRowHeight="13.5"/>
  <cols>
    <col min="2" max="2" width="12.375" customWidth="1"/>
    <col min="3" max="3" width="8.5" customWidth="1"/>
    <col min="13" max="13" width="11.375" customWidth="1"/>
    <col min="14" max="14" width="10.25" customWidth="1"/>
  </cols>
  <sheetData>
    <row r="2" spans="1:23">
      <c r="D2" s="16" t="s">
        <v>33</v>
      </c>
      <c r="E2" s="16"/>
      <c r="F2" s="16"/>
      <c r="G2" s="16"/>
      <c r="H2" s="16"/>
      <c r="I2" s="16"/>
      <c r="J2" s="16"/>
      <c r="K2" s="16"/>
      <c r="L2" s="16"/>
      <c r="O2" s="16" t="s">
        <v>34</v>
      </c>
      <c r="P2" s="16"/>
      <c r="Q2" s="16"/>
      <c r="R2" s="16"/>
      <c r="S2" s="16"/>
      <c r="T2" s="16"/>
      <c r="U2" s="16"/>
      <c r="V2" s="16"/>
      <c r="W2" s="16"/>
    </row>
    <row r="3" spans="1:23" ht="27">
      <c r="C3" s="12" t="s">
        <v>43</v>
      </c>
      <c r="D3" s="12" t="s">
        <v>35</v>
      </c>
      <c r="E3" s="12" t="s">
        <v>36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N3" s="12" t="s">
        <v>44</v>
      </c>
      <c r="O3" s="12" t="s">
        <v>37</v>
      </c>
      <c r="P3" s="12" t="s">
        <v>38</v>
      </c>
      <c r="Q3" t="s">
        <v>25</v>
      </c>
      <c r="R3" t="s">
        <v>26</v>
      </c>
      <c r="S3" t="s">
        <v>27</v>
      </c>
      <c r="T3" t="s">
        <v>28</v>
      </c>
      <c r="U3" t="s">
        <v>29</v>
      </c>
      <c r="V3" t="s">
        <v>30</v>
      </c>
      <c r="W3" t="s">
        <v>31</v>
      </c>
    </row>
    <row r="4" spans="1:23">
      <c r="A4" t="s">
        <v>2</v>
      </c>
      <c r="B4" t="s">
        <v>45</v>
      </c>
      <c r="C4" s="14">
        <v>23.531200000000002</v>
      </c>
      <c r="D4">
        <v>2.8865248226950357</v>
      </c>
      <c r="E4">
        <v>2.1777918094894462</v>
      </c>
      <c r="F4">
        <v>122.4</v>
      </c>
      <c r="G4">
        <v>7.15</v>
      </c>
      <c r="H4">
        <v>37.200000000000003</v>
      </c>
      <c r="I4">
        <v>664</v>
      </c>
      <c r="J4">
        <v>8.5</v>
      </c>
      <c r="K4">
        <v>57.7</v>
      </c>
      <c r="L4">
        <v>4.2</v>
      </c>
      <c r="N4" s="13">
        <v>6.1004636000000003</v>
      </c>
      <c r="O4">
        <v>0.74833156028368797</v>
      </c>
      <c r="P4">
        <v>0.56459252661013892</v>
      </c>
      <c r="Q4">
        <v>31.732200000000002</v>
      </c>
      <c r="R4">
        <v>1.8536375</v>
      </c>
      <c r="S4">
        <v>9.6440999999999999</v>
      </c>
      <c r="T4">
        <v>172.142</v>
      </c>
      <c r="U4">
        <v>2.2036250000000002</v>
      </c>
      <c r="V4">
        <v>14.958725000000001</v>
      </c>
      <c r="W4">
        <v>1.0888500000000001</v>
      </c>
    </row>
    <row r="5" spans="1:23">
      <c r="B5">
        <v>20</v>
      </c>
      <c r="C5" s="14">
        <v>20.327999999999999</v>
      </c>
      <c r="D5">
        <v>2.3900709219858154</v>
      </c>
      <c r="E5">
        <v>2.1176559023392865</v>
      </c>
      <c r="F5">
        <v>129.44999999999999</v>
      </c>
      <c r="G5">
        <v>7</v>
      </c>
      <c r="H5">
        <v>34.549999999999997</v>
      </c>
      <c r="I5">
        <v>670.5</v>
      </c>
      <c r="J5">
        <v>12.05</v>
      </c>
      <c r="K5">
        <v>6.75</v>
      </c>
      <c r="L5">
        <v>6.65</v>
      </c>
      <c r="N5" s="13">
        <v>5.4423985000000004</v>
      </c>
      <c r="O5">
        <v>0.63989169621749409</v>
      </c>
      <c r="P5">
        <v>0.5669582500200453</v>
      </c>
      <c r="Q5">
        <v>34.657540625000003</v>
      </c>
      <c r="R5">
        <v>1.8741041666666667</v>
      </c>
      <c r="S5">
        <v>9.2500427083333321</v>
      </c>
      <c r="T5">
        <v>179.51240625</v>
      </c>
      <c r="U5">
        <v>3.2261364583333338</v>
      </c>
      <c r="V5">
        <v>1.8071718750000003</v>
      </c>
      <c r="W5">
        <v>1.7803989583333337</v>
      </c>
    </row>
    <row r="6" spans="1:23">
      <c r="B6">
        <v>21</v>
      </c>
      <c r="C6" s="14">
        <v>19.465600000000002</v>
      </c>
      <c r="D6">
        <v>2.4078014184397158</v>
      </c>
      <c r="E6">
        <v>1.9973840880389679</v>
      </c>
      <c r="F6">
        <v>135.9</v>
      </c>
      <c r="G6">
        <v>7.4</v>
      </c>
      <c r="H6">
        <v>37.200000000000003</v>
      </c>
      <c r="I6">
        <v>613</v>
      </c>
      <c r="J6">
        <v>10.15</v>
      </c>
      <c r="K6">
        <v>58.1</v>
      </c>
      <c r="L6">
        <v>5</v>
      </c>
      <c r="N6" s="13">
        <v>5.3023483333333274</v>
      </c>
      <c r="O6">
        <v>0.65587507387706767</v>
      </c>
      <c r="P6">
        <v>0.54407910314811392</v>
      </c>
      <c r="Q6">
        <v>37.018593749999951</v>
      </c>
      <c r="R6">
        <v>2.0157291666666639</v>
      </c>
      <c r="S6">
        <v>10.133124999999987</v>
      </c>
      <c r="T6">
        <v>166.9786458333331</v>
      </c>
      <c r="U6">
        <v>2.7648177083333296</v>
      </c>
      <c r="V6">
        <v>15.826197916666645</v>
      </c>
      <c r="W6">
        <v>1.361979166666665</v>
      </c>
    </row>
    <row r="7" spans="1:23">
      <c r="A7" t="s">
        <v>1</v>
      </c>
      <c r="B7">
        <v>22</v>
      </c>
      <c r="C7" s="14">
        <v>19.039982568907281</v>
      </c>
      <c r="D7">
        <v>2.6382978723404253</v>
      </c>
      <c r="E7">
        <v>2.6889470202658008</v>
      </c>
      <c r="F7">
        <v>136.1</v>
      </c>
      <c r="G7">
        <v>8.65</v>
      </c>
      <c r="H7">
        <v>32.25</v>
      </c>
      <c r="I7">
        <v>906</v>
      </c>
      <c r="J7">
        <v>15.75</v>
      </c>
      <c r="K7">
        <v>55.4</v>
      </c>
      <c r="L7">
        <v>5.5</v>
      </c>
      <c r="N7" s="13">
        <v>5.899617932236624</v>
      </c>
      <c r="O7">
        <v>0.81748758865248217</v>
      </c>
      <c r="P7">
        <v>0.83318143817527612</v>
      </c>
      <c r="Q7">
        <v>42.171152083333325</v>
      </c>
      <c r="R7">
        <v>2.6802385416666668</v>
      </c>
      <c r="S7">
        <v>9.992796874999998</v>
      </c>
      <c r="T7">
        <v>280.72787499999993</v>
      </c>
      <c r="U7">
        <v>4.8802031249999995</v>
      </c>
      <c r="V7">
        <v>17.165920833333331</v>
      </c>
      <c r="W7">
        <v>1.7041979166666665</v>
      </c>
    </row>
    <row r="8" spans="1:23">
      <c r="B8">
        <v>23</v>
      </c>
      <c r="C8" s="14">
        <v>17.8992</v>
      </c>
      <c r="D8">
        <v>2.9751773049645385</v>
      </c>
      <c r="E8">
        <v>3.3203740453424739</v>
      </c>
      <c r="F8">
        <v>142</v>
      </c>
      <c r="G8">
        <v>12.2</v>
      </c>
      <c r="H8">
        <v>37</v>
      </c>
      <c r="I8">
        <v>1599</v>
      </c>
      <c r="J8">
        <v>15.75</v>
      </c>
      <c r="K8">
        <v>61.65</v>
      </c>
      <c r="L8">
        <v>5.3</v>
      </c>
      <c r="N8" s="13">
        <v>5.0829998999999999</v>
      </c>
      <c r="O8">
        <v>0.8448883717494089</v>
      </c>
      <c r="P8">
        <v>0.94291705441798468</v>
      </c>
      <c r="Q8">
        <v>40.325041666666671</v>
      </c>
      <c r="R8">
        <v>3.4645458333333337</v>
      </c>
      <c r="S8">
        <v>10.507229166666669</v>
      </c>
      <c r="T8">
        <v>454.08268750000008</v>
      </c>
      <c r="U8">
        <v>4.4726718749999996</v>
      </c>
      <c r="V8">
        <v>17.507315625</v>
      </c>
      <c r="W8">
        <v>1.5050895833333333</v>
      </c>
    </row>
    <row r="9" spans="1:23">
      <c r="B9">
        <v>24</v>
      </c>
      <c r="C9" s="14">
        <v>15.769599999999981</v>
      </c>
      <c r="D9">
        <v>2.4609929078014181</v>
      </c>
      <c r="E9">
        <v>2.5386072523904022</v>
      </c>
      <c r="F9">
        <v>133.9</v>
      </c>
      <c r="G9">
        <v>9.65</v>
      </c>
      <c r="H9">
        <v>36.15</v>
      </c>
      <c r="I9">
        <v>1039.5</v>
      </c>
      <c r="J9">
        <v>9.6</v>
      </c>
      <c r="K9">
        <v>57.6</v>
      </c>
      <c r="L9">
        <v>5.85</v>
      </c>
      <c r="N9" s="13">
        <v>4.9608533333333282</v>
      </c>
      <c r="O9">
        <v>0.77418735224586288</v>
      </c>
      <c r="P9">
        <v>0.79860353148114749</v>
      </c>
      <c r="Q9">
        <v>42.122708333333343</v>
      </c>
      <c r="R9">
        <v>3.035729166666667</v>
      </c>
      <c r="S9">
        <v>11.372187500000003</v>
      </c>
      <c r="T9">
        <v>327.00937500000003</v>
      </c>
      <c r="U9">
        <v>3.0200000000000005</v>
      </c>
      <c r="V9">
        <v>18.120000000000005</v>
      </c>
      <c r="W9">
        <v>1.8403125</v>
      </c>
    </row>
    <row r="10" spans="1:23">
      <c r="A10" t="s">
        <v>2</v>
      </c>
      <c r="B10" t="s">
        <v>46</v>
      </c>
      <c r="C10" s="14">
        <v>22.632000000000001</v>
      </c>
      <c r="D10">
        <v>2.4078014184397158</v>
      </c>
      <c r="E10">
        <v>2.6889470202658008</v>
      </c>
      <c r="F10">
        <v>83.9</v>
      </c>
      <c r="G10">
        <v>8.8000000000000007</v>
      </c>
      <c r="H10">
        <v>33.35</v>
      </c>
      <c r="I10">
        <v>1267</v>
      </c>
      <c r="J10">
        <v>5.85</v>
      </c>
      <c r="K10">
        <v>47.65</v>
      </c>
      <c r="L10">
        <v>4.2</v>
      </c>
      <c r="N10" s="13">
        <v>7.719398</v>
      </c>
      <c r="O10">
        <v>0.82126093380614629</v>
      </c>
      <c r="P10">
        <v>0.91715501282899348</v>
      </c>
      <c r="Q10">
        <v>28.616891666666668</v>
      </c>
      <c r="R10">
        <v>3.0015333333333332</v>
      </c>
      <c r="S10">
        <v>11.375129166666666</v>
      </c>
      <c r="T10">
        <v>432.15258333333333</v>
      </c>
      <c r="U10">
        <v>1.9953374999999998</v>
      </c>
      <c r="V10">
        <v>16.252620833333332</v>
      </c>
      <c r="W10">
        <v>1.43255</v>
      </c>
    </row>
    <row r="11" spans="1:23">
      <c r="B11">
        <v>26</v>
      </c>
      <c r="C11" s="14">
        <v>24.995199999999997</v>
      </c>
      <c r="D11">
        <v>2.4255319148936167</v>
      </c>
      <c r="E11">
        <v>2.4784713452402429</v>
      </c>
      <c r="F11">
        <v>99.15</v>
      </c>
      <c r="G11">
        <v>8.4499999999999993</v>
      </c>
      <c r="H11">
        <v>32.049999999999997</v>
      </c>
      <c r="I11">
        <v>1163.5</v>
      </c>
      <c r="J11">
        <v>6.7</v>
      </c>
      <c r="K11">
        <v>45.9</v>
      </c>
      <c r="L11">
        <v>5.75</v>
      </c>
      <c r="N11" s="13">
        <v>8.5254461333333325</v>
      </c>
      <c r="O11">
        <v>0.8273085106382978</v>
      </c>
      <c r="P11">
        <v>0.84536526800569278</v>
      </c>
      <c r="Q11">
        <v>33.818412500000001</v>
      </c>
      <c r="R11">
        <v>2.8821541666666661</v>
      </c>
      <c r="S11">
        <v>10.931720833333332</v>
      </c>
      <c r="T11">
        <v>396.85045833333334</v>
      </c>
      <c r="U11">
        <v>2.2852583333333332</v>
      </c>
      <c r="V11">
        <v>15.655724999999999</v>
      </c>
      <c r="W11">
        <v>1.9612291666666666</v>
      </c>
    </row>
    <row r="12" spans="1:23">
      <c r="B12">
        <v>27</v>
      </c>
      <c r="C12" s="14">
        <v>23.179200000000002</v>
      </c>
      <c r="D12">
        <v>2.3368794326241136</v>
      </c>
      <c r="E12">
        <v>2.5987431595405619</v>
      </c>
      <c r="F12">
        <v>91.525000000000006</v>
      </c>
      <c r="G12">
        <v>8.625</v>
      </c>
      <c r="H12">
        <v>32.700000000000003</v>
      </c>
      <c r="I12">
        <v>1215.25</v>
      </c>
      <c r="J12">
        <v>6.2750000000000004</v>
      </c>
      <c r="K12">
        <v>46.774999999999999</v>
      </c>
      <c r="L12">
        <v>4.9749999999999996</v>
      </c>
      <c r="N12" s="13">
        <v>7.9060387999999993</v>
      </c>
      <c r="O12">
        <v>0.79707062647754134</v>
      </c>
      <c r="P12">
        <v>0.88638797933329327</v>
      </c>
      <c r="Q12">
        <v>31.217652083333334</v>
      </c>
      <c r="R12">
        <v>2.9418437499999999</v>
      </c>
      <c r="S12">
        <v>11.153425</v>
      </c>
      <c r="T12">
        <v>414.5015208333333</v>
      </c>
      <c r="U12">
        <v>2.1402979166666669</v>
      </c>
      <c r="V12">
        <v>15.954172916666664</v>
      </c>
      <c r="W12">
        <v>1.6968895833333331</v>
      </c>
    </row>
    <row r="13" spans="1:23">
      <c r="A13" t="s">
        <v>1</v>
      </c>
      <c r="B13">
        <v>28</v>
      </c>
      <c r="C13" s="14">
        <v>22.676000000000002</v>
      </c>
      <c r="D13">
        <v>2.5319148936170208</v>
      </c>
      <c r="E13">
        <v>2.3882674845150036</v>
      </c>
      <c r="F13">
        <v>110.1</v>
      </c>
      <c r="G13">
        <v>9</v>
      </c>
      <c r="H13">
        <v>35.200000000000003</v>
      </c>
      <c r="I13">
        <v>1206</v>
      </c>
      <c r="J13">
        <v>6.6</v>
      </c>
      <c r="K13">
        <v>47.7</v>
      </c>
      <c r="L13">
        <v>6.2</v>
      </c>
      <c r="N13" s="13">
        <v>9.2370056111111065</v>
      </c>
      <c r="O13">
        <v>1.0313684988179661</v>
      </c>
      <c r="P13">
        <v>0.97285412574084029</v>
      </c>
      <c r="Q13">
        <v>44.848929166666636</v>
      </c>
      <c r="R13">
        <v>3.6661249999999983</v>
      </c>
      <c r="S13">
        <v>14.338622222222215</v>
      </c>
      <c r="T13">
        <v>491.26074999999969</v>
      </c>
      <c r="U13">
        <v>2.6884916666666649</v>
      </c>
      <c r="V13">
        <v>19.43046249999999</v>
      </c>
      <c r="W13">
        <v>2.5255527777777766</v>
      </c>
    </row>
    <row r="14" spans="1:23">
      <c r="B14">
        <v>29</v>
      </c>
      <c r="C14" s="14">
        <v>22.0776</v>
      </c>
      <c r="D14">
        <v>2.3368794326241136</v>
      </c>
      <c r="E14">
        <v>2.1477238559143665</v>
      </c>
      <c r="F14">
        <v>129.94999999999999</v>
      </c>
      <c r="G14">
        <v>9.0500000000000007</v>
      </c>
      <c r="H14">
        <v>32</v>
      </c>
      <c r="I14">
        <v>1152.5</v>
      </c>
      <c r="J14">
        <v>10.65</v>
      </c>
      <c r="K14">
        <v>49.7</v>
      </c>
      <c r="L14">
        <v>7</v>
      </c>
      <c r="N14" s="13">
        <v>8.9932490333333277</v>
      </c>
      <c r="O14">
        <v>0.95192134554767482</v>
      </c>
      <c r="P14">
        <v>0.87486934680711692</v>
      </c>
      <c r="Q14">
        <v>52.934771527777748</v>
      </c>
      <c r="R14">
        <v>3.6864923611111093</v>
      </c>
      <c r="S14">
        <v>13.035111111111105</v>
      </c>
      <c r="T14">
        <v>469.46767361111085</v>
      </c>
      <c r="U14">
        <v>4.3382479166666643</v>
      </c>
      <c r="V14">
        <v>20.245156944444435</v>
      </c>
      <c r="W14">
        <v>2.8514305555555537</v>
      </c>
    </row>
    <row r="15" spans="1:23">
      <c r="B15">
        <v>30</v>
      </c>
      <c r="C15" s="14">
        <v>22.279199999999999</v>
      </c>
      <c r="D15">
        <v>2.3191489361702127</v>
      </c>
      <c r="E15">
        <v>2.71901497384088</v>
      </c>
      <c r="F15">
        <v>115.2</v>
      </c>
      <c r="G15">
        <v>9.6999999999999993</v>
      </c>
      <c r="H15">
        <v>37.85</v>
      </c>
      <c r="I15">
        <v>1373</v>
      </c>
      <c r="J15">
        <v>7.9</v>
      </c>
      <c r="K15">
        <v>51.45</v>
      </c>
      <c r="L15">
        <v>6.15</v>
      </c>
      <c r="N15" s="13">
        <v>9.075370233333329</v>
      </c>
      <c r="O15">
        <v>0.94469887706855737</v>
      </c>
      <c r="P15">
        <v>1.1075831967747101</v>
      </c>
      <c r="Q15">
        <v>46.926399999999973</v>
      </c>
      <c r="R15">
        <v>3.9512680555555528</v>
      </c>
      <c r="S15">
        <v>15.418092361111103</v>
      </c>
      <c r="T15">
        <v>559.2877361111108</v>
      </c>
      <c r="U15">
        <v>3.2180430555555541</v>
      </c>
      <c r="V15">
        <v>20.958014583333323</v>
      </c>
      <c r="W15">
        <v>2.5051854166666652</v>
      </c>
    </row>
    <row r="16" spans="1:23">
      <c r="A16" t="s">
        <v>2</v>
      </c>
      <c r="B16" t="s">
        <v>47</v>
      </c>
      <c r="C16" s="14">
        <v>24.183200000000003</v>
      </c>
      <c r="D16">
        <v>2.24822695035461</v>
      </c>
      <c r="E16">
        <v>2.3882674845150036</v>
      </c>
      <c r="F16">
        <v>124.55</v>
      </c>
      <c r="G16">
        <v>9.4</v>
      </c>
      <c r="H16">
        <v>30.65</v>
      </c>
      <c r="I16">
        <v>1175.5</v>
      </c>
      <c r="J16">
        <v>10.199999999999999</v>
      </c>
      <c r="K16">
        <v>58.65</v>
      </c>
      <c r="L16">
        <v>4.55</v>
      </c>
      <c r="N16" s="13">
        <v>10.180489062784348</v>
      </c>
      <c r="O16">
        <v>0.94644422072935408</v>
      </c>
      <c r="P16">
        <v>1.0053975902737637</v>
      </c>
      <c r="Q16">
        <v>52.432263421292078</v>
      </c>
      <c r="R16">
        <v>3.9571519563239308</v>
      </c>
      <c r="S16">
        <v>12.902841219290261</v>
      </c>
      <c r="T16">
        <v>494.85448134667877</v>
      </c>
      <c r="U16">
        <v>4.293930846223839</v>
      </c>
      <c r="V16">
        <v>24.690102365787077</v>
      </c>
      <c r="W16">
        <v>1.9154299363057321</v>
      </c>
    </row>
    <row r="17" spans="1:23">
      <c r="B17">
        <v>32</v>
      </c>
      <c r="C17" s="14">
        <v>25.622399999999995</v>
      </c>
      <c r="D17">
        <v>2.4432624113475172</v>
      </c>
      <c r="E17">
        <v>2.6288111131156415</v>
      </c>
      <c r="F17">
        <v>127.15</v>
      </c>
      <c r="G17">
        <v>10.35</v>
      </c>
      <c r="H17">
        <v>38.049999999999997</v>
      </c>
      <c r="I17">
        <v>1188</v>
      </c>
      <c r="J17">
        <v>9.0500000000000007</v>
      </c>
      <c r="K17">
        <v>61</v>
      </c>
      <c r="L17">
        <v>4.8499999999999996</v>
      </c>
      <c r="N17" s="13">
        <v>10.786354285714284</v>
      </c>
      <c r="O17">
        <v>1.0285490032847395</v>
      </c>
      <c r="P17">
        <v>1.1066601105395373</v>
      </c>
      <c r="Q17">
        <v>53.526794813466779</v>
      </c>
      <c r="R17">
        <v>4.3570768880800728</v>
      </c>
      <c r="S17">
        <v>16.018045950864419</v>
      </c>
      <c r="T17">
        <v>500.11665150136486</v>
      </c>
      <c r="U17">
        <v>3.8098111919927207</v>
      </c>
      <c r="V17">
        <v>25.679390354868062</v>
      </c>
      <c r="W17">
        <v>2.0417220200181978</v>
      </c>
    </row>
    <row r="18" spans="1:23">
      <c r="B18">
        <v>33</v>
      </c>
      <c r="C18" s="14">
        <v>24.971999999999998</v>
      </c>
      <c r="D18">
        <v>2.4432624113475172</v>
      </c>
      <c r="E18">
        <v>2.5987431595405619</v>
      </c>
      <c r="F18">
        <v>125.85</v>
      </c>
      <c r="G18">
        <v>9.8000000000000007</v>
      </c>
      <c r="H18">
        <v>30.15</v>
      </c>
      <c r="I18">
        <v>1165.5</v>
      </c>
      <c r="J18">
        <v>23</v>
      </c>
      <c r="K18">
        <v>57.55</v>
      </c>
      <c r="L18">
        <v>3.05</v>
      </c>
      <c r="N18" s="13">
        <v>10.512553048225659</v>
      </c>
      <c r="O18">
        <v>1.0285490032847395</v>
      </c>
      <c r="P18">
        <v>1.0940022955063158</v>
      </c>
      <c r="Q18">
        <v>52.979529117379428</v>
      </c>
      <c r="R18">
        <v>4.1255414012738854</v>
      </c>
      <c r="S18">
        <v>12.692354413102819</v>
      </c>
      <c r="T18">
        <v>490.64474522292988</v>
      </c>
      <c r="U18">
        <v>9.6823930846223831</v>
      </c>
      <c r="V18">
        <v>24.227031392174702</v>
      </c>
      <c r="W18">
        <v>1.2839695177434027</v>
      </c>
    </row>
    <row r="19" spans="1:23">
      <c r="A19" t="s">
        <v>1</v>
      </c>
      <c r="B19">
        <v>34</v>
      </c>
      <c r="C19" s="14">
        <v>24.377600000000005</v>
      </c>
      <c r="D19">
        <v>2.4078014184397158</v>
      </c>
      <c r="E19">
        <v>2.4784713452402429</v>
      </c>
      <c r="F19">
        <v>97.15</v>
      </c>
      <c r="G19">
        <v>10.5</v>
      </c>
      <c r="H19">
        <v>34.700000000000003</v>
      </c>
      <c r="I19">
        <v>1231</v>
      </c>
      <c r="J19">
        <v>9.8000000000000007</v>
      </c>
      <c r="K19">
        <v>62.9</v>
      </c>
      <c r="L19">
        <v>5.2</v>
      </c>
      <c r="N19" s="13">
        <v>13.337881836821346</v>
      </c>
      <c r="O19">
        <v>1.3173967415036654</v>
      </c>
      <c r="P19">
        <v>1.3560628584750756</v>
      </c>
      <c r="Q19">
        <v>53.154339247800998</v>
      </c>
      <c r="R19">
        <v>5.7449363057324803</v>
      </c>
      <c r="S19">
        <v>18.985646648468293</v>
      </c>
      <c r="T19">
        <v>673.52538974825563</v>
      </c>
      <c r="U19">
        <v>5.3619405520169821</v>
      </c>
      <c r="V19">
        <v>34.414904155292668</v>
      </c>
      <c r="W19">
        <v>2.8451113133151336</v>
      </c>
    </row>
    <row r="20" spans="1:23">
      <c r="B20">
        <v>35</v>
      </c>
      <c r="C20" s="14">
        <v>24.207999999999995</v>
      </c>
      <c r="D20">
        <v>2.5851063829787231</v>
      </c>
      <c r="E20">
        <v>2.3281315773648448</v>
      </c>
      <c r="F20">
        <v>86.7</v>
      </c>
      <c r="G20">
        <v>9.4499999999999993</v>
      </c>
      <c r="H20">
        <v>32.9</v>
      </c>
      <c r="I20">
        <v>1085.5</v>
      </c>
      <c r="J20">
        <v>8.4499999999999993</v>
      </c>
      <c r="K20">
        <v>59</v>
      </c>
      <c r="L20">
        <v>5.65</v>
      </c>
      <c r="N20" s="13">
        <v>13.245087437063985</v>
      </c>
      <c r="O20">
        <v>1.4144068108338324</v>
      </c>
      <c r="P20">
        <v>1.2738064403167166</v>
      </c>
      <c r="Q20">
        <v>47.436759781619621</v>
      </c>
      <c r="R20">
        <v>5.1704426751592321</v>
      </c>
      <c r="S20">
        <v>18.000800424628437</v>
      </c>
      <c r="T20">
        <v>593.91698665453396</v>
      </c>
      <c r="U20">
        <v>4.6233058841370909</v>
      </c>
      <c r="V20">
        <v>32.28107067030632</v>
      </c>
      <c r="W20">
        <v>3.0913228692750967</v>
      </c>
    </row>
    <row r="21" spans="1:23">
      <c r="B21">
        <v>36</v>
      </c>
      <c r="C21" s="14">
        <v>24.246400000000001</v>
      </c>
      <c r="D21">
        <v>2.3014184397163122</v>
      </c>
      <c r="E21">
        <v>2.3581995309399244</v>
      </c>
      <c r="F21">
        <v>100.85</v>
      </c>
      <c r="G21">
        <v>10.050000000000001</v>
      </c>
      <c r="H21">
        <v>31.35</v>
      </c>
      <c r="I21">
        <v>1131</v>
      </c>
      <c r="J21">
        <v>9.85</v>
      </c>
      <c r="K21">
        <v>61.05</v>
      </c>
      <c r="L21">
        <v>5.55</v>
      </c>
      <c r="N21" s="13">
        <v>13.26609748983924</v>
      </c>
      <c r="O21">
        <v>1.2591906999055658</v>
      </c>
      <c r="P21">
        <v>1.2902577239483883</v>
      </c>
      <c r="Q21">
        <v>55.17874537458291</v>
      </c>
      <c r="R21">
        <v>5.4987247497725171</v>
      </c>
      <c r="S21">
        <v>17.15273839854412</v>
      </c>
      <c r="T21">
        <v>618.81171064604143</v>
      </c>
      <c r="U21">
        <v>5.3892973915680891</v>
      </c>
      <c r="V21">
        <v>33.402701091901704</v>
      </c>
      <c r="W21">
        <v>3.0366091901728822</v>
      </c>
    </row>
  </sheetData>
  <mergeCells count="2">
    <mergeCell ref="D2:L2"/>
    <mergeCell ref="O2:W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Yield</vt:lpstr>
      <vt:lpstr>oil starch and protein</vt:lpstr>
      <vt:lpstr>Nutrient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AutoBVT</cp:lastModifiedBy>
  <dcterms:created xsi:type="dcterms:W3CDTF">2022-05-10T03:03:30Z</dcterms:created>
  <dcterms:modified xsi:type="dcterms:W3CDTF">2022-07-21T01:30:53Z</dcterms:modified>
</cp:coreProperties>
</file>