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zhaoyanxue/Documents/2020 / 基因家族/HAK/wrting/投稿终-HAK/peer  返修/"/>
    </mc:Choice>
  </mc:AlternateContent>
  <xr:revisionPtr revIDLastSave="0" documentId="13_ncr:1_{45E1940E-F26E-BD4B-8BCE-ADD0106A57E6}" xr6:coauthVersionLast="36" xr6:coauthVersionMax="36" xr10:uidLastSave="{00000000-0000-0000-0000-000000000000}"/>
  <bookViews>
    <workbookView xWindow="0" yWindow="460" windowWidth="28800" windowHeight="16100" xr2:uid="{00000000-000D-0000-FFFF-FFFF00000000}"/>
  </bookViews>
  <sheets>
    <sheet name="root" sheetId="2" r:id="rId1"/>
    <sheet name="Sheet1" sheetId="5" r:id="rId2"/>
    <sheet name="Sheet5" sheetId="9" r:id="rId3"/>
    <sheet name="Sheet3" sheetId="11" r:id="rId4"/>
  </sheets>
  <calcPr calcId="181029"/>
</workbook>
</file>

<file path=xl/calcChain.xml><?xml version="1.0" encoding="utf-8"?>
<calcChain xmlns="http://schemas.openxmlformats.org/spreadsheetml/2006/main">
  <c r="O142" i="5" l="1"/>
  <c r="Y142" i="5" s="1"/>
  <c r="AD142" i="5" s="1"/>
  <c r="N142" i="5"/>
  <c r="X142" i="5" s="1"/>
  <c r="AC142" i="5" s="1"/>
  <c r="M142" i="5"/>
  <c r="W142" i="5" s="1"/>
  <c r="AB142" i="5" s="1"/>
  <c r="L142" i="5"/>
  <c r="V142" i="5" s="1"/>
  <c r="AA142" i="5" s="1"/>
  <c r="O141" i="5"/>
  <c r="Y141" i="5" s="1"/>
  <c r="AD141" i="5" s="1"/>
  <c r="N141" i="5"/>
  <c r="X141" i="5" s="1"/>
  <c r="AC141" i="5" s="1"/>
  <c r="M141" i="5"/>
  <c r="W141" i="5" s="1"/>
  <c r="AB141" i="5" s="1"/>
  <c r="L141" i="5"/>
  <c r="V141" i="5" s="1"/>
  <c r="AA141" i="5" s="1"/>
  <c r="O140" i="5"/>
  <c r="Y140" i="5" s="1"/>
  <c r="AD140" i="5" s="1"/>
  <c r="N140" i="5"/>
  <c r="X140" i="5" s="1"/>
  <c r="AC140" i="5" s="1"/>
  <c r="M140" i="5"/>
  <c r="W140" i="5" s="1"/>
  <c r="AB140" i="5" s="1"/>
  <c r="L140" i="5"/>
  <c r="V140" i="5" s="1"/>
  <c r="AA140" i="5" s="1"/>
  <c r="X139" i="5"/>
  <c r="AC139" i="5" s="1"/>
  <c r="O139" i="5"/>
  <c r="Y139" i="5" s="1"/>
  <c r="AD139" i="5" s="1"/>
  <c r="N139" i="5"/>
  <c r="M139" i="5"/>
  <c r="W139" i="5" s="1"/>
  <c r="AB139" i="5" s="1"/>
  <c r="L139" i="5"/>
  <c r="V139" i="5" s="1"/>
  <c r="AA139" i="5" s="1"/>
  <c r="O138" i="5"/>
  <c r="Y138" i="5" s="1"/>
  <c r="AD138" i="5" s="1"/>
  <c r="N138" i="5"/>
  <c r="X138" i="5" s="1"/>
  <c r="AC138" i="5" s="1"/>
  <c r="M138" i="5"/>
  <c r="W138" i="5" s="1"/>
  <c r="AB138" i="5" s="1"/>
  <c r="L138" i="5"/>
  <c r="V138" i="5" s="1"/>
  <c r="AA138" i="5" s="1"/>
  <c r="O137" i="5"/>
  <c r="Y137" i="5" s="1"/>
  <c r="AD137" i="5" s="1"/>
  <c r="N137" i="5"/>
  <c r="X137" i="5" s="1"/>
  <c r="AC137" i="5" s="1"/>
  <c r="M137" i="5"/>
  <c r="W137" i="5" s="1"/>
  <c r="AB137" i="5" s="1"/>
  <c r="L137" i="5"/>
  <c r="V137" i="5" s="1"/>
  <c r="AA137" i="5" s="1"/>
  <c r="O135" i="5"/>
  <c r="Y135" i="5" s="1"/>
  <c r="AD135" i="5" s="1"/>
  <c r="N135" i="5"/>
  <c r="X135" i="5" s="1"/>
  <c r="AC135" i="5" s="1"/>
  <c r="M135" i="5"/>
  <c r="W135" i="5" s="1"/>
  <c r="AB135" i="5" s="1"/>
  <c r="L135" i="5"/>
  <c r="V135" i="5" s="1"/>
  <c r="AA135" i="5" s="1"/>
  <c r="O134" i="5"/>
  <c r="Y134" i="5" s="1"/>
  <c r="AD134" i="5" s="1"/>
  <c r="N134" i="5"/>
  <c r="X134" i="5" s="1"/>
  <c r="AC134" i="5" s="1"/>
  <c r="M134" i="5"/>
  <c r="W134" i="5" s="1"/>
  <c r="AB134" i="5" s="1"/>
  <c r="L134" i="5"/>
  <c r="V134" i="5" s="1"/>
  <c r="AA134" i="5" s="1"/>
  <c r="O133" i="5"/>
  <c r="Y133" i="5" s="1"/>
  <c r="AD133" i="5" s="1"/>
  <c r="N133" i="5"/>
  <c r="X133" i="5" s="1"/>
  <c r="AC133" i="5" s="1"/>
  <c r="M133" i="5"/>
  <c r="W133" i="5" s="1"/>
  <c r="AB133" i="5" s="1"/>
  <c r="L133" i="5"/>
  <c r="V133" i="5" s="1"/>
  <c r="AA133" i="5" s="1"/>
  <c r="O132" i="5"/>
  <c r="Y132" i="5" s="1"/>
  <c r="AD132" i="5" s="1"/>
  <c r="N132" i="5"/>
  <c r="X132" i="5" s="1"/>
  <c r="AC132" i="5" s="1"/>
  <c r="M132" i="5"/>
  <c r="W132" i="5" s="1"/>
  <c r="AB132" i="5" s="1"/>
  <c r="L132" i="5"/>
  <c r="V132" i="5" s="1"/>
  <c r="AA132" i="5" s="1"/>
  <c r="O131" i="5"/>
  <c r="Y131" i="5" s="1"/>
  <c r="AD131" i="5" s="1"/>
  <c r="N131" i="5"/>
  <c r="X131" i="5" s="1"/>
  <c r="AC131" i="5" s="1"/>
  <c r="M131" i="5"/>
  <c r="W131" i="5" s="1"/>
  <c r="AB131" i="5" s="1"/>
  <c r="L131" i="5"/>
  <c r="V131" i="5" s="1"/>
  <c r="AA131" i="5" s="1"/>
  <c r="Y130" i="5"/>
  <c r="AD130" i="5" s="1"/>
  <c r="O130" i="5"/>
  <c r="N130" i="5"/>
  <c r="X130" i="5" s="1"/>
  <c r="AC130" i="5" s="1"/>
  <c r="M130" i="5"/>
  <c r="W130" i="5" s="1"/>
  <c r="AB130" i="5" s="1"/>
  <c r="L130" i="5"/>
  <c r="V130" i="5" s="1"/>
  <c r="AA130" i="5" s="1"/>
  <c r="O128" i="5"/>
  <c r="Y128" i="5" s="1"/>
  <c r="AD128" i="5" s="1"/>
  <c r="N128" i="5"/>
  <c r="X128" i="5" s="1"/>
  <c r="AC128" i="5" s="1"/>
  <c r="M128" i="5"/>
  <c r="W128" i="5" s="1"/>
  <c r="AB128" i="5" s="1"/>
  <c r="L128" i="5"/>
  <c r="V128" i="5" s="1"/>
  <c r="AA128" i="5" s="1"/>
  <c r="O127" i="5"/>
  <c r="Y127" i="5" s="1"/>
  <c r="AD127" i="5" s="1"/>
  <c r="N127" i="5"/>
  <c r="X127" i="5" s="1"/>
  <c r="AC127" i="5" s="1"/>
  <c r="M127" i="5"/>
  <c r="W127" i="5" s="1"/>
  <c r="AB127" i="5" s="1"/>
  <c r="L127" i="5"/>
  <c r="V127" i="5" s="1"/>
  <c r="AA127" i="5" s="1"/>
  <c r="O126" i="5"/>
  <c r="Y126" i="5" s="1"/>
  <c r="AD126" i="5" s="1"/>
  <c r="N126" i="5"/>
  <c r="X126" i="5" s="1"/>
  <c r="AC126" i="5" s="1"/>
  <c r="M126" i="5"/>
  <c r="W126" i="5" s="1"/>
  <c r="AB126" i="5" s="1"/>
  <c r="L126" i="5"/>
  <c r="V126" i="5" s="1"/>
  <c r="AA126" i="5" s="1"/>
  <c r="O125" i="5"/>
  <c r="Y125" i="5" s="1"/>
  <c r="AD125" i="5" s="1"/>
  <c r="N125" i="5"/>
  <c r="X125" i="5" s="1"/>
  <c r="AC125" i="5" s="1"/>
  <c r="M125" i="5"/>
  <c r="W125" i="5" s="1"/>
  <c r="AB125" i="5" s="1"/>
  <c r="L125" i="5"/>
  <c r="V125" i="5" s="1"/>
  <c r="AA125" i="5" s="1"/>
  <c r="O124" i="5"/>
  <c r="Y124" i="5" s="1"/>
  <c r="AD124" i="5" s="1"/>
  <c r="N124" i="5"/>
  <c r="X124" i="5" s="1"/>
  <c r="AC124" i="5" s="1"/>
  <c r="M124" i="5"/>
  <c r="W124" i="5" s="1"/>
  <c r="AB124" i="5" s="1"/>
  <c r="L124" i="5"/>
  <c r="V124" i="5" s="1"/>
  <c r="AA124" i="5" s="1"/>
  <c r="O123" i="5"/>
  <c r="Y123" i="5" s="1"/>
  <c r="AD123" i="5" s="1"/>
  <c r="N123" i="5"/>
  <c r="X123" i="5" s="1"/>
  <c r="AC123" i="5" s="1"/>
  <c r="M123" i="5"/>
  <c r="W123" i="5" s="1"/>
  <c r="AB123" i="5" s="1"/>
  <c r="L123" i="5"/>
  <c r="V123" i="5" s="1"/>
  <c r="AA123" i="5" s="1"/>
  <c r="O121" i="5"/>
  <c r="Y121" i="5" s="1"/>
  <c r="AD121" i="5" s="1"/>
  <c r="N121" i="5"/>
  <c r="X121" i="5" s="1"/>
  <c r="AC121" i="5" s="1"/>
  <c r="M121" i="5"/>
  <c r="W121" i="5" s="1"/>
  <c r="AB121" i="5" s="1"/>
  <c r="L121" i="5"/>
  <c r="V121" i="5" s="1"/>
  <c r="AA121" i="5" s="1"/>
  <c r="O120" i="5"/>
  <c r="Y120" i="5" s="1"/>
  <c r="AD120" i="5" s="1"/>
  <c r="N120" i="5"/>
  <c r="X120" i="5" s="1"/>
  <c r="AC120" i="5" s="1"/>
  <c r="M120" i="5"/>
  <c r="W120" i="5" s="1"/>
  <c r="L120" i="5"/>
  <c r="V120" i="5" s="1"/>
  <c r="AA120" i="5" s="1"/>
  <c r="O119" i="5"/>
  <c r="Y119" i="5" s="1"/>
  <c r="AD119" i="5" s="1"/>
  <c r="N119" i="5"/>
  <c r="X119" i="5" s="1"/>
  <c r="M119" i="5"/>
  <c r="W119" i="5" s="1"/>
  <c r="AB119" i="5" s="1"/>
  <c r="L119" i="5"/>
  <c r="V119" i="5" s="1"/>
  <c r="AA119" i="5" s="1"/>
  <c r="O118" i="5"/>
  <c r="Y118" i="5" s="1"/>
  <c r="AD118" i="5" s="1"/>
  <c r="N118" i="5"/>
  <c r="X118" i="5" s="1"/>
  <c r="AC118" i="5" s="1"/>
  <c r="M118" i="5"/>
  <c r="W118" i="5" s="1"/>
  <c r="AB118" i="5" s="1"/>
  <c r="L118" i="5"/>
  <c r="V118" i="5" s="1"/>
  <c r="AA118" i="5" s="1"/>
  <c r="O117" i="5"/>
  <c r="Y117" i="5" s="1"/>
  <c r="AD117" i="5" s="1"/>
  <c r="N117" i="5"/>
  <c r="X117" i="5" s="1"/>
  <c r="AC117" i="5" s="1"/>
  <c r="M117" i="5"/>
  <c r="W117" i="5" s="1"/>
  <c r="AB117" i="5" s="1"/>
  <c r="L117" i="5"/>
  <c r="V117" i="5" s="1"/>
  <c r="AA117" i="5" s="1"/>
  <c r="O116" i="5"/>
  <c r="Y116" i="5" s="1"/>
  <c r="AD116" i="5" s="1"/>
  <c r="N116" i="5"/>
  <c r="X116" i="5" s="1"/>
  <c r="AC116" i="5" s="1"/>
  <c r="M116" i="5"/>
  <c r="W116" i="5" s="1"/>
  <c r="AB116" i="5" s="1"/>
  <c r="L116" i="5"/>
  <c r="V116" i="5" s="1"/>
  <c r="AA116" i="5" s="1"/>
  <c r="O114" i="5"/>
  <c r="Y114" i="5" s="1"/>
  <c r="AD114" i="5" s="1"/>
  <c r="N114" i="5"/>
  <c r="X114" i="5" s="1"/>
  <c r="AC114" i="5" s="1"/>
  <c r="M114" i="5"/>
  <c r="W114" i="5" s="1"/>
  <c r="AB114" i="5" s="1"/>
  <c r="L114" i="5"/>
  <c r="V114" i="5" s="1"/>
  <c r="AA114" i="5" s="1"/>
  <c r="O113" i="5"/>
  <c r="Y113" i="5" s="1"/>
  <c r="AD113" i="5" s="1"/>
  <c r="N113" i="5"/>
  <c r="X113" i="5" s="1"/>
  <c r="AC113" i="5" s="1"/>
  <c r="M113" i="5"/>
  <c r="W113" i="5" s="1"/>
  <c r="AB113" i="5" s="1"/>
  <c r="L113" i="5"/>
  <c r="V113" i="5" s="1"/>
  <c r="AA113" i="5" s="1"/>
  <c r="O112" i="5"/>
  <c r="Y112" i="5" s="1"/>
  <c r="AD112" i="5" s="1"/>
  <c r="N112" i="5"/>
  <c r="X112" i="5" s="1"/>
  <c r="AC112" i="5" s="1"/>
  <c r="M112" i="5"/>
  <c r="W112" i="5" s="1"/>
  <c r="AB112" i="5" s="1"/>
  <c r="L112" i="5"/>
  <c r="V112" i="5" s="1"/>
  <c r="AA112" i="5" s="1"/>
  <c r="O111" i="5"/>
  <c r="Y111" i="5" s="1"/>
  <c r="AD111" i="5" s="1"/>
  <c r="N111" i="5"/>
  <c r="X111" i="5" s="1"/>
  <c r="AC111" i="5" s="1"/>
  <c r="M111" i="5"/>
  <c r="W111" i="5" s="1"/>
  <c r="AB111" i="5" s="1"/>
  <c r="L111" i="5"/>
  <c r="V111" i="5" s="1"/>
  <c r="AA111" i="5" s="1"/>
  <c r="O110" i="5"/>
  <c r="Y110" i="5" s="1"/>
  <c r="AD110" i="5" s="1"/>
  <c r="N110" i="5"/>
  <c r="X110" i="5" s="1"/>
  <c r="AC110" i="5" s="1"/>
  <c r="M110" i="5"/>
  <c r="W110" i="5" s="1"/>
  <c r="AB110" i="5" s="1"/>
  <c r="L110" i="5"/>
  <c r="V110" i="5" s="1"/>
  <c r="AA110" i="5" s="1"/>
  <c r="O109" i="5"/>
  <c r="Y109" i="5" s="1"/>
  <c r="AD109" i="5" s="1"/>
  <c r="N109" i="5"/>
  <c r="X109" i="5" s="1"/>
  <c r="AC109" i="5" s="1"/>
  <c r="M109" i="5"/>
  <c r="W109" i="5" s="1"/>
  <c r="AB109" i="5" s="1"/>
  <c r="L109" i="5"/>
  <c r="V109" i="5" s="1"/>
  <c r="AA109" i="5" s="1"/>
  <c r="O107" i="5"/>
  <c r="Y107" i="5" s="1"/>
  <c r="AD107" i="5" s="1"/>
  <c r="N107" i="5"/>
  <c r="X107" i="5" s="1"/>
  <c r="AC107" i="5" s="1"/>
  <c r="M107" i="5"/>
  <c r="W107" i="5" s="1"/>
  <c r="AB107" i="5" s="1"/>
  <c r="L107" i="5"/>
  <c r="V107" i="5" s="1"/>
  <c r="AB106" i="5"/>
  <c r="O106" i="5"/>
  <c r="Y106" i="5" s="1"/>
  <c r="AD106" i="5" s="1"/>
  <c r="N106" i="5"/>
  <c r="X106" i="5" s="1"/>
  <c r="AC106" i="5" s="1"/>
  <c r="M106" i="5"/>
  <c r="W106" i="5" s="1"/>
  <c r="L106" i="5"/>
  <c r="V106" i="5" s="1"/>
  <c r="AA106" i="5" s="1"/>
  <c r="AD105" i="5"/>
  <c r="O105" i="5"/>
  <c r="Y105" i="5" s="1"/>
  <c r="N105" i="5"/>
  <c r="X105" i="5" s="1"/>
  <c r="AC105" i="5" s="1"/>
  <c r="M105" i="5"/>
  <c r="W105" i="5" s="1"/>
  <c r="AB105" i="5" s="1"/>
  <c r="L105" i="5"/>
  <c r="V105" i="5" s="1"/>
  <c r="AA105" i="5" s="1"/>
  <c r="O104" i="5"/>
  <c r="Y104" i="5" s="1"/>
  <c r="AD104" i="5" s="1"/>
  <c r="N104" i="5"/>
  <c r="X104" i="5" s="1"/>
  <c r="AC104" i="5" s="1"/>
  <c r="M104" i="5"/>
  <c r="W104" i="5" s="1"/>
  <c r="AB104" i="5" s="1"/>
  <c r="L104" i="5"/>
  <c r="V104" i="5" s="1"/>
  <c r="AA104" i="5" s="1"/>
  <c r="O103" i="5"/>
  <c r="Y103" i="5" s="1"/>
  <c r="AD103" i="5" s="1"/>
  <c r="N103" i="5"/>
  <c r="X103" i="5" s="1"/>
  <c r="AC103" i="5" s="1"/>
  <c r="M103" i="5"/>
  <c r="W103" i="5" s="1"/>
  <c r="AB103" i="5" s="1"/>
  <c r="L103" i="5"/>
  <c r="V103" i="5" s="1"/>
  <c r="AA103" i="5" s="1"/>
  <c r="O102" i="5"/>
  <c r="Y102" i="5" s="1"/>
  <c r="AD102" i="5" s="1"/>
  <c r="N102" i="5"/>
  <c r="X102" i="5" s="1"/>
  <c r="AC102" i="5" s="1"/>
  <c r="M102" i="5"/>
  <c r="W102" i="5" s="1"/>
  <c r="AB102" i="5" s="1"/>
  <c r="L102" i="5"/>
  <c r="V102" i="5" s="1"/>
  <c r="AA102" i="5" s="1"/>
  <c r="X100" i="5"/>
  <c r="AC100" i="5" s="1"/>
  <c r="O100" i="5"/>
  <c r="Y100" i="5" s="1"/>
  <c r="AD100" i="5" s="1"/>
  <c r="N100" i="5"/>
  <c r="M100" i="5"/>
  <c r="W100" i="5" s="1"/>
  <c r="AB100" i="5" s="1"/>
  <c r="L100" i="5"/>
  <c r="V100" i="5" s="1"/>
  <c r="AA100" i="5" s="1"/>
  <c r="O99" i="5"/>
  <c r="Y99" i="5" s="1"/>
  <c r="AD99" i="5" s="1"/>
  <c r="N99" i="5"/>
  <c r="X99" i="5" s="1"/>
  <c r="AC99" i="5" s="1"/>
  <c r="M99" i="5"/>
  <c r="W99" i="5" s="1"/>
  <c r="AB99" i="5" s="1"/>
  <c r="L99" i="5"/>
  <c r="V99" i="5" s="1"/>
  <c r="AA99" i="5" s="1"/>
  <c r="O98" i="5"/>
  <c r="Y98" i="5" s="1"/>
  <c r="AD98" i="5" s="1"/>
  <c r="N98" i="5"/>
  <c r="X98" i="5" s="1"/>
  <c r="AC98" i="5" s="1"/>
  <c r="M98" i="5"/>
  <c r="W98" i="5" s="1"/>
  <c r="AB98" i="5" s="1"/>
  <c r="L98" i="5"/>
  <c r="V98" i="5" s="1"/>
  <c r="AA98" i="5" s="1"/>
  <c r="AB97" i="5"/>
  <c r="O97" i="5"/>
  <c r="Y97" i="5" s="1"/>
  <c r="AD97" i="5" s="1"/>
  <c r="N97" i="5"/>
  <c r="X97" i="5" s="1"/>
  <c r="AC97" i="5" s="1"/>
  <c r="M97" i="5"/>
  <c r="W97" i="5" s="1"/>
  <c r="L97" i="5"/>
  <c r="V97" i="5" s="1"/>
  <c r="AA97" i="5" s="1"/>
  <c r="AD96" i="5"/>
  <c r="O96" i="5"/>
  <c r="Y96" i="5" s="1"/>
  <c r="N96" i="5"/>
  <c r="X96" i="5" s="1"/>
  <c r="AC96" i="5" s="1"/>
  <c r="M96" i="5"/>
  <c r="W96" i="5" s="1"/>
  <c r="AB96" i="5" s="1"/>
  <c r="L96" i="5"/>
  <c r="V96" i="5" s="1"/>
  <c r="AA96" i="5" s="1"/>
  <c r="O95" i="5"/>
  <c r="Y95" i="5" s="1"/>
  <c r="AD95" i="5" s="1"/>
  <c r="N95" i="5"/>
  <c r="X95" i="5" s="1"/>
  <c r="AC95" i="5" s="1"/>
  <c r="M95" i="5"/>
  <c r="W95" i="5" s="1"/>
  <c r="AB95" i="5" s="1"/>
  <c r="L95" i="5"/>
  <c r="V95" i="5" s="1"/>
  <c r="AA95" i="5" s="1"/>
  <c r="O93" i="5"/>
  <c r="Y93" i="5" s="1"/>
  <c r="AD93" i="5" s="1"/>
  <c r="N93" i="5"/>
  <c r="X93" i="5" s="1"/>
  <c r="AC93" i="5" s="1"/>
  <c r="M93" i="5"/>
  <c r="W93" i="5" s="1"/>
  <c r="AB93" i="5" s="1"/>
  <c r="L93" i="5"/>
  <c r="V93" i="5" s="1"/>
  <c r="AA93" i="5" s="1"/>
  <c r="O92" i="5"/>
  <c r="Y92" i="5" s="1"/>
  <c r="AD92" i="5" s="1"/>
  <c r="N92" i="5"/>
  <c r="X92" i="5" s="1"/>
  <c r="AC92" i="5" s="1"/>
  <c r="M92" i="5"/>
  <c r="W92" i="5" s="1"/>
  <c r="AB92" i="5" s="1"/>
  <c r="L92" i="5"/>
  <c r="V92" i="5" s="1"/>
  <c r="AA92" i="5" s="1"/>
  <c r="X91" i="5"/>
  <c r="AC91" i="5" s="1"/>
  <c r="O91" i="5"/>
  <c r="Y91" i="5" s="1"/>
  <c r="AD91" i="5" s="1"/>
  <c r="N91" i="5"/>
  <c r="M91" i="5"/>
  <c r="W91" i="5" s="1"/>
  <c r="AB91" i="5" s="1"/>
  <c r="L91" i="5"/>
  <c r="V91" i="5" s="1"/>
  <c r="AA91" i="5" s="1"/>
  <c r="O90" i="5"/>
  <c r="Y90" i="5" s="1"/>
  <c r="AD90" i="5" s="1"/>
  <c r="N90" i="5"/>
  <c r="X90" i="5" s="1"/>
  <c r="AC90" i="5" s="1"/>
  <c r="M90" i="5"/>
  <c r="W90" i="5" s="1"/>
  <c r="AB90" i="5" s="1"/>
  <c r="L90" i="5"/>
  <c r="V90" i="5" s="1"/>
  <c r="AA90" i="5" s="1"/>
  <c r="O89" i="5"/>
  <c r="Y89" i="5" s="1"/>
  <c r="AD89" i="5" s="1"/>
  <c r="N89" i="5"/>
  <c r="X89" i="5" s="1"/>
  <c r="AC89" i="5" s="1"/>
  <c r="M89" i="5"/>
  <c r="W89" i="5" s="1"/>
  <c r="AB89" i="5" s="1"/>
  <c r="L89" i="5"/>
  <c r="V89" i="5" s="1"/>
  <c r="AA89" i="5" s="1"/>
  <c r="AB88" i="5"/>
  <c r="O88" i="5"/>
  <c r="Y88" i="5" s="1"/>
  <c r="AD88" i="5" s="1"/>
  <c r="N88" i="5"/>
  <c r="X88" i="5" s="1"/>
  <c r="AC88" i="5" s="1"/>
  <c r="M88" i="5"/>
  <c r="W88" i="5" s="1"/>
  <c r="L88" i="5"/>
  <c r="V88" i="5" s="1"/>
  <c r="AA88" i="5" s="1"/>
  <c r="AD86" i="5"/>
  <c r="O86" i="5"/>
  <c r="Y86" i="5" s="1"/>
  <c r="N86" i="5"/>
  <c r="X86" i="5" s="1"/>
  <c r="AC86" i="5" s="1"/>
  <c r="M86" i="5"/>
  <c r="W86" i="5" s="1"/>
  <c r="AB86" i="5" s="1"/>
  <c r="L86" i="5"/>
  <c r="V86" i="5" s="1"/>
  <c r="AA86" i="5" s="1"/>
  <c r="O85" i="5"/>
  <c r="Y85" i="5" s="1"/>
  <c r="AD85" i="5" s="1"/>
  <c r="N85" i="5"/>
  <c r="X85" i="5" s="1"/>
  <c r="AC85" i="5" s="1"/>
  <c r="M85" i="5"/>
  <c r="W85" i="5" s="1"/>
  <c r="AB85" i="5" s="1"/>
  <c r="L85" i="5"/>
  <c r="V85" i="5" s="1"/>
  <c r="AA85" i="5" s="1"/>
  <c r="O84" i="5"/>
  <c r="Y84" i="5" s="1"/>
  <c r="AD84" i="5" s="1"/>
  <c r="N84" i="5"/>
  <c r="X84" i="5" s="1"/>
  <c r="AC84" i="5" s="1"/>
  <c r="M84" i="5"/>
  <c r="W84" i="5" s="1"/>
  <c r="AB84" i="5" s="1"/>
  <c r="L84" i="5"/>
  <c r="V84" i="5" s="1"/>
  <c r="AA84" i="5" s="1"/>
  <c r="O83" i="5"/>
  <c r="Y83" i="5" s="1"/>
  <c r="AD83" i="5" s="1"/>
  <c r="N83" i="5"/>
  <c r="X83" i="5" s="1"/>
  <c r="AC83" i="5" s="1"/>
  <c r="M83" i="5"/>
  <c r="W83" i="5" s="1"/>
  <c r="AB83" i="5" s="1"/>
  <c r="L83" i="5"/>
  <c r="V83" i="5" s="1"/>
  <c r="AA83" i="5" s="1"/>
  <c r="X82" i="5"/>
  <c r="AC82" i="5" s="1"/>
  <c r="O82" i="5"/>
  <c r="Y82" i="5" s="1"/>
  <c r="AD82" i="5" s="1"/>
  <c r="N82" i="5"/>
  <c r="M82" i="5"/>
  <c r="W82" i="5" s="1"/>
  <c r="AB82" i="5" s="1"/>
  <c r="L82" i="5"/>
  <c r="V82" i="5" s="1"/>
  <c r="AA82" i="5" s="1"/>
  <c r="O81" i="5"/>
  <c r="Y81" i="5" s="1"/>
  <c r="AD81" i="5" s="1"/>
  <c r="N81" i="5"/>
  <c r="X81" i="5" s="1"/>
  <c r="AC81" i="5" s="1"/>
  <c r="M81" i="5"/>
  <c r="W81" i="5" s="1"/>
  <c r="AB81" i="5" s="1"/>
  <c r="L81" i="5"/>
  <c r="V81" i="5" s="1"/>
  <c r="AA81" i="5" s="1"/>
  <c r="O79" i="5"/>
  <c r="Y79" i="5" s="1"/>
  <c r="AD79" i="5" s="1"/>
  <c r="N79" i="5"/>
  <c r="X79" i="5" s="1"/>
  <c r="AC79" i="5" s="1"/>
  <c r="M79" i="5"/>
  <c r="W79" i="5" s="1"/>
  <c r="AB79" i="5" s="1"/>
  <c r="L79" i="5"/>
  <c r="V79" i="5" s="1"/>
  <c r="AA79" i="5" s="1"/>
  <c r="O78" i="5"/>
  <c r="Y78" i="5" s="1"/>
  <c r="AD78" i="5" s="1"/>
  <c r="N78" i="5"/>
  <c r="X78" i="5" s="1"/>
  <c r="AC78" i="5" s="1"/>
  <c r="M78" i="5"/>
  <c r="W78" i="5" s="1"/>
  <c r="L78" i="5"/>
  <c r="V78" i="5" s="1"/>
  <c r="AA78" i="5" s="1"/>
  <c r="O77" i="5"/>
  <c r="Y77" i="5" s="1"/>
  <c r="AD77" i="5" s="1"/>
  <c r="N77" i="5"/>
  <c r="X77" i="5" s="1"/>
  <c r="AC77" i="5" s="1"/>
  <c r="M77" i="5"/>
  <c r="W77" i="5" s="1"/>
  <c r="AB77" i="5" s="1"/>
  <c r="L77" i="5"/>
  <c r="V77" i="5" s="1"/>
  <c r="AA77" i="5" s="1"/>
  <c r="O76" i="5"/>
  <c r="Y76" i="5" s="1"/>
  <c r="N76" i="5"/>
  <c r="X76" i="5" s="1"/>
  <c r="AC76" i="5" s="1"/>
  <c r="M76" i="5"/>
  <c r="W76" i="5" s="1"/>
  <c r="AB76" i="5" s="1"/>
  <c r="L76" i="5"/>
  <c r="V76" i="5" s="1"/>
  <c r="AA76" i="5" s="1"/>
  <c r="Y75" i="5"/>
  <c r="AD75" i="5" s="1"/>
  <c r="O75" i="5"/>
  <c r="N75" i="5"/>
  <c r="X75" i="5" s="1"/>
  <c r="AC75" i="5" s="1"/>
  <c r="M75" i="5"/>
  <c r="W75" i="5" s="1"/>
  <c r="L75" i="5"/>
  <c r="V75" i="5" s="1"/>
  <c r="AA75" i="5" s="1"/>
  <c r="O74" i="5"/>
  <c r="Y74" i="5" s="1"/>
  <c r="AD74" i="5" s="1"/>
  <c r="N74" i="5"/>
  <c r="X74" i="5" s="1"/>
  <c r="AC74" i="5" s="1"/>
  <c r="M74" i="5"/>
  <c r="W74" i="5" s="1"/>
  <c r="AB74" i="5" s="1"/>
  <c r="L74" i="5"/>
  <c r="V74" i="5" s="1"/>
  <c r="AA74" i="5" s="1"/>
  <c r="O72" i="5"/>
  <c r="Y72" i="5" s="1"/>
  <c r="AD72" i="5" s="1"/>
  <c r="N72" i="5"/>
  <c r="X72" i="5" s="1"/>
  <c r="M72" i="5"/>
  <c r="W72" i="5" s="1"/>
  <c r="AB72" i="5" s="1"/>
  <c r="L72" i="5"/>
  <c r="V72" i="5" s="1"/>
  <c r="AA72" i="5" s="1"/>
  <c r="O71" i="5"/>
  <c r="Y71" i="5" s="1"/>
  <c r="N71" i="5"/>
  <c r="X71" i="5" s="1"/>
  <c r="AC71" i="5" s="1"/>
  <c r="M71" i="5"/>
  <c r="W71" i="5" s="1"/>
  <c r="AB71" i="5" s="1"/>
  <c r="L71" i="5"/>
  <c r="V71" i="5" s="1"/>
  <c r="AA71" i="5" s="1"/>
  <c r="O70" i="5"/>
  <c r="Y70" i="5" s="1"/>
  <c r="AD70" i="5" s="1"/>
  <c r="N70" i="5"/>
  <c r="X70" i="5" s="1"/>
  <c r="AC70" i="5" s="1"/>
  <c r="M70" i="5"/>
  <c r="W70" i="5" s="1"/>
  <c r="L70" i="5"/>
  <c r="V70" i="5" s="1"/>
  <c r="AA70" i="5" s="1"/>
  <c r="O69" i="5"/>
  <c r="Y69" i="5" s="1"/>
  <c r="AD69" i="5" s="1"/>
  <c r="N69" i="5"/>
  <c r="X69" i="5" s="1"/>
  <c r="M69" i="5"/>
  <c r="W69" i="5" s="1"/>
  <c r="AB69" i="5" s="1"/>
  <c r="L69" i="5"/>
  <c r="V69" i="5" s="1"/>
  <c r="AA69" i="5" s="1"/>
  <c r="O68" i="5"/>
  <c r="Y68" i="5" s="1"/>
  <c r="AD68" i="5" s="1"/>
  <c r="N68" i="5"/>
  <c r="X68" i="5" s="1"/>
  <c r="AC68" i="5" s="1"/>
  <c r="M68" i="5"/>
  <c r="W68" i="5" s="1"/>
  <c r="AB68" i="5" s="1"/>
  <c r="L68" i="5"/>
  <c r="V68" i="5" s="1"/>
  <c r="AA68" i="5" s="1"/>
  <c r="X67" i="5"/>
  <c r="AC67" i="5" s="1"/>
  <c r="O67" i="5"/>
  <c r="Y67" i="5" s="1"/>
  <c r="AD67" i="5" s="1"/>
  <c r="N67" i="5"/>
  <c r="M67" i="5"/>
  <c r="W67" i="5" s="1"/>
  <c r="AB67" i="5" s="1"/>
  <c r="L67" i="5"/>
  <c r="V67" i="5" s="1"/>
  <c r="AA67" i="5" s="1"/>
  <c r="O65" i="5"/>
  <c r="Y65" i="5" s="1"/>
  <c r="AD65" i="5" s="1"/>
  <c r="N65" i="5"/>
  <c r="X65" i="5" s="1"/>
  <c r="AC65" i="5" s="1"/>
  <c r="M65" i="5"/>
  <c r="W65" i="5" s="1"/>
  <c r="AB65" i="5" s="1"/>
  <c r="L65" i="5"/>
  <c r="V65" i="5" s="1"/>
  <c r="AA65" i="5" s="1"/>
  <c r="O64" i="5"/>
  <c r="Y64" i="5" s="1"/>
  <c r="AD64" i="5" s="1"/>
  <c r="N64" i="5"/>
  <c r="X64" i="5" s="1"/>
  <c r="AC64" i="5" s="1"/>
  <c r="M64" i="5"/>
  <c r="W64" i="5" s="1"/>
  <c r="AB64" i="5" s="1"/>
  <c r="L64" i="5"/>
  <c r="V64" i="5" s="1"/>
  <c r="AA64" i="5" s="1"/>
  <c r="O63" i="5"/>
  <c r="Y63" i="5" s="1"/>
  <c r="AD63" i="5" s="1"/>
  <c r="N63" i="5"/>
  <c r="X63" i="5" s="1"/>
  <c r="AC63" i="5" s="1"/>
  <c r="M63" i="5"/>
  <c r="W63" i="5" s="1"/>
  <c r="AB63" i="5" s="1"/>
  <c r="L63" i="5"/>
  <c r="V63" i="5" s="1"/>
  <c r="AA63" i="5" s="1"/>
  <c r="O62" i="5"/>
  <c r="Y62" i="5" s="1"/>
  <c r="AD62" i="5" s="1"/>
  <c r="N62" i="5"/>
  <c r="X62" i="5" s="1"/>
  <c r="AC62" i="5" s="1"/>
  <c r="M62" i="5"/>
  <c r="W62" i="5" s="1"/>
  <c r="AB62" i="5" s="1"/>
  <c r="L62" i="5"/>
  <c r="V62" i="5" s="1"/>
  <c r="AA62" i="5" s="1"/>
  <c r="Y61" i="5"/>
  <c r="AD61" i="5" s="1"/>
  <c r="W61" i="5"/>
  <c r="AB61" i="5" s="1"/>
  <c r="O61" i="5"/>
  <c r="N61" i="5"/>
  <c r="X61" i="5" s="1"/>
  <c r="AC61" i="5" s="1"/>
  <c r="M61" i="5"/>
  <c r="L61" i="5"/>
  <c r="V61" i="5" s="1"/>
  <c r="AA61" i="5" s="1"/>
  <c r="O60" i="5"/>
  <c r="Y60" i="5" s="1"/>
  <c r="AD60" i="5" s="1"/>
  <c r="N60" i="5"/>
  <c r="X60" i="5" s="1"/>
  <c r="AC60" i="5" s="1"/>
  <c r="M60" i="5"/>
  <c r="W60" i="5" s="1"/>
  <c r="AB60" i="5" s="1"/>
  <c r="L60" i="5"/>
  <c r="V60" i="5" s="1"/>
  <c r="AA60" i="5" s="1"/>
  <c r="AB58" i="5"/>
  <c r="O58" i="5"/>
  <c r="Y58" i="5" s="1"/>
  <c r="N58" i="5"/>
  <c r="X58" i="5" s="1"/>
  <c r="AC58" i="5" s="1"/>
  <c r="M58" i="5"/>
  <c r="W58" i="5" s="1"/>
  <c r="L58" i="5"/>
  <c r="V58" i="5" s="1"/>
  <c r="AA58" i="5" s="1"/>
  <c r="O57" i="5"/>
  <c r="Y57" i="5" s="1"/>
  <c r="AD57" i="5" s="1"/>
  <c r="N57" i="5"/>
  <c r="X57" i="5" s="1"/>
  <c r="AC57" i="5" s="1"/>
  <c r="M57" i="5"/>
  <c r="W57" i="5" s="1"/>
  <c r="AB57" i="5" s="1"/>
  <c r="L57" i="5"/>
  <c r="V57" i="5" s="1"/>
  <c r="AA57" i="5" s="1"/>
  <c r="O56" i="5"/>
  <c r="Y56" i="5" s="1"/>
  <c r="AD56" i="5" s="1"/>
  <c r="N56" i="5"/>
  <c r="X56" i="5" s="1"/>
  <c r="AC56" i="5" s="1"/>
  <c r="M56" i="5"/>
  <c r="W56" i="5" s="1"/>
  <c r="AB56" i="5" s="1"/>
  <c r="L56" i="5"/>
  <c r="V56" i="5" s="1"/>
  <c r="AA56" i="5" s="1"/>
  <c r="Y55" i="5"/>
  <c r="AD55" i="5" s="1"/>
  <c r="O55" i="5"/>
  <c r="N55" i="5"/>
  <c r="X55" i="5" s="1"/>
  <c r="AC55" i="5" s="1"/>
  <c r="M55" i="5"/>
  <c r="W55" i="5" s="1"/>
  <c r="AB55" i="5" s="1"/>
  <c r="L55" i="5"/>
  <c r="V55" i="5" s="1"/>
  <c r="AA55" i="5" s="1"/>
  <c r="O54" i="5"/>
  <c r="Y54" i="5" s="1"/>
  <c r="AD54" i="5" s="1"/>
  <c r="N54" i="5"/>
  <c r="X54" i="5" s="1"/>
  <c r="M54" i="5"/>
  <c r="W54" i="5" s="1"/>
  <c r="AB54" i="5" s="1"/>
  <c r="L54" i="5"/>
  <c r="V54" i="5" s="1"/>
  <c r="AA54" i="5" s="1"/>
  <c r="O53" i="5"/>
  <c r="Y53" i="5" s="1"/>
  <c r="AD53" i="5" s="1"/>
  <c r="N53" i="5"/>
  <c r="X53" i="5" s="1"/>
  <c r="AC53" i="5" s="1"/>
  <c r="M53" i="5"/>
  <c r="W53" i="5" s="1"/>
  <c r="AB53" i="5" s="1"/>
  <c r="L53" i="5"/>
  <c r="V53" i="5" s="1"/>
  <c r="AA53" i="5" s="1"/>
  <c r="O51" i="5"/>
  <c r="Y51" i="5" s="1"/>
  <c r="AD51" i="5" s="1"/>
  <c r="N51" i="5"/>
  <c r="X51" i="5" s="1"/>
  <c r="AC51" i="5" s="1"/>
  <c r="M51" i="5"/>
  <c r="W51" i="5" s="1"/>
  <c r="AB51" i="5" s="1"/>
  <c r="L51" i="5"/>
  <c r="V51" i="5" s="1"/>
  <c r="AA51" i="5" s="1"/>
  <c r="O50" i="5"/>
  <c r="Y50" i="5" s="1"/>
  <c r="AD50" i="5" s="1"/>
  <c r="N50" i="5"/>
  <c r="X50" i="5" s="1"/>
  <c r="AC50" i="5" s="1"/>
  <c r="M50" i="5"/>
  <c r="W50" i="5" s="1"/>
  <c r="AB50" i="5" s="1"/>
  <c r="L50" i="5"/>
  <c r="V50" i="5" s="1"/>
  <c r="AA50" i="5" s="1"/>
  <c r="O49" i="5"/>
  <c r="Y49" i="5" s="1"/>
  <c r="AD49" i="5" s="1"/>
  <c r="N49" i="5"/>
  <c r="X49" i="5" s="1"/>
  <c r="AC49" i="5" s="1"/>
  <c r="M49" i="5"/>
  <c r="W49" i="5" s="1"/>
  <c r="AB49" i="5" s="1"/>
  <c r="L49" i="5"/>
  <c r="V49" i="5" s="1"/>
  <c r="AA49" i="5" s="1"/>
  <c r="O48" i="5"/>
  <c r="Y48" i="5" s="1"/>
  <c r="AD48" i="5" s="1"/>
  <c r="N48" i="5"/>
  <c r="X48" i="5" s="1"/>
  <c r="AC48" i="5" s="1"/>
  <c r="M48" i="5"/>
  <c r="W48" i="5" s="1"/>
  <c r="AB48" i="5" s="1"/>
  <c r="L48" i="5"/>
  <c r="V48" i="5" s="1"/>
  <c r="AA48" i="5" s="1"/>
  <c r="O47" i="5"/>
  <c r="Y47" i="5" s="1"/>
  <c r="AD47" i="5" s="1"/>
  <c r="N47" i="5"/>
  <c r="X47" i="5" s="1"/>
  <c r="AC47" i="5" s="1"/>
  <c r="M47" i="5"/>
  <c r="W47" i="5" s="1"/>
  <c r="AB47" i="5" s="1"/>
  <c r="L47" i="5"/>
  <c r="V47" i="5" s="1"/>
  <c r="AA47" i="5" s="1"/>
  <c r="O46" i="5"/>
  <c r="Y46" i="5" s="1"/>
  <c r="AD46" i="5" s="1"/>
  <c r="N46" i="5"/>
  <c r="X46" i="5" s="1"/>
  <c r="AC46" i="5" s="1"/>
  <c r="M46" i="5"/>
  <c r="W46" i="5" s="1"/>
  <c r="AB46" i="5" s="1"/>
  <c r="L46" i="5"/>
  <c r="V46" i="5" s="1"/>
  <c r="AA46" i="5" s="1"/>
  <c r="O44" i="5"/>
  <c r="Y44" i="5" s="1"/>
  <c r="AD44" i="5" s="1"/>
  <c r="N44" i="5"/>
  <c r="X44" i="5" s="1"/>
  <c r="AC44" i="5" s="1"/>
  <c r="M44" i="5"/>
  <c r="W44" i="5" s="1"/>
  <c r="AB44" i="5" s="1"/>
  <c r="L44" i="5"/>
  <c r="V44" i="5" s="1"/>
  <c r="AA44" i="5" s="1"/>
  <c r="O43" i="5"/>
  <c r="Y43" i="5" s="1"/>
  <c r="AD43" i="5" s="1"/>
  <c r="N43" i="5"/>
  <c r="X43" i="5" s="1"/>
  <c r="AC43" i="5" s="1"/>
  <c r="M43" i="5"/>
  <c r="W43" i="5" s="1"/>
  <c r="AB43" i="5" s="1"/>
  <c r="L43" i="5"/>
  <c r="V43" i="5" s="1"/>
  <c r="AA43" i="5" s="1"/>
  <c r="O42" i="5"/>
  <c r="Y42" i="5" s="1"/>
  <c r="AD42" i="5" s="1"/>
  <c r="N42" i="5"/>
  <c r="X42" i="5" s="1"/>
  <c r="AC42" i="5" s="1"/>
  <c r="M42" i="5"/>
  <c r="W42" i="5" s="1"/>
  <c r="AB42" i="5" s="1"/>
  <c r="L42" i="5"/>
  <c r="V42" i="5" s="1"/>
  <c r="AA42" i="5" s="1"/>
  <c r="X41" i="5"/>
  <c r="AC41" i="5" s="1"/>
  <c r="O41" i="5"/>
  <c r="Y41" i="5" s="1"/>
  <c r="AD41" i="5" s="1"/>
  <c r="N41" i="5"/>
  <c r="M41" i="5"/>
  <c r="W41" i="5" s="1"/>
  <c r="AB41" i="5" s="1"/>
  <c r="L41" i="5"/>
  <c r="V41" i="5" s="1"/>
  <c r="AA41" i="5" s="1"/>
  <c r="O40" i="5"/>
  <c r="Y40" i="5" s="1"/>
  <c r="AD40" i="5" s="1"/>
  <c r="N40" i="5"/>
  <c r="X40" i="5" s="1"/>
  <c r="AC40" i="5" s="1"/>
  <c r="M40" i="5"/>
  <c r="W40" i="5" s="1"/>
  <c r="AB40" i="5" s="1"/>
  <c r="L40" i="5"/>
  <c r="V40" i="5" s="1"/>
  <c r="AA40" i="5" s="1"/>
  <c r="X39" i="5"/>
  <c r="AC39" i="5" s="1"/>
  <c r="O39" i="5"/>
  <c r="Y39" i="5" s="1"/>
  <c r="AD39" i="5" s="1"/>
  <c r="N39" i="5"/>
  <c r="M39" i="5"/>
  <c r="W39" i="5" s="1"/>
  <c r="AB39" i="5" s="1"/>
  <c r="L39" i="5"/>
  <c r="V39" i="5" s="1"/>
  <c r="AA39" i="5" s="1"/>
  <c r="O37" i="5"/>
  <c r="Y37" i="5" s="1"/>
  <c r="AD37" i="5" s="1"/>
  <c r="N37" i="5"/>
  <c r="X37" i="5" s="1"/>
  <c r="AC37" i="5" s="1"/>
  <c r="M37" i="5"/>
  <c r="W37" i="5" s="1"/>
  <c r="AB37" i="5" s="1"/>
  <c r="L37" i="5"/>
  <c r="V37" i="5" s="1"/>
  <c r="AA37" i="5" s="1"/>
  <c r="O36" i="5"/>
  <c r="Y36" i="5" s="1"/>
  <c r="AD36" i="5" s="1"/>
  <c r="N36" i="5"/>
  <c r="X36" i="5" s="1"/>
  <c r="AC36" i="5" s="1"/>
  <c r="M36" i="5"/>
  <c r="W36" i="5" s="1"/>
  <c r="AB36" i="5" s="1"/>
  <c r="L36" i="5"/>
  <c r="V36" i="5" s="1"/>
  <c r="AA36" i="5" s="1"/>
  <c r="O35" i="5"/>
  <c r="Y35" i="5" s="1"/>
  <c r="AD35" i="5" s="1"/>
  <c r="N35" i="5"/>
  <c r="X35" i="5" s="1"/>
  <c r="AC35" i="5" s="1"/>
  <c r="M35" i="5"/>
  <c r="W35" i="5" s="1"/>
  <c r="AB35" i="5" s="1"/>
  <c r="L35" i="5"/>
  <c r="V35" i="5" s="1"/>
  <c r="AA35" i="5" s="1"/>
  <c r="O34" i="5"/>
  <c r="Y34" i="5" s="1"/>
  <c r="AD34" i="5" s="1"/>
  <c r="N34" i="5"/>
  <c r="X34" i="5" s="1"/>
  <c r="AC34" i="5" s="1"/>
  <c r="M34" i="5"/>
  <c r="W34" i="5" s="1"/>
  <c r="AB34" i="5" s="1"/>
  <c r="L34" i="5"/>
  <c r="V34" i="5" s="1"/>
  <c r="AA34" i="5" s="1"/>
  <c r="O33" i="5"/>
  <c r="Y33" i="5" s="1"/>
  <c r="AD33" i="5" s="1"/>
  <c r="N33" i="5"/>
  <c r="X33" i="5" s="1"/>
  <c r="AC33" i="5" s="1"/>
  <c r="M33" i="5"/>
  <c r="W33" i="5" s="1"/>
  <c r="AB33" i="5" s="1"/>
  <c r="L33" i="5"/>
  <c r="V33" i="5" s="1"/>
  <c r="AA33" i="5" s="1"/>
  <c r="O32" i="5"/>
  <c r="Y32" i="5" s="1"/>
  <c r="AD32" i="5" s="1"/>
  <c r="N32" i="5"/>
  <c r="X32" i="5" s="1"/>
  <c r="AC32" i="5" s="1"/>
  <c r="M32" i="5"/>
  <c r="W32" i="5" s="1"/>
  <c r="AB32" i="5" s="1"/>
  <c r="L32" i="5"/>
  <c r="V32" i="5" s="1"/>
  <c r="AA32" i="5" s="1"/>
  <c r="O30" i="5"/>
  <c r="Y30" i="5" s="1"/>
  <c r="AD30" i="5" s="1"/>
  <c r="N30" i="5"/>
  <c r="X30" i="5" s="1"/>
  <c r="AC30" i="5" s="1"/>
  <c r="M30" i="5"/>
  <c r="W30" i="5" s="1"/>
  <c r="AB30" i="5" s="1"/>
  <c r="L30" i="5"/>
  <c r="V30" i="5" s="1"/>
  <c r="AA30" i="5" s="1"/>
  <c r="O29" i="5"/>
  <c r="Y29" i="5" s="1"/>
  <c r="AD29" i="5" s="1"/>
  <c r="N29" i="5"/>
  <c r="X29" i="5" s="1"/>
  <c r="AC29" i="5" s="1"/>
  <c r="M29" i="5"/>
  <c r="W29" i="5" s="1"/>
  <c r="AB29" i="5" s="1"/>
  <c r="L29" i="5"/>
  <c r="V29" i="5" s="1"/>
  <c r="AA29" i="5" s="1"/>
  <c r="O28" i="5"/>
  <c r="Y28" i="5" s="1"/>
  <c r="AD28" i="5" s="1"/>
  <c r="N28" i="5"/>
  <c r="X28" i="5" s="1"/>
  <c r="AC28" i="5" s="1"/>
  <c r="M28" i="5"/>
  <c r="W28" i="5" s="1"/>
  <c r="AB28" i="5" s="1"/>
  <c r="L28" i="5"/>
  <c r="V28" i="5" s="1"/>
  <c r="AA28" i="5" s="1"/>
  <c r="O27" i="5"/>
  <c r="Y27" i="5" s="1"/>
  <c r="AD27" i="5" s="1"/>
  <c r="N27" i="5"/>
  <c r="X27" i="5" s="1"/>
  <c r="AC27" i="5" s="1"/>
  <c r="M27" i="5"/>
  <c r="W27" i="5" s="1"/>
  <c r="AB27" i="5" s="1"/>
  <c r="L27" i="5"/>
  <c r="V27" i="5" s="1"/>
  <c r="AA27" i="5" s="1"/>
  <c r="AB26" i="5"/>
  <c r="O26" i="5"/>
  <c r="Y26" i="5" s="1"/>
  <c r="AD26" i="5" s="1"/>
  <c r="N26" i="5"/>
  <c r="X26" i="5" s="1"/>
  <c r="AC26" i="5" s="1"/>
  <c r="M26" i="5"/>
  <c r="W26" i="5" s="1"/>
  <c r="L26" i="5"/>
  <c r="V26" i="5" s="1"/>
  <c r="AA26" i="5" s="1"/>
  <c r="O25" i="5"/>
  <c r="Y25" i="5" s="1"/>
  <c r="AD25" i="5" s="1"/>
  <c r="N25" i="5"/>
  <c r="X25" i="5" s="1"/>
  <c r="AC25" i="5" s="1"/>
  <c r="M25" i="5"/>
  <c r="W25" i="5" s="1"/>
  <c r="AB25" i="5" s="1"/>
  <c r="L25" i="5"/>
  <c r="V25" i="5" s="1"/>
  <c r="AA25" i="5" s="1"/>
  <c r="W23" i="5"/>
  <c r="AB23" i="5" s="1"/>
  <c r="O23" i="5"/>
  <c r="Y23" i="5" s="1"/>
  <c r="AD23" i="5" s="1"/>
  <c r="N23" i="5"/>
  <c r="X23" i="5" s="1"/>
  <c r="AC23" i="5" s="1"/>
  <c r="M23" i="5"/>
  <c r="L23" i="5"/>
  <c r="V23" i="5" s="1"/>
  <c r="AA23" i="5" s="1"/>
  <c r="AG23" i="5" s="1"/>
  <c r="O22" i="5"/>
  <c r="Y22" i="5" s="1"/>
  <c r="AD22" i="5" s="1"/>
  <c r="N22" i="5"/>
  <c r="X22" i="5" s="1"/>
  <c r="AC22" i="5" s="1"/>
  <c r="M22" i="5"/>
  <c r="W22" i="5" s="1"/>
  <c r="AB22" i="5" s="1"/>
  <c r="L22" i="5"/>
  <c r="V22" i="5" s="1"/>
  <c r="AA22" i="5" s="1"/>
  <c r="O21" i="5"/>
  <c r="Y21" i="5" s="1"/>
  <c r="AD21" i="5" s="1"/>
  <c r="N21" i="5"/>
  <c r="X21" i="5" s="1"/>
  <c r="AC21" i="5" s="1"/>
  <c r="M21" i="5"/>
  <c r="W21" i="5" s="1"/>
  <c r="L21" i="5"/>
  <c r="V21" i="5" s="1"/>
  <c r="AA21" i="5" s="1"/>
  <c r="O20" i="5"/>
  <c r="Y20" i="5" s="1"/>
  <c r="AD20" i="5" s="1"/>
  <c r="N20" i="5"/>
  <c r="X20" i="5" s="1"/>
  <c r="M20" i="5"/>
  <c r="W20" i="5" s="1"/>
  <c r="AB20" i="5" s="1"/>
  <c r="L20" i="5"/>
  <c r="V20" i="5" s="1"/>
  <c r="AA20" i="5" s="1"/>
  <c r="O19" i="5"/>
  <c r="Y19" i="5" s="1"/>
  <c r="AD19" i="5" s="1"/>
  <c r="N19" i="5"/>
  <c r="X19" i="5" s="1"/>
  <c r="AC19" i="5" s="1"/>
  <c r="M19" i="5"/>
  <c r="W19" i="5" s="1"/>
  <c r="AB19" i="5" s="1"/>
  <c r="L19" i="5"/>
  <c r="V19" i="5" s="1"/>
  <c r="AA19" i="5" s="1"/>
  <c r="O18" i="5"/>
  <c r="Y18" i="5" s="1"/>
  <c r="AD18" i="5" s="1"/>
  <c r="N18" i="5"/>
  <c r="X18" i="5" s="1"/>
  <c r="AC18" i="5" s="1"/>
  <c r="M18" i="5"/>
  <c r="W18" i="5" s="1"/>
  <c r="AB18" i="5" s="1"/>
  <c r="L18" i="5"/>
  <c r="V18" i="5" s="1"/>
  <c r="AA18" i="5" s="1"/>
  <c r="O16" i="5"/>
  <c r="Y16" i="5" s="1"/>
  <c r="AD16" i="5" s="1"/>
  <c r="N16" i="5"/>
  <c r="X16" i="5" s="1"/>
  <c r="AC16" i="5" s="1"/>
  <c r="M16" i="5"/>
  <c r="W16" i="5" s="1"/>
  <c r="AB16" i="5" s="1"/>
  <c r="L16" i="5"/>
  <c r="V16" i="5" s="1"/>
  <c r="AA16" i="5" s="1"/>
  <c r="W15" i="5"/>
  <c r="AB15" i="5" s="1"/>
  <c r="O15" i="5"/>
  <c r="Y15" i="5" s="1"/>
  <c r="AD15" i="5" s="1"/>
  <c r="N15" i="5"/>
  <c r="X15" i="5" s="1"/>
  <c r="AC15" i="5" s="1"/>
  <c r="M15" i="5"/>
  <c r="L15" i="5"/>
  <c r="V15" i="5" s="1"/>
  <c r="AA15" i="5" s="1"/>
  <c r="O14" i="5"/>
  <c r="Y14" i="5" s="1"/>
  <c r="AD14" i="5" s="1"/>
  <c r="N14" i="5"/>
  <c r="X14" i="5" s="1"/>
  <c r="AC14" i="5" s="1"/>
  <c r="M14" i="5"/>
  <c r="W14" i="5" s="1"/>
  <c r="AB14" i="5" s="1"/>
  <c r="L14" i="5"/>
  <c r="V14" i="5" s="1"/>
  <c r="AA14" i="5" s="1"/>
  <c r="W13" i="5"/>
  <c r="AB13" i="5" s="1"/>
  <c r="O13" i="5"/>
  <c r="Y13" i="5" s="1"/>
  <c r="AD13" i="5" s="1"/>
  <c r="N13" i="5"/>
  <c r="X13" i="5" s="1"/>
  <c r="AC13" i="5" s="1"/>
  <c r="M13" i="5"/>
  <c r="L13" i="5"/>
  <c r="V13" i="5" s="1"/>
  <c r="AA13" i="5" s="1"/>
  <c r="O12" i="5"/>
  <c r="Y12" i="5" s="1"/>
  <c r="AD12" i="5" s="1"/>
  <c r="N12" i="5"/>
  <c r="X12" i="5" s="1"/>
  <c r="AC12" i="5" s="1"/>
  <c r="M12" i="5"/>
  <c r="W12" i="5" s="1"/>
  <c r="AB12" i="5" s="1"/>
  <c r="L12" i="5"/>
  <c r="V12" i="5" s="1"/>
  <c r="AA12" i="5" s="1"/>
  <c r="O11" i="5"/>
  <c r="Y11" i="5" s="1"/>
  <c r="AD11" i="5" s="1"/>
  <c r="N11" i="5"/>
  <c r="X11" i="5" s="1"/>
  <c r="AC11" i="5" s="1"/>
  <c r="M11" i="5"/>
  <c r="W11" i="5" s="1"/>
  <c r="AB11" i="5" s="1"/>
  <c r="L11" i="5"/>
  <c r="V11" i="5" s="1"/>
  <c r="AA11" i="5" s="1"/>
  <c r="O9" i="5"/>
  <c r="Y9" i="5" s="1"/>
  <c r="AD9" i="5" s="1"/>
  <c r="N9" i="5"/>
  <c r="X9" i="5" s="1"/>
  <c r="AC9" i="5" s="1"/>
  <c r="M9" i="5"/>
  <c r="W9" i="5" s="1"/>
  <c r="AB9" i="5" s="1"/>
  <c r="L9" i="5"/>
  <c r="V9" i="5" s="1"/>
  <c r="AA9" i="5" s="1"/>
  <c r="O8" i="5"/>
  <c r="Y8" i="5" s="1"/>
  <c r="AD8" i="5" s="1"/>
  <c r="N8" i="5"/>
  <c r="X8" i="5" s="1"/>
  <c r="AC8" i="5" s="1"/>
  <c r="M8" i="5"/>
  <c r="W8" i="5" s="1"/>
  <c r="AB8" i="5" s="1"/>
  <c r="L8" i="5"/>
  <c r="V8" i="5" s="1"/>
  <c r="AA8" i="5" s="1"/>
  <c r="O7" i="5"/>
  <c r="Y7" i="5" s="1"/>
  <c r="AD7" i="5" s="1"/>
  <c r="N7" i="5"/>
  <c r="X7" i="5" s="1"/>
  <c r="AC7" i="5" s="1"/>
  <c r="M7" i="5"/>
  <c r="W7" i="5" s="1"/>
  <c r="AB7" i="5" s="1"/>
  <c r="L7" i="5"/>
  <c r="V7" i="5" s="1"/>
  <c r="AA7" i="5" s="1"/>
  <c r="O6" i="5"/>
  <c r="Y6" i="5" s="1"/>
  <c r="AD6" i="5" s="1"/>
  <c r="N6" i="5"/>
  <c r="X6" i="5" s="1"/>
  <c r="AC6" i="5" s="1"/>
  <c r="M6" i="5"/>
  <c r="W6" i="5" s="1"/>
  <c r="AB6" i="5" s="1"/>
  <c r="L6" i="5"/>
  <c r="V6" i="5" s="1"/>
  <c r="AA6" i="5" s="1"/>
  <c r="O5" i="5"/>
  <c r="Y5" i="5" s="1"/>
  <c r="AD5" i="5" s="1"/>
  <c r="N5" i="5"/>
  <c r="X5" i="5" s="1"/>
  <c r="AC5" i="5" s="1"/>
  <c r="M5" i="5"/>
  <c r="W5" i="5" s="1"/>
  <c r="AB5" i="5" s="1"/>
  <c r="L5" i="5"/>
  <c r="V5" i="5" s="1"/>
  <c r="AA5" i="5" s="1"/>
  <c r="O4" i="5"/>
  <c r="Y4" i="5" s="1"/>
  <c r="AD4" i="5" s="1"/>
  <c r="N4" i="5"/>
  <c r="X4" i="5" s="1"/>
  <c r="AC4" i="5" s="1"/>
  <c r="M4" i="5"/>
  <c r="W4" i="5" s="1"/>
  <c r="AB4" i="5" s="1"/>
  <c r="L4" i="5"/>
  <c r="V4" i="5" s="1"/>
  <c r="AA4" i="5" s="1"/>
  <c r="V35" i="2"/>
  <c r="R35" i="2"/>
  <c r="N35" i="2"/>
  <c r="J35" i="2"/>
  <c r="F35" i="2"/>
  <c r="B35" i="2"/>
  <c r="V34" i="2"/>
  <c r="R34" i="2"/>
  <c r="N34" i="2"/>
  <c r="J34" i="2"/>
  <c r="F34" i="2"/>
  <c r="B34" i="2"/>
  <c r="V33" i="2"/>
  <c r="R33" i="2"/>
  <c r="N33" i="2"/>
  <c r="J33" i="2"/>
  <c r="F33" i="2"/>
  <c r="B33" i="2"/>
  <c r="V32" i="2"/>
  <c r="R32" i="2"/>
  <c r="N32" i="2"/>
  <c r="J32" i="2"/>
  <c r="F32" i="2"/>
  <c r="B32" i="2"/>
  <c r="V31" i="2"/>
  <c r="R31" i="2"/>
  <c r="N31" i="2"/>
  <c r="J31" i="2"/>
  <c r="F31" i="2"/>
  <c r="B31" i="2"/>
  <c r="V30" i="2"/>
  <c r="R30" i="2"/>
  <c r="N30" i="2"/>
  <c r="J30" i="2"/>
  <c r="F30" i="2"/>
  <c r="B30" i="2"/>
  <c r="V29" i="2"/>
  <c r="R29" i="2"/>
  <c r="N29" i="2"/>
  <c r="J29" i="2"/>
  <c r="F29" i="2"/>
  <c r="B29" i="2"/>
  <c r="V28" i="2"/>
  <c r="R28" i="2"/>
  <c r="N28" i="2"/>
  <c r="J28" i="2"/>
  <c r="F28" i="2"/>
  <c r="B28" i="2"/>
  <c r="V27" i="2"/>
  <c r="R27" i="2"/>
  <c r="N27" i="2"/>
  <c r="J27" i="2"/>
  <c r="F27" i="2"/>
  <c r="B27" i="2"/>
  <c r="V26" i="2"/>
  <c r="R26" i="2"/>
  <c r="N26" i="2"/>
  <c r="J26" i="2"/>
  <c r="F26" i="2"/>
  <c r="B26" i="2"/>
  <c r="V25" i="2"/>
  <c r="R25" i="2"/>
  <c r="N25" i="2"/>
  <c r="J25" i="2"/>
  <c r="F25" i="2"/>
  <c r="B25" i="2"/>
  <c r="V24" i="2"/>
  <c r="R24" i="2"/>
  <c r="N24" i="2"/>
  <c r="J24" i="2"/>
  <c r="F24" i="2"/>
  <c r="B24" i="2"/>
  <c r="V23" i="2"/>
  <c r="R23" i="2"/>
  <c r="N23" i="2"/>
  <c r="J23" i="2"/>
  <c r="F23" i="2"/>
  <c r="B23" i="2"/>
  <c r="V22" i="2"/>
  <c r="R22" i="2"/>
  <c r="N22" i="2"/>
  <c r="J22" i="2"/>
  <c r="F22" i="2"/>
  <c r="B22" i="2"/>
  <c r="V21" i="2"/>
  <c r="R21" i="2"/>
  <c r="N21" i="2"/>
  <c r="J21" i="2"/>
  <c r="F21" i="2"/>
  <c r="B21" i="2"/>
  <c r="V20" i="2"/>
  <c r="R20" i="2"/>
  <c r="N20" i="2"/>
  <c r="J20" i="2"/>
  <c r="F20" i="2"/>
  <c r="B20" i="2"/>
  <c r="AG11" i="5" l="1"/>
  <c r="AG26" i="5"/>
  <c r="AG81" i="5"/>
  <c r="AG90" i="5"/>
  <c r="AG99" i="5"/>
  <c r="AG121" i="5"/>
  <c r="AG138" i="5"/>
  <c r="AG18" i="5"/>
  <c r="AF72" i="5"/>
  <c r="AF76" i="5"/>
  <c r="AG116" i="5"/>
  <c r="AG118" i="5"/>
  <c r="AG109" i="5"/>
  <c r="AG124" i="5"/>
  <c r="AF85" i="5"/>
  <c r="AF95" i="5"/>
  <c r="AF104" i="5"/>
  <c r="AG8" i="5"/>
  <c r="AG44" i="5"/>
  <c r="AF44" i="5"/>
  <c r="AF4" i="5"/>
  <c r="AG4" i="5"/>
  <c r="AF75" i="5"/>
  <c r="AG75" i="5"/>
  <c r="AG32" i="5"/>
  <c r="AF32" i="5"/>
  <c r="AG37" i="5"/>
  <c r="AF37" i="5"/>
  <c r="AG49" i="5"/>
  <c r="AF49" i="5"/>
  <c r="AG51" i="5"/>
  <c r="AF51" i="5"/>
  <c r="AG42" i="5"/>
  <c r="AF42" i="5"/>
  <c r="AG16" i="5"/>
  <c r="AF16" i="5"/>
  <c r="AF21" i="5"/>
  <c r="AG21" i="5"/>
  <c r="AG22" i="5"/>
  <c r="AF22" i="5"/>
  <c r="AF28" i="5"/>
  <c r="AG28" i="5"/>
  <c r="AG34" i="5"/>
  <c r="AF34" i="5"/>
  <c r="AG39" i="5"/>
  <c r="AF39" i="5"/>
  <c r="AG40" i="5"/>
  <c r="AF40" i="5"/>
  <c r="AG63" i="5"/>
  <c r="AF63" i="5"/>
  <c r="AG65" i="5"/>
  <c r="AF65" i="5"/>
  <c r="AG7" i="5"/>
  <c r="AF7" i="5"/>
  <c r="AF13" i="5"/>
  <c r="AG13" i="5"/>
  <c r="AF35" i="5"/>
  <c r="AG35" i="5"/>
  <c r="AG36" i="5"/>
  <c r="AF36" i="5"/>
  <c r="AG47" i="5"/>
  <c r="AF47" i="5"/>
  <c r="AG56" i="5"/>
  <c r="AF6" i="5"/>
  <c r="AG9" i="5"/>
  <c r="AF9" i="5"/>
  <c r="AF15" i="5"/>
  <c r="AG19" i="5"/>
  <c r="AF19" i="5"/>
  <c r="AG25" i="5"/>
  <c r="AF25" i="5"/>
  <c r="AF30" i="5"/>
  <c r="AG46" i="5"/>
  <c r="AF46" i="5"/>
  <c r="AF54" i="5"/>
  <c r="AG54" i="5"/>
  <c r="AG55" i="5"/>
  <c r="AF55" i="5"/>
  <c r="AG68" i="5"/>
  <c r="AF68" i="5"/>
  <c r="AG78" i="5"/>
  <c r="AF78" i="5"/>
  <c r="AF8" i="5"/>
  <c r="AG12" i="5"/>
  <c r="AF12" i="5"/>
  <c r="AF18" i="5"/>
  <c r="AF23" i="5"/>
  <c r="AG27" i="5"/>
  <c r="AF27" i="5"/>
  <c r="AG33" i="5"/>
  <c r="AG71" i="5"/>
  <c r="AF71" i="5"/>
  <c r="AF111" i="5"/>
  <c r="AG111" i="5"/>
  <c r="AF126" i="5"/>
  <c r="AG126" i="5"/>
  <c r="AG5" i="5"/>
  <c r="AF5" i="5"/>
  <c r="AG6" i="5"/>
  <c r="AF11" i="5"/>
  <c r="AG14" i="5"/>
  <c r="AF14" i="5"/>
  <c r="AG15" i="5"/>
  <c r="AG20" i="5"/>
  <c r="AF20" i="5"/>
  <c r="AF26" i="5"/>
  <c r="AG29" i="5"/>
  <c r="AF29" i="5"/>
  <c r="AG30" i="5"/>
  <c r="AF33" i="5"/>
  <c r="AG41" i="5"/>
  <c r="AF41" i="5"/>
  <c r="AG48" i="5"/>
  <c r="AF48" i="5"/>
  <c r="AG57" i="5"/>
  <c r="AF57" i="5"/>
  <c r="AF60" i="5"/>
  <c r="AG60" i="5"/>
  <c r="AF70" i="5"/>
  <c r="AG70" i="5"/>
  <c r="AG88" i="5"/>
  <c r="AF88" i="5"/>
  <c r="AG97" i="5"/>
  <c r="AF97" i="5"/>
  <c r="AG106" i="5"/>
  <c r="AF106" i="5"/>
  <c r="AG132" i="5"/>
  <c r="AF132" i="5"/>
  <c r="AG140" i="5"/>
  <c r="AF140" i="5"/>
  <c r="AG142" i="5"/>
  <c r="AF142" i="5"/>
  <c r="AG43" i="5"/>
  <c r="AF43" i="5"/>
  <c r="AG50" i="5"/>
  <c r="AF50" i="5"/>
  <c r="AF56" i="5"/>
  <c r="AG61" i="5"/>
  <c r="AF61" i="5"/>
  <c r="AG62" i="5"/>
  <c r="AG85" i="5"/>
  <c r="AG95" i="5"/>
  <c r="AG104" i="5"/>
  <c r="AG133" i="5"/>
  <c r="AF133" i="5"/>
  <c r="AG53" i="5"/>
  <c r="AF53" i="5"/>
  <c r="AG58" i="5"/>
  <c r="AF58" i="5"/>
  <c r="AF81" i="5"/>
  <c r="AG83" i="5"/>
  <c r="AF83" i="5"/>
  <c r="AF90" i="5"/>
  <c r="AG92" i="5"/>
  <c r="AF92" i="5"/>
  <c r="AF99" i="5"/>
  <c r="AG102" i="5"/>
  <c r="AF102" i="5"/>
  <c r="AG107" i="5"/>
  <c r="AF107" i="5"/>
  <c r="AG114" i="5"/>
  <c r="AF114" i="5"/>
  <c r="AG120" i="5"/>
  <c r="AF120" i="5"/>
  <c r="AG130" i="5"/>
  <c r="AF130" i="5"/>
  <c r="AF138" i="5"/>
  <c r="AF64" i="5"/>
  <c r="AG64" i="5"/>
  <c r="AG69" i="5"/>
  <c r="AF69" i="5"/>
  <c r="AG76" i="5"/>
  <c r="AF77" i="5"/>
  <c r="AG77" i="5"/>
  <c r="AG82" i="5"/>
  <c r="AF82" i="5"/>
  <c r="AG86" i="5"/>
  <c r="AF86" i="5"/>
  <c r="AG91" i="5"/>
  <c r="AF91" i="5"/>
  <c r="AG96" i="5"/>
  <c r="AF96" i="5"/>
  <c r="AG100" i="5"/>
  <c r="AF100" i="5"/>
  <c r="AG105" i="5"/>
  <c r="AF105" i="5"/>
  <c r="AF113" i="5"/>
  <c r="AG117" i="5"/>
  <c r="AF117" i="5"/>
  <c r="AG123" i="5"/>
  <c r="AF123" i="5"/>
  <c r="AF128" i="5"/>
  <c r="AG110" i="5"/>
  <c r="AF110" i="5"/>
  <c r="AF116" i="5"/>
  <c r="AG119" i="5"/>
  <c r="AF121" i="5"/>
  <c r="AG125" i="5"/>
  <c r="AF125" i="5"/>
  <c r="AG131" i="5"/>
  <c r="AF62" i="5"/>
  <c r="AF67" i="5"/>
  <c r="AG67" i="5"/>
  <c r="AG72" i="5"/>
  <c r="AF74" i="5"/>
  <c r="AG74" i="5"/>
  <c r="AG79" i="5"/>
  <c r="AF79" i="5"/>
  <c r="AG84" i="5"/>
  <c r="AF84" i="5"/>
  <c r="AG89" i="5"/>
  <c r="AF89" i="5"/>
  <c r="AG93" i="5"/>
  <c r="AF93" i="5"/>
  <c r="AG98" i="5"/>
  <c r="AF98" i="5"/>
  <c r="AG103" i="5"/>
  <c r="AF103" i="5"/>
  <c r="AF109" i="5"/>
  <c r="AG112" i="5"/>
  <c r="AF112" i="5"/>
  <c r="AG113" i="5"/>
  <c r="AF118" i="5"/>
  <c r="AF119" i="5"/>
  <c r="AF124" i="5"/>
  <c r="AG127" i="5"/>
  <c r="AF127" i="5"/>
  <c r="AG128" i="5"/>
  <c r="AF131" i="5"/>
  <c r="AG135" i="5"/>
  <c r="AF135" i="5"/>
  <c r="AG137" i="5"/>
  <c r="AF137" i="5"/>
  <c r="AG139" i="5"/>
  <c r="AF139" i="5"/>
  <c r="AG141" i="5"/>
  <c r="AF141" i="5"/>
  <c r="AG134" i="5"/>
  <c r="AF134" i="5"/>
</calcChain>
</file>

<file path=xl/sharedStrings.xml><?xml version="1.0" encoding="utf-8"?>
<sst xmlns="http://schemas.openxmlformats.org/spreadsheetml/2006/main" count="361" uniqueCount="29">
  <si>
    <t>HAK1</t>
  </si>
  <si>
    <t>HAK2</t>
  </si>
  <si>
    <t>HAK3</t>
  </si>
  <si>
    <t>HAK4</t>
  </si>
  <si>
    <t>HAK5</t>
  </si>
  <si>
    <t>HAK6</t>
  </si>
  <si>
    <t>HAK7</t>
  </si>
  <si>
    <t>HAK8</t>
  </si>
  <si>
    <t>HAK9</t>
  </si>
  <si>
    <t>HAK10</t>
  </si>
  <si>
    <t>HAK11</t>
  </si>
  <si>
    <t>HAK12</t>
  </si>
  <si>
    <t>HAK13</t>
  </si>
  <si>
    <t>HAK14</t>
  </si>
  <si>
    <t>HAK15</t>
  </si>
  <si>
    <t>ACTIN</t>
  </si>
  <si>
    <t>R</t>
  </si>
  <si>
    <t>R-1h</t>
  </si>
  <si>
    <t>R-6h</t>
  </si>
  <si>
    <t>R-12h</t>
  </si>
  <si>
    <t>R-24h</t>
  </si>
  <si>
    <t>R-48h</t>
  </si>
  <si>
    <t>HAK16</t>
  </si>
  <si>
    <t>HAK17</t>
  </si>
  <si>
    <t>HAK18</t>
  </si>
  <si>
    <t>HAK19</t>
  </si>
  <si>
    <t>HAK20</t>
  </si>
  <si>
    <t>time（h）</t>
    <phoneticPr fontId="4" type="noConversion"/>
  </si>
  <si>
    <t>R-0h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</si>
</sst>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Sheet3!$F$10:$F$15</c:f>
                <c:numCache>
                  <c:formatCode>General</c:formatCode>
                  <c:ptCount val="6"/>
                  <c:pt idx="0">
                    <c:v>0.21357371999999999</c:v>
                  </c:pt>
                  <c:pt idx="1">
                    <c:v>9.9529752053632001E-2</c:v>
                  </c:pt>
                  <c:pt idx="2">
                    <c:v>3.7905710926082699E-2</c:v>
                  </c:pt>
                  <c:pt idx="3">
                    <c:v>0.12521687605661699</c:v>
                  </c:pt>
                  <c:pt idx="4">
                    <c:v>8.2486884997146903E-2</c:v>
                  </c:pt>
                  <c:pt idx="5">
                    <c:v>0.27567227865844401</c:v>
                  </c:pt>
                </c:numCache>
              </c:numRef>
            </c:plus>
            <c:minus>
              <c:numRef>
                <c:f>Sheet3!$F$10:$F$15</c:f>
                <c:numCache>
                  <c:formatCode>General</c:formatCode>
                  <c:ptCount val="6"/>
                  <c:pt idx="0">
                    <c:v>0.21357371999999999</c:v>
                  </c:pt>
                  <c:pt idx="1">
                    <c:v>9.9529752053632001E-2</c:v>
                  </c:pt>
                  <c:pt idx="2">
                    <c:v>3.7905710926082699E-2</c:v>
                  </c:pt>
                  <c:pt idx="3">
                    <c:v>0.12521687605661699</c:v>
                  </c:pt>
                  <c:pt idx="4">
                    <c:v>8.2486884997146903E-2</c:v>
                  </c:pt>
                  <c:pt idx="5">
                    <c:v>0.27567227865844401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Sheet3!$E$10:$E$15</c:f>
              <c:numCache>
                <c:formatCode>General</c:formatCode>
                <c:ptCount val="6"/>
                <c:pt idx="0">
                  <c:v>1</c:v>
                </c:pt>
                <c:pt idx="1">
                  <c:v>0.95567657250525995</c:v>
                </c:pt>
                <c:pt idx="2">
                  <c:v>0.98125826639332703</c:v>
                </c:pt>
                <c:pt idx="3">
                  <c:v>1.1384394385345</c:v>
                </c:pt>
                <c:pt idx="4">
                  <c:v>1.29241648608388</c:v>
                </c:pt>
                <c:pt idx="5">
                  <c:v>2.0638381557762502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4-134F-86B6-1A0FA425E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066816"/>
        <c:axId val="246273952"/>
      </c:barChart>
      <c:catAx>
        <c:axId val="278066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246273952"/>
        <c:crosses val="autoZero"/>
        <c:auto val="1"/>
        <c:lblAlgn val="ctr"/>
        <c:lblOffset val="100"/>
        <c:noMultiLvlLbl val="0"/>
      </c:catAx>
      <c:valAx>
        <c:axId val="24627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8066816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Sheet3!$F$18:$F$23</c:f>
                <c:numCache>
                  <c:formatCode>General</c:formatCode>
                  <c:ptCount val="6"/>
                  <c:pt idx="0">
                    <c:v>0.14594952999999999</c:v>
                  </c:pt>
                  <c:pt idx="1">
                    <c:v>0.485999795539857</c:v>
                  </c:pt>
                  <c:pt idx="2">
                    <c:v>1.67913922017685</c:v>
                  </c:pt>
                  <c:pt idx="3">
                    <c:v>0.320245103437512</c:v>
                  </c:pt>
                  <c:pt idx="4">
                    <c:v>1.88844712328108</c:v>
                  </c:pt>
                  <c:pt idx="5">
                    <c:v>0.99107646423586604</c:v>
                  </c:pt>
                </c:numCache>
              </c:numRef>
            </c:plus>
            <c:minus>
              <c:numRef>
                <c:f>Sheet3!$F$18:$F$23</c:f>
                <c:numCache>
                  <c:formatCode>General</c:formatCode>
                  <c:ptCount val="6"/>
                  <c:pt idx="0">
                    <c:v>0.14594952999999999</c:v>
                  </c:pt>
                  <c:pt idx="1">
                    <c:v>0.485999795539857</c:v>
                  </c:pt>
                  <c:pt idx="2">
                    <c:v>1.67913922017685</c:v>
                  </c:pt>
                  <c:pt idx="3">
                    <c:v>0.320245103437512</c:v>
                  </c:pt>
                  <c:pt idx="4">
                    <c:v>1.88844712328108</c:v>
                  </c:pt>
                  <c:pt idx="5">
                    <c:v>0.99107646423586604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Sheet3!$E$18:$E$23</c:f>
              <c:numCache>
                <c:formatCode>General</c:formatCode>
                <c:ptCount val="6"/>
                <c:pt idx="0">
                  <c:v>1</c:v>
                </c:pt>
                <c:pt idx="1">
                  <c:v>1.3780819604469401</c:v>
                </c:pt>
                <c:pt idx="2">
                  <c:v>7.6340764744518896</c:v>
                </c:pt>
                <c:pt idx="3">
                  <c:v>7.6962992701267803</c:v>
                </c:pt>
                <c:pt idx="4">
                  <c:v>7.1954635075609703</c:v>
                </c:pt>
                <c:pt idx="5">
                  <c:v>3.0184330750329198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C-7F44-A9BD-1C573E7F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788080"/>
        <c:axId val="282104416"/>
      </c:barChart>
      <c:catAx>
        <c:axId val="247788080"/>
        <c:scaling>
          <c:orientation val="minMax"/>
        </c:scaling>
        <c:delete val="1"/>
        <c:axPos val="b"/>
        <c:majorTickMark val="none"/>
        <c:minorTickMark val="none"/>
        <c:tickLblPos val="nextTo"/>
        <c:crossAx val="282104416"/>
        <c:crosses val="autoZero"/>
        <c:auto val="1"/>
        <c:lblAlgn val="ctr"/>
        <c:lblOffset val="100"/>
        <c:noMultiLvlLbl val="0"/>
      </c:catAx>
      <c:valAx>
        <c:axId val="28210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7788080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Sheet3!$F$25:$F$30</c:f>
                <c:numCache>
                  <c:formatCode>General</c:formatCode>
                  <c:ptCount val="6"/>
                  <c:pt idx="0">
                    <c:v>0.2247594</c:v>
                  </c:pt>
                  <c:pt idx="1">
                    <c:v>0.68277401944041904</c:v>
                  </c:pt>
                  <c:pt idx="2">
                    <c:v>1.49566531527517</c:v>
                  </c:pt>
                  <c:pt idx="3">
                    <c:v>0.17527928791723099</c:v>
                  </c:pt>
                  <c:pt idx="4">
                    <c:v>1.6411814638533999</c:v>
                  </c:pt>
                  <c:pt idx="5">
                    <c:v>0.864212751400944</c:v>
                  </c:pt>
                </c:numCache>
              </c:numRef>
            </c:plus>
            <c:minus>
              <c:numRef>
                <c:f>Sheet3!$F$25:$F$30</c:f>
                <c:numCache>
                  <c:formatCode>General</c:formatCode>
                  <c:ptCount val="6"/>
                  <c:pt idx="0">
                    <c:v>0.2247594</c:v>
                  </c:pt>
                  <c:pt idx="1">
                    <c:v>0.68277401944041904</c:v>
                  </c:pt>
                  <c:pt idx="2">
                    <c:v>1.49566531527517</c:v>
                  </c:pt>
                  <c:pt idx="3">
                    <c:v>0.17527928791723099</c:v>
                  </c:pt>
                  <c:pt idx="4">
                    <c:v>1.6411814638533999</c:v>
                  </c:pt>
                  <c:pt idx="5">
                    <c:v>0.864212751400944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Sheet3!$E$25:$E$30</c:f>
              <c:numCache>
                <c:formatCode>General</c:formatCode>
                <c:ptCount val="6"/>
                <c:pt idx="0">
                  <c:v>1</c:v>
                </c:pt>
                <c:pt idx="1">
                  <c:v>1.70498173876357</c:v>
                </c:pt>
                <c:pt idx="2">
                  <c:v>42.7322465370125</c:v>
                </c:pt>
                <c:pt idx="3">
                  <c:v>49.3490059226284</c:v>
                </c:pt>
                <c:pt idx="4">
                  <c:v>52.605286685547</c:v>
                </c:pt>
                <c:pt idx="5">
                  <c:v>8.0679817353060397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B-4040-9926-AC824077F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803920"/>
        <c:axId val="278115040"/>
      </c:barChart>
      <c:catAx>
        <c:axId val="278803920"/>
        <c:scaling>
          <c:orientation val="minMax"/>
        </c:scaling>
        <c:delete val="1"/>
        <c:axPos val="b"/>
        <c:majorTickMark val="none"/>
        <c:minorTickMark val="none"/>
        <c:tickLblPos val="nextTo"/>
        <c:crossAx val="278115040"/>
        <c:crosses val="autoZero"/>
        <c:auto val="1"/>
        <c:lblAlgn val="ctr"/>
        <c:lblOffset val="100"/>
        <c:noMultiLvlLbl val="0"/>
      </c:catAx>
      <c:valAx>
        <c:axId val="27811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8803920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Sheet3!$F$39:$F$44</c:f>
                <c:numCache>
                  <c:formatCode>General</c:formatCode>
                  <c:ptCount val="6"/>
                  <c:pt idx="0">
                    <c:v>0.13869783999999999</c:v>
                  </c:pt>
                  <c:pt idx="1">
                    <c:v>0.75367401577762005</c:v>
                  </c:pt>
                  <c:pt idx="2">
                    <c:v>0.67003355353353999</c:v>
                  </c:pt>
                  <c:pt idx="3">
                    <c:v>1.0180304046809701</c:v>
                  </c:pt>
                  <c:pt idx="4">
                    <c:v>0.44168462487601201</c:v>
                  </c:pt>
                  <c:pt idx="5">
                    <c:v>1.1340202040518499</c:v>
                  </c:pt>
                </c:numCache>
              </c:numRef>
            </c:plus>
            <c:minus>
              <c:numRef>
                <c:f>Sheet3!$F$39:$F$44</c:f>
                <c:numCache>
                  <c:formatCode>General</c:formatCode>
                  <c:ptCount val="6"/>
                  <c:pt idx="0">
                    <c:v>0.13869783999999999</c:v>
                  </c:pt>
                  <c:pt idx="1">
                    <c:v>0.75367401577762005</c:v>
                  </c:pt>
                  <c:pt idx="2">
                    <c:v>0.67003355353353999</c:v>
                  </c:pt>
                  <c:pt idx="3">
                    <c:v>1.0180304046809701</c:v>
                  </c:pt>
                  <c:pt idx="4">
                    <c:v>0.44168462487601201</c:v>
                  </c:pt>
                  <c:pt idx="5">
                    <c:v>1.1340202040518499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Sheet3!$E$32:$E$37</c:f>
              <c:numCache>
                <c:formatCode>General</c:formatCode>
                <c:ptCount val="6"/>
                <c:pt idx="0">
                  <c:v>1</c:v>
                </c:pt>
                <c:pt idx="1">
                  <c:v>1.51391209486527</c:v>
                </c:pt>
                <c:pt idx="2">
                  <c:v>91.505036075892903</c:v>
                </c:pt>
                <c:pt idx="3">
                  <c:v>88.019462377879805</c:v>
                </c:pt>
                <c:pt idx="4">
                  <c:v>83.556108391940398</c:v>
                </c:pt>
                <c:pt idx="5">
                  <c:v>18.635496549161001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A3-1A4D-B06B-825AEF793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507328"/>
        <c:axId val="250120336"/>
      </c:barChart>
      <c:catAx>
        <c:axId val="278507328"/>
        <c:scaling>
          <c:orientation val="minMax"/>
        </c:scaling>
        <c:delete val="1"/>
        <c:axPos val="b"/>
        <c:majorTickMark val="none"/>
        <c:minorTickMark val="none"/>
        <c:tickLblPos val="nextTo"/>
        <c:crossAx val="250120336"/>
        <c:crosses val="autoZero"/>
        <c:auto val="1"/>
        <c:lblAlgn val="ctr"/>
        <c:lblOffset val="100"/>
        <c:noMultiLvlLbl val="0"/>
      </c:catAx>
      <c:valAx>
        <c:axId val="25012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8507328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Sheet3!$F$47:$F$52</c:f>
                <c:numCache>
                  <c:formatCode>General</c:formatCode>
                  <c:ptCount val="6"/>
                  <c:pt idx="0">
                    <c:v>0.18573223999999999</c:v>
                  </c:pt>
                  <c:pt idx="1">
                    <c:v>0.15490396620896099</c:v>
                  </c:pt>
                  <c:pt idx="2">
                    <c:v>0.13157232218569401</c:v>
                  </c:pt>
                  <c:pt idx="3">
                    <c:v>0.37876296885778299</c:v>
                  </c:pt>
                  <c:pt idx="4">
                    <c:v>0.51815400261683797</c:v>
                  </c:pt>
                  <c:pt idx="5">
                    <c:v>0.26079563990712101</c:v>
                  </c:pt>
                </c:numCache>
              </c:numRef>
            </c:plus>
            <c:minus>
              <c:numRef>
                <c:f>Sheet3!$F$47:$F$52</c:f>
                <c:numCache>
                  <c:formatCode>General</c:formatCode>
                  <c:ptCount val="6"/>
                  <c:pt idx="0">
                    <c:v>0.18573223999999999</c:v>
                  </c:pt>
                  <c:pt idx="1">
                    <c:v>0.15490396620896099</c:v>
                  </c:pt>
                  <c:pt idx="2">
                    <c:v>0.13157232218569401</c:v>
                  </c:pt>
                  <c:pt idx="3">
                    <c:v>0.37876296885778299</c:v>
                  </c:pt>
                  <c:pt idx="4">
                    <c:v>0.51815400261683797</c:v>
                  </c:pt>
                  <c:pt idx="5">
                    <c:v>0.26079563990712101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Sheet3!$E$39:$E$44</c:f>
              <c:numCache>
                <c:formatCode>General</c:formatCode>
                <c:ptCount val="6"/>
                <c:pt idx="0">
                  <c:v>1</c:v>
                </c:pt>
                <c:pt idx="1">
                  <c:v>3.0520936485525199</c:v>
                </c:pt>
                <c:pt idx="2">
                  <c:v>3.9539731249307102</c:v>
                </c:pt>
                <c:pt idx="3">
                  <c:v>3.78901212101117</c:v>
                </c:pt>
                <c:pt idx="4">
                  <c:v>3.49784075739074</c:v>
                </c:pt>
                <c:pt idx="5">
                  <c:v>4.8080146170268101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E-224B-8130-5388EEB0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932720"/>
        <c:axId val="129127712"/>
      </c:barChart>
      <c:catAx>
        <c:axId val="2479327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29127712"/>
        <c:crosses val="autoZero"/>
        <c:auto val="1"/>
        <c:lblAlgn val="ctr"/>
        <c:lblOffset val="100"/>
        <c:noMultiLvlLbl val="0"/>
      </c:catAx>
      <c:valAx>
        <c:axId val="12912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7932720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Sheet3!$F$47:$F$52</c:f>
                <c:numCache>
                  <c:formatCode>General</c:formatCode>
                  <c:ptCount val="6"/>
                  <c:pt idx="0">
                    <c:v>0.18573223999999999</c:v>
                  </c:pt>
                  <c:pt idx="1">
                    <c:v>0.15490396620896099</c:v>
                  </c:pt>
                  <c:pt idx="2">
                    <c:v>0.13157232218569401</c:v>
                  </c:pt>
                  <c:pt idx="3">
                    <c:v>0.37876296885778299</c:v>
                  </c:pt>
                  <c:pt idx="4">
                    <c:v>0.51815400261683797</c:v>
                  </c:pt>
                  <c:pt idx="5">
                    <c:v>0.26079563990712101</c:v>
                  </c:pt>
                </c:numCache>
              </c:numRef>
            </c:plus>
            <c:minus>
              <c:numRef>
                <c:f>Sheet3!$F$47:$F$52</c:f>
                <c:numCache>
                  <c:formatCode>General</c:formatCode>
                  <c:ptCount val="6"/>
                  <c:pt idx="0">
                    <c:v>0.18573223999999999</c:v>
                  </c:pt>
                  <c:pt idx="1">
                    <c:v>0.15490396620896099</c:v>
                  </c:pt>
                  <c:pt idx="2">
                    <c:v>0.13157232218569401</c:v>
                  </c:pt>
                  <c:pt idx="3">
                    <c:v>0.37876296885778299</c:v>
                  </c:pt>
                  <c:pt idx="4">
                    <c:v>0.51815400261683797</c:v>
                  </c:pt>
                  <c:pt idx="5">
                    <c:v>0.26079563990712101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Sheet3!$E$47:$E$52</c:f>
              <c:numCache>
                <c:formatCode>General</c:formatCode>
                <c:ptCount val="6"/>
                <c:pt idx="0">
                  <c:v>1</c:v>
                </c:pt>
                <c:pt idx="1">
                  <c:v>1.5112266241349499</c:v>
                </c:pt>
                <c:pt idx="2">
                  <c:v>1.5761502165813901</c:v>
                </c:pt>
                <c:pt idx="3">
                  <c:v>4.3576100185989297</c:v>
                </c:pt>
                <c:pt idx="4">
                  <c:v>4.5395897246447996</c:v>
                </c:pt>
                <c:pt idx="5">
                  <c:v>5.2283496248662402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5-8149-8654-7AD85650B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168976"/>
        <c:axId val="175525952"/>
      </c:barChart>
      <c:catAx>
        <c:axId val="2511689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75525952"/>
        <c:crosses val="autoZero"/>
        <c:auto val="1"/>
        <c:lblAlgn val="ctr"/>
        <c:lblOffset val="100"/>
        <c:noMultiLvlLbl val="0"/>
      </c:catAx>
      <c:valAx>
        <c:axId val="17552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51168976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Sheet3!$F$54:$F$59</c:f>
                <c:numCache>
                  <c:formatCode>General</c:formatCode>
                  <c:ptCount val="6"/>
                  <c:pt idx="0">
                    <c:v>0.1576784</c:v>
                  </c:pt>
                  <c:pt idx="1">
                    <c:v>0.50543234848437202</c:v>
                  </c:pt>
                  <c:pt idx="2">
                    <c:v>9.0899853224069793E-2</c:v>
                  </c:pt>
                  <c:pt idx="3">
                    <c:v>0.35112549820334699</c:v>
                  </c:pt>
                  <c:pt idx="4">
                    <c:v>0.14930127809813101</c:v>
                  </c:pt>
                  <c:pt idx="5">
                    <c:v>0.47296379273232902</c:v>
                  </c:pt>
                </c:numCache>
              </c:numRef>
            </c:plus>
            <c:minus>
              <c:numRef>
                <c:f>Sheet3!$F$54:$F$59</c:f>
                <c:numCache>
                  <c:formatCode>General</c:formatCode>
                  <c:ptCount val="6"/>
                  <c:pt idx="0">
                    <c:v>0.1576784</c:v>
                  </c:pt>
                  <c:pt idx="1">
                    <c:v>0.50543234848437202</c:v>
                  </c:pt>
                  <c:pt idx="2">
                    <c:v>9.0899853224069793E-2</c:v>
                  </c:pt>
                  <c:pt idx="3">
                    <c:v>0.35112549820334699</c:v>
                  </c:pt>
                  <c:pt idx="4">
                    <c:v>0.14930127809813101</c:v>
                  </c:pt>
                  <c:pt idx="5">
                    <c:v>0.47296379273232902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Sheet3!$E$54:$E$59</c:f>
              <c:numCache>
                <c:formatCode>General</c:formatCode>
                <c:ptCount val="6"/>
                <c:pt idx="0">
                  <c:v>1</c:v>
                </c:pt>
                <c:pt idx="1">
                  <c:v>3.0803368569136902</c:v>
                </c:pt>
                <c:pt idx="2">
                  <c:v>3.3759333885586602</c:v>
                </c:pt>
                <c:pt idx="3">
                  <c:v>3.4464034663795502</c:v>
                </c:pt>
                <c:pt idx="4">
                  <c:v>3.8419720818847201</c:v>
                </c:pt>
                <c:pt idx="5">
                  <c:v>3.3892709073010399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3-9741-902C-0B858B86A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934592"/>
        <c:axId val="278804816"/>
      </c:barChart>
      <c:catAx>
        <c:axId val="277934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278804816"/>
        <c:crosses val="autoZero"/>
        <c:auto val="1"/>
        <c:lblAlgn val="ctr"/>
        <c:lblOffset val="100"/>
        <c:noMultiLvlLbl val="0"/>
      </c:catAx>
      <c:valAx>
        <c:axId val="27880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7934592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Sheet3!$F$2:$F$7</c:f>
                <c:numCache>
                  <c:formatCode>General</c:formatCode>
                  <c:ptCount val="6"/>
                  <c:pt idx="0">
                    <c:v>0.11234570000000001</c:v>
                  </c:pt>
                  <c:pt idx="1">
                    <c:v>0.36021469178825</c:v>
                  </c:pt>
                  <c:pt idx="2">
                    <c:v>3.98903587514821E-2</c:v>
                  </c:pt>
                  <c:pt idx="3">
                    <c:v>0.33402556131370997</c:v>
                  </c:pt>
                  <c:pt idx="4">
                    <c:v>0.21222919220522099</c:v>
                  </c:pt>
                  <c:pt idx="5">
                    <c:v>0.39905131048261699</c:v>
                  </c:pt>
                </c:numCache>
              </c:numRef>
            </c:plus>
            <c:minus>
              <c:numRef>
                <c:f>Sheet3!$F$2:$F$7</c:f>
                <c:numCache>
                  <c:formatCode>General</c:formatCode>
                  <c:ptCount val="6"/>
                  <c:pt idx="0">
                    <c:v>0.11234570000000001</c:v>
                  </c:pt>
                  <c:pt idx="1">
                    <c:v>0.36021469178825</c:v>
                  </c:pt>
                  <c:pt idx="2">
                    <c:v>3.98903587514821E-2</c:v>
                  </c:pt>
                  <c:pt idx="3">
                    <c:v>0.33402556131370997</c:v>
                  </c:pt>
                  <c:pt idx="4">
                    <c:v>0.21222919220522099</c:v>
                  </c:pt>
                  <c:pt idx="5">
                    <c:v>0.39905131048261699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Sheet3!$E$2:$E$7</c:f>
              <c:numCache>
                <c:formatCode>General</c:formatCode>
                <c:ptCount val="6"/>
                <c:pt idx="0">
                  <c:v>1</c:v>
                </c:pt>
                <c:pt idx="1">
                  <c:v>1.37062377642112</c:v>
                </c:pt>
                <c:pt idx="2">
                  <c:v>1.31618797172925</c:v>
                </c:pt>
                <c:pt idx="3">
                  <c:v>1.6722215713748301</c:v>
                </c:pt>
                <c:pt idx="4">
                  <c:v>1.8769437794249899</c:v>
                </c:pt>
                <c:pt idx="5">
                  <c:v>2.9951532291211098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A-DB4A-B241-2067FFB1C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228608"/>
        <c:axId val="281169120"/>
      </c:barChart>
      <c:catAx>
        <c:axId val="248228608"/>
        <c:scaling>
          <c:orientation val="minMax"/>
        </c:scaling>
        <c:delete val="1"/>
        <c:axPos val="b"/>
        <c:majorTickMark val="none"/>
        <c:minorTickMark val="none"/>
        <c:tickLblPos val="nextTo"/>
        <c:crossAx val="281169120"/>
        <c:crosses val="autoZero"/>
        <c:auto val="1"/>
        <c:lblAlgn val="ctr"/>
        <c:lblOffset val="100"/>
        <c:noMultiLvlLbl val="0"/>
      </c:catAx>
      <c:valAx>
        <c:axId val="28116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8228608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44450</xdr:rowOff>
    </xdr:from>
    <xdr:to>
      <xdr:col>20</xdr:col>
      <xdr:colOff>57150</xdr:colOff>
      <xdr:row>15</xdr:row>
      <xdr:rowOff>120650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9252622-A10D-B843-9B7D-FE336332B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107950</xdr:colOff>
      <xdr:row>16</xdr:row>
      <xdr:rowOff>171450</xdr:rowOff>
    </xdr:from>
    <xdr:to>
      <xdr:col>13</xdr:col>
      <xdr:colOff>552450</xdr:colOff>
      <xdr:row>32</xdr:row>
      <xdr:rowOff>69850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7C9FC37E-C69F-B742-A1CC-859D15C79E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488950</xdr:colOff>
      <xdr:row>17</xdr:row>
      <xdr:rowOff>6350</xdr:rowOff>
    </xdr:from>
    <xdr:to>
      <xdr:col>20</xdr:col>
      <xdr:colOff>107950</xdr:colOff>
      <xdr:row>32</xdr:row>
      <xdr:rowOff>82550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EDD9A4DC-D27A-8241-9796-643738B0FB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196850</xdr:colOff>
      <xdr:row>35</xdr:row>
      <xdr:rowOff>107950</xdr:rowOff>
    </xdr:from>
    <xdr:to>
      <xdr:col>13</xdr:col>
      <xdr:colOff>641350</xdr:colOff>
      <xdr:row>51</xdr:row>
      <xdr:rowOff>6350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9F20527B-9487-C44E-98CC-A231C1A1C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107950</xdr:colOff>
      <xdr:row>35</xdr:row>
      <xdr:rowOff>158750</xdr:rowOff>
    </xdr:from>
    <xdr:to>
      <xdr:col>20</xdr:col>
      <xdr:colOff>552450</xdr:colOff>
      <xdr:row>51</xdr:row>
      <xdr:rowOff>57150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1C9FA408-7963-8847-BEE7-47BF66652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273050</xdr:colOff>
      <xdr:row>52</xdr:row>
      <xdr:rowOff>107950</xdr:rowOff>
    </xdr:from>
    <xdr:to>
      <xdr:col>13</xdr:col>
      <xdr:colOff>717550</xdr:colOff>
      <xdr:row>68</xdr:row>
      <xdr:rowOff>6350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005E5016-F510-EC4D-81FF-330F42E95D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704850</xdr:colOff>
      <xdr:row>53</xdr:row>
      <xdr:rowOff>44450</xdr:rowOff>
    </xdr:from>
    <xdr:to>
      <xdr:col>20</xdr:col>
      <xdr:colOff>323850</xdr:colOff>
      <xdr:row>68</xdr:row>
      <xdr:rowOff>120650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F7691180-7E05-4E41-A809-16F18A62C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135466</xdr:colOff>
      <xdr:row>0</xdr:row>
      <xdr:rowOff>169334</xdr:rowOff>
    </xdr:from>
    <xdr:to>
      <xdr:col>13</xdr:col>
      <xdr:colOff>558800</xdr:colOff>
      <xdr:row>15</xdr:row>
      <xdr:rowOff>118534</xdr:rowOff>
    </xdr:to>
    <xdr:graphicFrame macro="">
      <xdr:nvGraphicFramePr>
        <xdr:cNvPr id="12" name="图表 11">
          <a:extLst>
            <a:ext uri="{FF2B5EF4-FFF2-40B4-BE49-F238E27FC236}">
              <a16:creationId xmlns:a16="http://schemas.microsoft.com/office/drawing/2014/main" id="{D8818929-E77F-9341-920B-CBE5CE10E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5"/>
  <sheetViews>
    <sheetView tabSelected="1" topLeftCell="A13" zoomScale="85" zoomScaleNormal="85" workbookViewId="0">
      <selection activeCell="M44" sqref="M44"/>
    </sheetView>
  </sheetViews>
  <sheetFormatPr baseColWidth="10" defaultColWidth="9" defaultRowHeight="14"/>
  <cols>
    <col min="23" max="23" width="12.83203125"/>
  </cols>
  <sheetData>
    <row r="1" spans="1:25" ht="14.5" customHeight="1">
      <c r="B1" s="7" t="s">
        <v>16</v>
      </c>
      <c r="C1" s="7"/>
      <c r="D1" s="7"/>
      <c r="E1" s="7"/>
      <c r="F1" s="7" t="s">
        <v>17</v>
      </c>
      <c r="G1" s="7"/>
      <c r="H1" s="7"/>
      <c r="I1" s="7"/>
      <c r="J1" s="7" t="s">
        <v>18</v>
      </c>
      <c r="K1" s="7"/>
      <c r="L1" s="7"/>
      <c r="M1" s="7"/>
      <c r="N1" s="7" t="s">
        <v>19</v>
      </c>
      <c r="O1" s="7"/>
      <c r="P1" s="7"/>
      <c r="Q1" s="7"/>
      <c r="R1" s="7" t="s">
        <v>20</v>
      </c>
      <c r="S1" s="7"/>
      <c r="T1" s="7"/>
      <c r="U1" s="7"/>
      <c r="V1" s="7" t="s">
        <v>21</v>
      </c>
      <c r="W1" s="7"/>
      <c r="X1" s="7"/>
      <c r="Y1" s="7"/>
    </row>
    <row r="2" spans="1:25">
      <c r="A2" t="s">
        <v>0</v>
      </c>
      <c r="B2">
        <v>27.32</v>
      </c>
      <c r="C2">
        <v>27.24</v>
      </c>
      <c r="D2">
        <v>27.14</v>
      </c>
      <c r="E2">
        <v>26.96</v>
      </c>
      <c r="F2">
        <v>27.14</v>
      </c>
      <c r="G2">
        <v>27.24</v>
      </c>
      <c r="H2">
        <v>27.32</v>
      </c>
      <c r="I2">
        <v>27.24</v>
      </c>
      <c r="J2">
        <v>27.72</v>
      </c>
      <c r="K2">
        <v>27.68</v>
      </c>
      <c r="L2">
        <v>27.8</v>
      </c>
      <c r="M2">
        <v>28.94</v>
      </c>
      <c r="N2">
        <v>27.95</v>
      </c>
      <c r="O2">
        <v>28.13</v>
      </c>
      <c r="P2">
        <v>28</v>
      </c>
      <c r="Q2">
        <v>28.05</v>
      </c>
      <c r="R2">
        <v>27.63</v>
      </c>
      <c r="S2">
        <v>27.53</v>
      </c>
      <c r="T2">
        <v>27.82</v>
      </c>
      <c r="U2">
        <v>27.82</v>
      </c>
      <c r="V2">
        <v>27.62</v>
      </c>
      <c r="W2">
        <v>27.57</v>
      </c>
      <c r="X2">
        <v>27.86</v>
      </c>
      <c r="Y2">
        <v>28.03</v>
      </c>
    </row>
    <row r="3" spans="1:25">
      <c r="A3" t="s">
        <v>1</v>
      </c>
      <c r="B3">
        <v>26.45</v>
      </c>
      <c r="C3">
        <v>26.13</v>
      </c>
      <c r="D3">
        <v>26.23</v>
      </c>
      <c r="E3">
        <v>26.16</v>
      </c>
      <c r="F3">
        <v>26.24</v>
      </c>
      <c r="G3">
        <v>26.11</v>
      </c>
      <c r="H3">
        <v>26.19</v>
      </c>
      <c r="I3">
        <v>26.22</v>
      </c>
      <c r="J3">
        <v>27.57</v>
      </c>
      <c r="K3">
        <v>27.67</v>
      </c>
      <c r="L3">
        <v>27.55</v>
      </c>
      <c r="M3">
        <v>27.46</v>
      </c>
      <c r="N3">
        <v>26.83</v>
      </c>
      <c r="O3">
        <v>26.85</v>
      </c>
      <c r="P3">
        <v>26.65</v>
      </c>
      <c r="Q3">
        <v>26.85</v>
      </c>
      <c r="R3">
        <v>26.98</v>
      </c>
      <c r="S3">
        <v>26.78</v>
      </c>
      <c r="T3">
        <v>26.81</v>
      </c>
      <c r="U3">
        <v>26.74</v>
      </c>
      <c r="V3">
        <v>25.81</v>
      </c>
      <c r="W3">
        <v>25.81</v>
      </c>
      <c r="X3">
        <v>25.87</v>
      </c>
      <c r="Y3">
        <v>25.84</v>
      </c>
    </row>
    <row r="4" spans="1:25">
      <c r="A4" t="s">
        <v>2</v>
      </c>
      <c r="B4">
        <v>34.01</v>
      </c>
      <c r="C4">
        <v>33.9</v>
      </c>
      <c r="D4">
        <v>33.979999999999997</v>
      </c>
      <c r="E4">
        <v>33.630000000000003</v>
      </c>
      <c r="F4">
        <v>33.78</v>
      </c>
      <c r="G4">
        <v>33.58</v>
      </c>
      <c r="H4">
        <v>33.520000000000003</v>
      </c>
      <c r="I4">
        <v>33.29</v>
      </c>
      <c r="J4">
        <v>33.79</v>
      </c>
      <c r="K4">
        <v>33.47</v>
      </c>
      <c r="L4">
        <v>32.76</v>
      </c>
      <c r="M4">
        <v>34.090000000000003</v>
      </c>
      <c r="N4">
        <v>33.979999999999997</v>
      </c>
      <c r="O4">
        <v>33.520000000000003</v>
      </c>
      <c r="P4">
        <v>34.35</v>
      </c>
      <c r="Q4">
        <v>33.729999999999997</v>
      </c>
      <c r="R4">
        <v>34.5</v>
      </c>
      <c r="S4">
        <v>33.36</v>
      </c>
      <c r="T4">
        <v>33.74</v>
      </c>
      <c r="U4">
        <v>33.78</v>
      </c>
      <c r="V4">
        <v>33.909999999999997</v>
      </c>
      <c r="W4">
        <v>34.28</v>
      </c>
      <c r="X4">
        <v>34.57</v>
      </c>
      <c r="Y4">
        <v>33.479999999999997</v>
      </c>
    </row>
    <row r="5" spans="1:25">
      <c r="A5" t="s">
        <v>3</v>
      </c>
      <c r="B5">
        <v>26.68</v>
      </c>
      <c r="C5">
        <v>26.5</v>
      </c>
      <c r="D5">
        <v>26.65</v>
      </c>
      <c r="E5">
        <v>26.71</v>
      </c>
      <c r="F5">
        <v>27.23</v>
      </c>
      <c r="G5">
        <v>27.06</v>
      </c>
      <c r="H5">
        <v>27.19</v>
      </c>
      <c r="I5">
        <v>27.06</v>
      </c>
      <c r="J5">
        <v>27.59</v>
      </c>
      <c r="K5">
        <v>27.45</v>
      </c>
      <c r="L5">
        <v>27.64</v>
      </c>
      <c r="M5">
        <v>27.1</v>
      </c>
      <c r="N5">
        <v>27.78</v>
      </c>
      <c r="O5">
        <v>27.76</v>
      </c>
      <c r="P5">
        <v>27.77</v>
      </c>
      <c r="Q5">
        <v>27.6</v>
      </c>
      <c r="R5">
        <v>27.25</v>
      </c>
      <c r="S5">
        <v>27.36</v>
      </c>
      <c r="T5">
        <v>27.19</v>
      </c>
      <c r="U5">
        <v>27.36</v>
      </c>
      <c r="V5">
        <v>27.28</v>
      </c>
      <c r="W5">
        <v>27.48</v>
      </c>
      <c r="X5">
        <v>27.35</v>
      </c>
      <c r="Y5">
        <v>27.04</v>
      </c>
    </row>
    <row r="6" spans="1:25">
      <c r="A6" t="s">
        <v>4</v>
      </c>
      <c r="B6">
        <v>28.73</v>
      </c>
      <c r="C6">
        <v>28.56</v>
      </c>
      <c r="D6">
        <v>28.91</v>
      </c>
      <c r="E6">
        <v>28.81</v>
      </c>
      <c r="F6">
        <v>29.28</v>
      </c>
      <c r="G6">
        <v>28.98</v>
      </c>
      <c r="H6">
        <v>28.83</v>
      </c>
      <c r="I6">
        <v>28.91</v>
      </c>
      <c r="J6">
        <v>28.94</v>
      </c>
      <c r="K6">
        <v>29.13</v>
      </c>
      <c r="L6">
        <v>29.2</v>
      </c>
      <c r="M6">
        <v>29.02</v>
      </c>
      <c r="N6">
        <v>30.24</v>
      </c>
      <c r="O6">
        <v>29.7</v>
      </c>
      <c r="P6">
        <v>30.43</v>
      </c>
      <c r="Q6">
        <v>30.01</v>
      </c>
      <c r="R6">
        <v>29.73</v>
      </c>
      <c r="S6">
        <v>29.71</v>
      </c>
      <c r="T6">
        <v>29.48</v>
      </c>
      <c r="U6">
        <v>29.52</v>
      </c>
      <c r="V6">
        <v>28.9</v>
      </c>
      <c r="W6">
        <v>28.67</v>
      </c>
      <c r="X6">
        <v>28.82</v>
      </c>
      <c r="Y6">
        <v>28.76</v>
      </c>
    </row>
    <row r="7" spans="1:25">
      <c r="A7" t="s">
        <v>5</v>
      </c>
      <c r="B7">
        <v>23.85</v>
      </c>
      <c r="C7">
        <v>23.84</v>
      </c>
      <c r="D7">
        <v>23.89</v>
      </c>
      <c r="E7">
        <v>23.87</v>
      </c>
      <c r="F7">
        <v>23.31</v>
      </c>
      <c r="G7">
        <v>23.24</v>
      </c>
      <c r="H7">
        <v>23.18</v>
      </c>
      <c r="I7">
        <v>23.36</v>
      </c>
      <c r="J7">
        <v>26.02</v>
      </c>
      <c r="K7">
        <v>26.12</v>
      </c>
      <c r="L7">
        <v>26.11</v>
      </c>
      <c r="M7">
        <v>25.99</v>
      </c>
      <c r="N7">
        <v>23.85</v>
      </c>
      <c r="O7">
        <v>23.83</v>
      </c>
      <c r="P7">
        <v>23.92</v>
      </c>
      <c r="Q7">
        <v>23.87</v>
      </c>
      <c r="R7">
        <v>23.56</v>
      </c>
      <c r="S7">
        <v>23.87</v>
      </c>
      <c r="T7">
        <v>23.55</v>
      </c>
      <c r="U7">
        <v>23.57</v>
      </c>
      <c r="V7">
        <v>22.86</v>
      </c>
      <c r="W7">
        <v>22.86</v>
      </c>
      <c r="X7">
        <v>22.8</v>
      </c>
      <c r="Y7">
        <v>22.85</v>
      </c>
    </row>
    <row r="8" spans="1:25">
      <c r="A8" t="s">
        <v>6</v>
      </c>
      <c r="B8">
        <v>29.58</v>
      </c>
      <c r="C8">
        <v>29.35</v>
      </c>
      <c r="D8">
        <v>29.51</v>
      </c>
      <c r="E8">
        <v>29.43</v>
      </c>
      <c r="F8">
        <v>29.75</v>
      </c>
      <c r="G8">
        <v>29.84</v>
      </c>
      <c r="H8">
        <v>29.8</v>
      </c>
      <c r="I8">
        <v>29.9</v>
      </c>
      <c r="J8">
        <v>30.71</v>
      </c>
      <c r="K8">
        <v>30.79</v>
      </c>
      <c r="L8">
        <v>30.84</v>
      </c>
      <c r="M8">
        <v>30.78</v>
      </c>
      <c r="N8">
        <v>30.89</v>
      </c>
      <c r="O8">
        <v>30.71</v>
      </c>
      <c r="P8">
        <v>30.82</v>
      </c>
      <c r="Q8">
        <v>30.83</v>
      </c>
      <c r="R8">
        <v>30.74</v>
      </c>
      <c r="S8">
        <v>30.61</v>
      </c>
      <c r="T8">
        <v>30.83</v>
      </c>
      <c r="U8">
        <v>30.73</v>
      </c>
      <c r="V8">
        <v>28.86</v>
      </c>
      <c r="W8">
        <v>28.94</v>
      </c>
      <c r="X8">
        <v>28.93</v>
      </c>
      <c r="Y8">
        <v>29.21</v>
      </c>
    </row>
    <row r="9" spans="1:25">
      <c r="A9" t="s">
        <v>7</v>
      </c>
      <c r="B9">
        <v>30.9</v>
      </c>
      <c r="C9">
        <v>31.5</v>
      </c>
      <c r="D9">
        <v>31.89</v>
      </c>
      <c r="E9">
        <v>32.4</v>
      </c>
      <c r="F9">
        <v>31.36</v>
      </c>
      <c r="G9">
        <v>30.81</v>
      </c>
      <c r="H9">
        <v>31.69</v>
      </c>
      <c r="I9">
        <v>31.61</v>
      </c>
      <c r="J9">
        <v>32.85</v>
      </c>
      <c r="K9">
        <v>32.65</v>
      </c>
      <c r="L9">
        <v>32.4</v>
      </c>
      <c r="M9">
        <v>32.4</v>
      </c>
      <c r="N9">
        <v>32.89</v>
      </c>
      <c r="O9">
        <v>33</v>
      </c>
      <c r="P9">
        <v>32.99</v>
      </c>
      <c r="Q9">
        <v>33.15</v>
      </c>
      <c r="R9">
        <v>32.549999999999997</v>
      </c>
      <c r="S9">
        <v>32.61</v>
      </c>
      <c r="T9">
        <v>33.020000000000003</v>
      </c>
      <c r="U9">
        <v>32.68</v>
      </c>
      <c r="V9">
        <v>32.03</v>
      </c>
      <c r="W9">
        <v>31.99</v>
      </c>
      <c r="X9">
        <v>32.1</v>
      </c>
      <c r="Y9">
        <v>31.19</v>
      </c>
    </row>
    <row r="10" spans="1:25">
      <c r="A10" t="s">
        <v>8</v>
      </c>
      <c r="B10">
        <v>31.25</v>
      </c>
      <c r="C10">
        <v>31.44</v>
      </c>
      <c r="D10">
        <v>31.5</v>
      </c>
      <c r="E10">
        <v>31.56</v>
      </c>
      <c r="F10">
        <v>31.35</v>
      </c>
      <c r="G10">
        <v>30.91</v>
      </c>
      <c r="H10">
        <v>31.11</v>
      </c>
      <c r="I10">
        <v>31.33</v>
      </c>
      <c r="J10">
        <v>29.01</v>
      </c>
      <c r="K10">
        <v>29.02</v>
      </c>
      <c r="L10">
        <v>29.22</v>
      </c>
      <c r="M10">
        <v>28.99</v>
      </c>
      <c r="N10">
        <v>31.33</v>
      </c>
      <c r="O10">
        <v>31.75</v>
      </c>
      <c r="P10">
        <v>31.75</v>
      </c>
      <c r="Q10">
        <v>31.51</v>
      </c>
      <c r="R10">
        <v>28.84</v>
      </c>
      <c r="S10">
        <v>28.75</v>
      </c>
      <c r="T10">
        <v>28.72</v>
      </c>
      <c r="U10">
        <v>29.11</v>
      </c>
      <c r="V10">
        <v>30.74</v>
      </c>
      <c r="W10">
        <v>30.72</v>
      </c>
      <c r="X10">
        <v>30.34</v>
      </c>
      <c r="Y10">
        <v>30.05</v>
      </c>
    </row>
    <row r="11" spans="1:25">
      <c r="A11" t="s">
        <v>9</v>
      </c>
      <c r="B11">
        <v>33.24</v>
      </c>
      <c r="C11">
        <v>33.159999999999997</v>
      </c>
      <c r="D11">
        <v>33.18</v>
      </c>
      <c r="E11">
        <v>33.25</v>
      </c>
      <c r="F11">
        <v>33.19</v>
      </c>
      <c r="G11">
        <v>32.6</v>
      </c>
      <c r="H11">
        <v>32.67</v>
      </c>
      <c r="I11">
        <v>32.200000000000003</v>
      </c>
      <c r="J11">
        <v>28.49</v>
      </c>
      <c r="K11">
        <v>28.47</v>
      </c>
      <c r="L11">
        <v>28.41</v>
      </c>
      <c r="M11">
        <v>28.42</v>
      </c>
      <c r="N11">
        <v>33.5</v>
      </c>
      <c r="O11">
        <v>34.590000000000003</v>
      </c>
      <c r="P11">
        <v>37.479999999999997</v>
      </c>
      <c r="Q11">
        <v>33.700000000000003</v>
      </c>
      <c r="R11">
        <v>27.85</v>
      </c>
      <c r="S11">
        <v>27.94</v>
      </c>
      <c r="T11">
        <v>27.93</v>
      </c>
      <c r="U11">
        <v>27.99</v>
      </c>
      <c r="V11">
        <v>30.54</v>
      </c>
      <c r="W11">
        <v>30.77</v>
      </c>
      <c r="X11">
        <v>31.16</v>
      </c>
      <c r="Y11">
        <v>30.93</v>
      </c>
    </row>
    <row r="12" spans="1:25">
      <c r="A12" t="s">
        <v>10</v>
      </c>
      <c r="B12">
        <v>33.979999999999997</v>
      </c>
      <c r="C12">
        <v>34.49</v>
      </c>
      <c r="D12">
        <v>34.06</v>
      </c>
      <c r="E12">
        <v>34.1</v>
      </c>
      <c r="F12">
        <v>33.11</v>
      </c>
      <c r="G12">
        <v>33.090000000000003</v>
      </c>
      <c r="H12">
        <v>33.65</v>
      </c>
      <c r="I12">
        <v>33.65</v>
      </c>
      <c r="J12">
        <v>28.48</v>
      </c>
      <c r="K12">
        <v>28.54</v>
      </c>
      <c r="L12">
        <v>28.35</v>
      </c>
      <c r="M12">
        <v>28.67</v>
      </c>
      <c r="N12">
        <v>36.31</v>
      </c>
      <c r="O12">
        <v>34.96</v>
      </c>
      <c r="P12">
        <v>40</v>
      </c>
      <c r="Q12">
        <v>33.93</v>
      </c>
      <c r="R12">
        <v>28.01</v>
      </c>
      <c r="S12">
        <v>28.07</v>
      </c>
      <c r="T12">
        <v>27.98</v>
      </c>
      <c r="U12">
        <v>28.05</v>
      </c>
      <c r="V12">
        <v>30.09</v>
      </c>
      <c r="W12">
        <v>30.56</v>
      </c>
      <c r="X12">
        <v>30.76</v>
      </c>
      <c r="Y12">
        <v>30.7</v>
      </c>
    </row>
    <row r="13" spans="1:25">
      <c r="A13" t="s">
        <v>11</v>
      </c>
      <c r="B13">
        <v>26.03</v>
      </c>
      <c r="C13">
        <v>25.94</v>
      </c>
      <c r="D13">
        <v>25.98</v>
      </c>
      <c r="E13">
        <v>26.14</v>
      </c>
      <c r="F13">
        <v>26.23</v>
      </c>
      <c r="G13">
        <v>26.22</v>
      </c>
      <c r="H13">
        <v>26.14</v>
      </c>
      <c r="I13">
        <v>26.31</v>
      </c>
      <c r="J13">
        <v>26.51</v>
      </c>
      <c r="K13">
        <v>27.06</v>
      </c>
      <c r="L13">
        <v>26.47</v>
      </c>
      <c r="M13">
        <v>26.08</v>
      </c>
      <c r="N13">
        <v>26.91</v>
      </c>
      <c r="O13">
        <v>27.02</v>
      </c>
      <c r="P13">
        <v>27.16</v>
      </c>
      <c r="Q13">
        <v>27.12</v>
      </c>
      <c r="R13">
        <v>25.97</v>
      </c>
      <c r="S13">
        <v>25.86</v>
      </c>
      <c r="T13">
        <v>25.97</v>
      </c>
      <c r="U13">
        <v>26.04</v>
      </c>
      <c r="V13">
        <v>26.39</v>
      </c>
      <c r="W13">
        <v>26.25</v>
      </c>
      <c r="X13">
        <v>26.62</v>
      </c>
      <c r="Y13">
        <v>26.44</v>
      </c>
    </row>
    <row r="14" spans="1:25">
      <c r="A14" t="s">
        <v>12</v>
      </c>
      <c r="B14">
        <v>26.82</v>
      </c>
      <c r="C14">
        <v>26.8</v>
      </c>
      <c r="D14">
        <v>26.92</v>
      </c>
      <c r="E14">
        <v>26.81</v>
      </c>
      <c r="F14">
        <v>26.36</v>
      </c>
      <c r="G14">
        <v>26.28</v>
      </c>
      <c r="H14">
        <v>26.21</v>
      </c>
      <c r="I14">
        <v>26.43</v>
      </c>
      <c r="J14">
        <v>27.29</v>
      </c>
      <c r="K14">
        <v>27.3</v>
      </c>
      <c r="L14">
        <v>27.23</v>
      </c>
      <c r="M14">
        <v>27.22</v>
      </c>
      <c r="N14">
        <v>27.55</v>
      </c>
      <c r="O14">
        <v>27.7</v>
      </c>
      <c r="P14">
        <v>27.79</v>
      </c>
      <c r="Q14">
        <v>27.67</v>
      </c>
      <c r="R14">
        <v>27.17</v>
      </c>
      <c r="S14">
        <v>27.24</v>
      </c>
      <c r="T14">
        <v>27.47</v>
      </c>
      <c r="U14">
        <v>27.23</v>
      </c>
      <c r="V14">
        <v>26.84</v>
      </c>
      <c r="W14">
        <v>26.5</v>
      </c>
      <c r="X14">
        <v>26.85</v>
      </c>
      <c r="Y14">
        <v>26.78</v>
      </c>
    </row>
    <row r="15" spans="1:25">
      <c r="A15" t="s">
        <v>13</v>
      </c>
      <c r="B15">
        <v>35.020000000000003</v>
      </c>
      <c r="C15">
        <v>34.6</v>
      </c>
      <c r="D15">
        <v>40</v>
      </c>
      <c r="E15">
        <v>35.24</v>
      </c>
      <c r="F15">
        <v>35.840000000000003</v>
      </c>
      <c r="G15">
        <v>40</v>
      </c>
      <c r="H15">
        <v>36.159999999999997</v>
      </c>
      <c r="I15">
        <v>35.56</v>
      </c>
      <c r="J15">
        <v>37.85</v>
      </c>
      <c r="K15">
        <v>40</v>
      </c>
      <c r="L15">
        <v>37.32</v>
      </c>
      <c r="M15">
        <v>40</v>
      </c>
      <c r="N15">
        <v>38.35</v>
      </c>
      <c r="O15">
        <v>33.83</v>
      </c>
      <c r="P15">
        <v>37.79</v>
      </c>
      <c r="Q15">
        <v>34.53</v>
      </c>
      <c r="R15">
        <v>36.44</v>
      </c>
      <c r="S15">
        <v>40</v>
      </c>
      <c r="T15">
        <v>37.47</v>
      </c>
      <c r="U15">
        <v>37.14</v>
      </c>
      <c r="V15">
        <v>38.4</v>
      </c>
      <c r="W15">
        <v>35.880000000000003</v>
      </c>
      <c r="X15">
        <v>40</v>
      </c>
      <c r="Y15">
        <v>36.65</v>
      </c>
    </row>
    <row r="16" spans="1:25">
      <c r="A16" t="s">
        <v>14</v>
      </c>
      <c r="B16">
        <v>37.26</v>
      </c>
      <c r="C16">
        <v>38.869999999999997</v>
      </c>
      <c r="D16">
        <v>37.15</v>
      </c>
      <c r="E16">
        <v>36.97</v>
      </c>
      <c r="F16">
        <v>37.26</v>
      </c>
      <c r="G16">
        <v>36.82</v>
      </c>
      <c r="H16">
        <v>35.700000000000003</v>
      </c>
      <c r="I16">
        <v>40</v>
      </c>
      <c r="J16">
        <v>40</v>
      </c>
      <c r="K16">
        <v>40</v>
      </c>
      <c r="L16">
        <v>40</v>
      </c>
      <c r="M16">
        <v>36.14</v>
      </c>
      <c r="N16">
        <v>40</v>
      </c>
      <c r="O16">
        <v>38.72</v>
      </c>
      <c r="P16">
        <v>40</v>
      </c>
      <c r="Q16">
        <v>39.479999999999997</v>
      </c>
      <c r="R16">
        <v>40</v>
      </c>
      <c r="S16">
        <v>40</v>
      </c>
      <c r="T16">
        <v>37.29</v>
      </c>
      <c r="U16">
        <v>40</v>
      </c>
      <c r="V16">
        <v>34.24</v>
      </c>
      <c r="W16">
        <v>35.17</v>
      </c>
      <c r="X16">
        <v>35.909999999999997</v>
      </c>
      <c r="Y16">
        <v>40</v>
      </c>
    </row>
    <row r="17" spans="1:25">
      <c r="A17" t="s">
        <v>15</v>
      </c>
      <c r="B17">
        <v>22.34</v>
      </c>
      <c r="C17">
        <v>21.72</v>
      </c>
      <c r="D17">
        <v>21.93</v>
      </c>
      <c r="E17">
        <v>21.8</v>
      </c>
      <c r="F17">
        <v>22.04</v>
      </c>
      <c r="G17">
        <v>22.15</v>
      </c>
      <c r="H17">
        <v>22.05</v>
      </c>
      <c r="I17">
        <v>22.04</v>
      </c>
      <c r="J17">
        <v>22.61</v>
      </c>
      <c r="K17">
        <v>22.5</v>
      </c>
      <c r="L17">
        <v>22.41</v>
      </c>
      <c r="M17">
        <v>22.38</v>
      </c>
      <c r="N17">
        <v>22.8</v>
      </c>
      <c r="O17">
        <v>22.78</v>
      </c>
      <c r="P17">
        <v>22.96</v>
      </c>
      <c r="Q17">
        <v>22.81</v>
      </c>
      <c r="R17">
        <v>22.16</v>
      </c>
      <c r="S17">
        <v>22.22</v>
      </c>
      <c r="T17">
        <v>22.15</v>
      </c>
      <c r="U17">
        <v>22.15</v>
      </c>
      <c r="V17">
        <v>22.65</v>
      </c>
      <c r="W17">
        <v>22.49</v>
      </c>
      <c r="X17">
        <v>22.53</v>
      </c>
      <c r="Y17">
        <v>22.33</v>
      </c>
    </row>
    <row r="20" spans="1:25">
      <c r="B20">
        <f>AVERAGE(B2:E2)</f>
        <v>27.164999999999999</v>
      </c>
      <c r="F20">
        <f t="shared" ref="F20:F35" si="0">AVERAGE(F2:I2)</f>
        <v>27.234999999999996</v>
      </c>
      <c r="J20">
        <f t="shared" ref="J20:J35" si="1">AVERAGE(J2:M2)</f>
        <v>28.035</v>
      </c>
      <c r="N20">
        <f t="shared" ref="N20:N35" si="2">AVERAGE(N2:Q2)</f>
        <v>28.032499999999999</v>
      </c>
      <c r="R20">
        <f t="shared" ref="R20:R35" si="3">AVERAGE(R2:U2)</f>
        <v>27.699999999999996</v>
      </c>
      <c r="V20">
        <f t="shared" ref="V20:V35" si="4">AVERAGE(V2:Y2)</f>
        <v>27.77</v>
      </c>
    </row>
    <row r="21" spans="1:25">
      <c r="B21">
        <f t="shared" ref="B21:B35" si="5">AVERAGE(B3:E3)</f>
        <v>26.2425</v>
      </c>
      <c r="F21">
        <f t="shared" si="0"/>
        <v>26.189999999999998</v>
      </c>
      <c r="J21">
        <f t="shared" si="1"/>
        <v>27.5625</v>
      </c>
      <c r="N21">
        <f t="shared" si="2"/>
        <v>26.795000000000002</v>
      </c>
      <c r="R21">
        <f t="shared" si="3"/>
        <v>26.827500000000001</v>
      </c>
      <c r="V21">
        <f t="shared" si="4"/>
        <v>25.8325</v>
      </c>
    </row>
    <row r="22" spans="1:25">
      <c r="B22">
        <f t="shared" si="5"/>
        <v>33.879999999999995</v>
      </c>
      <c r="F22">
        <f t="shared" si="0"/>
        <v>33.542499999999997</v>
      </c>
      <c r="J22">
        <f t="shared" si="1"/>
        <v>33.527499999999996</v>
      </c>
      <c r="N22">
        <f t="shared" si="2"/>
        <v>33.894999999999996</v>
      </c>
      <c r="R22">
        <f t="shared" si="3"/>
        <v>33.844999999999999</v>
      </c>
      <c r="V22">
        <f t="shared" si="4"/>
        <v>34.059999999999995</v>
      </c>
    </row>
    <row r="23" spans="1:25">
      <c r="B23">
        <f t="shared" si="5"/>
        <v>26.634999999999998</v>
      </c>
      <c r="F23">
        <f t="shared" si="0"/>
        <v>27.135000000000002</v>
      </c>
      <c r="J23">
        <f t="shared" si="1"/>
        <v>27.445</v>
      </c>
      <c r="N23">
        <f t="shared" si="2"/>
        <v>27.727499999999999</v>
      </c>
      <c r="R23">
        <f t="shared" si="3"/>
        <v>27.29</v>
      </c>
      <c r="V23">
        <f t="shared" si="4"/>
        <v>27.287500000000001</v>
      </c>
    </row>
    <row r="24" spans="1:25">
      <c r="B24">
        <f t="shared" si="5"/>
        <v>28.752500000000001</v>
      </c>
      <c r="F24">
        <f t="shared" si="0"/>
        <v>29</v>
      </c>
      <c r="J24">
        <f t="shared" si="1"/>
        <v>29.072499999999998</v>
      </c>
      <c r="N24">
        <f t="shared" si="2"/>
        <v>30.095000000000002</v>
      </c>
      <c r="R24">
        <f t="shared" si="3"/>
        <v>29.61</v>
      </c>
      <c r="V24">
        <f t="shared" si="4"/>
        <v>28.787500000000001</v>
      </c>
    </row>
    <row r="25" spans="1:25">
      <c r="B25">
        <f t="shared" si="5"/>
        <v>23.862500000000001</v>
      </c>
      <c r="F25">
        <f t="shared" si="0"/>
        <v>23.272499999999997</v>
      </c>
      <c r="J25">
        <f t="shared" si="1"/>
        <v>26.06</v>
      </c>
      <c r="N25">
        <f t="shared" si="2"/>
        <v>23.8675</v>
      </c>
      <c r="R25">
        <f t="shared" si="3"/>
        <v>23.637500000000003</v>
      </c>
      <c r="V25">
        <f t="shared" si="4"/>
        <v>22.842500000000001</v>
      </c>
    </row>
    <row r="26" spans="1:25">
      <c r="B26">
        <f t="shared" si="5"/>
        <v>29.467500000000001</v>
      </c>
      <c r="F26">
        <f t="shared" si="0"/>
        <v>29.822499999999998</v>
      </c>
      <c r="J26">
        <f t="shared" si="1"/>
        <v>30.78</v>
      </c>
      <c r="N26">
        <f t="shared" si="2"/>
        <v>30.8125</v>
      </c>
      <c r="R26">
        <f t="shared" si="3"/>
        <v>30.727499999999999</v>
      </c>
      <c r="V26">
        <f t="shared" si="4"/>
        <v>28.984999999999999</v>
      </c>
    </row>
    <row r="27" spans="1:25">
      <c r="B27">
        <f t="shared" si="5"/>
        <v>31.672499999999999</v>
      </c>
      <c r="F27">
        <f t="shared" si="0"/>
        <v>31.3675</v>
      </c>
      <c r="J27">
        <f t="shared" si="1"/>
        <v>32.575000000000003</v>
      </c>
      <c r="N27">
        <f t="shared" si="2"/>
        <v>33.0075</v>
      </c>
      <c r="R27">
        <f t="shared" si="3"/>
        <v>32.715000000000003</v>
      </c>
      <c r="V27">
        <f t="shared" si="4"/>
        <v>31.827500000000001</v>
      </c>
    </row>
    <row r="28" spans="1:25">
      <c r="B28">
        <f t="shared" si="5"/>
        <v>31.4375</v>
      </c>
      <c r="F28">
        <f t="shared" si="0"/>
        <v>31.175000000000001</v>
      </c>
      <c r="J28">
        <f t="shared" si="1"/>
        <v>29.06</v>
      </c>
      <c r="N28">
        <f t="shared" si="2"/>
        <v>31.585000000000001</v>
      </c>
      <c r="R28">
        <f t="shared" si="3"/>
        <v>28.855</v>
      </c>
      <c r="V28">
        <f t="shared" si="4"/>
        <v>30.462499999999999</v>
      </c>
    </row>
    <row r="29" spans="1:25">
      <c r="B29">
        <f t="shared" si="5"/>
        <v>33.207500000000003</v>
      </c>
      <c r="F29">
        <f t="shared" si="0"/>
        <v>32.664999999999999</v>
      </c>
      <c r="J29">
        <f t="shared" si="1"/>
        <v>28.447499999999998</v>
      </c>
      <c r="N29">
        <f t="shared" si="2"/>
        <v>34.817499999999995</v>
      </c>
      <c r="R29">
        <f t="shared" si="3"/>
        <v>27.927499999999998</v>
      </c>
      <c r="V29">
        <f t="shared" si="4"/>
        <v>30.85</v>
      </c>
    </row>
    <row r="30" spans="1:25">
      <c r="B30">
        <f t="shared" si="5"/>
        <v>34.157499999999999</v>
      </c>
      <c r="F30">
        <f t="shared" si="0"/>
        <v>33.375</v>
      </c>
      <c r="J30">
        <f t="shared" si="1"/>
        <v>28.51</v>
      </c>
      <c r="N30">
        <f t="shared" si="2"/>
        <v>36.300000000000004</v>
      </c>
      <c r="R30">
        <f t="shared" si="3"/>
        <v>28.0275</v>
      </c>
      <c r="V30">
        <f t="shared" si="4"/>
        <v>30.5275</v>
      </c>
    </row>
    <row r="31" spans="1:25">
      <c r="B31">
        <f t="shared" si="5"/>
        <v>26.022500000000001</v>
      </c>
      <c r="F31">
        <f t="shared" si="0"/>
        <v>26.225000000000001</v>
      </c>
      <c r="J31">
        <f t="shared" si="1"/>
        <v>26.529999999999998</v>
      </c>
      <c r="N31">
        <f t="shared" si="2"/>
        <v>27.052500000000002</v>
      </c>
      <c r="R31">
        <f t="shared" si="3"/>
        <v>25.96</v>
      </c>
      <c r="V31">
        <f t="shared" si="4"/>
        <v>26.425000000000001</v>
      </c>
    </row>
    <row r="32" spans="1:25">
      <c r="B32">
        <f t="shared" si="5"/>
        <v>26.837500000000002</v>
      </c>
      <c r="F32">
        <f t="shared" si="0"/>
        <v>26.32</v>
      </c>
      <c r="J32">
        <f t="shared" si="1"/>
        <v>27.26</v>
      </c>
      <c r="N32">
        <f t="shared" si="2"/>
        <v>27.677499999999998</v>
      </c>
      <c r="R32">
        <f t="shared" si="3"/>
        <v>27.2775</v>
      </c>
      <c r="V32">
        <f t="shared" si="4"/>
        <v>26.7425</v>
      </c>
    </row>
    <row r="33" spans="2:22">
      <c r="B33">
        <f t="shared" si="5"/>
        <v>36.215000000000003</v>
      </c>
      <c r="F33">
        <f t="shared" si="0"/>
        <v>36.89</v>
      </c>
      <c r="J33">
        <f t="shared" si="1"/>
        <v>38.792499999999997</v>
      </c>
      <c r="N33">
        <f t="shared" si="2"/>
        <v>36.125</v>
      </c>
      <c r="R33">
        <f t="shared" si="3"/>
        <v>37.762500000000003</v>
      </c>
      <c r="V33">
        <f t="shared" si="4"/>
        <v>37.732500000000002</v>
      </c>
    </row>
    <row r="34" spans="2:22">
      <c r="B34">
        <f t="shared" si="5"/>
        <v>37.5625</v>
      </c>
      <c r="F34">
        <f t="shared" si="0"/>
        <v>37.445</v>
      </c>
      <c r="J34">
        <f t="shared" si="1"/>
        <v>39.034999999999997</v>
      </c>
      <c r="N34">
        <f t="shared" si="2"/>
        <v>39.549999999999997</v>
      </c>
      <c r="R34">
        <f t="shared" si="3"/>
        <v>39.322499999999998</v>
      </c>
      <c r="V34">
        <f t="shared" si="4"/>
        <v>36.33</v>
      </c>
    </row>
    <row r="35" spans="2:22">
      <c r="B35">
        <f t="shared" si="5"/>
        <v>21.947500000000002</v>
      </c>
      <c r="F35">
        <f t="shared" si="0"/>
        <v>22.07</v>
      </c>
      <c r="J35">
        <f t="shared" si="1"/>
        <v>22.474999999999998</v>
      </c>
      <c r="N35">
        <f t="shared" si="2"/>
        <v>22.837499999999999</v>
      </c>
      <c r="R35">
        <f t="shared" si="3"/>
        <v>22.17</v>
      </c>
      <c r="V35">
        <f t="shared" si="4"/>
        <v>22.5</v>
      </c>
    </row>
    <row r="39" spans="2:22">
      <c r="B39" s="5"/>
      <c r="C39" t="s">
        <v>16</v>
      </c>
      <c r="D39" t="s">
        <v>17</v>
      </c>
      <c r="E39" t="s">
        <v>18</v>
      </c>
      <c r="F39" t="s">
        <v>19</v>
      </c>
      <c r="G39" t="s">
        <v>20</v>
      </c>
      <c r="H39" t="s">
        <v>21</v>
      </c>
    </row>
    <row r="40" spans="2:22">
      <c r="B40" t="s">
        <v>0</v>
      </c>
      <c r="C40">
        <v>27.164999999999999</v>
      </c>
      <c r="D40">
        <v>27.234999999999999</v>
      </c>
      <c r="E40">
        <v>28.035</v>
      </c>
      <c r="F40">
        <v>28.032499999999999</v>
      </c>
      <c r="G40">
        <v>27.7</v>
      </c>
      <c r="H40">
        <v>27.77</v>
      </c>
    </row>
    <row r="41" spans="2:22">
      <c r="B41" t="s">
        <v>1</v>
      </c>
      <c r="C41">
        <v>26.2425</v>
      </c>
      <c r="D41">
        <v>26.19</v>
      </c>
      <c r="E41">
        <v>27.5625</v>
      </c>
      <c r="F41">
        <v>26.795000000000002</v>
      </c>
      <c r="G41">
        <v>26.827500000000001</v>
      </c>
      <c r="H41">
        <v>25.8325</v>
      </c>
    </row>
    <row r="42" spans="2:22">
      <c r="B42" t="s">
        <v>2</v>
      </c>
      <c r="C42">
        <v>33.880000000000003</v>
      </c>
      <c r="D42">
        <v>33.542499999999997</v>
      </c>
      <c r="E42">
        <v>33.527500000000003</v>
      </c>
      <c r="F42">
        <v>33.895000000000003</v>
      </c>
      <c r="G42">
        <v>33.844999999999999</v>
      </c>
      <c r="H42">
        <v>34.06</v>
      </c>
    </row>
    <row r="43" spans="2:22">
      <c r="B43" t="s">
        <v>3</v>
      </c>
      <c r="C43">
        <v>26.635000000000002</v>
      </c>
      <c r="D43">
        <v>27.135000000000002</v>
      </c>
      <c r="E43">
        <v>27.445</v>
      </c>
      <c r="F43">
        <v>27.727499999999999</v>
      </c>
      <c r="G43">
        <v>27.29</v>
      </c>
      <c r="H43">
        <v>27.287500000000001</v>
      </c>
    </row>
    <row r="44" spans="2:22">
      <c r="B44" t="s">
        <v>4</v>
      </c>
      <c r="C44">
        <v>28.752500000000001</v>
      </c>
      <c r="D44">
        <v>29</v>
      </c>
      <c r="E44">
        <v>29.072500000000002</v>
      </c>
      <c r="F44">
        <v>30.094999999999999</v>
      </c>
      <c r="G44">
        <v>29.61</v>
      </c>
      <c r="H44">
        <v>28.787500000000001</v>
      </c>
    </row>
    <row r="45" spans="2:22">
      <c r="B45" t="s">
        <v>5</v>
      </c>
      <c r="C45">
        <v>23.862500000000001</v>
      </c>
      <c r="D45">
        <v>23.272500000000001</v>
      </c>
      <c r="E45">
        <v>26.06</v>
      </c>
      <c r="F45">
        <v>23.8675</v>
      </c>
      <c r="G45">
        <v>23.637499999999999</v>
      </c>
      <c r="H45">
        <v>22.842500000000001</v>
      </c>
    </row>
    <row r="46" spans="2:22">
      <c r="B46" t="s">
        <v>6</v>
      </c>
      <c r="C46">
        <v>29.467500000000001</v>
      </c>
      <c r="D46">
        <v>29.822500000000002</v>
      </c>
      <c r="E46">
        <v>30.78</v>
      </c>
      <c r="F46">
        <v>30.8125</v>
      </c>
      <c r="G46">
        <v>30.727499999999999</v>
      </c>
      <c r="H46">
        <v>28.984999999999999</v>
      </c>
    </row>
    <row r="47" spans="2:22">
      <c r="B47" t="s">
        <v>7</v>
      </c>
      <c r="C47">
        <v>31.672499999999999</v>
      </c>
      <c r="D47">
        <v>31.3675</v>
      </c>
      <c r="E47">
        <v>32.575000000000003</v>
      </c>
      <c r="F47">
        <v>33.0075</v>
      </c>
      <c r="G47">
        <v>32.715000000000003</v>
      </c>
      <c r="H47">
        <v>31.827500000000001</v>
      </c>
    </row>
    <row r="48" spans="2:22">
      <c r="B48" t="s">
        <v>8</v>
      </c>
      <c r="C48">
        <v>31.4375</v>
      </c>
      <c r="D48">
        <v>31.175000000000001</v>
      </c>
      <c r="E48">
        <v>29.06</v>
      </c>
      <c r="F48">
        <v>31.585000000000001</v>
      </c>
      <c r="G48">
        <v>28.855</v>
      </c>
      <c r="H48">
        <v>30.462499999999999</v>
      </c>
    </row>
    <row r="49" spans="2:8">
      <c r="B49" t="s">
        <v>9</v>
      </c>
      <c r="C49">
        <v>33.207500000000003</v>
      </c>
      <c r="D49">
        <v>32.664999999999999</v>
      </c>
      <c r="E49">
        <v>28.447500000000002</v>
      </c>
      <c r="F49">
        <v>34.817500000000003</v>
      </c>
      <c r="G49">
        <v>27.927499999999998</v>
      </c>
      <c r="H49">
        <v>30.85</v>
      </c>
    </row>
    <row r="50" spans="2:8">
      <c r="B50" t="s">
        <v>10</v>
      </c>
      <c r="C50">
        <v>34.157499999999999</v>
      </c>
      <c r="D50">
        <v>33.375</v>
      </c>
      <c r="E50">
        <v>28.51</v>
      </c>
      <c r="F50">
        <v>36.299999999999997</v>
      </c>
      <c r="G50">
        <v>28.0275</v>
      </c>
      <c r="H50">
        <v>30.5275</v>
      </c>
    </row>
    <row r="51" spans="2:8">
      <c r="B51" t="s">
        <v>11</v>
      </c>
      <c r="C51">
        <v>26.022500000000001</v>
      </c>
      <c r="D51">
        <v>26.225000000000001</v>
      </c>
      <c r="E51">
        <v>26.53</v>
      </c>
      <c r="F51">
        <v>27.052499999999998</v>
      </c>
      <c r="G51">
        <v>25.96</v>
      </c>
      <c r="H51">
        <v>26.425000000000001</v>
      </c>
    </row>
    <row r="52" spans="2:8">
      <c r="B52" t="s">
        <v>12</v>
      </c>
      <c r="C52">
        <v>26.837499999999999</v>
      </c>
      <c r="D52">
        <v>26.32</v>
      </c>
      <c r="E52">
        <v>27.26</v>
      </c>
      <c r="F52">
        <v>27.677499999999998</v>
      </c>
      <c r="G52">
        <v>27.2775</v>
      </c>
      <c r="H52">
        <v>26.7425</v>
      </c>
    </row>
    <row r="53" spans="2:8">
      <c r="B53" t="s">
        <v>13</v>
      </c>
      <c r="C53">
        <v>36.215000000000003</v>
      </c>
      <c r="D53">
        <v>36.89</v>
      </c>
      <c r="E53">
        <v>38.792499999999997</v>
      </c>
      <c r="F53">
        <v>36.125</v>
      </c>
      <c r="G53">
        <v>37.762500000000003</v>
      </c>
      <c r="H53">
        <v>37.732500000000002</v>
      </c>
    </row>
    <row r="54" spans="2:8">
      <c r="B54" t="s">
        <v>14</v>
      </c>
      <c r="C54">
        <v>37.5625</v>
      </c>
      <c r="D54">
        <v>37.445</v>
      </c>
      <c r="E54">
        <v>39.034999999999997</v>
      </c>
      <c r="F54">
        <v>39.549999999999997</v>
      </c>
      <c r="G54">
        <v>39.322499999999998</v>
      </c>
      <c r="H54">
        <v>36.33</v>
      </c>
    </row>
    <row r="55" spans="2:8">
      <c r="B55" t="s">
        <v>15</v>
      </c>
      <c r="C55">
        <v>21.947500000000002</v>
      </c>
      <c r="D55">
        <v>22.07</v>
      </c>
      <c r="E55">
        <v>22.475000000000001</v>
      </c>
      <c r="F55">
        <v>22.837499999999999</v>
      </c>
      <c r="G55">
        <v>22.17</v>
      </c>
      <c r="H55">
        <v>22.5</v>
      </c>
    </row>
  </sheetData>
  <mergeCells count="6">
    <mergeCell ref="V1:Y1"/>
    <mergeCell ref="B1:E1"/>
    <mergeCell ref="F1:I1"/>
    <mergeCell ref="J1:M1"/>
    <mergeCell ref="N1:Q1"/>
    <mergeCell ref="R1:U1"/>
  </mergeCells>
  <phoneticPr fontId="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42"/>
  <sheetViews>
    <sheetView topLeftCell="A78" zoomScale="84" zoomScaleNormal="106" workbookViewId="0">
      <selection activeCell="E3" sqref="E3"/>
    </sheetView>
  </sheetViews>
  <sheetFormatPr baseColWidth="10" defaultColWidth="8.83203125" defaultRowHeight="14"/>
  <cols>
    <col min="1" max="1" width="8.83203125" style="2" customWidth="1"/>
    <col min="2" max="5" width="6.83203125" style="2" customWidth="1"/>
    <col min="6" max="6" width="2.5" style="2" customWidth="1"/>
    <col min="7" max="10" width="6.83203125" style="2" customWidth="1"/>
    <col min="11" max="11" width="2.6640625" style="2" customWidth="1"/>
    <col min="12" max="13" width="6.83203125" style="2" customWidth="1"/>
    <col min="14" max="15" width="6.6640625" style="2" customWidth="1"/>
    <col min="16" max="16" width="2.5" style="2" customWidth="1"/>
    <col min="17" max="25" width="6" style="2" customWidth="1"/>
    <col min="26" max="30" width="6" customWidth="1"/>
    <col min="31" max="31" width="3.1640625" customWidth="1"/>
  </cols>
  <sheetData>
    <row r="1" spans="1:33">
      <c r="A1" s="2">
        <v>1</v>
      </c>
    </row>
    <row r="4" spans="1:33">
      <c r="A4" s="2" t="s">
        <v>16</v>
      </c>
      <c r="B4" s="2">
        <v>27.32</v>
      </c>
      <c r="C4" s="2">
        <v>27.24</v>
      </c>
      <c r="D4" s="2">
        <v>27.14</v>
      </c>
      <c r="E4" s="2">
        <v>26.96</v>
      </c>
      <c r="G4" s="2">
        <v>22.34</v>
      </c>
      <c r="H4" s="2">
        <v>21.72</v>
      </c>
      <c r="I4" s="2">
        <v>21.93</v>
      </c>
      <c r="J4" s="2">
        <v>21.8</v>
      </c>
      <c r="L4" s="2">
        <f t="shared" ref="L4:L55" si="0">B4-G4</f>
        <v>4.9800000000000004</v>
      </c>
      <c r="M4" s="2">
        <f t="shared" ref="M4:M55" si="1">C4-H4</f>
        <v>5.52</v>
      </c>
      <c r="N4" s="2">
        <f t="shared" ref="N4:N55" si="2">D4-I4</f>
        <v>5.2100000000000009</v>
      </c>
      <c r="O4" s="2">
        <f t="shared" ref="O4:O55" si="3">E4-J4</f>
        <v>5.16</v>
      </c>
      <c r="Q4" s="2">
        <v>4.9800000000000004</v>
      </c>
      <c r="R4" s="2">
        <v>5.52</v>
      </c>
      <c r="S4" s="2">
        <v>5.21</v>
      </c>
      <c r="T4" s="2">
        <v>5.16</v>
      </c>
      <c r="V4" s="2">
        <f t="shared" ref="V4:V55" si="4">L4-Q4</f>
        <v>0</v>
      </c>
      <c r="W4" s="2">
        <f t="shared" ref="W4:W55" si="5">M4-R4</f>
        <v>0</v>
      </c>
      <c r="X4" s="2">
        <f t="shared" ref="X4:X55" si="6">N4-S4</f>
        <v>0</v>
      </c>
      <c r="Y4" s="2">
        <f t="shared" ref="Y4:Y55" si="7">O4-T4</f>
        <v>0</v>
      </c>
      <c r="AA4">
        <f t="shared" ref="AA4:AA55" si="8">2^-V4</f>
        <v>1</v>
      </c>
      <c r="AB4">
        <f t="shared" ref="AB4:AB55" si="9">2^-W4</f>
        <v>1</v>
      </c>
      <c r="AC4">
        <f t="shared" ref="AC4:AC55" si="10">2^-X4</f>
        <v>1</v>
      </c>
      <c r="AD4">
        <f t="shared" ref="AD4:AD55" si="11">2^-Y4</f>
        <v>1</v>
      </c>
      <c r="AF4">
        <f t="shared" ref="AF4:AF55" si="12">AVERAGE(AA4:AE4)</f>
        <v>1</v>
      </c>
      <c r="AG4">
        <f t="shared" ref="AG4:AG55" si="13">STDEV(AA4:AD4)</f>
        <v>0</v>
      </c>
    </row>
    <row r="5" spans="1:33">
      <c r="A5" s="2" t="s">
        <v>17</v>
      </c>
      <c r="B5" s="2">
        <v>27.14</v>
      </c>
      <c r="C5" s="2">
        <v>27.24</v>
      </c>
      <c r="D5" s="2">
        <v>27.32</v>
      </c>
      <c r="E5" s="2">
        <v>27.24</v>
      </c>
      <c r="G5" s="2">
        <v>22.04</v>
      </c>
      <c r="H5" s="2">
        <v>22.15</v>
      </c>
      <c r="I5" s="2">
        <v>22.05</v>
      </c>
      <c r="J5" s="2">
        <v>22.04</v>
      </c>
      <c r="L5" s="2">
        <f t="shared" si="0"/>
        <v>5.1000000000000014</v>
      </c>
      <c r="M5" s="2">
        <f t="shared" si="1"/>
        <v>5.09</v>
      </c>
      <c r="N5" s="2">
        <f t="shared" si="2"/>
        <v>5.27</v>
      </c>
      <c r="O5" s="2">
        <f t="shared" si="3"/>
        <v>5.1999999999999993</v>
      </c>
      <c r="Q5" s="2">
        <v>4.9800000000000004</v>
      </c>
      <c r="R5" s="2">
        <v>5.52</v>
      </c>
      <c r="S5" s="2">
        <v>5.21</v>
      </c>
      <c r="T5" s="2">
        <v>5.16</v>
      </c>
      <c r="V5" s="2">
        <f t="shared" si="4"/>
        <v>0.12000000000000099</v>
      </c>
      <c r="W5" s="2">
        <f t="shared" si="5"/>
        <v>-0.42999999999999972</v>
      </c>
      <c r="X5" s="2">
        <f t="shared" si="6"/>
        <v>5.9999999999999609E-2</v>
      </c>
      <c r="Y5" s="2">
        <f t="shared" si="7"/>
        <v>3.9999999999999147E-2</v>
      </c>
      <c r="AA5">
        <f t="shared" si="8"/>
        <v>0.9201876506248744</v>
      </c>
      <c r="AB5">
        <f t="shared" si="9"/>
        <v>1.34723357686569</v>
      </c>
      <c r="AC5">
        <f t="shared" si="10"/>
        <v>0.95926411932526456</v>
      </c>
      <c r="AD5">
        <f t="shared" si="11"/>
        <v>0.97265494741228609</v>
      </c>
      <c r="AF5">
        <f t="shared" si="12"/>
        <v>1.0498350735570288</v>
      </c>
      <c r="AG5">
        <f t="shared" si="13"/>
        <v>0.1995112308161717</v>
      </c>
    </row>
    <row r="6" spans="1:33">
      <c r="A6" s="2" t="s">
        <v>18</v>
      </c>
      <c r="B6" s="2">
        <v>27.72</v>
      </c>
      <c r="C6" s="2">
        <v>27.68</v>
      </c>
      <c r="D6" s="2">
        <v>27.8</v>
      </c>
      <c r="E6" s="2">
        <v>28.94</v>
      </c>
      <c r="G6" s="2">
        <v>22.61</v>
      </c>
      <c r="H6" s="2">
        <v>22.5</v>
      </c>
      <c r="I6" s="2">
        <v>22.41</v>
      </c>
      <c r="J6" s="2">
        <v>22.38</v>
      </c>
      <c r="L6" s="2">
        <f t="shared" si="0"/>
        <v>5.1099999999999994</v>
      </c>
      <c r="M6" s="2">
        <f t="shared" si="1"/>
        <v>5.18</v>
      </c>
      <c r="N6" s="2">
        <f t="shared" si="2"/>
        <v>5.3900000000000006</v>
      </c>
      <c r="O6" s="2">
        <f t="shared" si="3"/>
        <v>6.5600000000000023</v>
      </c>
      <c r="Q6" s="2">
        <v>4.9800000000000004</v>
      </c>
      <c r="R6" s="2">
        <v>5.52</v>
      </c>
      <c r="S6" s="2">
        <v>5.21</v>
      </c>
      <c r="T6" s="2">
        <v>5.16</v>
      </c>
      <c r="V6" s="2">
        <f t="shared" si="4"/>
        <v>0.12999999999999901</v>
      </c>
      <c r="W6" s="2">
        <f t="shared" si="5"/>
        <v>-0.33999999999999986</v>
      </c>
      <c r="X6" s="2">
        <f t="shared" si="6"/>
        <v>0.1800000000000006</v>
      </c>
      <c r="Y6" s="2">
        <f t="shared" si="7"/>
        <v>1.4000000000000021</v>
      </c>
      <c r="AA6">
        <f t="shared" si="8"/>
        <v>0.91383145022940115</v>
      </c>
      <c r="AB6">
        <f t="shared" si="9"/>
        <v>1.2657565939702797</v>
      </c>
      <c r="AC6">
        <f t="shared" si="10"/>
        <v>0.88270299629065463</v>
      </c>
      <c r="AD6">
        <f t="shared" si="11"/>
        <v>0.37892914162759894</v>
      </c>
      <c r="AF6">
        <f t="shared" si="12"/>
        <v>0.86030504552948361</v>
      </c>
      <c r="AG6">
        <f t="shared" si="13"/>
        <v>0.3649111595940373</v>
      </c>
    </row>
    <row r="7" spans="1:33">
      <c r="A7" s="2" t="s">
        <v>19</v>
      </c>
      <c r="B7" s="2">
        <v>27.95</v>
      </c>
      <c r="C7" s="2">
        <v>28.13</v>
      </c>
      <c r="D7" s="2">
        <v>28</v>
      </c>
      <c r="E7" s="2">
        <v>28.05</v>
      </c>
      <c r="G7" s="2">
        <v>22.8</v>
      </c>
      <c r="H7" s="2">
        <v>22.78</v>
      </c>
      <c r="I7" s="2">
        <v>22.96</v>
      </c>
      <c r="J7" s="2">
        <v>22.81</v>
      </c>
      <c r="L7" s="2">
        <f t="shared" si="0"/>
        <v>5.1499999999999986</v>
      </c>
      <c r="M7" s="2">
        <f t="shared" si="1"/>
        <v>5.3499999999999979</v>
      </c>
      <c r="N7" s="2">
        <f t="shared" si="2"/>
        <v>5.0399999999999991</v>
      </c>
      <c r="O7" s="2">
        <f t="shared" si="3"/>
        <v>5.240000000000002</v>
      </c>
      <c r="Q7" s="2">
        <v>4.9800000000000004</v>
      </c>
      <c r="R7" s="2">
        <v>5.52</v>
      </c>
      <c r="S7" s="2">
        <v>5.21</v>
      </c>
      <c r="T7" s="2">
        <v>5.16</v>
      </c>
      <c r="V7" s="2">
        <f t="shared" si="4"/>
        <v>0.16999999999999815</v>
      </c>
      <c r="W7" s="2">
        <f t="shared" si="5"/>
        <v>-0.17000000000000171</v>
      </c>
      <c r="X7" s="2">
        <f t="shared" si="6"/>
        <v>-0.17000000000000082</v>
      </c>
      <c r="Y7" s="2">
        <f t="shared" si="7"/>
        <v>8.0000000000001847E-2</v>
      </c>
      <c r="AA7">
        <f t="shared" si="8"/>
        <v>0.88884268116657139</v>
      </c>
      <c r="AB7">
        <f t="shared" si="9"/>
        <v>1.1250584846888108</v>
      </c>
      <c r="AC7">
        <f t="shared" si="10"/>
        <v>1.1250584846888101</v>
      </c>
      <c r="AD7">
        <f t="shared" si="11"/>
        <v>0.94605764672559456</v>
      </c>
      <c r="AF7">
        <f t="shared" si="12"/>
        <v>1.0212543243174466</v>
      </c>
      <c r="AG7">
        <f t="shared" si="13"/>
        <v>0.12211741751769968</v>
      </c>
    </row>
    <row r="8" spans="1:33">
      <c r="A8" s="2" t="s">
        <v>20</v>
      </c>
      <c r="B8" s="2">
        <v>27.63</v>
      </c>
      <c r="C8" s="2">
        <v>27.53</v>
      </c>
      <c r="D8" s="2">
        <v>27.82</v>
      </c>
      <c r="E8" s="2">
        <v>27.82</v>
      </c>
      <c r="G8" s="2">
        <v>22.16</v>
      </c>
      <c r="H8" s="2">
        <v>22.22</v>
      </c>
      <c r="I8" s="2">
        <v>22.15</v>
      </c>
      <c r="J8" s="2">
        <v>22.15</v>
      </c>
      <c r="L8" s="2">
        <f t="shared" si="0"/>
        <v>5.4699999999999989</v>
      </c>
      <c r="M8" s="2">
        <f t="shared" si="1"/>
        <v>5.3100000000000023</v>
      </c>
      <c r="N8" s="2">
        <f t="shared" si="2"/>
        <v>5.6700000000000017</v>
      </c>
      <c r="O8" s="2">
        <f t="shared" si="3"/>
        <v>5.6700000000000017</v>
      </c>
      <c r="Q8" s="2">
        <v>4.9800000000000004</v>
      </c>
      <c r="R8" s="2">
        <v>5.52</v>
      </c>
      <c r="S8" s="2">
        <v>5.21</v>
      </c>
      <c r="T8" s="2">
        <v>5.16</v>
      </c>
      <c r="V8" s="2">
        <f t="shared" si="4"/>
        <v>0.48999999999999844</v>
      </c>
      <c r="W8" s="2">
        <f t="shared" si="5"/>
        <v>-0.2099999999999973</v>
      </c>
      <c r="X8" s="2">
        <f t="shared" si="6"/>
        <v>0.46000000000000174</v>
      </c>
      <c r="Y8" s="2">
        <f t="shared" si="7"/>
        <v>0.51000000000000156</v>
      </c>
      <c r="AA8">
        <f t="shared" si="8"/>
        <v>0.71202509779853662</v>
      </c>
      <c r="AB8">
        <f t="shared" si="9"/>
        <v>1.1566881839052852</v>
      </c>
      <c r="AC8">
        <f t="shared" si="10"/>
        <v>0.72698625866015443</v>
      </c>
      <c r="AD8">
        <f t="shared" si="11"/>
        <v>0.70222243786899785</v>
      </c>
      <c r="AF8">
        <f t="shared" si="12"/>
        <v>0.82448049455824346</v>
      </c>
      <c r="AG8">
        <f t="shared" si="13"/>
        <v>0.22170575363190026</v>
      </c>
    </row>
    <row r="9" spans="1:33">
      <c r="A9" s="2" t="s">
        <v>21</v>
      </c>
      <c r="B9" s="2">
        <v>27.62</v>
      </c>
      <c r="C9" s="2">
        <v>27.57</v>
      </c>
      <c r="D9" s="2">
        <v>27.86</v>
      </c>
      <c r="E9" s="2">
        <v>28.03</v>
      </c>
      <c r="G9" s="2">
        <v>22.65</v>
      </c>
      <c r="H9" s="2">
        <v>22.49</v>
      </c>
      <c r="I9" s="2">
        <v>22.53</v>
      </c>
      <c r="J9" s="2">
        <v>22.33</v>
      </c>
      <c r="L9" s="2">
        <f t="shared" si="0"/>
        <v>4.9700000000000024</v>
      </c>
      <c r="M9" s="2">
        <f t="shared" si="1"/>
        <v>5.0800000000000018</v>
      </c>
      <c r="N9" s="2">
        <f t="shared" si="2"/>
        <v>5.3299999999999983</v>
      </c>
      <c r="O9" s="2">
        <f t="shared" si="3"/>
        <v>5.7000000000000028</v>
      </c>
      <c r="Q9" s="2">
        <v>4.9800000000000004</v>
      </c>
      <c r="R9" s="2">
        <v>5.52</v>
      </c>
      <c r="S9" s="2">
        <v>5.21</v>
      </c>
      <c r="T9" s="2">
        <v>5.16</v>
      </c>
      <c r="V9" s="2">
        <f t="shared" si="4"/>
        <v>-9.9999999999980105E-3</v>
      </c>
      <c r="W9" s="2">
        <f t="shared" si="5"/>
        <v>-0.43999999999999773</v>
      </c>
      <c r="X9" s="2">
        <f t="shared" si="6"/>
        <v>0.11999999999999833</v>
      </c>
      <c r="Y9" s="2">
        <f t="shared" si="7"/>
        <v>0.5400000000000027</v>
      </c>
      <c r="AA9">
        <f t="shared" si="8"/>
        <v>1.0069555500567173</v>
      </c>
      <c r="AB9">
        <f t="shared" si="9"/>
        <v>1.3566043274476698</v>
      </c>
      <c r="AC9">
        <f t="shared" si="10"/>
        <v>0.92018765062487606</v>
      </c>
      <c r="AD9">
        <f t="shared" si="11"/>
        <v>0.6877709090698706</v>
      </c>
      <c r="AF9">
        <f t="shared" si="12"/>
        <v>0.99287960929978336</v>
      </c>
      <c r="AG9">
        <f t="shared" si="13"/>
        <v>0.27741019118021737</v>
      </c>
    </row>
    <row r="11" spans="1:33">
      <c r="A11" s="2" t="s">
        <v>16</v>
      </c>
      <c r="B11" s="2">
        <v>26.45</v>
      </c>
      <c r="C11" s="2">
        <v>26.13</v>
      </c>
      <c r="D11" s="2">
        <v>26.23</v>
      </c>
      <c r="E11" s="2">
        <v>26.16</v>
      </c>
      <c r="G11" s="2">
        <v>22.34</v>
      </c>
      <c r="H11" s="2">
        <v>21.72</v>
      </c>
      <c r="I11" s="2">
        <v>21.93</v>
      </c>
      <c r="J11" s="2">
        <v>21.8</v>
      </c>
      <c r="L11" s="2">
        <f t="shared" si="0"/>
        <v>4.1099999999999994</v>
      </c>
      <c r="M11" s="2">
        <f t="shared" si="1"/>
        <v>4.41</v>
      </c>
      <c r="N11" s="2">
        <f t="shared" si="2"/>
        <v>4.3000000000000007</v>
      </c>
      <c r="O11" s="2">
        <f t="shared" si="3"/>
        <v>4.3599999999999994</v>
      </c>
      <c r="Q11" s="2">
        <v>4.1100000000000003</v>
      </c>
      <c r="R11" s="2">
        <v>4.41</v>
      </c>
      <c r="S11" s="2">
        <v>4.3</v>
      </c>
      <c r="T11" s="2">
        <v>4.3600000000000003</v>
      </c>
      <c r="V11" s="2">
        <f t="shared" si="4"/>
        <v>0</v>
      </c>
      <c r="W11" s="2">
        <f t="shared" si="5"/>
        <v>0</v>
      </c>
      <c r="X11" s="2">
        <f t="shared" si="6"/>
        <v>0</v>
      </c>
      <c r="Y11" s="2">
        <f t="shared" si="7"/>
        <v>0</v>
      </c>
      <c r="AA11">
        <f t="shared" si="8"/>
        <v>1</v>
      </c>
      <c r="AB11">
        <f t="shared" si="9"/>
        <v>1</v>
      </c>
      <c r="AC11">
        <f t="shared" si="10"/>
        <v>1</v>
      </c>
      <c r="AD11">
        <f t="shared" si="11"/>
        <v>1</v>
      </c>
      <c r="AF11">
        <f t="shared" si="12"/>
        <v>1</v>
      </c>
      <c r="AG11">
        <f t="shared" si="13"/>
        <v>0</v>
      </c>
    </row>
    <row r="12" spans="1:33">
      <c r="A12" s="2" t="s">
        <v>17</v>
      </c>
      <c r="B12" s="2">
        <v>26.24</v>
      </c>
      <c r="C12" s="2">
        <v>26.11</v>
      </c>
      <c r="D12" s="2">
        <v>26.19</v>
      </c>
      <c r="E12" s="2">
        <v>26.22</v>
      </c>
      <c r="G12" s="2">
        <v>22.04</v>
      </c>
      <c r="H12" s="2">
        <v>22.15</v>
      </c>
      <c r="I12" s="2">
        <v>22.05</v>
      </c>
      <c r="J12" s="2">
        <v>22.04</v>
      </c>
      <c r="L12" s="2">
        <f t="shared" si="0"/>
        <v>4.1999999999999993</v>
      </c>
      <c r="M12" s="2">
        <f t="shared" si="1"/>
        <v>3.9600000000000009</v>
      </c>
      <c r="N12" s="2">
        <f t="shared" si="2"/>
        <v>4.1400000000000006</v>
      </c>
      <c r="O12" s="2">
        <f t="shared" si="3"/>
        <v>4.18</v>
      </c>
      <c r="Q12" s="2">
        <v>4.1100000000000003</v>
      </c>
      <c r="R12" s="2">
        <v>4.41</v>
      </c>
      <c r="S12" s="2">
        <v>4.3</v>
      </c>
      <c r="T12" s="2">
        <v>4.3600000000000003</v>
      </c>
      <c r="V12" s="2">
        <f t="shared" si="4"/>
        <v>8.999999999999897E-2</v>
      </c>
      <c r="W12" s="2">
        <f t="shared" si="5"/>
        <v>-0.44999999999999929</v>
      </c>
      <c r="X12" s="2">
        <f t="shared" si="6"/>
        <v>-0.15999999999999925</v>
      </c>
      <c r="Y12" s="2">
        <f t="shared" si="7"/>
        <v>-0.1800000000000006</v>
      </c>
      <c r="AA12">
        <f t="shared" si="8"/>
        <v>0.93952274921401246</v>
      </c>
      <c r="AB12">
        <f t="shared" si="9"/>
        <v>1.3660402567543948</v>
      </c>
      <c r="AC12">
        <f t="shared" si="10"/>
        <v>1.1172871380722194</v>
      </c>
      <c r="AD12">
        <f t="shared" si="11"/>
        <v>1.132883885295799</v>
      </c>
      <c r="AF12">
        <f t="shared" si="12"/>
        <v>1.1389335073341065</v>
      </c>
      <c r="AG12">
        <f t="shared" si="13"/>
        <v>0.17497360688144575</v>
      </c>
    </row>
    <row r="13" spans="1:33">
      <c r="A13" s="2" t="s">
        <v>18</v>
      </c>
      <c r="B13" s="2">
        <v>27.57</v>
      </c>
      <c r="C13" s="2">
        <v>27.67</v>
      </c>
      <c r="D13" s="2">
        <v>27.55</v>
      </c>
      <c r="E13" s="2">
        <v>27.46</v>
      </c>
      <c r="G13" s="2">
        <v>22.61</v>
      </c>
      <c r="H13" s="2">
        <v>22.5</v>
      </c>
      <c r="I13" s="2">
        <v>22.41</v>
      </c>
      <c r="J13" s="2">
        <v>22.38</v>
      </c>
      <c r="L13" s="2">
        <f t="shared" si="0"/>
        <v>4.9600000000000009</v>
      </c>
      <c r="M13" s="2">
        <f t="shared" si="1"/>
        <v>5.1700000000000017</v>
      </c>
      <c r="N13" s="2">
        <f t="shared" si="2"/>
        <v>5.1400000000000006</v>
      </c>
      <c r="O13" s="2">
        <f t="shared" si="3"/>
        <v>5.0800000000000018</v>
      </c>
      <c r="Q13" s="2">
        <v>4.1100000000000003</v>
      </c>
      <c r="R13" s="2">
        <v>4.41</v>
      </c>
      <c r="S13" s="2">
        <v>4.3</v>
      </c>
      <c r="T13" s="2">
        <v>4.3600000000000003</v>
      </c>
      <c r="V13" s="2">
        <f t="shared" si="4"/>
        <v>0.85000000000000053</v>
      </c>
      <c r="W13" s="2">
        <f t="shared" si="5"/>
        <v>0.76000000000000156</v>
      </c>
      <c r="X13" s="2">
        <f t="shared" si="6"/>
        <v>0.84000000000000075</v>
      </c>
      <c r="Y13" s="2">
        <f t="shared" si="7"/>
        <v>0.72000000000000153</v>
      </c>
      <c r="AA13">
        <f t="shared" si="8"/>
        <v>0.55478473603392231</v>
      </c>
      <c r="AB13">
        <f t="shared" si="9"/>
        <v>0.59049633071476448</v>
      </c>
      <c r="AC13">
        <f t="shared" si="10"/>
        <v>0.55864356903610968</v>
      </c>
      <c r="AD13">
        <f t="shared" si="11"/>
        <v>0.60709744219752282</v>
      </c>
      <c r="AF13">
        <f t="shared" si="12"/>
        <v>0.57775551949557991</v>
      </c>
      <c r="AG13">
        <f t="shared" si="13"/>
        <v>2.5273175777078345E-2</v>
      </c>
    </row>
    <row r="14" spans="1:33">
      <c r="A14" s="2" t="s">
        <v>19</v>
      </c>
      <c r="B14" s="2">
        <v>26.83</v>
      </c>
      <c r="C14" s="2">
        <v>26.85</v>
      </c>
      <c r="D14" s="2">
        <v>26.65</v>
      </c>
      <c r="E14" s="2">
        <v>26.85</v>
      </c>
      <c r="G14" s="2">
        <v>22.8</v>
      </c>
      <c r="H14" s="2">
        <v>22.78</v>
      </c>
      <c r="I14" s="2">
        <v>22.96</v>
      </c>
      <c r="J14" s="2">
        <v>22.81</v>
      </c>
      <c r="L14" s="2">
        <f t="shared" si="0"/>
        <v>4.0299999999999976</v>
      </c>
      <c r="M14" s="2">
        <f t="shared" si="1"/>
        <v>4.07</v>
      </c>
      <c r="N14" s="2">
        <f t="shared" si="2"/>
        <v>3.6899999999999977</v>
      </c>
      <c r="O14" s="2">
        <f t="shared" si="3"/>
        <v>4.0400000000000027</v>
      </c>
      <c r="Q14" s="2">
        <v>4.1100000000000003</v>
      </c>
      <c r="R14" s="2">
        <v>4.41</v>
      </c>
      <c r="S14" s="2">
        <v>4.3</v>
      </c>
      <c r="T14" s="2">
        <v>4.3600000000000003</v>
      </c>
      <c r="V14" s="2">
        <f t="shared" si="4"/>
        <v>-8.0000000000002736E-2</v>
      </c>
      <c r="W14" s="2">
        <f t="shared" si="5"/>
        <v>-0.33999999999999986</v>
      </c>
      <c r="X14" s="2">
        <f t="shared" si="6"/>
        <v>-0.6100000000000021</v>
      </c>
      <c r="Y14" s="2">
        <f t="shared" si="7"/>
        <v>-0.31999999999999762</v>
      </c>
      <c r="AA14">
        <f t="shared" si="8"/>
        <v>1.0570180405613825</v>
      </c>
      <c r="AB14">
        <f t="shared" si="9"/>
        <v>1.2657565939702797</v>
      </c>
      <c r="AC14">
        <f t="shared" si="10"/>
        <v>1.5262592089605613</v>
      </c>
      <c r="AD14">
        <f t="shared" si="11"/>
        <v>1.2483305489016099</v>
      </c>
      <c r="AF14">
        <f t="shared" si="12"/>
        <v>1.2743410980984584</v>
      </c>
      <c r="AG14">
        <f t="shared" si="13"/>
        <v>0.19273668419049728</v>
      </c>
    </row>
    <row r="15" spans="1:33">
      <c r="A15" s="2" t="s">
        <v>20</v>
      </c>
      <c r="B15" s="2">
        <v>26.98</v>
      </c>
      <c r="C15" s="2">
        <v>26.78</v>
      </c>
      <c r="D15" s="2">
        <v>26.81</v>
      </c>
      <c r="E15" s="2">
        <v>26.74</v>
      </c>
      <c r="G15" s="2">
        <v>22.16</v>
      </c>
      <c r="H15" s="2">
        <v>22.22</v>
      </c>
      <c r="I15" s="2">
        <v>22.15</v>
      </c>
      <c r="J15" s="2">
        <v>22.15</v>
      </c>
      <c r="L15" s="2">
        <f t="shared" si="0"/>
        <v>4.82</v>
      </c>
      <c r="M15" s="2">
        <f t="shared" si="1"/>
        <v>4.5600000000000023</v>
      </c>
      <c r="N15" s="2">
        <f t="shared" si="2"/>
        <v>4.66</v>
      </c>
      <c r="O15" s="2">
        <f t="shared" si="3"/>
        <v>4.59</v>
      </c>
      <c r="Q15" s="2">
        <v>4.1100000000000003</v>
      </c>
      <c r="R15" s="2">
        <v>4.41</v>
      </c>
      <c r="S15" s="2">
        <v>4.3</v>
      </c>
      <c r="T15" s="2">
        <v>4.3600000000000003</v>
      </c>
      <c r="V15" s="2">
        <f t="shared" si="4"/>
        <v>0.71</v>
      </c>
      <c r="W15" s="2">
        <f t="shared" si="5"/>
        <v>0.15000000000000213</v>
      </c>
      <c r="X15" s="2">
        <f t="shared" si="6"/>
        <v>0.36000000000000032</v>
      </c>
      <c r="Y15" s="2">
        <f t="shared" si="7"/>
        <v>0.22999999999999954</v>
      </c>
      <c r="AA15">
        <f t="shared" si="8"/>
        <v>0.61132013884603431</v>
      </c>
      <c r="AB15">
        <f t="shared" si="9"/>
        <v>0.90125046261082897</v>
      </c>
      <c r="AC15">
        <f t="shared" si="10"/>
        <v>0.77916457966049968</v>
      </c>
      <c r="AD15">
        <f t="shared" si="11"/>
        <v>0.85263489176795704</v>
      </c>
      <c r="AF15">
        <f t="shared" si="12"/>
        <v>0.78609251822132997</v>
      </c>
      <c r="AG15">
        <f t="shared" si="13"/>
        <v>0.12686294515268351</v>
      </c>
    </row>
    <row r="16" spans="1:33">
      <c r="A16" s="2" t="s">
        <v>21</v>
      </c>
      <c r="B16" s="2">
        <v>25.81</v>
      </c>
      <c r="C16" s="2">
        <v>25.81</v>
      </c>
      <c r="D16" s="2">
        <v>25.87</v>
      </c>
      <c r="E16" s="2">
        <v>25.84</v>
      </c>
      <c r="G16" s="2">
        <v>22.65</v>
      </c>
      <c r="H16" s="2">
        <v>22.49</v>
      </c>
      <c r="I16" s="2">
        <v>22.53</v>
      </c>
      <c r="J16" s="2">
        <v>22.33</v>
      </c>
      <c r="L16" s="2">
        <f t="shared" si="0"/>
        <v>3.16</v>
      </c>
      <c r="M16" s="2">
        <f t="shared" si="1"/>
        <v>3.3200000000000003</v>
      </c>
      <c r="N16" s="2">
        <f t="shared" si="2"/>
        <v>3.34</v>
      </c>
      <c r="O16" s="2">
        <f t="shared" si="3"/>
        <v>3.5100000000000016</v>
      </c>
      <c r="Q16" s="2">
        <v>4.1100000000000003</v>
      </c>
      <c r="R16" s="2">
        <v>4.41</v>
      </c>
      <c r="S16" s="2">
        <v>4.3</v>
      </c>
      <c r="T16" s="2">
        <v>4.3600000000000003</v>
      </c>
      <c r="V16" s="2">
        <f t="shared" si="4"/>
        <v>-0.95000000000000018</v>
      </c>
      <c r="W16" s="2">
        <f t="shared" si="5"/>
        <v>-1.0899999999999999</v>
      </c>
      <c r="X16" s="2">
        <f t="shared" si="6"/>
        <v>-0.96</v>
      </c>
      <c r="Y16" s="2">
        <f t="shared" si="7"/>
        <v>-0.84999999999999876</v>
      </c>
      <c r="AA16">
        <f t="shared" si="8"/>
        <v>1.9318726578496912</v>
      </c>
      <c r="AB16">
        <f t="shared" si="9"/>
        <v>2.1287403649067196</v>
      </c>
      <c r="AC16">
        <f t="shared" si="10"/>
        <v>1.9453098948245708</v>
      </c>
      <c r="AD16">
        <f t="shared" si="11"/>
        <v>1.8025009252216588</v>
      </c>
      <c r="AF16">
        <f t="shared" si="12"/>
        <v>1.9521059607006601</v>
      </c>
      <c r="AG16">
        <f t="shared" si="13"/>
        <v>0.13420997534405307</v>
      </c>
    </row>
    <row r="18" spans="1:33">
      <c r="A18" s="2" t="s">
        <v>16</v>
      </c>
      <c r="B18" s="2">
        <v>34.01</v>
      </c>
      <c r="C18" s="2">
        <v>33.9</v>
      </c>
      <c r="D18" s="2">
        <v>33.979999999999997</v>
      </c>
      <c r="E18" s="2">
        <v>33.630000000000003</v>
      </c>
      <c r="G18" s="2">
        <v>22.34</v>
      </c>
      <c r="H18" s="2">
        <v>21.72</v>
      </c>
      <c r="I18" s="2">
        <v>21.93</v>
      </c>
      <c r="J18" s="2">
        <v>21.8</v>
      </c>
      <c r="L18" s="2">
        <f t="shared" si="0"/>
        <v>11.669999999999998</v>
      </c>
      <c r="M18" s="2">
        <f t="shared" si="1"/>
        <v>12.18</v>
      </c>
      <c r="N18" s="2">
        <f t="shared" si="2"/>
        <v>12.049999999999997</v>
      </c>
      <c r="O18" s="2">
        <f t="shared" si="3"/>
        <v>11.830000000000002</v>
      </c>
      <c r="Q18" s="2">
        <v>11.67</v>
      </c>
      <c r="R18" s="2">
        <v>12.18</v>
      </c>
      <c r="S18" s="2">
        <v>12.05</v>
      </c>
      <c r="T18" s="2">
        <v>11.83</v>
      </c>
      <c r="V18" s="2">
        <f t="shared" si="4"/>
        <v>0</v>
      </c>
      <c r="W18" s="2">
        <f t="shared" si="5"/>
        <v>0</v>
      </c>
      <c r="X18" s="2">
        <f t="shared" si="6"/>
        <v>0</v>
      </c>
      <c r="Y18" s="2">
        <f t="shared" si="7"/>
        <v>0</v>
      </c>
      <c r="AA18">
        <f t="shared" si="8"/>
        <v>1</v>
      </c>
      <c r="AB18">
        <f t="shared" si="9"/>
        <v>1</v>
      </c>
      <c r="AC18">
        <f t="shared" si="10"/>
        <v>1</v>
      </c>
      <c r="AD18">
        <f t="shared" si="11"/>
        <v>1</v>
      </c>
      <c r="AF18">
        <f t="shared" si="12"/>
        <v>1</v>
      </c>
      <c r="AG18">
        <f t="shared" si="13"/>
        <v>0</v>
      </c>
    </row>
    <row r="19" spans="1:33">
      <c r="A19" s="2" t="s">
        <v>17</v>
      </c>
      <c r="B19" s="2">
        <v>33.78</v>
      </c>
      <c r="C19" s="2">
        <v>33.58</v>
      </c>
      <c r="D19" s="2">
        <v>33.520000000000003</v>
      </c>
      <c r="E19" s="2">
        <v>33.29</v>
      </c>
      <c r="G19" s="2">
        <v>22.04</v>
      </c>
      <c r="H19" s="2">
        <v>22.15</v>
      </c>
      <c r="I19" s="2">
        <v>22.05</v>
      </c>
      <c r="J19" s="2">
        <v>22.04</v>
      </c>
      <c r="L19" s="2">
        <f t="shared" si="0"/>
        <v>11.740000000000002</v>
      </c>
      <c r="M19" s="2">
        <f t="shared" si="1"/>
        <v>11.43</v>
      </c>
      <c r="N19" s="2">
        <f t="shared" si="2"/>
        <v>11.470000000000002</v>
      </c>
      <c r="O19" s="2">
        <f t="shared" si="3"/>
        <v>11.25</v>
      </c>
      <c r="Q19" s="2">
        <v>11.67</v>
      </c>
      <c r="R19" s="2">
        <v>12.18</v>
      </c>
      <c r="S19" s="2">
        <v>12.05</v>
      </c>
      <c r="T19" s="2">
        <v>11.83</v>
      </c>
      <c r="V19" s="2">
        <f t="shared" si="4"/>
        <v>7.0000000000002061E-2</v>
      </c>
      <c r="W19" s="2">
        <f t="shared" si="5"/>
        <v>-0.75</v>
      </c>
      <c r="X19" s="2">
        <f t="shared" si="6"/>
        <v>-0.57999999999999829</v>
      </c>
      <c r="Y19" s="2">
        <f t="shared" si="7"/>
        <v>-0.58000000000000007</v>
      </c>
      <c r="AA19">
        <f t="shared" si="8"/>
        <v>0.95263799804393612</v>
      </c>
      <c r="AB19">
        <f t="shared" si="9"/>
        <v>1.681792830507429</v>
      </c>
      <c r="AC19">
        <f t="shared" si="10"/>
        <v>1.4948492486349365</v>
      </c>
      <c r="AD19">
        <f t="shared" si="11"/>
        <v>1.4948492486349385</v>
      </c>
      <c r="AF19">
        <f t="shared" si="12"/>
        <v>1.40603233145531</v>
      </c>
      <c r="AG19">
        <f t="shared" si="13"/>
        <v>0.314847668966864</v>
      </c>
    </row>
    <row r="20" spans="1:33">
      <c r="A20" s="2" t="s">
        <v>18</v>
      </c>
      <c r="B20" s="2">
        <v>33.79</v>
      </c>
      <c r="C20" s="2">
        <v>33.47</v>
      </c>
      <c r="D20" s="2">
        <v>32.76</v>
      </c>
      <c r="E20" s="2">
        <v>34.090000000000003</v>
      </c>
      <c r="G20" s="2">
        <v>22.61</v>
      </c>
      <c r="H20" s="2">
        <v>22.5</v>
      </c>
      <c r="I20" s="2">
        <v>22.41</v>
      </c>
      <c r="J20" s="2">
        <v>22.38</v>
      </c>
      <c r="L20" s="2">
        <f t="shared" si="0"/>
        <v>11.18</v>
      </c>
      <c r="M20" s="2">
        <f t="shared" si="1"/>
        <v>10.969999999999999</v>
      </c>
      <c r="N20" s="2">
        <f t="shared" si="2"/>
        <v>10.349999999999998</v>
      </c>
      <c r="O20" s="2">
        <f t="shared" si="3"/>
        <v>11.710000000000004</v>
      </c>
      <c r="Q20" s="2">
        <v>12.05</v>
      </c>
      <c r="R20" s="2">
        <v>11.83</v>
      </c>
      <c r="S20" s="2">
        <v>11.67</v>
      </c>
      <c r="T20" s="2">
        <v>12.18</v>
      </c>
      <c r="V20" s="2">
        <f t="shared" si="4"/>
        <v>-0.87000000000000099</v>
      </c>
      <c r="W20" s="2">
        <f t="shared" si="5"/>
        <v>-0.86000000000000121</v>
      </c>
      <c r="X20" s="2">
        <f t="shared" si="6"/>
        <v>-1.3200000000000021</v>
      </c>
      <c r="Y20" s="2">
        <f t="shared" si="7"/>
        <v>-0.46999999999999531</v>
      </c>
      <c r="AA20">
        <f t="shared" si="8"/>
        <v>1.8276629004588023</v>
      </c>
      <c r="AB20">
        <f t="shared" si="9"/>
        <v>1.8150383106343231</v>
      </c>
      <c r="AD20">
        <f t="shared" si="11"/>
        <v>1.3851094681109202</v>
      </c>
      <c r="AF20">
        <f t="shared" si="12"/>
        <v>1.6759368930680152</v>
      </c>
      <c r="AG20">
        <f t="shared" si="13"/>
        <v>0.25194302609407654</v>
      </c>
    </row>
    <row r="21" spans="1:33">
      <c r="A21" s="2" t="s">
        <v>19</v>
      </c>
      <c r="B21" s="2">
        <v>33.979999999999997</v>
      </c>
      <c r="C21" s="2">
        <v>33.520000000000003</v>
      </c>
      <c r="D21" s="2">
        <v>34.35</v>
      </c>
      <c r="E21" s="2">
        <v>33.729999999999997</v>
      </c>
      <c r="G21" s="2">
        <v>22.8</v>
      </c>
      <c r="H21" s="2">
        <v>22.78</v>
      </c>
      <c r="I21" s="2">
        <v>22.96</v>
      </c>
      <c r="J21" s="2">
        <v>22.81</v>
      </c>
      <c r="L21" s="2">
        <f t="shared" si="0"/>
        <v>11.179999999999996</v>
      </c>
      <c r="M21" s="2">
        <f t="shared" si="1"/>
        <v>10.740000000000002</v>
      </c>
      <c r="N21" s="2">
        <f t="shared" si="2"/>
        <v>11.39</v>
      </c>
      <c r="O21" s="2">
        <f t="shared" si="3"/>
        <v>10.919999999999998</v>
      </c>
      <c r="Q21" s="2">
        <v>11.67</v>
      </c>
      <c r="R21" s="2">
        <v>12.18</v>
      </c>
      <c r="S21" s="2">
        <v>12.05</v>
      </c>
      <c r="T21" s="2">
        <v>11.83</v>
      </c>
      <c r="V21" s="2">
        <f t="shared" si="4"/>
        <v>-0.49000000000000377</v>
      </c>
      <c r="W21" s="2">
        <f t="shared" si="5"/>
        <v>-1.4399999999999977</v>
      </c>
      <c r="X21" s="2">
        <f t="shared" si="6"/>
        <v>-0.66000000000000014</v>
      </c>
      <c r="Y21" s="2">
        <f t="shared" si="7"/>
        <v>-0.91000000000000192</v>
      </c>
      <c r="AA21">
        <f t="shared" si="8"/>
        <v>1.4044448757380008</v>
      </c>
      <c r="AC21">
        <f t="shared" si="10"/>
        <v>1.5800826237267545</v>
      </c>
      <c r="AD21">
        <f t="shared" si="11"/>
        <v>1.879045498428026</v>
      </c>
      <c r="AF21">
        <f t="shared" si="12"/>
        <v>1.6211909992975937</v>
      </c>
      <c r="AG21">
        <f t="shared" si="13"/>
        <v>0.23995595777349416</v>
      </c>
    </row>
    <row r="22" spans="1:33">
      <c r="A22" s="2" t="s">
        <v>20</v>
      </c>
      <c r="B22" s="2">
        <v>34.5</v>
      </c>
      <c r="C22" s="2">
        <v>33.36</v>
      </c>
      <c r="D22" s="2">
        <v>33.74</v>
      </c>
      <c r="E22" s="2">
        <v>33.78</v>
      </c>
      <c r="G22" s="2">
        <v>22.16</v>
      </c>
      <c r="H22" s="2">
        <v>22.22</v>
      </c>
      <c r="I22" s="2">
        <v>22.15</v>
      </c>
      <c r="J22" s="2">
        <v>22.15</v>
      </c>
      <c r="L22" s="2">
        <f t="shared" si="0"/>
        <v>12.34</v>
      </c>
      <c r="M22" s="2">
        <f t="shared" si="1"/>
        <v>11.14</v>
      </c>
      <c r="N22" s="2">
        <f t="shared" si="2"/>
        <v>11.590000000000003</v>
      </c>
      <c r="O22" s="2">
        <f t="shared" si="3"/>
        <v>11.630000000000003</v>
      </c>
      <c r="Q22" s="2">
        <v>12.18</v>
      </c>
      <c r="R22" s="2">
        <v>11.67</v>
      </c>
      <c r="S22" s="2">
        <v>12.05</v>
      </c>
      <c r="T22" s="2">
        <v>11.83</v>
      </c>
      <c r="V22" s="2">
        <f t="shared" si="4"/>
        <v>0.16000000000000014</v>
      </c>
      <c r="W22" s="2">
        <f t="shared" si="5"/>
        <v>-0.52999999999999936</v>
      </c>
      <c r="X22" s="2">
        <f t="shared" si="6"/>
        <v>-0.4599999999999973</v>
      </c>
      <c r="Y22" s="2">
        <f t="shared" si="7"/>
        <v>-0.19999999999999751</v>
      </c>
      <c r="AA22">
        <f t="shared" si="8"/>
        <v>0.89502507092797234</v>
      </c>
      <c r="AB22">
        <f t="shared" si="9"/>
        <v>1.4439291955224955</v>
      </c>
      <c r="AC22">
        <f t="shared" si="10"/>
        <v>1.3755418181397412</v>
      </c>
      <c r="AD22">
        <f t="shared" si="11"/>
        <v>1.1486983549970331</v>
      </c>
      <c r="AF22">
        <f t="shared" si="12"/>
        <v>1.2157986098968105</v>
      </c>
      <c r="AG22">
        <f t="shared" si="13"/>
        <v>0.24830060020592637</v>
      </c>
    </row>
    <row r="23" spans="1:33">
      <c r="A23" s="2" t="s">
        <v>21</v>
      </c>
      <c r="B23" s="2">
        <v>33.909999999999997</v>
      </c>
      <c r="C23" s="2">
        <v>34.28</v>
      </c>
      <c r="D23" s="2">
        <v>34.57</v>
      </c>
      <c r="E23" s="2">
        <v>33.479999999999997</v>
      </c>
      <c r="G23" s="2">
        <v>22.65</v>
      </c>
      <c r="H23" s="2">
        <v>22.49</v>
      </c>
      <c r="I23" s="2">
        <v>22.53</v>
      </c>
      <c r="J23" s="2">
        <v>22.33</v>
      </c>
      <c r="L23" s="2">
        <f t="shared" si="0"/>
        <v>11.259999999999998</v>
      </c>
      <c r="M23" s="2">
        <f t="shared" si="1"/>
        <v>11.790000000000003</v>
      </c>
      <c r="N23" s="2">
        <f t="shared" si="2"/>
        <v>12.04</v>
      </c>
      <c r="O23" s="2">
        <f t="shared" si="3"/>
        <v>11.149999999999999</v>
      </c>
      <c r="Q23" s="2">
        <v>11.67</v>
      </c>
      <c r="R23" s="2">
        <v>12.18</v>
      </c>
      <c r="S23" s="2">
        <v>12.05</v>
      </c>
      <c r="T23" s="2">
        <v>11.83</v>
      </c>
      <c r="V23" s="2">
        <f t="shared" si="4"/>
        <v>-0.41000000000000192</v>
      </c>
      <c r="W23" s="2">
        <f t="shared" si="5"/>
        <v>-0.38999999999999702</v>
      </c>
      <c r="X23" s="2">
        <f t="shared" si="6"/>
        <v>-1.0000000000001563E-2</v>
      </c>
      <c r="Y23" s="2">
        <f t="shared" si="7"/>
        <v>-0.68000000000000149</v>
      </c>
      <c r="AA23">
        <f t="shared" si="8"/>
        <v>1.3286858140965132</v>
      </c>
      <c r="AB23">
        <f t="shared" si="9"/>
        <v>1.3103934038583607</v>
      </c>
      <c r="AC23">
        <f t="shared" si="10"/>
        <v>1.00695555005672</v>
      </c>
      <c r="AD23">
        <f t="shared" si="11"/>
        <v>1.6021397551792458</v>
      </c>
      <c r="AF23">
        <f t="shared" si="12"/>
        <v>1.3120436307977099</v>
      </c>
      <c r="AG23">
        <f t="shared" si="13"/>
        <v>0.24325171044640909</v>
      </c>
    </row>
    <row r="25" spans="1:33">
      <c r="A25" s="2" t="s">
        <v>16</v>
      </c>
      <c r="B25" s="2">
        <v>26.68</v>
      </c>
      <c r="C25" s="2">
        <v>26.5</v>
      </c>
      <c r="D25" s="2">
        <v>26.65</v>
      </c>
      <c r="E25" s="2">
        <v>26.71</v>
      </c>
      <c r="G25" s="2">
        <v>22.34</v>
      </c>
      <c r="H25" s="2">
        <v>21.72</v>
      </c>
      <c r="I25" s="2">
        <v>21.93</v>
      </c>
      <c r="J25" s="2">
        <v>21.8</v>
      </c>
      <c r="L25" s="2">
        <f t="shared" si="0"/>
        <v>4.34</v>
      </c>
      <c r="M25" s="2">
        <f t="shared" si="1"/>
        <v>4.7800000000000011</v>
      </c>
      <c r="N25" s="2">
        <f t="shared" si="2"/>
        <v>4.7199999999999989</v>
      </c>
      <c r="O25" s="2">
        <f t="shared" si="3"/>
        <v>4.91</v>
      </c>
      <c r="Q25" s="2">
        <v>4.34</v>
      </c>
      <c r="R25" s="2">
        <v>4.78</v>
      </c>
      <c r="S25" s="2">
        <v>4.72</v>
      </c>
      <c r="T25" s="2">
        <v>4.91</v>
      </c>
      <c r="V25" s="2">
        <f t="shared" si="4"/>
        <v>0</v>
      </c>
      <c r="W25" s="2">
        <f t="shared" si="5"/>
        <v>0</v>
      </c>
      <c r="X25" s="2">
        <f t="shared" si="6"/>
        <v>0</v>
      </c>
      <c r="Y25" s="2">
        <f t="shared" si="7"/>
        <v>0</v>
      </c>
      <c r="AA25">
        <f t="shared" si="8"/>
        <v>1</v>
      </c>
      <c r="AB25">
        <f t="shared" si="9"/>
        <v>1</v>
      </c>
      <c r="AC25">
        <f t="shared" si="10"/>
        <v>1</v>
      </c>
      <c r="AD25">
        <f t="shared" si="11"/>
        <v>1</v>
      </c>
      <c r="AF25">
        <f t="shared" si="12"/>
        <v>1</v>
      </c>
      <c r="AG25">
        <f t="shared" si="13"/>
        <v>0</v>
      </c>
    </row>
    <row r="26" spans="1:33">
      <c r="A26" s="2" t="s">
        <v>17</v>
      </c>
      <c r="B26" s="2">
        <v>27.23</v>
      </c>
      <c r="C26" s="2">
        <v>27.06</v>
      </c>
      <c r="D26" s="2">
        <v>27.19</v>
      </c>
      <c r="E26" s="2">
        <v>27.06</v>
      </c>
      <c r="G26" s="2">
        <v>22.04</v>
      </c>
      <c r="H26" s="2">
        <v>22.15</v>
      </c>
      <c r="I26" s="2">
        <v>22.05</v>
      </c>
      <c r="J26" s="2">
        <v>22.04</v>
      </c>
      <c r="L26" s="2">
        <f t="shared" si="0"/>
        <v>5.1900000000000013</v>
      </c>
      <c r="M26" s="2">
        <f t="shared" si="1"/>
        <v>4.91</v>
      </c>
      <c r="N26" s="2">
        <f t="shared" si="2"/>
        <v>5.1400000000000006</v>
      </c>
      <c r="O26" s="2">
        <f t="shared" si="3"/>
        <v>5.0199999999999996</v>
      </c>
      <c r="Q26" s="2">
        <v>4.34</v>
      </c>
      <c r="R26" s="2">
        <v>4.78</v>
      </c>
      <c r="S26" s="2">
        <v>4.72</v>
      </c>
      <c r="T26" s="2">
        <v>4.91</v>
      </c>
      <c r="V26" s="2">
        <f t="shared" si="4"/>
        <v>0.85000000000000142</v>
      </c>
      <c r="W26" s="2">
        <f t="shared" si="5"/>
        <v>0.12999999999999989</v>
      </c>
      <c r="X26" s="2">
        <f t="shared" si="6"/>
        <v>0.42000000000000082</v>
      </c>
      <c r="Y26" s="2">
        <f t="shared" si="7"/>
        <v>0.10999999999999943</v>
      </c>
      <c r="AA26">
        <f t="shared" si="8"/>
        <v>0.55478473603392198</v>
      </c>
      <c r="AB26">
        <f t="shared" si="9"/>
        <v>0.9138314502294006</v>
      </c>
      <c r="AC26">
        <f t="shared" si="10"/>
        <v>0.7474246243174687</v>
      </c>
      <c r="AD26">
        <f t="shared" si="11"/>
        <v>0.92658806189037124</v>
      </c>
      <c r="AF26">
        <f t="shared" si="12"/>
        <v>0.78565721811779066</v>
      </c>
      <c r="AG26">
        <f t="shared" si="13"/>
        <v>0.1742163125888031</v>
      </c>
    </row>
    <row r="27" spans="1:33">
      <c r="A27" s="2" t="s">
        <v>18</v>
      </c>
      <c r="B27" s="2">
        <v>27.59</v>
      </c>
      <c r="C27" s="2">
        <v>27.45</v>
      </c>
      <c r="D27" s="2">
        <v>27.64</v>
      </c>
      <c r="E27" s="2">
        <v>27.1</v>
      </c>
      <c r="G27" s="2">
        <v>22.61</v>
      </c>
      <c r="H27" s="2">
        <v>22.5</v>
      </c>
      <c r="I27" s="2">
        <v>22.41</v>
      </c>
      <c r="J27" s="2">
        <v>22.38</v>
      </c>
      <c r="L27" s="2">
        <f t="shared" si="0"/>
        <v>4.9800000000000004</v>
      </c>
      <c r="M27" s="2">
        <f t="shared" si="1"/>
        <v>4.9499999999999993</v>
      </c>
      <c r="N27" s="2">
        <f t="shared" si="2"/>
        <v>5.23</v>
      </c>
      <c r="O27" s="2">
        <f t="shared" si="3"/>
        <v>4.7200000000000024</v>
      </c>
      <c r="Q27" s="2">
        <v>4.34</v>
      </c>
      <c r="R27" s="2">
        <v>4.78</v>
      </c>
      <c r="S27" s="2">
        <v>4.72</v>
      </c>
      <c r="T27" s="2">
        <v>4.91</v>
      </c>
      <c r="V27" s="2">
        <f t="shared" si="4"/>
        <v>0.64000000000000057</v>
      </c>
      <c r="W27" s="2">
        <f t="shared" si="5"/>
        <v>0.16999999999999904</v>
      </c>
      <c r="X27" s="2">
        <f t="shared" si="6"/>
        <v>0.51000000000000068</v>
      </c>
      <c r="Y27" s="2">
        <f t="shared" si="7"/>
        <v>-0.18999999999999773</v>
      </c>
      <c r="AA27">
        <f t="shared" si="8"/>
        <v>0.64171294878145191</v>
      </c>
      <c r="AB27">
        <f t="shared" si="9"/>
        <v>0.88884268116657084</v>
      </c>
      <c r="AC27">
        <f t="shared" si="10"/>
        <v>0.70222243786899829</v>
      </c>
      <c r="AD27">
        <f t="shared" si="11"/>
        <v>1.1407637158684218</v>
      </c>
      <c r="AF27">
        <f t="shared" si="12"/>
        <v>0.84338544592136078</v>
      </c>
      <c r="AG27">
        <f t="shared" si="13"/>
        <v>0.22442443911621504</v>
      </c>
    </row>
    <row r="28" spans="1:33">
      <c r="A28" s="2" t="s">
        <v>19</v>
      </c>
      <c r="B28" s="2">
        <v>27.78</v>
      </c>
      <c r="C28" s="2">
        <v>27.76</v>
      </c>
      <c r="D28" s="2">
        <v>27.77</v>
      </c>
      <c r="E28" s="2">
        <v>27.6</v>
      </c>
      <c r="G28" s="2">
        <v>22.8</v>
      </c>
      <c r="H28" s="2">
        <v>22.78</v>
      </c>
      <c r="I28" s="2">
        <v>22.96</v>
      </c>
      <c r="J28" s="2">
        <v>22.81</v>
      </c>
      <c r="L28" s="2">
        <f t="shared" si="0"/>
        <v>4.9800000000000004</v>
      </c>
      <c r="M28" s="2">
        <f t="shared" si="1"/>
        <v>4.9800000000000004</v>
      </c>
      <c r="N28" s="2">
        <f t="shared" si="2"/>
        <v>4.8099999999999987</v>
      </c>
      <c r="O28" s="2">
        <f t="shared" si="3"/>
        <v>4.7900000000000027</v>
      </c>
      <c r="Q28" s="2">
        <v>4.34</v>
      </c>
      <c r="R28" s="2">
        <v>4.78</v>
      </c>
      <c r="S28" s="2">
        <v>4.72</v>
      </c>
      <c r="T28" s="2">
        <v>4.91</v>
      </c>
      <c r="V28" s="2">
        <f t="shared" si="4"/>
        <v>0.64000000000000057</v>
      </c>
      <c r="W28" s="2">
        <f t="shared" si="5"/>
        <v>0.20000000000000018</v>
      </c>
      <c r="X28" s="2">
        <f t="shared" si="6"/>
        <v>8.999999999999897E-2</v>
      </c>
      <c r="Y28" s="2">
        <f t="shared" si="7"/>
        <v>-0.11999999999999744</v>
      </c>
      <c r="AA28">
        <f t="shared" si="8"/>
        <v>0.64171294878145191</v>
      </c>
      <c r="AB28">
        <f t="shared" si="9"/>
        <v>0.87055056329612412</v>
      </c>
      <c r="AC28">
        <f t="shared" si="10"/>
        <v>0.93952274921401246</v>
      </c>
      <c r="AD28">
        <f t="shared" si="11"/>
        <v>1.0867348625260562</v>
      </c>
      <c r="AF28">
        <f t="shared" si="12"/>
        <v>0.88463028095441121</v>
      </c>
      <c r="AG28">
        <f t="shared" si="13"/>
        <v>0.18535237943194063</v>
      </c>
    </row>
    <row r="29" spans="1:33">
      <c r="A29" s="2" t="s">
        <v>20</v>
      </c>
      <c r="B29" s="2">
        <v>27.25</v>
      </c>
      <c r="C29" s="2">
        <v>27.36</v>
      </c>
      <c r="D29" s="2">
        <v>27.19</v>
      </c>
      <c r="E29" s="2">
        <v>27.36</v>
      </c>
      <c r="G29" s="2">
        <v>22.16</v>
      </c>
      <c r="H29" s="2">
        <v>22.22</v>
      </c>
      <c r="I29" s="2">
        <v>22.15</v>
      </c>
      <c r="J29" s="2">
        <v>22.15</v>
      </c>
      <c r="L29" s="2">
        <f t="shared" si="0"/>
        <v>5.09</v>
      </c>
      <c r="M29" s="2">
        <f t="shared" si="1"/>
        <v>5.1400000000000006</v>
      </c>
      <c r="N29" s="2">
        <f t="shared" si="2"/>
        <v>5.0400000000000027</v>
      </c>
      <c r="O29" s="2">
        <f t="shared" si="3"/>
        <v>5.2100000000000009</v>
      </c>
      <c r="Q29" s="2">
        <v>4.34</v>
      </c>
      <c r="R29" s="2">
        <v>4.78</v>
      </c>
      <c r="S29" s="2">
        <v>4.72</v>
      </c>
      <c r="T29" s="2">
        <v>4.91</v>
      </c>
      <c r="V29" s="2">
        <f t="shared" si="4"/>
        <v>0.75</v>
      </c>
      <c r="W29" s="2">
        <f t="shared" si="5"/>
        <v>0.36000000000000032</v>
      </c>
      <c r="X29" s="2">
        <f t="shared" si="6"/>
        <v>0.32000000000000295</v>
      </c>
      <c r="Y29" s="2">
        <f t="shared" si="7"/>
        <v>0.30000000000000071</v>
      </c>
      <c r="AA29">
        <f t="shared" si="8"/>
        <v>0.59460355750136051</v>
      </c>
      <c r="AB29">
        <f t="shared" si="9"/>
        <v>0.77916457966049968</v>
      </c>
      <c r="AC29">
        <f t="shared" si="10"/>
        <v>0.80106987758962045</v>
      </c>
      <c r="AD29">
        <f t="shared" si="11"/>
        <v>0.81225239635623503</v>
      </c>
      <c r="AF29">
        <f t="shared" si="12"/>
        <v>0.74677260277692892</v>
      </c>
      <c r="AG29">
        <f t="shared" si="13"/>
        <v>0.10237261340445995</v>
      </c>
    </row>
    <row r="30" spans="1:33">
      <c r="A30" s="2" t="s">
        <v>21</v>
      </c>
      <c r="B30" s="2">
        <v>27.28</v>
      </c>
      <c r="C30" s="2">
        <v>27.48</v>
      </c>
      <c r="D30" s="2">
        <v>27.35</v>
      </c>
      <c r="E30" s="2">
        <v>27.04</v>
      </c>
      <c r="G30" s="2">
        <v>22.65</v>
      </c>
      <c r="H30" s="2">
        <v>22.49</v>
      </c>
      <c r="I30" s="2">
        <v>22.53</v>
      </c>
      <c r="J30" s="2">
        <v>22.33</v>
      </c>
      <c r="L30" s="2">
        <f t="shared" si="0"/>
        <v>4.6300000000000026</v>
      </c>
      <c r="M30" s="2">
        <f t="shared" si="1"/>
        <v>4.990000000000002</v>
      </c>
      <c r="N30" s="2">
        <f t="shared" si="2"/>
        <v>4.82</v>
      </c>
      <c r="O30" s="2">
        <f t="shared" si="3"/>
        <v>4.7100000000000009</v>
      </c>
      <c r="Q30" s="2">
        <v>4.34</v>
      </c>
      <c r="R30" s="2">
        <v>4.78</v>
      </c>
      <c r="S30" s="2">
        <v>4.72</v>
      </c>
      <c r="T30" s="2">
        <v>4.91</v>
      </c>
      <c r="V30" s="2">
        <f t="shared" si="4"/>
        <v>0.2900000000000027</v>
      </c>
      <c r="W30" s="2">
        <f t="shared" si="5"/>
        <v>0.21000000000000174</v>
      </c>
      <c r="X30" s="2">
        <f t="shared" si="6"/>
        <v>0.10000000000000053</v>
      </c>
      <c r="Y30" s="2">
        <f t="shared" si="7"/>
        <v>-0.19999999999999929</v>
      </c>
      <c r="AA30">
        <f t="shared" si="8"/>
        <v>0.81790205855777953</v>
      </c>
      <c r="AB30">
        <f t="shared" si="9"/>
        <v>0.86453723130786408</v>
      </c>
      <c r="AC30">
        <f t="shared" si="10"/>
        <v>0.93303299153680708</v>
      </c>
      <c r="AD30">
        <f t="shared" si="11"/>
        <v>1.1486983549970344</v>
      </c>
      <c r="AF30">
        <f t="shared" si="12"/>
        <v>0.94104265909987128</v>
      </c>
      <c r="AG30">
        <f t="shared" si="13"/>
        <v>0.14628936028355016</v>
      </c>
    </row>
    <row r="32" spans="1:33">
      <c r="A32" s="2" t="s">
        <v>16</v>
      </c>
      <c r="B32" s="2">
        <v>28.73</v>
      </c>
      <c r="C32" s="2">
        <v>28.56</v>
      </c>
      <c r="D32" s="2">
        <v>28.91</v>
      </c>
      <c r="E32" s="2">
        <v>28.81</v>
      </c>
      <c r="G32" s="2">
        <v>22.34</v>
      </c>
      <c r="H32" s="2">
        <v>21.72</v>
      </c>
      <c r="I32" s="2">
        <v>21.93</v>
      </c>
      <c r="J32" s="2">
        <v>21.8</v>
      </c>
      <c r="L32" s="2">
        <f t="shared" si="0"/>
        <v>6.3900000000000006</v>
      </c>
      <c r="M32" s="2">
        <f t="shared" si="1"/>
        <v>6.84</v>
      </c>
      <c r="N32" s="2">
        <f t="shared" si="2"/>
        <v>6.98</v>
      </c>
      <c r="O32" s="2">
        <f t="shared" si="3"/>
        <v>7.009999999999998</v>
      </c>
      <c r="Q32" s="2">
        <v>6.39</v>
      </c>
      <c r="R32" s="2">
        <v>6.84</v>
      </c>
      <c r="S32" s="2">
        <v>6.98</v>
      </c>
      <c r="T32" s="2">
        <v>7.01</v>
      </c>
      <c r="V32" s="2">
        <f t="shared" si="4"/>
        <v>0</v>
      </c>
      <c r="W32" s="2">
        <f t="shared" si="5"/>
        <v>0</v>
      </c>
      <c r="X32" s="2">
        <f t="shared" si="6"/>
        <v>0</v>
      </c>
      <c r="Y32" s="2">
        <f t="shared" si="7"/>
        <v>0</v>
      </c>
      <c r="AA32">
        <f t="shared" si="8"/>
        <v>1</v>
      </c>
      <c r="AB32">
        <f t="shared" si="9"/>
        <v>1</v>
      </c>
      <c r="AC32">
        <f t="shared" si="10"/>
        <v>1</v>
      </c>
      <c r="AD32">
        <f t="shared" si="11"/>
        <v>1</v>
      </c>
      <c r="AF32">
        <f t="shared" si="12"/>
        <v>1</v>
      </c>
      <c r="AG32">
        <f t="shared" si="13"/>
        <v>0</v>
      </c>
    </row>
    <row r="33" spans="1:33">
      <c r="A33" s="2" t="s">
        <v>17</v>
      </c>
      <c r="B33" s="2">
        <v>29.28</v>
      </c>
      <c r="C33" s="2">
        <v>28.98</v>
      </c>
      <c r="D33" s="2">
        <v>28.83</v>
      </c>
      <c r="E33" s="2">
        <v>28.91</v>
      </c>
      <c r="G33" s="2">
        <v>22.04</v>
      </c>
      <c r="H33" s="2">
        <v>22.15</v>
      </c>
      <c r="I33" s="2">
        <v>22.05</v>
      </c>
      <c r="J33" s="2">
        <v>22.04</v>
      </c>
      <c r="L33" s="2">
        <f t="shared" si="0"/>
        <v>7.240000000000002</v>
      </c>
      <c r="M33" s="2">
        <f t="shared" si="1"/>
        <v>6.8300000000000018</v>
      </c>
      <c r="N33" s="2">
        <f t="shared" si="2"/>
        <v>6.7799999999999976</v>
      </c>
      <c r="O33" s="2">
        <f t="shared" si="3"/>
        <v>6.870000000000001</v>
      </c>
      <c r="Q33" s="2">
        <v>6.39</v>
      </c>
      <c r="R33" s="2">
        <v>6.84</v>
      </c>
      <c r="S33" s="2">
        <v>6.98</v>
      </c>
      <c r="T33" s="2">
        <v>7.01</v>
      </c>
      <c r="V33" s="2">
        <f t="shared" si="4"/>
        <v>0.85000000000000231</v>
      </c>
      <c r="W33" s="2">
        <f t="shared" si="5"/>
        <v>-9.9999999999980105E-3</v>
      </c>
      <c r="X33" s="2">
        <f t="shared" si="6"/>
        <v>-0.20000000000000284</v>
      </c>
      <c r="Y33" s="2">
        <f t="shared" si="7"/>
        <v>-0.13999999999999879</v>
      </c>
      <c r="AA33">
        <f t="shared" si="8"/>
        <v>0.55478473603392153</v>
      </c>
      <c r="AB33">
        <f t="shared" si="9"/>
        <v>1.0069555500567173</v>
      </c>
      <c r="AC33">
        <f t="shared" si="10"/>
        <v>1.1486983549970373</v>
      </c>
      <c r="AD33">
        <f t="shared" si="11"/>
        <v>1.1019051158766098</v>
      </c>
      <c r="AF33">
        <f t="shared" si="12"/>
        <v>0.95308593924107154</v>
      </c>
      <c r="AG33">
        <f t="shared" si="13"/>
        <v>0.27200315438002809</v>
      </c>
    </row>
    <row r="34" spans="1:33">
      <c r="A34" s="2" t="s">
        <v>18</v>
      </c>
      <c r="B34" s="2">
        <v>28.94</v>
      </c>
      <c r="C34" s="2">
        <v>29.13</v>
      </c>
      <c r="D34" s="2">
        <v>29.2</v>
      </c>
      <c r="E34" s="2">
        <v>29.02</v>
      </c>
      <c r="G34" s="2">
        <v>22.61</v>
      </c>
      <c r="H34" s="2">
        <v>22.5</v>
      </c>
      <c r="I34" s="2">
        <v>22.41</v>
      </c>
      <c r="J34" s="2">
        <v>22.38</v>
      </c>
      <c r="L34" s="2">
        <f t="shared" si="0"/>
        <v>6.3300000000000018</v>
      </c>
      <c r="M34" s="2">
        <f t="shared" si="1"/>
        <v>6.629999999999999</v>
      </c>
      <c r="N34" s="2">
        <f t="shared" si="2"/>
        <v>6.7899999999999991</v>
      </c>
      <c r="O34" s="2">
        <f t="shared" si="3"/>
        <v>6.6400000000000006</v>
      </c>
      <c r="Q34" s="2">
        <v>6.39</v>
      </c>
      <c r="R34" s="2">
        <v>6.84</v>
      </c>
      <c r="S34" s="2">
        <v>6.98</v>
      </c>
      <c r="T34" s="2">
        <v>7.01</v>
      </c>
      <c r="V34" s="2">
        <f t="shared" si="4"/>
        <v>-5.9999999999997833E-2</v>
      </c>
      <c r="W34" s="2">
        <f t="shared" si="5"/>
        <v>-0.21000000000000085</v>
      </c>
      <c r="X34" s="2">
        <f t="shared" si="6"/>
        <v>-0.19000000000000128</v>
      </c>
      <c r="Y34" s="2">
        <f t="shared" si="7"/>
        <v>-0.36999999999999922</v>
      </c>
      <c r="AA34">
        <f t="shared" si="8"/>
        <v>1.0424657608411199</v>
      </c>
      <c r="AB34">
        <f t="shared" si="9"/>
        <v>1.156688183905288</v>
      </c>
      <c r="AC34">
        <f t="shared" si="10"/>
        <v>1.1407637158684247</v>
      </c>
      <c r="AD34">
        <f t="shared" si="11"/>
        <v>1.2923528306374916</v>
      </c>
      <c r="AF34">
        <f t="shared" si="12"/>
        <v>1.1580676228130811</v>
      </c>
      <c r="AG34">
        <f t="shared" si="13"/>
        <v>0.10279045931583203</v>
      </c>
    </row>
    <row r="35" spans="1:33">
      <c r="A35" s="2" t="s">
        <v>19</v>
      </c>
      <c r="B35" s="2">
        <v>30.24</v>
      </c>
      <c r="C35" s="2">
        <v>29.7</v>
      </c>
      <c r="D35" s="2">
        <v>30.43</v>
      </c>
      <c r="E35" s="2">
        <v>30.01</v>
      </c>
      <c r="G35" s="2">
        <v>22.8</v>
      </c>
      <c r="H35" s="2">
        <v>22.78</v>
      </c>
      <c r="I35" s="2">
        <v>22.96</v>
      </c>
      <c r="J35" s="2">
        <v>22.81</v>
      </c>
      <c r="L35" s="2">
        <f t="shared" si="0"/>
        <v>7.4399999999999977</v>
      </c>
      <c r="M35" s="2">
        <f t="shared" si="1"/>
        <v>6.9199999999999982</v>
      </c>
      <c r="N35" s="2">
        <f t="shared" si="2"/>
        <v>7.4699999999999989</v>
      </c>
      <c r="O35" s="2">
        <f t="shared" si="3"/>
        <v>7.2000000000000028</v>
      </c>
      <c r="Q35" s="2">
        <v>6.39</v>
      </c>
      <c r="R35" s="2">
        <v>6.84</v>
      </c>
      <c r="S35" s="2">
        <v>6.98</v>
      </c>
      <c r="T35" s="2">
        <v>7.01</v>
      </c>
      <c r="V35" s="2">
        <f t="shared" si="4"/>
        <v>1.049999999999998</v>
      </c>
      <c r="W35" s="2">
        <f t="shared" si="5"/>
        <v>7.9999999999998295E-2</v>
      </c>
      <c r="X35" s="2">
        <f t="shared" si="6"/>
        <v>0.48999999999999844</v>
      </c>
      <c r="Y35" s="2">
        <f t="shared" si="7"/>
        <v>0.19000000000000306</v>
      </c>
      <c r="AA35">
        <f t="shared" si="8"/>
        <v>0.48296816446242347</v>
      </c>
      <c r="AB35">
        <f t="shared" si="9"/>
        <v>0.946057646725597</v>
      </c>
      <c r="AC35">
        <f t="shared" si="10"/>
        <v>0.71202509779853662</v>
      </c>
      <c r="AD35">
        <f t="shared" si="11"/>
        <v>0.8766057213160332</v>
      </c>
      <c r="AF35">
        <f t="shared" si="12"/>
        <v>0.75441415757564756</v>
      </c>
      <c r="AG35">
        <f t="shared" si="13"/>
        <v>0.20586222314038063</v>
      </c>
    </row>
    <row r="36" spans="1:33">
      <c r="A36" s="2" t="s">
        <v>20</v>
      </c>
      <c r="B36" s="2">
        <v>29.73</v>
      </c>
      <c r="C36" s="2">
        <v>29.71</v>
      </c>
      <c r="D36" s="2">
        <v>29.48</v>
      </c>
      <c r="E36" s="2">
        <v>29.52</v>
      </c>
      <c r="G36" s="2">
        <v>22.16</v>
      </c>
      <c r="H36" s="2">
        <v>22.22</v>
      </c>
      <c r="I36" s="2">
        <v>22.15</v>
      </c>
      <c r="J36" s="2">
        <v>22.15</v>
      </c>
      <c r="L36" s="2">
        <f t="shared" si="0"/>
        <v>7.57</v>
      </c>
      <c r="M36" s="2">
        <f t="shared" si="1"/>
        <v>7.490000000000002</v>
      </c>
      <c r="N36" s="2">
        <f t="shared" si="2"/>
        <v>7.3300000000000018</v>
      </c>
      <c r="O36" s="2">
        <f t="shared" si="3"/>
        <v>7.370000000000001</v>
      </c>
      <c r="Q36" s="2">
        <v>6.39</v>
      </c>
      <c r="R36" s="2">
        <v>6.84</v>
      </c>
      <c r="S36" s="2">
        <v>6.98</v>
      </c>
      <c r="T36" s="2">
        <v>7.01</v>
      </c>
      <c r="V36" s="2">
        <f t="shared" si="4"/>
        <v>1.1800000000000006</v>
      </c>
      <c r="W36" s="2">
        <f t="shared" si="5"/>
        <v>0.65000000000000213</v>
      </c>
      <c r="X36" s="2">
        <f t="shared" si="6"/>
        <v>0.35000000000000142</v>
      </c>
      <c r="Y36" s="2">
        <f t="shared" si="7"/>
        <v>0.36000000000000121</v>
      </c>
      <c r="AA36">
        <f t="shared" si="8"/>
        <v>0.44135149814532731</v>
      </c>
      <c r="AB36">
        <f t="shared" si="9"/>
        <v>0.63728031365963012</v>
      </c>
      <c r="AC36">
        <f t="shared" si="10"/>
        <v>0.78458409789674999</v>
      </c>
      <c r="AD36">
        <f t="shared" si="11"/>
        <v>0.77916457966049923</v>
      </c>
      <c r="AF36">
        <f t="shared" si="12"/>
        <v>0.66059512234055162</v>
      </c>
      <c r="AG36">
        <f t="shared" si="13"/>
        <v>0.16128993492332128</v>
      </c>
    </row>
    <row r="37" spans="1:33">
      <c r="A37" s="2" t="s">
        <v>21</v>
      </c>
      <c r="B37" s="2">
        <v>28.9</v>
      </c>
      <c r="C37" s="2">
        <v>28.67</v>
      </c>
      <c r="D37" s="2">
        <v>28.82</v>
      </c>
      <c r="E37" s="2">
        <v>28.76</v>
      </c>
      <c r="G37" s="2">
        <v>22.65</v>
      </c>
      <c r="H37" s="2">
        <v>22.49</v>
      </c>
      <c r="I37" s="2">
        <v>22.53</v>
      </c>
      <c r="J37" s="2">
        <v>22.33</v>
      </c>
      <c r="L37" s="2">
        <f t="shared" si="0"/>
        <v>6.25</v>
      </c>
      <c r="M37" s="2">
        <f t="shared" si="1"/>
        <v>6.1800000000000033</v>
      </c>
      <c r="N37" s="2">
        <f t="shared" si="2"/>
        <v>6.2899999999999991</v>
      </c>
      <c r="O37" s="2">
        <f t="shared" si="3"/>
        <v>6.4300000000000033</v>
      </c>
      <c r="Q37" s="2">
        <v>6.39</v>
      </c>
      <c r="R37" s="2">
        <v>6.84</v>
      </c>
      <c r="S37" s="2">
        <v>6.98</v>
      </c>
      <c r="T37" s="2">
        <v>7.01</v>
      </c>
      <c r="V37" s="2">
        <f t="shared" si="4"/>
        <v>-0.13999999999999968</v>
      </c>
      <c r="W37" s="2">
        <f t="shared" si="5"/>
        <v>-0.65999999999999659</v>
      </c>
      <c r="X37" s="2">
        <f t="shared" si="6"/>
        <v>-0.69000000000000128</v>
      </c>
      <c r="Y37" s="2">
        <f t="shared" si="7"/>
        <v>-0.57999999999999652</v>
      </c>
      <c r="AA37">
        <f t="shared" si="8"/>
        <v>1.1019051158766104</v>
      </c>
      <c r="AB37">
        <f t="shared" si="9"/>
        <v>1.5800826237267505</v>
      </c>
      <c r="AC37">
        <f t="shared" si="10"/>
        <v>1.613283518444254</v>
      </c>
      <c r="AD37">
        <f t="shared" si="11"/>
        <v>1.4948492486349347</v>
      </c>
      <c r="AF37">
        <f t="shared" si="12"/>
        <v>1.4475301266706375</v>
      </c>
      <c r="AG37">
        <f t="shared" si="13"/>
        <v>0.2357541790015687</v>
      </c>
    </row>
    <row r="39" spans="1:33">
      <c r="A39" s="2" t="s">
        <v>16</v>
      </c>
      <c r="B39" s="2">
        <v>23.85</v>
      </c>
      <c r="C39" s="2">
        <v>23.84</v>
      </c>
      <c r="D39" s="2">
        <v>23.89</v>
      </c>
      <c r="E39" s="2">
        <v>23.87</v>
      </c>
      <c r="G39" s="2">
        <v>22.34</v>
      </c>
      <c r="H39" s="2">
        <v>21.72</v>
      </c>
      <c r="I39" s="2">
        <v>21.93</v>
      </c>
      <c r="J39" s="2">
        <v>21.8</v>
      </c>
      <c r="L39" s="2">
        <f t="shared" si="0"/>
        <v>1.5100000000000016</v>
      </c>
      <c r="M39" s="2">
        <f t="shared" si="1"/>
        <v>2.120000000000001</v>
      </c>
      <c r="N39" s="2">
        <f t="shared" si="2"/>
        <v>1.9600000000000009</v>
      </c>
      <c r="O39" s="2">
        <f t="shared" si="3"/>
        <v>2.0700000000000003</v>
      </c>
      <c r="Q39" s="2">
        <v>1.51</v>
      </c>
      <c r="R39" s="2">
        <v>2.12</v>
      </c>
      <c r="S39" s="2">
        <v>1.96</v>
      </c>
      <c r="T39" s="2">
        <v>2.0699999999999998</v>
      </c>
      <c r="V39" s="2">
        <f t="shared" si="4"/>
        <v>0</v>
      </c>
      <c r="W39" s="2">
        <f t="shared" si="5"/>
        <v>0</v>
      </c>
      <c r="X39" s="2">
        <f t="shared" si="6"/>
        <v>0</v>
      </c>
      <c r="Y39" s="2">
        <f t="shared" si="7"/>
        <v>0</v>
      </c>
      <c r="AA39">
        <f t="shared" si="8"/>
        <v>1</v>
      </c>
      <c r="AB39">
        <f t="shared" si="9"/>
        <v>1</v>
      </c>
      <c r="AC39">
        <f t="shared" si="10"/>
        <v>1</v>
      </c>
      <c r="AD39">
        <f t="shared" si="11"/>
        <v>1</v>
      </c>
      <c r="AF39">
        <f t="shared" si="12"/>
        <v>1</v>
      </c>
      <c r="AG39">
        <f t="shared" si="13"/>
        <v>0</v>
      </c>
    </row>
    <row r="40" spans="1:33">
      <c r="A40" s="2" t="s">
        <v>17</v>
      </c>
      <c r="B40" s="2">
        <v>23.31</v>
      </c>
      <c r="C40" s="2">
        <v>23.24</v>
      </c>
      <c r="D40" s="2">
        <v>23.18</v>
      </c>
      <c r="E40" s="2">
        <v>23.36</v>
      </c>
      <c r="G40" s="2">
        <v>22.04</v>
      </c>
      <c r="H40" s="2">
        <v>22.15</v>
      </c>
      <c r="I40" s="2">
        <v>22.05</v>
      </c>
      <c r="J40" s="2">
        <v>22.04</v>
      </c>
      <c r="L40" s="2">
        <f t="shared" si="0"/>
        <v>1.2699999999999996</v>
      </c>
      <c r="M40" s="2">
        <f t="shared" si="1"/>
        <v>1.0899999999999999</v>
      </c>
      <c r="N40" s="2">
        <f t="shared" si="2"/>
        <v>1.129999999999999</v>
      </c>
      <c r="O40" s="2">
        <f t="shared" si="3"/>
        <v>1.3200000000000003</v>
      </c>
      <c r="Q40" s="2">
        <v>1.51</v>
      </c>
      <c r="R40" s="2">
        <v>2.12</v>
      </c>
      <c r="S40" s="2">
        <v>1.96</v>
      </c>
      <c r="T40" s="2">
        <v>2.0699999999999998</v>
      </c>
      <c r="V40" s="2">
        <f t="shared" si="4"/>
        <v>-0.24000000000000044</v>
      </c>
      <c r="W40" s="2">
        <f t="shared" si="5"/>
        <v>-1.0300000000000002</v>
      </c>
      <c r="X40" s="2">
        <f t="shared" si="6"/>
        <v>-0.83000000000000096</v>
      </c>
      <c r="Y40" s="2">
        <f t="shared" si="7"/>
        <v>-0.74999999999999956</v>
      </c>
      <c r="AA40">
        <f t="shared" si="8"/>
        <v>1.1809926614295307</v>
      </c>
      <c r="AB40">
        <f t="shared" si="9"/>
        <v>2.0420242514143867</v>
      </c>
      <c r="AC40">
        <f t="shared" si="10"/>
        <v>1.7776853623331415</v>
      </c>
      <c r="AD40">
        <f t="shared" si="11"/>
        <v>1.6817928305074286</v>
      </c>
      <c r="AF40">
        <f t="shared" si="12"/>
        <v>1.6706237764211218</v>
      </c>
      <c r="AG40">
        <f t="shared" si="13"/>
        <v>0.36021469178824994</v>
      </c>
    </row>
    <row r="41" spans="1:33">
      <c r="A41" s="2" t="s">
        <v>18</v>
      </c>
      <c r="B41" s="2">
        <v>26.02</v>
      </c>
      <c r="C41" s="2">
        <v>26.12</v>
      </c>
      <c r="D41" s="2">
        <v>26.11</v>
      </c>
      <c r="E41" s="2">
        <v>25.99</v>
      </c>
      <c r="G41" s="2">
        <v>22.61</v>
      </c>
      <c r="H41" s="2">
        <v>22.5</v>
      </c>
      <c r="I41" s="2">
        <v>22.41</v>
      </c>
      <c r="J41" s="2">
        <v>22.38</v>
      </c>
      <c r="L41" s="2">
        <f t="shared" si="0"/>
        <v>3.41</v>
      </c>
      <c r="M41" s="2">
        <f t="shared" si="1"/>
        <v>3.620000000000001</v>
      </c>
      <c r="N41" s="2">
        <f t="shared" si="2"/>
        <v>3.6999999999999993</v>
      </c>
      <c r="O41" s="2">
        <f t="shared" si="3"/>
        <v>3.6099999999999994</v>
      </c>
      <c r="Q41" s="2">
        <v>1.51</v>
      </c>
      <c r="R41" s="2">
        <v>2.12</v>
      </c>
      <c r="S41" s="2">
        <v>1.96</v>
      </c>
      <c r="T41" s="2">
        <v>2.0699999999999998</v>
      </c>
      <c r="V41" s="2">
        <f t="shared" si="4"/>
        <v>1.9000000000000001</v>
      </c>
      <c r="W41" s="2">
        <f t="shared" si="5"/>
        <v>1.5000000000000009</v>
      </c>
      <c r="X41" s="2">
        <f t="shared" si="6"/>
        <v>1.7399999999999993</v>
      </c>
      <c r="Y41" s="2">
        <f t="shared" si="7"/>
        <v>1.5399999999999996</v>
      </c>
      <c r="AA41">
        <f t="shared" si="8"/>
        <v>0.26794336563407328</v>
      </c>
      <c r="AB41">
        <f t="shared" si="9"/>
        <v>0.35355339059327356</v>
      </c>
      <c r="AC41">
        <f t="shared" si="10"/>
        <v>0.29936967615473231</v>
      </c>
      <c r="AD41">
        <f t="shared" si="11"/>
        <v>0.34388545453493607</v>
      </c>
      <c r="AF41">
        <f t="shared" si="12"/>
        <v>0.31618797172925378</v>
      </c>
      <c r="AG41">
        <f t="shared" si="13"/>
        <v>3.989035875148228E-2</v>
      </c>
    </row>
    <row r="42" spans="1:33">
      <c r="A42" s="2" t="s">
        <v>19</v>
      </c>
      <c r="B42" s="2">
        <v>23.85</v>
      </c>
      <c r="C42" s="2">
        <v>23.83</v>
      </c>
      <c r="D42" s="2">
        <v>23.92</v>
      </c>
      <c r="E42" s="2">
        <v>23.87</v>
      </c>
      <c r="G42" s="2">
        <v>22.8</v>
      </c>
      <c r="H42" s="2">
        <v>22.78</v>
      </c>
      <c r="I42" s="2">
        <v>22.96</v>
      </c>
      <c r="J42" s="2">
        <v>22.81</v>
      </c>
      <c r="L42" s="2">
        <f t="shared" si="0"/>
        <v>1.0500000000000007</v>
      </c>
      <c r="M42" s="2">
        <f t="shared" si="1"/>
        <v>1.0499999999999972</v>
      </c>
      <c r="N42" s="2">
        <f t="shared" si="2"/>
        <v>0.96000000000000085</v>
      </c>
      <c r="O42" s="2">
        <f t="shared" si="3"/>
        <v>1.0600000000000023</v>
      </c>
      <c r="Q42" s="2">
        <v>1.51</v>
      </c>
      <c r="R42" s="2">
        <v>2.12</v>
      </c>
      <c r="S42" s="2">
        <v>1.96</v>
      </c>
      <c r="T42" s="2">
        <v>2.0699999999999998</v>
      </c>
      <c r="V42" s="2">
        <f t="shared" si="4"/>
        <v>-0.4599999999999993</v>
      </c>
      <c r="W42" s="2">
        <f t="shared" si="5"/>
        <v>-1.0700000000000029</v>
      </c>
      <c r="X42" s="2">
        <f t="shared" si="6"/>
        <v>-0.99999999999999911</v>
      </c>
      <c r="Y42" s="2">
        <f t="shared" si="7"/>
        <v>-1.0099999999999976</v>
      </c>
      <c r="AA42">
        <f t="shared" si="8"/>
        <v>1.3755418181397432</v>
      </c>
      <c r="AB42">
        <f t="shared" si="9"/>
        <v>2.0994333672461387</v>
      </c>
      <c r="AC42">
        <f t="shared" si="10"/>
        <v>1.9999999999999987</v>
      </c>
      <c r="AD42">
        <f t="shared" si="11"/>
        <v>2.0139111001134342</v>
      </c>
      <c r="AF42">
        <f t="shared" si="12"/>
        <v>1.8722215713748287</v>
      </c>
      <c r="AG42">
        <f t="shared" si="13"/>
        <v>0.33402556131371003</v>
      </c>
    </row>
    <row r="43" spans="1:33">
      <c r="A43" s="2" t="s">
        <v>20</v>
      </c>
      <c r="B43" s="2">
        <v>23.56</v>
      </c>
      <c r="C43" s="2">
        <v>23.87</v>
      </c>
      <c r="D43" s="2">
        <v>23.55</v>
      </c>
      <c r="E43" s="2">
        <v>23.57</v>
      </c>
      <c r="G43" s="2">
        <v>22.16</v>
      </c>
      <c r="H43" s="2">
        <v>22.22</v>
      </c>
      <c r="I43" s="2">
        <v>22.15</v>
      </c>
      <c r="J43" s="2">
        <v>22.15</v>
      </c>
      <c r="L43" s="2">
        <f t="shared" si="0"/>
        <v>1.3999999999999986</v>
      </c>
      <c r="M43" s="2">
        <f t="shared" si="1"/>
        <v>1.6500000000000021</v>
      </c>
      <c r="N43" s="2">
        <f t="shared" si="2"/>
        <v>1.4000000000000021</v>
      </c>
      <c r="O43" s="2">
        <f t="shared" si="3"/>
        <v>1.4200000000000017</v>
      </c>
      <c r="Q43" s="2">
        <v>1.51</v>
      </c>
      <c r="R43" s="2">
        <v>2.12</v>
      </c>
      <c r="S43" s="2">
        <v>1.96</v>
      </c>
      <c r="T43" s="2">
        <v>2.0699999999999998</v>
      </c>
      <c r="V43" s="2">
        <f t="shared" si="4"/>
        <v>-0.11000000000000143</v>
      </c>
      <c r="W43" s="2">
        <f t="shared" si="5"/>
        <v>-0.46999999999999797</v>
      </c>
      <c r="X43" s="2">
        <f t="shared" si="6"/>
        <v>-0.55999999999999783</v>
      </c>
      <c r="Y43" s="2">
        <f t="shared" si="7"/>
        <v>-0.64999999999999813</v>
      </c>
      <c r="AA43">
        <f t="shared" si="8"/>
        <v>1.0792282365044283</v>
      </c>
      <c r="AB43">
        <f t="shared" si="9"/>
        <v>1.3851094681109228</v>
      </c>
      <c r="AC43">
        <f t="shared" si="10"/>
        <v>1.4742692172910989</v>
      </c>
      <c r="AD43">
        <f t="shared" si="11"/>
        <v>1.5691681957934993</v>
      </c>
      <c r="AF43">
        <f t="shared" si="12"/>
        <v>1.3769437794249875</v>
      </c>
      <c r="AG43">
        <f t="shared" si="13"/>
        <v>0.21222919220522185</v>
      </c>
    </row>
    <row r="44" spans="1:33">
      <c r="A44" s="2" t="s">
        <v>21</v>
      </c>
      <c r="B44" s="2">
        <v>22.86</v>
      </c>
      <c r="C44" s="2">
        <v>22.86</v>
      </c>
      <c r="D44" s="2">
        <v>22.8</v>
      </c>
      <c r="E44" s="2">
        <v>22.85</v>
      </c>
      <c r="G44" s="2">
        <v>22.65</v>
      </c>
      <c r="H44" s="2">
        <v>22.49</v>
      </c>
      <c r="I44" s="2">
        <v>22.53</v>
      </c>
      <c r="J44" s="2">
        <v>22.33</v>
      </c>
      <c r="L44" s="2">
        <f t="shared" si="0"/>
        <v>0.21000000000000085</v>
      </c>
      <c r="M44" s="2">
        <f t="shared" si="1"/>
        <v>0.37000000000000099</v>
      </c>
      <c r="N44" s="2">
        <f t="shared" si="2"/>
        <v>0.26999999999999957</v>
      </c>
      <c r="O44" s="2">
        <f t="shared" si="3"/>
        <v>0.52000000000000313</v>
      </c>
      <c r="Q44" s="2">
        <v>1.51</v>
      </c>
      <c r="R44" s="2">
        <v>2.12</v>
      </c>
      <c r="S44" s="2">
        <v>1.96</v>
      </c>
      <c r="T44" s="2">
        <v>2.0699999999999998</v>
      </c>
      <c r="V44" s="2">
        <f t="shared" si="4"/>
        <v>-1.2999999999999992</v>
      </c>
      <c r="W44" s="2">
        <f t="shared" si="5"/>
        <v>-1.7499999999999991</v>
      </c>
      <c r="X44" s="2">
        <f t="shared" si="6"/>
        <v>-1.6900000000000004</v>
      </c>
      <c r="Y44" s="2">
        <f t="shared" si="7"/>
        <v>-1.5499999999999967</v>
      </c>
      <c r="AA44">
        <f t="shared" si="8"/>
        <v>2.4622888266898308</v>
      </c>
      <c r="AB44">
        <f t="shared" si="9"/>
        <v>3.3635856610148558</v>
      </c>
      <c r="AC44">
        <f t="shared" si="10"/>
        <v>3.2265670368885062</v>
      </c>
      <c r="AD44">
        <f t="shared" si="11"/>
        <v>2.9281713918912442</v>
      </c>
      <c r="AF44">
        <f t="shared" si="12"/>
        <v>2.9951532291211089</v>
      </c>
      <c r="AG44">
        <f t="shared" si="13"/>
        <v>0.39905131048261688</v>
      </c>
    </row>
    <row r="46" spans="1:33">
      <c r="A46" s="2" t="s">
        <v>16</v>
      </c>
      <c r="B46" s="2">
        <v>29.58</v>
      </c>
      <c r="C46" s="2">
        <v>29.35</v>
      </c>
      <c r="D46" s="2">
        <v>29.51</v>
      </c>
      <c r="E46" s="2">
        <v>29.43</v>
      </c>
      <c r="G46" s="2">
        <v>22.34</v>
      </c>
      <c r="H46" s="2">
        <v>21.72</v>
      </c>
      <c r="I46" s="2">
        <v>21.93</v>
      </c>
      <c r="J46" s="2">
        <v>21.8</v>
      </c>
      <c r="L46" s="2">
        <f t="shared" si="0"/>
        <v>7.2399999999999984</v>
      </c>
      <c r="M46" s="2">
        <f t="shared" si="1"/>
        <v>7.6300000000000026</v>
      </c>
      <c r="N46" s="2">
        <f t="shared" si="2"/>
        <v>7.5800000000000018</v>
      </c>
      <c r="O46" s="2">
        <f t="shared" si="3"/>
        <v>7.629999999999999</v>
      </c>
      <c r="Q46" s="2">
        <v>7.24</v>
      </c>
      <c r="R46" s="2">
        <v>7.63</v>
      </c>
      <c r="S46" s="2">
        <v>7.58</v>
      </c>
      <c r="T46" s="2">
        <v>7.63</v>
      </c>
      <c r="V46" s="2">
        <f t="shared" si="4"/>
        <v>0</v>
      </c>
      <c r="W46" s="2">
        <f t="shared" si="5"/>
        <v>0</v>
      </c>
      <c r="X46" s="2">
        <f t="shared" si="6"/>
        <v>0</v>
      </c>
      <c r="Y46" s="2">
        <f t="shared" si="7"/>
        <v>0</v>
      </c>
      <c r="AA46">
        <f t="shared" si="8"/>
        <v>1</v>
      </c>
      <c r="AB46">
        <f t="shared" si="9"/>
        <v>1</v>
      </c>
      <c r="AC46">
        <f t="shared" si="10"/>
        <v>1</v>
      </c>
      <c r="AD46">
        <f t="shared" si="11"/>
        <v>1</v>
      </c>
      <c r="AF46">
        <f t="shared" si="12"/>
        <v>1</v>
      </c>
      <c r="AG46">
        <f t="shared" si="13"/>
        <v>0</v>
      </c>
    </row>
    <row r="47" spans="1:33">
      <c r="A47" s="2" t="s">
        <v>17</v>
      </c>
      <c r="B47" s="2">
        <v>29.75</v>
      </c>
      <c r="C47" s="2">
        <v>29.84</v>
      </c>
      <c r="D47" s="2">
        <v>29.8</v>
      </c>
      <c r="E47" s="2">
        <v>29.9</v>
      </c>
      <c r="G47" s="2">
        <v>22.04</v>
      </c>
      <c r="H47" s="2">
        <v>22.15</v>
      </c>
      <c r="I47" s="2">
        <v>22.05</v>
      </c>
      <c r="J47" s="2">
        <v>22.04</v>
      </c>
      <c r="L47" s="2">
        <f t="shared" si="0"/>
        <v>7.7100000000000009</v>
      </c>
      <c r="M47" s="2">
        <f t="shared" si="1"/>
        <v>7.6900000000000013</v>
      </c>
      <c r="N47" s="2">
        <f t="shared" si="2"/>
        <v>7.75</v>
      </c>
      <c r="O47" s="2">
        <f t="shared" si="3"/>
        <v>7.8599999999999994</v>
      </c>
      <c r="Q47" s="2">
        <v>7.24</v>
      </c>
      <c r="R47" s="2">
        <v>7.63</v>
      </c>
      <c r="S47" s="2">
        <v>7.58</v>
      </c>
      <c r="T47" s="2">
        <v>7.63</v>
      </c>
      <c r="V47" s="2">
        <f t="shared" si="4"/>
        <v>0.47000000000000064</v>
      </c>
      <c r="W47" s="2">
        <f t="shared" si="5"/>
        <v>6.0000000000001386E-2</v>
      </c>
      <c r="X47" s="2">
        <f t="shared" si="6"/>
        <v>0.16999999999999993</v>
      </c>
      <c r="Y47" s="2">
        <f t="shared" si="7"/>
        <v>0.22999999999999954</v>
      </c>
      <c r="AA47">
        <f t="shared" si="8"/>
        <v>0.72196459776124777</v>
      </c>
      <c r="AB47">
        <f t="shared" si="9"/>
        <v>0.95926411932526356</v>
      </c>
      <c r="AC47">
        <f t="shared" si="10"/>
        <v>0.88884268116657017</v>
      </c>
      <c r="AD47">
        <f t="shared" si="11"/>
        <v>0.85263489176795704</v>
      </c>
      <c r="AF47">
        <f t="shared" si="12"/>
        <v>0.85567657250525964</v>
      </c>
      <c r="AG47">
        <f t="shared" si="13"/>
        <v>9.9529752053629753E-2</v>
      </c>
    </row>
    <row r="48" spans="1:33">
      <c r="A48" s="2" t="s">
        <v>18</v>
      </c>
      <c r="B48" s="2">
        <v>30.71</v>
      </c>
      <c r="C48" s="2">
        <v>30.79</v>
      </c>
      <c r="D48" s="2">
        <v>30.84</v>
      </c>
      <c r="E48" s="2">
        <v>30.78</v>
      </c>
      <c r="G48" s="2">
        <v>22.61</v>
      </c>
      <c r="H48" s="2">
        <v>22.5</v>
      </c>
      <c r="I48" s="2">
        <v>22.41</v>
      </c>
      <c r="J48" s="2">
        <v>22.38</v>
      </c>
      <c r="L48" s="2">
        <f t="shared" si="0"/>
        <v>8.1000000000000014</v>
      </c>
      <c r="M48" s="2">
        <f t="shared" si="1"/>
        <v>8.2899999999999991</v>
      </c>
      <c r="N48" s="2">
        <f t="shared" si="2"/>
        <v>8.43</v>
      </c>
      <c r="O48" s="2">
        <f t="shared" si="3"/>
        <v>8.4000000000000021</v>
      </c>
      <c r="Q48" s="2">
        <v>7.24</v>
      </c>
      <c r="R48" s="2">
        <v>7.63</v>
      </c>
      <c r="S48" s="2">
        <v>7.58</v>
      </c>
      <c r="T48" s="2">
        <v>7.63</v>
      </c>
      <c r="V48" s="2">
        <f t="shared" si="4"/>
        <v>0.86000000000000121</v>
      </c>
      <c r="W48" s="2">
        <f t="shared" si="5"/>
        <v>0.65999999999999925</v>
      </c>
      <c r="X48" s="2">
        <f t="shared" si="6"/>
        <v>0.84999999999999964</v>
      </c>
      <c r="Y48" s="2">
        <f t="shared" si="7"/>
        <v>0.77000000000000224</v>
      </c>
      <c r="AA48">
        <f t="shared" si="8"/>
        <v>0.55095255793830489</v>
      </c>
      <c r="AB48">
        <f t="shared" si="9"/>
        <v>0.63287829698514031</v>
      </c>
      <c r="AC48">
        <f t="shared" si="10"/>
        <v>0.55478473603392264</v>
      </c>
      <c r="AD48">
        <f t="shared" si="11"/>
        <v>0.58641747461593852</v>
      </c>
      <c r="AF48">
        <f t="shared" si="12"/>
        <v>0.58125826639332656</v>
      </c>
      <c r="AG48">
        <f t="shared" si="13"/>
        <v>3.7905710926082137E-2</v>
      </c>
    </row>
    <row r="49" spans="1:33">
      <c r="A49" s="2" t="s">
        <v>19</v>
      </c>
      <c r="B49" s="2">
        <v>30.89</v>
      </c>
      <c r="C49" s="2">
        <v>30.71</v>
      </c>
      <c r="D49" s="2">
        <v>30.82</v>
      </c>
      <c r="E49" s="2">
        <v>30.83</v>
      </c>
      <c r="G49" s="2">
        <v>22.8</v>
      </c>
      <c r="H49" s="2">
        <v>22.78</v>
      </c>
      <c r="I49" s="2">
        <v>22.96</v>
      </c>
      <c r="J49" s="2">
        <v>22.81</v>
      </c>
      <c r="L49" s="2">
        <f t="shared" si="0"/>
        <v>8.09</v>
      </c>
      <c r="M49" s="2">
        <f t="shared" si="1"/>
        <v>7.93</v>
      </c>
      <c r="N49" s="2">
        <f t="shared" si="2"/>
        <v>7.8599999999999994</v>
      </c>
      <c r="O49" s="2">
        <f t="shared" si="3"/>
        <v>8.02</v>
      </c>
      <c r="Q49" s="2">
        <v>7.24</v>
      </c>
      <c r="R49" s="2">
        <v>7.63</v>
      </c>
      <c r="S49" s="2">
        <v>7.58</v>
      </c>
      <c r="T49" s="2">
        <v>7.63</v>
      </c>
      <c r="V49" s="2">
        <f t="shared" si="4"/>
        <v>0.84999999999999964</v>
      </c>
      <c r="W49" s="2">
        <f t="shared" si="5"/>
        <v>0.29999999999999982</v>
      </c>
      <c r="X49" s="2">
        <f t="shared" si="6"/>
        <v>0.27999999999999936</v>
      </c>
      <c r="Y49" s="2">
        <f t="shared" si="7"/>
        <v>0.38999999999999968</v>
      </c>
      <c r="AA49">
        <f t="shared" si="8"/>
        <v>0.55478473603392264</v>
      </c>
      <c r="AB49">
        <f t="shared" si="9"/>
        <v>0.8122523963562357</v>
      </c>
      <c r="AC49">
        <f t="shared" si="10"/>
        <v>0.82359101726757356</v>
      </c>
      <c r="AD49">
        <f t="shared" si="11"/>
        <v>0.76312960448027978</v>
      </c>
      <c r="AF49">
        <f t="shared" si="12"/>
        <v>0.73843943853450289</v>
      </c>
      <c r="AG49">
        <f t="shared" si="13"/>
        <v>0.12521687605661661</v>
      </c>
    </row>
    <row r="50" spans="1:33">
      <c r="A50" s="2" t="s">
        <v>20</v>
      </c>
      <c r="B50" s="2">
        <v>30.74</v>
      </c>
      <c r="C50" s="2">
        <v>30.61</v>
      </c>
      <c r="D50" s="2">
        <v>30.83</v>
      </c>
      <c r="E50" s="2">
        <v>30.73</v>
      </c>
      <c r="G50" s="2">
        <v>22.16</v>
      </c>
      <c r="H50" s="2">
        <v>22.22</v>
      </c>
      <c r="I50" s="2">
        <v>22.15</v>
      </c>
      <c r="J50" s="2">
        <v>22.15</v>
      </c>
      <c r="L50" s="2">
        <f t="shared" si="0"/>
        <v>8.5799999999999983</v>
      </c>
      <c r="M50" s="2">
        <f t="shared" si="1"/>
        <v>8.39</v>
      </c>
      <c r="N50" s="2">
        <f t="shared" si="2"/>
        <v>8.68</v>
      </c>
      <c r="O50" s="2">
        <f t="shared" si="3"/>
        <v>8.5800000000000018</v>
      </c>
      <c r="Q50" s="2">
        <v>7.24</v>
      </c>
      <c r="R50" s="2">
        <v>7.63</v>
      </c>
      <c r="S50" s="2">
        <v>7.58</v>
      </c>
      <c r="T50" s="2">
        <v>7.63</v>
      </c>
      <c r="V50" s="2">
        <f t="shared" si="4"/>
        <v>1.3399999999999981</v>
      </c>
      <c r="W50" s="2">
        <f t="shared" si="5"/>
        <v>0.76000000000000068</v>
      </c>
      <c r="X50" s="2">
        <f t="shared" si="6"/>
        <v>1.0999999999999996</v>
      </c>
      <c r="Y50" s="2">
        <f t="shared" si="7"/>
        <v>0.95000000000000195</v>
      </c>
      <c r="AA50">
        <f t="shared" si="8"/>
        <v>0.39502065593168911</v>
      </c>
      <c r="AB50">
        <f t="shared" si="9"/>
        <v>0.59049633071476493</v>
      </c>
      <c r="AC50">
        <f t="shared" si="10"/>
        <v>0.46651649576840382</v>
      </c>
      <c r="AD50">
        <f t="shared" si="11"/>
        <v>0.51763246192068813</v>
      </c>
      <c r="AF50">
        <f t="shared" si="12"/>
        <v>0.49241648608388655</v>
      </c>
      <c r="AG50">
        <f t="shared" si="13"/>
        <v>8.2486884997145543E-2</v>
      </c>
    </row>
    <row r="51" spans="1:33">
      <c r="A51" s="2" t="s">
        <v>21</v>
      </c>
      <c r="B51" s="2">
        <v>28.86</v>
      </c>
      <c r="C51" s="2">
        <v>28.94</v>
      </c>
      <c r="D51" s="2">
        <v>28.93</v>
      </c>
      <c r="E51" s="2">
        <v>29.21</v>
      </c>
      <c r="G51" s="2">
        <v>22.65</v>
      </c>
      <c r="H51" s="2">
        <v>22.49</v>
      </c>
      <c r="I51" s="2">
        <v>22.53</v>
      </c>
      <c r="J51" s="2">
        <v>22.33</v>
      </c>
      <c r="L51" s="2">
        <f t="shared" si="0"/>
        <v>6.2100000000000009</v>
      </c>
      <c r="M51" s="2">
        <f t="shared" si="1"/>
        <v>6.4500000000000028</v>
      </c>
      <c r="N51" s="2">
        <f t="shared" si="2"/>
        <v>6.3999999999999986</v>
      </c>
      <c r="O51" s="2">
        <f t="shared" si="3"/>
        <v>6.8800000000000026</v>
      </c>
      <c r="Q51" s="2">
        <v>7.24</v>
      </c>
      <c r="R51" s="2">
        <v>7.63</v>
      </c>
      <c r="S51" s="2">
        <v>7.58</v>
      </c>
      <c r="T51" s="2">
        <v>7.63</v>
      </c>
      <c r="V51" s="2">
        <f t="shared" si="4"/>
        <v>-1.0299999999999994</v>
      </c>
      <c r="W51" s="2">
        <f t="shared" si="5"/>
        <v>-1.1799999999999971</v>
      </c>
      <c r="X51" s="2">
        <f t="shared" si="6"/>
        <v>-1.1800000000000015</v>
      </c>
      <c r="Y51" s="2">
        <f t="shared" si="7"/>
        <v>-0.74999999999999734</v>
      </c>
      <c r="AA51">
        <f t="shared" si="8"/>
        <v>2.0420242514143858</v>
      </c>
      <c r="AB51">
        <f t="shared" si="9"/>
        <v>2.2657677705915926</v>
      </c>
      <c r="AC51">
        <f t="shared" si="10"/>
        <v>2.2657677705915997</v>
      </c>
      <c r="AD51">
        <f t="shared" si="11"/>
        <v>1.6817928305074261</v>
      </c>
      <c r="AF51">
        <f t="shared" si="12"/>
        <v>2.0638381557762511</v>
      </c>
      <c r="AG51">
        <f t="shared" si="13"/>
        <v>0.27567227865844629</v>
      </c>
    </row>
    <row r="53" spans="1:33">
      <c r="A53" s="2" t="s">
        <v>16</v>
      </c>
      <c r="B53" s="2">
        <v>30.9</v>
      </c>
      <c r="C53" s="2">
        <v>31.5</v>
      </c>
      <c r="D53" s="2">
        <v>31.89</v>
      </c>
      <c r="E53" s="2">
        <v>32.4</v>
      </c>
      <c r="G53" s="2">
        <v>22.34</v>
      </c>
      <c r="H53" s="2">
        <v>21.72</v>
      </c>
      <c r="I53" s="2">
        <v>21.93</v>
      </c>
      <c r="J53" s="2">
        <v>21.8</v>
      </c>
      <c r="L53" s="2">
        <f t="shared" si="0"/>
        <v>8.5599999999999987</v>
      </c>
      <c r="M53" s="2">
        <f t="shared" si="1"/>
        <v>9.7800000000000011</v>
      </c>
      <c r="N53" s="2">
        <f t="shared" si="2"/>
        <v>9.9600000000000009</v>
      </c>
      <c r="O53" s="2">
        <f t="shared" si="3"/>
        <v>10.599999999999998</v>
      </c>
      <c r="Q53" s="2">
        <v>8.56</v>
      </c>
      <c r="R53" s="2">
        <v>9.7799999999999994</v>
      </c>
      <c r="S53" s="2">
        <v>9.9600000000000009</v>
      </c>
      <c r="T53" s="2">
        <v>10.6</v>
      </c>
      <c r="V53" s="2">
        <f t="shared" si="4"/>
        <v>0</v>
      </c>
      <c r="W53" s="2">
        <f t="shared" si="5"/>
        <v>0</v>
      </c>
      <c r="X53" s="2">
        <f t="shared" si="6"/>
        <v>0</v>
      </c>
      <c r="Y53" s="2">
        <f t="shared" si="7"/>
        <v>0</v>
      </c>
      <c r="AA53">
        <f t="shared" si="8"/>
        <v>1</v>
      </c>
      <c r="AB53">
        <f t="shared" si="9"/>
        <v>1</v>
      </c>
      <c r="AC53">
        <f t="shared" si="10"/>
        <v>1</v>
      </c>
      <c r="AD53">
        <f t="shared" si="11"/>
        <v>1</v>
      </c>
      <c r="AF53">
        <f t="shared" si="12"/>
        <v>1</v>
      </c>
      <c r="AG53">
        <f t="shared" si="13"/>
        <v>0</v>
      </c>
    </row>
    <row r="54" spans="1:33">
      <c r="A54" s="2" t="s">
        <v>17</v>
      </c>
      <c r="B54" s="2">
        <v>31.36</v>
      </c>
      <c r="C54" s="2">
        <v>30.81</v>
      </c>
      <c r="D54" s="2">
        <v>31.69</v>
      </c>
      <c r="E54" s="2">
        <v>31.61</v>
      </c>
      <c r="G54" s="2">
        <v>22.04</v>
      </c>
      <c r="H54" s="2">
        <v>22.15</v>
      </c>
      <c r="I54" s="2">
        <v>22.05</v>
      </c>
      <c r="J54" s="2">
        <v>22.04</v>
      </c>
      <c r="L54" s="2">
        <f t="shared" si="0"/>
        <v>9.32</v>
      </c>
      <c r="M54" s="2">
        <f t="shared" si="1"/>
        <v>8.66</v>
      </c>
      <c r="N54" s="2">
        <f t="shared" si="2"/>
        <v>9.64</v>
      </c>
      <c r="O54" s="2">
        <f t="shared" si="3"/>
        <v>9.57</v>
      </c>
      <c r="Q54" s="2">
        <v>9.7799999999999994</v>
      </c>
      <c r="R54" s="2">
        <v>8.56</v>
      </c>
      <c r="S54" s="2">
        <v>10.6</v>
      </c>
      <c r="T54" s="2">
        <v>9.9600000000000009</v>
      </c>
      <c r="V54" s="2">
        <f t="shared" si="4"/>
        <v>-0.45999999999999908</v>
      </c>
      <c r="W54" s="2">
        <f t="shared" si="5"/>
        <v>9.9999999999999645E-2</v>
      </c>
      <c r="X54" s="2">
        <f t="shared" si="6"/>
        <v>-0.95999999999999908</v>
      </c>
      <c r="Y54" s="2">
        <f t="shared" si="7"/>
        <v>-0.39000000000000057</v>
      </c>
      <c r="AA54">
        <f t="shared" si="8"/>
        <v>1.3755418181397427</v>
      </c>
      <c r="AB54">
        <f t="shared" si="9"/>
        <v>0.93303299153680763</v>
      </c>
      <c r="AD54">
        <f t="shared" si="11"/>
        <v>1.3103934038583638</v>
      </c>
      <c r="AF54">
        <f t="shared" si="12"/>
        <v>1.2063227378449712</v>
      </c>
      <c r="AG54">
        <f t="shared" si="13"/>
        <v>0.23890697572220518</v>
      </c>
    </row>
    <row r="55" spans="1:33">
      <c r="A55" s="2" t="s">
        <v>18</v>
      </c>
      <c r="B55" s="2">
        <v>32.85</v>
      </c>
      <c r="C55" s="2">
        <v>32.65</v>
      </c>
      <c r="D55" s="2">
        <v>32.4</v>
      </c>
      <c r="E55" s="2">
        <v>32.4</v>
      </c>
      <c r="G55" s="2">
        <v>22.61</v>
      </c>
      <c r="H55" s="2">
        <v>22.5</v>
      </c>
      <c r="I55" s="2">
        <v>22.41</v>
      </c>
      <c r="J55" s="2">
        <v>22.38</v>
      </c>
      <c r="L55" s="2">
        <f t="shared" si="0"/>
        <v>10.240000000000002</v>
      </c>
      <c r="M55" s="2">
        <f t="shared" si="1"/>
        <v>10.149999999999999</v>
      </c>
      <c r="N55" s="2">
        <f t="shared" si="2"/>
        <v>9.9899999999999984</v>
      </c>
      <c r="O55" s="2">
        <f t="shared" si="3"/>
        <v>10.02</v>
      </c>
      <c r="Q55" s="2">
        <v>8.56</v>
      </c>
      <c r="R55" s="2">
        <v>9.7799999999999994</v>
      </c>
      <c r="S55" s="2">
        <v>9.9600000000000009</v>
      </c>
      <c r="T55" s="2">
        <v>10.6</v>
      </c>
      <c r="V55" s="2">
        <f t="shared" si="4"/>
        <v>1.6800000000000015</v>
      </c>
      <c r="W55" s="2">
        <f t="shared" si="5"/>
        <v>0.36999999999999922</v>
      </c>
      <c r="X55" s="2">
        <f t="shared" si="6"/>
        <v>2.9999999999997584E-2</v>
      </c>
      <c r="Y55" s="2">
        <f t="shared" si="7"/>
        <v>-0.58000000000000007</v>
      </c>
      <c r="AA55">
        <f t="shared" si="8"/>
        <v>0.31208263722540269</v>
      </c>
      <c r="AB55">
        <f t="shared" si="9"/>
        <v>0.77378249677119537</v>
      </c>
      <c r="AC55">
        <f t="shared" si="10"/>
        <v>0.9794202975869285</v>
      </c>
      <c r="AD55">
        <f t="shared" si="11"/>
        <v>1.4948492486349385</v>
      </c>
      <c r="AF55">
        <f t="shared" si="12"/>
        <v>0.89003367005461631</v>
      </c>
      <c r="AG55">
        <f t="shared" si="13"/>
        <v>0.49035143346827509</v>
      </c>
    </row>
    <row r="56" spans="1:33">
      <c r="A56" s="2" t="s">
        <v>19</v>
      </c>
      <c r="B56" s="2">
        <v>32.89</v>
      </c>
      <c r="C56" s="2">
        <v>33</v>
      </c>
      <c r="D56" s="2">
        <v>32.99</v>
      </c>
      <c r="E56" s="2">
        <v>33.15</v>
      </c>
      <c r="G56" s="2">
        <v>22.8</v>
      </c>
      <c r="H56" s="2">
        <v>22.78</v>
      </c>
      <c r="I56" s="2">
        <v>22.96</v>
      </c>
      <c r="J56" s="2">
        <v>22.81</v>
      </c>
      <c r="L56" s="2">
        <f t="shared" ref="L56:L119" si="14">B56-G56</f>
        <v>10.09</v>
      </c>
      <c r="M56" s="2">
        <f t="shared" ref="M56:M119" si="15">C56-H56</f>
        <v>10.219999999999999</v>
      </c>
      <c r="N56" s="2">
        <f t="shared" ref="N56:N119" si="16">D56-I56</f>
        <v>10.030000000000001</v>
      </c>
      <c r="O56" s="2">
        <f t="shared" ref="O56:O119" si="17">E56-J56</f>
        <v>10.34</v>
      </c>
      <c r="Q56" s="2">
        <v>8.56</v>
      </c>
      <c r="R56" s="2">
        <v>9.7799999999999994</v>
      </c>
      <c r="S56" s="2">
        <v>9.9600000000000009</v>
      </c>
      <c r="T56" s="2">
        <v>10.6</v>
      </c>
      <c r="V56" s="2">
        <f t="shared" ref="V56:V119" si="18">L56-Q56</f>
        <v>1.5299999999999994</v>
      </c>
      <c r="W56" s="2">
        <f t="shared" ref="W56:W119" si="19">M56-R56</f>
        <v>0.4399999999999995</v>
      </c>
      <c r="X56" s="2">
        <f t="shared" ref="X56:X119" si="20">N56-S56</f>
        <v>7.0000000000000284E-2</v>
      </c>
      <c r="Y56" s="2">
        <f t="shared" ref="Y56:Y119" si="21">O56-T56</f>
        <v>-0.25999999999999979</v>
      </c>
      <c r="AA56">
        <f t="shared" ref="AA56:AA119" si="22">2^-V56</f>
        <v>0.34627736702773132</v>
      </c>
      <c r="AB56">
        <f t="shared" ref="AB56:AB119" si="23">2^-W56</f>
        <v>0.73713460864555092</v>
      </c>
      <c r="AC56">
        <f t="shared" ref="AC56:AC118" si="24">2^-X56</f>
        <v>0.95263799804393712</v>
      </c>
      <c r="AD56">
        <f t="shared" ref="AD56:AD119" si="25">2^-Y56</f>
        <v>1.1974787046189284</v>
      </c>
      <c r="AF56">
        <f t="shared" ref="AF56:AF119" si="26">AVERAGE(AA56:AE56)</f>
        <v>0.80838216958403697</v>
      </c>
      <c r="AG56">
        <f t="shared" ref="AG56:AG119" si="27">STDEV(AA56:AD56)</f>
        <v>0.36093532250995508</v>
      </c>
    </row>
    <row r="57" spans="1:33">
      <c r="A57" s="2" t="s">
        <v>20</v>
      </c>
      <c r="B57" s="2">
        <v>32.549999999999997</v>
      </c>
      <c r="C57" s="2">
        <v>32.61</v>
      </c>
      <c r="D57" s="2">
        <v>33.020000000000003</v>
      </c>
      <c r="E57" s="2">
        <v>32.68</v>
      </c>
      <c r="G57" s="2">
        <v>22.16</v>
      </c>
      <c r="H57" s="2">
        <v>22.22</v>
      </c>
      <c r="I57" s="2">
        <v>22.15</v>
      </c>
      <c r="J57" s="2">
        <v>22.15</v>
      </c>
      <c r="L57" s="2">
        <f t="shared" si="14"/>
        <v>10.389999999999997</v>
      </c>
      <c r="M57" s="2">
        <f t="shared" si="15"/>
        <v>10.39</v>
      </c>
      <c r="N57" s="2">
        <f t="shared" si="16"/>
        <v>10.870000000000005</v>
      </c>
      <c r="O57" s="2">
        <f t="shared" si="17"/>
        <v>10.530000000000001</v>
      </c>
      <c r="Q57" s="2">
        <v>8.56</v>
      </c>
      <c r="R57" s="2">
        <v>9.7799999999999994</v>
      </c>
      <c r="S57" s="2">
        <v>9.9600000000000009</v>
      </c>
      <c r="T57" s="2">
        <v>10.6</v>
      </c>
      <c r="V57" s="2">
        <f t="shared" si="18"/>
        <v>1.8299999999999965</v>
      </c>
      <c r="W57" s="2">
        <f t="shared" si="19"/>
        <v>0.61000000000000121</v>
      </c>
      <c r="X57" s="2">
        <f t="shared" si="20"/>
        <v>0.91000000000000369</v>
      </c>
      <c r="Y57" s="2">
        <f t="shared" si="21"/>
        <v>-6.9999999999998508E-2</v>
      </c>
      <c r="AA57">
        <f t="shared" si="22"/>
        <v>0.28126462117220302</v>
      </c>
      <c r="AB57">
        <f t="shared" si="23"/>
        <v>0.65519670192918111</v>
      </c>
      <c r="AC57">
        <f t="shared" si="24"/>
        <v>0.53218509122667856</v>
      </c>
      <c r="AD57">
        <f t="shared" si="25"/>
        <v>1.0497166836230662</v>
      </c>
      <c r="AF57">
        <f t="shared" si="26"/>
        <v>0.62959077448778222</v>
      </c>
      <c r="AG57">
        <f t="shared" si="27"/>
        <v>0.32040621054221891</v>
      </c>
    </row>
    <row r="58" spans="1:33">
      <c r="A58" s="2" t="s">
        <v>21</v>
      </c>
      <c r="B58" s="2">
        <v>32.03</v>
      </c>
      <c r="C58" s="2">
        <v>31.99</v>
      </c>
      <c r="D58" s="2">
        <v>32.1</v>
      </c>
      <c r="E58" s="2">
        <v>31.19</v>
      </c>
      <c r="G58" s="2">
        <v>22.65</v>
      </c>
      <c r="H58" s="2">
        <v>22.49</v>
      </c>
      <c r="I58" s="2">
        <v>22.53</v>
      </c>
      <c r="J58" s="2">
        <v>22.33</v>
      </c>
      <c r="L58" s="2">
        <f t="shared" si="14"/>
        <v>9.3800000000000026</v>
      </c>
      <c r="M58" s="2">
        <f t="shared" si="15"/>
        <v>9.5</v>
      </c>
      <c r="N58" s="2">
        <f t="shared" si="16"/>
        <v>9.57</v>
      </c>
      <c r="O58" s="2">
        <f t="shared" si="17"/>
        <v>8.860000000000003</v>
      </c>
      <c r="Q58" s="2">
        <v>9.9600000000000009</v>
      </c>
      <c r="R58" s="2">
        <v>9.7799999999999994</v>
      </c>
      <c r="S58" s="2">
        <v>10.6</v>
      </c>
      <c r="T58" s="2">
        <v>10.6</v>
      </c>
      <c r="V58" s="2">
        <f t="shared" si="18"/>
        <v>-0.57999999999999829</v>
      </c>
      <c r="W58" s="2">
        <f t="shared" si="19"/>
        <v>-0.27999999999999936</v>
      </c>
      <c r="X58" s="2">
        <f t="shared" si="20"/>
        <v>-1.0299999999999994</v>
      </c>
      <c r="Y58" s="2">
        <f t="shared" si="21"/>
        <v>-1.7399999999999967</v>
      </c>
      <c r="AA58">
        <f t="shared" si="22"/>
        <v>1.4948492486349365</v>
      </c>
      <c r="AB58">
        <f t="shared" si="23"/>
        <v>1.2141948843950463</v>
      </c>
      <c r="AC58">
        <f t="shared" si="24"/>
        <v>2.0420242514143858</v>
      </c>
      <c r="AF58">
        <f t="shared" si="26"/>
        <v>1.5836894614814563</v>
      </c>
      <c r="AG58">
        <f t="shared" si="27"/>
        <v>0.42100451635210678</v>
      </c>
    </row>
    <row r="60" spans="1:33">
      <c r="A60" s="2" t="s">
        <v>16</v>
      </c>
      <c r="B60" s="2">
        <v>31.25</v>
      </c>
      <c r="C60" s="2">
        <v>31.44</v>
      </c>
      <c r="D60" s="2">
        <v>31.5</v>
      </c>
      <c r="E60" s="2">
        <v>31.56</v>
      </c>
      <c r="G60" s="2">
        <v>22.34</v>
      </c>
      <c r="H60" s="2">
        <v>21.72</v>
      </c>
      <c r="I60" s="2">
        <v>21.93</v>
      </c>
      <c r="J60" s="2">
        <v>21.8</v>
      </c>
      <c r="L60" s="2">
        <f t="shared" si="14"/>
        <v>8.91</v>
      </c>
      <c r="M60" s="2">
        <f t="shared" si="15"/>
        <v>9.7200000000000024</v>
      </c>
      <c r="N60" s="2">
        <f t="shared" si="16"/>
        <v>9.57</v>
      </c>
      <c r="O60" s="2">
        <f t="shared" si="17"/>
        <v>9.759999999999998</v>
      </c>
      <c r="Q60" s="2">
        <v>8.91</v>
      </c>
      <c r="R60" s="2">
        <v>9.7200000000000006</v>
      </c>
      <c r="S60" s="2">
        <v>9.57</v>
      </c>
      <c r="T60" s="2">
        <v>9.76</v>
      </c>
      <c r="V60" s="2">
        <f t="shared" si="18"/>
        <v>0</v>
      </c>
      <c r="W60" s="2">
        <f t="shared" si="19"/>
        <v>0</v>
      </c>
      <c r="X60" s="2">
        <f t="shared" si="20"/>
        <v>0</v>
      </c>
      <c r="Y60" s="2">
        <f t="shared" si="21"/>
        <v>0</v>
      </c>
      <c r="AA60">
        <f t="shared" si="22"/>
        <v>1</v>
      </c>
      <c r="AB60">
        <f t="shared" si="23"/>
        <v>1</v>
      </c>
      <c r="AC60">
        <f t="shared" si="24"/>
        <v>1</v>
      </c>
      <c r="AD60">
        <f t="shared" si="25"/>
        <v>1</v>
      </c>
      <c r="AF60">
        <f t="shared" si="26"/>
        <v>1</v>
      </c>
      <c r="AG60">
        <f t="shared" si="27"/>
        <v>0</v>
      </c>
    </row>
    <row r="61" spans="1:33">
      <c r="A61" s="2" t="s">
        <v>17</v>
      </c>
      <c r="B61" s="2">
        <v>31.35</v>
      </c>
      <c r="C61" s="2">
        <v>30.91</v>
      </c>
      <c r="D61" s="2">
        <v>31.11</v>
      </c>
      <c r="E61" s="2">
        <v>31.33</v>
      </c>
      <c r="G61" s="2">
        <v>22.04</v>
      </c>
      <c r="H61" s="2">
        <v>22.15</v>
      </c>
      <c r="I61" s="2">
        <v>22.05</v>
      </c>
      <c r="J61" s="2">
        <v>22.04</v>
      </c>
      <c r="L61" s="2">
        <f t="shared" si="14"/>
        <v>9.3100000000000023</v>
      </c>
      <c r="M61" s="2">
        <f t="shared" si="15"/>
        <v>8.7600000000000016</v>
      </c>
      <c r="N61" s="2">
        <f t="shared" si="16"/>
        <v>9.0599999999999987</v>
      </c>
      <c r="O61" s="2">
        <f t="shared" si="17"/>
        <v>9.2899999999999991</v>
      </c>
      <c r="Q61" s="2">
        <v>8.91</v>
      </c>
      <c r="R61" s="2">
        <v>9.7200000000000006</v>
      </c>
      <c r="S61" s="2">
        <v>9.57</v>
      </c>
      <c r="T61" s="2">
        <v>9.76</v>
      </c>
      <c r="V61" s="2">
        <f t="shared" si="18"/>
        <v>0.40000000000000213</v>
      </c>
      <c r="W61" s="2">
        <f t="shared" si="19"/>
        <v>-0.95999999999999908</v>
      </c>
      <c r="X61" s="2">
        <f t="shared" si="20"/>
        <v>-0.51000000000000156</v>
      </c>
      <c r="Y61" s="2">
        <f t="shared" si="21"/>
        <v>-0.47000000000000064</v>
      </c>
      <c r="AA61">
        <f t="shared" si="22"/>
        <v>0.75785828325519788</v>
      </c>
      <c r="AB61">
        <f t="shared" si="23"/>
        <v>1.9453098948245697</v>
      </c>
      <c r="AC61">
        <f t="shared" si="24"/>
        <v>1.4240501955970732</v>
      </c>
      <c r="AD61">
        <f t="shared" si="25"/>
        <v>1.3851094681109253</v>
      </c>
      <c r="AF61">
        <f t="shared" si="26"/>
        <v>1.3780819604469414</v>
      </c>
      <c r="AG61">
        <f t="shared" si="27"/>
        <v>0.48599979553985589</v>
      </c>
    </row>
    <row r="62" spans="1:33">
      <c r="A62" s="2" t="s">
        <v>18</v>
      </c>
      <c r="B62" s="2">
        <v>29.01</v>
      </c>
      <c r="C62" s="2">
        <v>29.02</v>
      </c>
      <c r="D62" s="2">
        <v>29.22</v>
      </c>
      <c r="E62" s="2">
        <v>28.99</v>
      </c>
      <c r="G62" s="2">
        <v>22.61</v>
      </c>
      <c r="H62" s="2">
        <v>22.5</v>
      </c>
      <c r="I62" s="2">
        <v>22.41</v>
      </c>
      <c r="J62" s="2">
        <v>22.38</v>
      </c>
      <c r="L62" s="2">
        <f t="shared" si="14"/>
        <v>6.4000000000000021</v>
      </c>
      <c r="M62" s="2">
        <f t="shared" si="15"/>
        <v>6.52</v>
      </c>
      <c r="N62" s="2">
        <f t="shared" si="16"/>
        <v>6.8099999999999987</v>
      </c>
      <c r="O62" s="2">
        <f t="shared" si="17"/>
        <v>6.6099999999999994</v>
      </c>
      <c r="Q62" s="2">
        <v>8.91</v>
      </c>
      <c r="R62" s="2">
        <v>9.7200000000000006</v>
      </c>
      <c r="S62" s="2">
        <v>9.57</v>
      </c>
      <c r="T62" s="2">
        <v>9.76</v>
      </c>
      <c r="V62" s="2">
        <f t="shared" si="18"/>
        <v>-2.509999999999998</v>
      </c>
      <c r="W62" s="2">
        <f t="shared" si="19"/>
        <v>-3.2000000000000011</v>
      </c>
      <c r="X62" s="2">
        <f t="shared" si="20"/>
        <v>-2.7600000000000016</v>
      </c>
      <c r="Y62" s="2">
        <f t="shared" si="21"/>
        <v>-3.1500000000000004</v>
      </c>
      <c r="AA62">
        <f t="shared" si="22"/>
        <v>5.6962007823882788</v>
      </c>
      <c r="AB62">
        <f t="shared" si="23"/>
        <v>9.1895868399762861</v>
      </c>
      <c r="AC62">
        <f t="shared" si="24"/>
        <v>6.7739624989002234</v>
      </c>
      <c r="AD62">
        <f t="shared" si="25"/>
        <v>8.8765557765427623</v>
      </c>
      <c r="AF62">
        <f t="shared" si="26"/>
        <v>7.634076474451887</v>
      </c>
      <c r="AG62">
        <f t="shared" si="27"/>
        <v>1.6791392201768562</v>
      </c>
    </row>
    <row r="63" spans="1:33">
      <c r="A63" s="2" t="s">
        <v>19</v>
      </c>
      <c r="B63" s="2">
        <v>31.33</v>
      </c>
      <c r="C63" s="2">
        <v>31.75</v>
      </c>
      <c r="D63" s="2">
        <v>31.75</v>
      </c>
      <c r="E63" s="2">
        <v>31.51</v>
      </c>
      <c r="G63" s="2">
        <v>22.8</v>
      </c>
      <c r="H63" s="2">
        <v>22.78</v>
      </c>
      <c r="I63" s="2">
        <v>22.96</v>
      </c>
      <c r="J63" s="2">
        <v>22.81</v>
      </c>
      <c r="L63" s="2">
        <f t="shared" si="14"/>
        <v>8.5299999999999976</v>
      </c>
      <c r="M63" s="2">
        <f t="shared" si="15"/>
        <v>8.9699999999999989</v>
      </c>
      <c r="N63" s="2">
        <f t="shared" si="16"/>
        <v>8.7899999999999991</v>
      </c>
      <c r="O63" s="2">
        <f t="shared" si="17"/>
        <v>8.7000000000000028</v>
      </c>
      <c r="Q63" s="2">
        <v>8.91</v>
      </c>
      <c r="R63" s="2">
        <v>9.7200000000000006</v>
      </c>
      <c r="S63" s="2">
        <v>9.57</v>
      </c>
      <c r="T63" s="2">
        <v>9.76</v>
      </c>
      <c r="V63" s="2">
        <f t="shared" si="18"/>
        <v>-0.38000000000000256</v>
      </c>
      <c r="W63" s="2">
        <f t="shared" si="19"/>
        <v>-0.75000000000000178</v>
      </c>
      <c r="X63" s="2">
        <f t="shared" si="20"/>
        <v>-0.78000000000000114</v>
      </c>
      <c r="Y63" s="2">
        <f t="shared" si="21"/>
        <v>-1.0599999999999969</v>
      </c>
      <c r="AA63">
        <f t="shared" si="22"/>
        <v>1.3013418554419358</v>
      </c>
      <c r="AB63">
        <f t="shared" si="23"/>
        <v>1.681792830507431</v>
      </c>
      <c r="AC63">
        <f t="shared" si="24"/>
        <v>1.7171308728755088</v>
      </c>
      <c r="AD63">
        <f t="shared" si="25"/>
        <v>2.0849315216822384</v>
      </c>
      <c r="AF63">
        <f t="shared" si="26"/>
        <v>1.6962992701267785</v>
      </c>
      <c r="AG63">
        <f t="shared" si="27"/>
        <v>0.3202451034375135</v>
      </c>
    </row>
    <row r="64" spans="1:33">
      <c r="A64" s="2" t="s">
        <v>20</v>
      </c>
      <c r="B64" s="2">
        <v>28.84</v>
      </c>
      <c r="C64" s="2">
        <v>28.75</v>
      </c>
      <c r="D64" s="2">
        <v>28.72</v>
      </c>
      <c r="E64" s="2">
        <v>29.11</v>
      </c>
      <c r="G64" s="2">
        <v>22.16</v>
      </c>
      <c r="H64" s="2">
        <v>22.22</v>
      </c>
      <c r="I64" s="2">
        <v>22.15</v>
      </c>
      <c r="J64" s="2">
        <v>22.15</v>
      </c>
      <c r="L64" s="2">
        <f t="shared" si="14"/>
        <v>6.68</v>
      </c>
      <c r="M64" s="2">
        <f t="shared" si="15"/>
        <v>6.5300000000000011</v>
      </c>
      <c r="N64" s="2">
        <f t="shared" si="16"/>
        <v>6.57</v>
      </c>
      <c r="O64" s="2">
        <f t="shared" si="17"/>
        <v>6.9600000000000009</v>
      </c>
      <c r="Q64" s="2">
        <v>8.91</v>
      </c>
      <c r="R64" s="2">
        <v>9.7200000000000006</v>
      </c>
      <c r="S64" s="2">
        <v>9.57</v>
      </c>
      <c r="T64" s="2">
        <v>9.76</v>
      </c>
      <c r="V64" s="2">
        <f t="shared" si="18"/>
        <v>-2.2300000000000004</v>
      </c>
      <c r="W64" s="2">
        <f t="shared" si="19"/>
        <v>-3.1899999999999995</v>
      </c>
      <c r="X64" s="2">
        <f t="shared" si="20"/>
        <v>-3</v>
      </c>
      <c r="Y64" s="2">
        <f t="shared" si="21"/>
        <v>-2.7999999999999989</v>
      </c>
      <c r="AA64">
        <f t="shared" si="22"/>
        <v>4.691339796927517</v>
      </c>
      <c r="AB64">
        <f t="shared" si="23"/>
        <v>9.1261097269473854</v>
      </c>
      <c r="AC64">
        <f t="shared" si="24"/>
        <v>8</v>
      </c>
      <c r="AD64">
        <f t="shared" si="25"/>
        <v>6.9644045063689868</v>
      </c>
      <c r="AF64">
        <f t="shared" si="26"/>
        <v>7.1954635075609721</v>
      </c>
      <c r="AG64">
        <f t="shared" si="27"/>
        <v>1.8884471232810682</v>
      </c>
    </row>
    <row r="65" spans="1:33">
      <c r="A65" s="2" t="s">
        <v>21</v>
      </c>
      <c r="B65" s="2">
        <v>30.74</v>
      </c>
      <c r="C65" s="2">
        <v>30.72</v>
      </c>
      <c r="D65" s="2">
        <v>30.34</v>
      </c>
      <c r="E65" s="2">
        <v>30.05</v>
      </c>
      <c r="G65" s="2">
        <v>22.65</v>
      </c>
      <c r="H65" s="2">
        <v>22.49</v>
      </c>
      <c r="I65" s="2">
        <v>22.53</v>
      </c>
      <c r="J65" s="2">
        <v>22.33</v>
      </c>
      <c r="L65" s="2">
        <f t="shared" si="14"/>
        <v>8.09</v>
      </c>
      <c r="M65" s="2">
        <f t="shared" si="15"/>
        <v>8.23</v>
      </c>
      <c r="N65" s="2">
        <f t="shared" si="16"/>
        <v>7.8099999999999987</v>
      </c>
      <c r="O65" s="2">
        <f t="shared" si="17"/>
        <v>7.7200000000000024</v>
      </c>
      <c r="Q65" s="2">
        <v>8.91</v>
      </c>
      <c r="R65" s="2">
        <v>9.7200000000000006</v>
      </c>
      <c r="S65" s="2">
        <v>9.57</v>
      </c>
      <c r="T65" s="2">
        <v>9.76</v>
      </c>
      <c r="V65" s="2">
        <f t="shared" si="18"/>
        <v>-0.82000000000000028</v>
      </c>
      <c r="W65" s="2">
        <f t="shared" si="19"/>
        <v>-1.4900000000000002</v>
      </c>
      <c r="X65" s="2">
        <f t="shared" si="20"/>
        <v>-1.7600000000000016</v>
      </c>
      <c r="Y65" s="2">
        <f t="shared" si="21"/>
        <v>-2.0399999999999974</v>
      </c>
      <c r="AA65">
        <f t="shared" si="22"/>
        <v>1.7654059925813099</v>
      </c>
      <c r="AB65">
        <f t="shared" si="23"/>
        <v>2.8088897514759945</v>
      </c>
      <c r="AC65">
        <f t="shared" si="24"/>
        <v>3.3869812494501121</v>
      </c>
      <c r="AD65">
        <f t="shared" si="25"/>
        <v>4.1124553066242582</v>
      </c>
      <c r="AF65">
        <f t="shared" si="26"/>
        <v>3.0184330750329185</v>
      </c>
      <c r="AG65">
        <f t="shared" si="27"/>
        <v>0.99107646423586926</v>
      </c>
    </row>
    <row r="67" spans="1:33">
      <c r="A67" s="2" t="s">
        <v>16</v>
      </c>
      <c r="B67" s="2">
        <v>33.24</v>
      </c>
      <c r="C67" s="2">
        <v>33.159999999999997</v>
      </c>
      <c r="D67" s="2">
        <v>33.18</v>
      </c>
      <c r="E67" s="2">
        <v>33.25</v>
      </c>
      <c r="G67" s="2">
        <v>22.34</v>
      </c>
      <c r="H67" s="2">
        <v>21.72</v>
      </c>
      <c r="I67" s="2">
        <v>21.93</v>
      </c>
      <c r="J67" s="2">
        <v>21.8</v>
      </c>
      <c r="L67" s="2">
        <f t="shared" si="14"/>
        <v>10.900000000000002</v>
      </c>
      <c r="M67" s="2">
        <f t="shared" si="15"/>
        <v>11.439999999999998</v>
      </c>
      <c r="N67" s="2">
        <f t="shared" si="16"/>
        <v>11.25</v>
      </c>
      <c r="O67" s="2">
        <f t="shared" si="17"/>
        <v>11.45</v>
      </c>
      <c r="Q67" s="2">
        <v>10.9</v>
      </c>
      <c r="R67" s="2">
        <v>11.44</v>
      </c>
      <c r="S67" s="2">
        <v>11.25</v>
      </c>
      <c r="T67" s="2">
        <v>11.45</v>
      </c>
      <c r="V67" s="2">
        <f t="shared" si="18"/>
        <v>0</v>
      </c>
      <c r="W67" s="2">
        <f t="shared" si="19"/>
        <v>0</v>
      </c>
      <c r="X67" s="2">
        <f t="shared" si="20"/>
        <v>0</v>
      </c>
      <c r="Y67" s="2">
        <f t="shared" si="21"/>
        <v>0</v>
      </c>
      <c r="AA67">
        <f t="shared" si="22"/>
        <v>1</v>
      </c>
      <c r="AB67">
        <f t="shared" si="23"/>
        <v>1</v>
      </c>
      <c r="AC67">
        <f t="shared" si="24"/>
        <v>1</v>
      </c>
      <c r="AD67">
        <f t="shared" si="25"/>
        <v>1</v>
      </c>
      <c r="AF67">
        <f t="shared" si="26"/>
        <v>1</v>
      </c>
      <c r="AG67">
        <f t="shared" si="27"/>
        <v>0</v>
      </c>
    </row>
    <row r="68" spans="1:33">
      <c r="A68" s="2" t="s">
        <v>17</v>
      </c>
      <c r="B68" s="2">
        <v>33.19</v>
      </c>
      <c r="C68" s="2">
        <v>32.6</v>
      </c>
      <c r="D68" s="2">
        <v>32.67</v>
      </c>
      <c r="E68" s="2">
        <v>32.200000000000003</v>
      </c>
      <c r="G68" s="2">
        <v>22.04</v>
      </c>
      <c r="H68" s="2">
        <v>22.15</v>
      </c>
      <c r="I68" s="2">
        <v>22.05</v>
      </c>
      <c r="J68" s="2">
        <v>22.04</v>
      </c>
      <c r="L68" s="2">
        <f t="shared" si="14"/>
        <v>11.149999999999999</v>
      </c>
      <c r="M68" s="2">
        <f t="shared" si="15"/>
        <v>10.450000000000003</v>
      </c>
      <c r="N68" s="2">
        <f t="shared" si="16"/>
        <v>10.620000000000001</v>
      </c>
      <c r="O68" s="2">
        <f t="shared" si="17"/>
        <v>10.160000000000004</v>
      </c>
      <c r="Q68" s="2">
        <v>10.9</v>
      </c>
      <c r="R68" s="2">
        <v>11.44</v>
      </c>
      <c r="S68" s="2">
        <v>11.25</v>
      </c>
      <c r="T68" s="2">
        <v>11.45</v>
      </c>
      <c r="V68" s="2">
        <f t="shared" si="18"/>
        <v>0.24999999999999822</v>
      </c>
      <c r="W68" s="2">
        <f t="shared" si="19"/>
        <v>-0.98999999999999666</v>
      </c>
      <c r="X68" s="2">
        <f t="shared" si="20"/>
        <v>-0.62999999999999901</v>
      </c>
      <c r="Y68" s="2">
        <f t="shared" si="21"/>
        <v>-1.2899999999999956</v>
      </c>
      <c r="AA68">
        <f t="shared" si="22"/>
        <v>0.8408964152537155</v>
      </c>
      <c r="AB68">
        <f t="shared" si="23"/>
        <v>1.9861849908740672</v>
      </c>
      <c r="AC68">
        <f t="shared" si="24"/>
        <v>1.5475649935423887</v>
      </c>
      <c r="AD68">
        <f t="shared" si="25"/>
        <v>2.4452805553841297</v>
      </c>
      <c r="AF68">
        <f t="shared" si="26"/>
        <v>1.7049817387635753</v>
      </c>
      <c r="AG68">
        <f t="shared" si="27"/>
        <v>0.68277401944041971</v>
      </c>
    </row>
    <row r="69" spans="1:33">
      <c r="A69" s="2" t="s">
        <v>18</v>
      </c>
      <c r="B69" s="2">
        <v>28.49</v>
      </c>
      <c r="C69" s="2">
        <v>28.47</v>
      </c>
      <c r="D69" s="2">
        <v>28.41</v>
      </c>
      <c r="E69" s="2">
        <v>28.42</v>
      </c>
      <c r="G69" s="2">
        <v>22.61</v>
      </c>
      <c r="H69" s="2">
        <v>22.5</v>
      </c>
      <c r="I69" s="2">
        <v>22.41</v>
      </c>
      <c r="J69" s="2">
        <v>22.38</v>
      </c>
      <c r="L69" s="2">
        <f t="shared" si="14"/>
        <v>5.879999999999999</v>
      </c>
      <c r="M69" s="2">
        <f t="shared" si="15"/>
        <v>5.9699999999999989</v>
      </c>
      <c r="N69" s="2">
        <f t="shared" si="16"/>
        <v>6</v>
      </c>
      <c r="O69" s="2">
        <f t="shared" si="17"/>
        <v>6.0400000000000027</v>
      </c>
      <c r="Q69" s="2">
        <v>11.25</v>
      </c>
      <c r="R69" s="2">
        <v>11.44</v>
      </c>
      <c r="S69" s="2">
        <v>11.25</v>
      </c>
      <c r="T69" s="2">
        <v>11.45</v>
      </c>
      <c r="V69" s="2">
        <f t="shared" si="18"/>
        <v>-5.370000000000001</v>
      </c>
      <c r="W69" s="2">
        <f t="shared" si="19"/>
        <v>-5.4700000000000006</v>
      </c>
      <c r="X69" s="2">
        <f t="shared" si="20"/>
        <v>-5.25</v>
      </c>
      <c r="Y69" s="2">
        <f t="shared" si="21"/>
        <v>-5.4099999999999966</v>
      </c>
      <c r="AA69">
        <f t="shared" si="22"/>
        <v>41.355290580399775</v>
      </c>
      <c r="AB69">
        <f t="shared" si="23"/>
        <v>44.323502979549595</v>
      </c>
      <c r="AD69">
        <f t="shared" si="25"/>
        <v>42.517946051088273</v>
      </c>
      <c r="AF69">
        <f t="shared" si="26"/>
        <v>42.732246537012543</v>
      </c>
      <c r="AG69">
        <f t="shared" si="27"/>
        <v>1.4956653152751849</v>
      </c>
    </row>
    <row r="70" spans="1:33">
      <c r="A70" s="2" t="s">
        <v>19</v>
      </c>
      <c r="B70" s="2">
        <v>33.5</v>
      </c>
      <c r="C70" s="2">
        <v>34.590000000000003</v>
      </c>
      <c r="D70" s="6">
        <v>33.700000000000003</v>
      </c>
      <c r="E70" s="2">
        <v>33.700000000000003</v>
      </c>
      <c r="G70" s="2">
        <v>22.8</v>
      </c>
      <c r="H70" s="2">
        <v>22.78</v>
      </c>
      <c r="I70" s="2">
        <v>22.96</v>
      </c>
      <c r="J70" s="2">
        <v>22.81</v>
      </c>
      <c r="L70" s="2">
        <f t="shared" si="14"/>
        <v>10.7</v>
      </c>
      <c r="M70" s="2">
        <f t="shared" si="15"/>
        <v>11.810000000000002</v>
      </c>
      <c r="N70" s="2">
        <f t="shared" si="16"/>
        <v>10.740000000000002</v>
      </c>
      <c r="O70" s="2">
        <f t="shared" si="17"/>
        <v>10.890000000000004</v>
      </c>
      <c r="Q70" s="2">
        <v>10.9</v>
      </c>
      <c r="R70" s="2">
        <v>11.44</v>
      </c>
      <c r="S70" s="2">
        <v>11.25</v>
      </c>
      <c r="T70" s="2">
        <v>11.45</v>
      </c>
      <c r="V70" s="2">
        <f t="shared" si="18"/>
        <v>-0.20000000000000107</v>
      </c>
      <c r="W70" s="2">
        <f t="shared" si="19"/>
        <v>0.37000000000000277</v>
      </c>
      <c r="X70" s="2">
        <f t="shared" si="20"/>
        <v>-0.50999999999999801</v>
      </c>
      <c r="Y70" s="2">
        <f t="shared" si="21"/>
        <v>-0.55999999999999517</v>
      </c>
      <c r="AA70">
        <f t="shared" si="22"/>
        <v>1.1486983549970358</v>
      </c>
      <c r="AC70">
        <f t="shared" si="24"/>
        <v>1.4240501955970697</v>
      </c>
      <c r="AD70">
        <f t="shared" si="25"/>
        <v>1.4742692172910963</v>
      </c>
      <c r="AF70">
        <f t="shared" si="26"/>
        <v>1.3490059226284004</v>
      </c>
      <c r="AG70">
        <f t="shared" si="27"/>
        <v>0.17527928791723382</v>
      </c>
    </row>
    <row r="71" spans="1:33">
      <c r="A71" s="2" t="s">
        <v>20</v>
      </c>
      <c r="B71" s="2">
        <v>27.85</v>
      </c>
      <c r="C71" s="2">
        <v>27.94</v>
      </c>
      <c r="D71" s="2">
        <v>27.93</v>
      </c>
      <c r="E71" s="2">
        <v>27.99</v>
      </c>
      <c r="G71" s="2">
        <v>22.16</v>
      </c>
      <c r="H71" s="2">
        <v>22.22</v>
      </c>
      <c r="I71" s="2">
        <v>22.15</v>
      </c>
      <c r="J71" s="2">
        <v>22.15</v>
      </c>
      <c r="L71" s="2">
        <f t="shared" si="14"/>
        <v>5.6900000000000013</v>
      </c>
      <c r="M71" s="2">
        <f t="shared" si="15"/>
        <v>5.7200000000000024</v>
      </c>
      <c r="N71" s="2">
        <f t="shared" si="16"/>
        <v>5.7800000000000011</v>
      </c>
      <c r="O71" s="2">
        <f t="shared" si="17"/>
        <v>5.84</v>
      </c>
      <c r="Q71" s="2">
        <v>11.45</v>
      </c>
      <c r="R71" s="2">
        <v>11.44</v>
      </c>
      <c r="S71" s="2">
        <v>11.45</v>
      </c>
      <c r="T71" s="2">
        <v>11.25</v>
      </c>
      <c r="V71" s="2">
        <f t="shared" si="18"/>
        <v>-5.759999999999998</v>
      </c>
      <c r="W71" s="2">
        <f t="shared" si="19"/>
        <v>-5.7199999999999971</v>
      </c>
      <c r="X71" s="2">
        <f t="shared" si="20"/>
        <v>-5.6699999999999982</v>
      </c>
      <c r="Y71" s="2">
        <f t="shared" si="21"/>
        <v>-5.41</v>
      </c>
      <c r="AA71">
        <f t="shared" si="22"/>
        <v>54.191699991201659</v>
      </c>
      <c r="AB71">
        <f t="shared" si="23"/>
        <v>52.709825105124573</v>
      </c>
      <c r="AC71">
        <f t="shared" si="24"/>
        <v>50.914334960314712</v>
      </c>
      <c r="AF71">
        <f t="shared" si="26"/>
        <v>52.605286685546979</v>
      </c>
      <c r="AG71">
        <f t="shared" si="27"/>
        <v>1.6411814638533992</v>
      </c>
    </row>
    <row r="72" spans="1:33">
      <c r="A72" s="2" t="s">
        <v>21</v>
      </c>
      <c r="B72" s="2">
        <v>30.54</v>
      </c>
      <c r="C72" s="2">
        <v>30.77</v>
      </c>
      <c r="D72" s="2">
        <v>31.16</v>
      </c>
      <c r="E72" s="2">
        <v>30.93</v>
      </c>
      <c r="G72" s="2">
        <v>22.65</v>
      </c>
      <c r="H72" s="2">
        <v>22.49</v>
      </c>
      <c r="I72" s="2">
        <v>22.53</v>
      </c>
      <c r="J72" s="2">
        <v>22.33</v>
      </c>
      <c r="L72" s="2">
        <f t="shared" si="14"/>
        <v>7.8900000000000006</v>
      </c>
      <c r="M72" s="2">
        <f t="shared" si="15"/>
        <v>8.2800000000000011</v>
      </c>
      <c r="N72" s="2">
        <f t="shared" si="16"/>
        <v>8.629999999999999</v>
      </c>
      <c r="O72" s="2">
        <f t="shared" si="17"/>
        <v>8.6000000000000014</v>
      </c>
      <c r="Q72" s="2">
        <v>10.9</v>
      </c>
      <c r="R72" s="2">
        <v>11.44</v>
      </c>
      <c r="S72" s="2">
        <v>11.25</v>
      </c>
      <c r="T72" s="2">
        <v>11.45</v>
      </c>
      <c r="V72" s="2">
        <f t="shared" si="18"/>
        <v>-3.01</v>
      </c>
      <c r="W72" s="2">
        <f t="shared" si="19"/>
        <v>-3.1599999999999984</v>
      </c>
      <c r="X72" s="2">
        <f t="shared" si="20"/>
        <v>-2.620000000000001</v>
      </c>
      <c r="Y72" s="2">
        <f t="shared" si="21"/>
        <v>-2.8499999999999979</v>
      </c>
      <c r="AA72">
        <f t="shared" si="22"/>
        <v>8.0556444004537475</v>
      </c>
      <c r="AB72">
        <f t="shared" si="23"/>
        <v>8.9382971045777495</v>
      </c>
      <c r="AD72">
        <f t="shared" si="25"/>
        <v>7.2100037008866309</v>
      </c>
      <c r="AF72">
        <f t="shared" si="26"/>
        <v>8.0679817353060432</v>
      </c>
      <c r="AG72">
        <f t="shared" si="27"/>
        <v>0.86421275140095055</v>
      </c>
    </row>
    <row r="74" spans="1:33">
      <c r="A74" s="2" t="s">
        <v>16</v>
      </c>
      <c r="B74" s="2">
        <v>33.979999999999997</v>
      </c>
      <c r="C74" s="2">
        <v>34.49</v>
      </c>
      <c r="D74" s="2">
        <v>34.06</v>
      </c>
      <c r="E74" s="2">
        <v>34.1</v>
      </c>
      <c r="G74" s="2">
        <v>22.34</v>
      </c>
      <c r="H74" s="2">
        <v>21.72</v>
      </c>
      <c r="I74" s="2">
        <v>21.93</v>
      </c>
      <c r="J74" s="2">
        <v>21.8</v>
      </c>
      <c r="L74" s="2">
        <f t="shared" si="14"/>
        <v>11.639999999999997</v>
      </c>
      <c r="M74" s="2">
        <f t="shared" si="15"/>
        <v>12.770000000000003</v>
      </c>
      <c r="N74" s="2">
        <f t="shared" si="16"/>
        <v>12.130000000000003</v>
      </c>
      <c r="O74" s="2">
        <f t="shared" si="17"/>
        <v>12.3</v>
      </c>
      <c r="Q74" s="2">
        <v>11.64</v>
      </c>
      <c r="R74" s="2">
        <v>12.77</v>
      </c>
      <c r="S74" s="2">
        <v>12.13</v>
      </c>
      <c r="T74" s="2">
        <v>12.3</v>
      </c>
      <c r="V74" s="2">
        <f t="shared" si="18"/>
        <v>0</v>
      </c>
      <c r="W74" s="2">
        <f t="shared" si="19"/>
        <v>0</v>
      </c>
      <c r="X74" s="2">
        <f t="shared" si="20"/>
        <v>0</v>
      </c>
      <c r="Y74" s="2">
        <f t="shared" si="21"/>
        <v>0</v>
      </c>
      <c r="AA74">
        <f t="shared" si="22"/>
        <v>1</v>
      </c>
      <c r="AB74">
        <f t="shared" si="23"/>
        <v>1</v>
      </c>
      <c r="AC74">
        <f t="shared" si="24"/>
        <v>1</v>
      </c>
      <c r="AD74">
        <f t="shared" si="25"/>
        <v>1</v>
      </c>
      <c r="AF74">
        <f t="shared" si="26"/>
        <v>1</v>
      </c>
      <c r="AG74">
        <f t="shared" si="27"/>
        <v>0</v>
      </c>
    </row>
    <row r="75" spans="1:33">
      <c r="A75" s="2" t="s">
        <v>17</v>
      </c>
      <c r="B75" s="2">
        <v>33.11</v>
      </c>
      <c r="C75" s="2">
        <v>33.090000000000003</v>
      </c>
      <c r="D75" s="2">
        <v>33.65</v>
      </c>
      <c r="E75" s="2">
        <v>33.65</v>
      </c>
      <c r="G75" s="2">
        <v>22.04</v>
      </c>
      <c r="H75" s="2">
        <v>22.15</v>
      </c>
      <c r="I75" s="2">
        <v>22.05</v>
      </c>
      <c r="J75" s="2">
        <v>22.04</v>
      </c>
      <c r="L75" s="2">
        <f t="shared" si="14"/>
        <v>11.07</v>
      </c>
      <c r="M75" s="2">
        <f t="shared" si="15"/>
        <v>10.940000000000005</v>
      </c>
      <c r="N75" s="2">
        <f t="shared" si="16"/>
        <v>11.599999999999998</v>
      </c>
      <c r="O75" s="2">
        <f t="shared" si="17"/>
        <v>11.61</v>
      </c>
      <c r="Q75" s="2">
        <v>11.64</v>
      </c>
      <c r="R75" s="2">
        <v>12.77</v>
      </c>
      <c r="S75" s="2">
        <v>12.13</v>
      </c>
      <c r="T75" s="2">
        <v>12.3</v>
      </c>
      <c r="V75" s="2">
        <f t="shared" si="18"/>
        <v>-0.57000000000000028</v>
      </c>
      <c r="W75" s="2">
        <f t="shared" si="19"/>
        <v>-1.8299999999999947</v>
      </c>
      <c r="X75" s="2">
        <f t="shared" si="20"/>
        <v>-0.53000000000000291</v>
      </c>
      <c r="Y75" s="2">
        <f t="shared" si="21"/>
        <v>-0.69000000000000128</v>
      </c>
      <c r="AA75">
        <f t="shared" si="22"/>
        <v>1.4845235706290494</v>
      </c>
      <c r="AC75">
        <f t="shared" si="24"/>
        <v>1.4439291955224991</v>
      </c>
      <c r="AD75">
        <f t="shared" si="25"/>
        <v>1.613283518444254</v>
      </c>
      <c r="AF75">
        <f t="shared" si="26"/>
        <v>1.5139120948652673</v>
      </c>
      <c r="AG75">
        <f t="shared" si="27"/>
        <v>8.8419373955364519E-2</v>
      </c>
    </row>
    <row r="76" spans="1:33">
      <c r="A76" s="2" t="s">
        <v>18</v>
      </c>
      <c r="B76" s="2">
        <v>28.48</v>
      </c>
      <c r="C76" s="2">
        <v>28.54</v>
      </c>
      <c r="D76" s="2">
        <v>28.35</v>
      </c>
      <c r="E76" s="2">
        <v>28.67</v>
      </c>
      <c r="G76" s="2">
        <v>22.61</v>
      </c>
      <c r="H76" s="2">
        <v>22.5</v>
      </c>
      <c r="I76" s="2">
        <v>22.41</v>
      </c>
      <c r="J76" s="2">
        <v>22.38</v>
      </c>
      <c r="L76" s="2">
        <f t="shared" si="14"/>
        <v>5.870000000000001</v>
      </c>
      <c r="M76" s="2">
        <f t="shared" si="15"/>
        <v>6.0399999999999991</v>
      </c>
      <c r="N76" s="2">
        <f t="shared" si="16"/>
        <v>5.9400000000000013</v>
      </c>
      <c r="O76" s="2">
        <f t="shared" si="17"/>
        <v>6.2900000000000027</v>
      </c>
      <c r="Q76" s="2">
        <v>12.3</v>
      </c>
      <c r="R76" s="2">
        <v>12.77</v>
      </c>
      <c r="S76" s="2">
        <v>12.3</v>
      </c>
      <c r="T76" s="2">
        <v>12.13</v>
      </c>
      <c r="V76" s="2">
        <f t="shared" si="18"/>
        <v>-6.43</v>
      </c>
      <c r="W76" s="2">
        <f t="shared" si="19"/>
        <v>-6.73</v>
      </c>
      <c r="X76" s="2">
        <f t="shared" si="20"/>
        <v>-6.3599999999999994</v>
      </c>
      <c r="Y76" s="2">
        <f t="shared" si="21"/>
        <v>-5.8399999999999981</v>
      </c>
      <c r="AA76">
        <f t="shared" si="22"/>
        <v>86.222948919404146</v>
      </c>
      <c r="AB76">
        <f t="shared" si="23"/>
        <v>106.15290186424859</v>
      </c>
      <c r="AC76">
        <f t="shared" si="24"/>
        <v>82.13925744402583</v>
      </c>
      <c r="AF76">
        <f t="shared" si="26"/>
        <v>91.50503607589286</v>
      </c>
      <c r="AG76">
        <f t="shared" si="27"/>
        <v>12.848700834394904</v>
      </c>
    </row>
    <row r="77" spans="1:33">
      <c r="A77" s="2" t="s">
        <v>19</v>
      </c>
      <c r="B77" s="2">
        <v>36.31</v>
      </c>
      <c r="C77" s="2">
        <v>34.96</v>
      </c>
      <c r="D77" s="2">
        <v>40</v>
      </c>
      <c r="E77" s="2">
        <v>33.93</v>
      </c>
      <c r="G77" s="2">
        <v>22.8</v>
      </c>
      <c r="H77" s="2">
        <v>22.78</v>
      </c>
      <c r="I77" s="2">
        <v>22.96</v>
      </c>
      <c r="J77" s="2">
        <v>22.81</v>
      </c>
      <c r="L77" s="2">
        <f t="shared" si="14"/>
        <v>13.510000000000002</v>
      </c>
      <c r="M77" s="2">
        <f t="shared" si="15"/>
        <v>12.18</v>
      </c>
      <c r="N77" s="2">
        <f t="shared" si="16"/>
        <v>17.04</v>
      </c>
      <c r="O77" s="2">
        <f t="shared" si="17"/>
        <v>11.120000000000001</v>
      </c>
      <c r="Q77" s="2">
        <v>11.64</v>
      </c>
      <c r="R77" s="2">
        <v>12.77</v>
      </c>
      <c r="S77" s="2">
        <v>12.13</v>
      </c>
      <c r="T77" s="2">
        <v>12.3</v>
      </c>
      <c r="V77" s="2">
        <f t="shared" si="18"/>
        <v>1.870000000000001</v>
      </c>
      <c r="W77" s="2">
        <f t="shared" si="19"/>
        <v>-0.58999999999999986</v>
      </c>
      <c r="X77" s="2">
        <f t="shared" si="20"/>
        <v>4.9099999999999984</v>
      </c>
      <c r="Y77" s="2">
        <f t="shared" si="21"/>
        <v>-1.1799999999999997</v>
      </c>
      <c r="AA77">
        <f t="shared" si="22"/>
        <v>0.27357342531518469</v>
      </c>
      <c r="AB77">
        <f t="shared" si="23"/>
        <v>1.5052467474110671</v>
      </c>
      <c r="AC77">
        <f t="shared" si="24"/>
        <v>3.3261568201667528E-2</v>
      </c>
      <c r="AD77">
        <f t="shared" si="25"/>
        <v>2.2657677705915966</v>
      </c>
      <c r="AF77">
        <f t="shared" si="26"/>
        <v>1.019462377879879</v>
      </c>
      <c r="AG77">
        <f t="shared" si="27"/>
        <v>1.051697984554999</v>
      </c>
    </row>
    <row r="78" spans="1:33">
      <c r="A78" s="2" t="s">
        <v>20</v>
      </c>
      <c r="B78" s="2">
        <v>28.01</v>
      </c>
      <c r="C78" s="2">
        <v>28.07</v>
      </c>
      <c r="D78" s="2">
        <v>27.98</v>
      </c>
      <c r="E78" s="2">
        <v>28.05</v>
      </c>
      <c r="G78" s="2">
        <v>22.16</v>
      </c>
      <c r="H78" s="2">
        <v>22.22</v>
      </c>
      <c r="I78" s="2">
        <v>22.15</v>
      </c>
      <c r="J78" s="2">
        <v>22.15</v>
      </c>
      <c r="L78" s="2">
        <f t="shared" si="14"/>
        <v>5.8500000000000014</v>
      </c>
      <c r="M78" s="2">
        <f t="shared" si="15"/>
        <v>5.8500000000000014</v>
      </c>
      <c r="N78" s="2">
        <f t="shared" si="16"/>
        <v>5.8300000000000018</v>
      </c>
      <c r="O78" s="2">
        <f t="shared" si="17"/>
        <v>5.9000000000000021</v>
      </c>
      <c r="Q78" s="2">
        <v>12.3</v>
      </c>
      <c r="R78" s="2">
        <v>12.77</v>
      </c>
      <c r="S78" s="2">
        <v>12.13</v>
      </c>
      <c r="T78" s="2">
        <v>12.3</v>
      </c>
      <c r="V78" s="2">
        <f t="shared" si="18"/>
        <v>-6.4499999999999993</v>
      </c>
      <c r="W78" s="2">
        <f t="shared" si="19"/>
        <v>-6.9199999999999982</v>
      </c>
      <c r="X78" s="2">
        <f t="shared" si="20"/>
        <v>-6.2999999999999989</v>
      </c>
      <c r="Y78" s="2">
        <f t="shared" si="21"/>
        <v>-6.3999999999999986</v>
      </c>
      <c r="AA78">
        <f t="shared" si="22"/>
        <v>87.426576432281252</v>
      </c>
      <c r="AC78">
        <f t="shared" si="24"/>
        <v>78.793242454074544</v>
      </c>
      <c r="AD78">
        <f t="shared" si="25"/>
        <v>84.448506289465129</v>
      </c>
      <c r="AF78">
        <f t="shared" si="26"/>
        <v>83.556108391940313</v>
      </c>
      <c r="AG78">
        <f t="shared" si="27"/>
        <v>4.3853043680507122</v>
      </c>
    </row>
    <row r="79" spans="1:33">
      <c r="A79" s="2" t="s">
        <v>21</v>
      </c>
      <c r="B79" s="2">
        <v>30.09</v>
      </c>
      <c r="C79" s="2">
        <v>30.56</v>
      </c>
      <c r="D79" s="2">
        <v>30.76</v>
      </c>
      <c r="E79" s="2">
        <v>30.7</v>
      </c>
      <c r="G79" s="2">
        <v>22.65</v>
      </c>
      <c r="H79" s="2">
        <v>22.49</v>
      </c>
      <c r="I79" s="2">
        <v>22.53</v>
      </c>
      <c r="J79" s="2">
        <v>22.33</v>
      </c>
      <c r="L79" s="2">
        <f t="shared" si="14"/>
        <v>7.4400000000000013</v>
      </c>
      <c r="M79" s="2">
        <f t="shared" si="15"/>
        <v>8.07</v>
      </c>
      <c r="N79" s="2">
        <f t="shared" si="16"/>
        <v>8.23</v>
      </c>
      <c r="O79" s="2">
        <f t="shared" si="17"/>
        <v>8.370000000000001</v>
      </c>
      <c r="Q79" s="2">
        <v>11.64</v>
      </c>
      <c r="R79" s="2">
        <v>12.77</v>
      </c>
      <c r="S79" s="2">
        <v>12.13</v>
      </c>
      <c r="T79" s="2">
        <v>12.3</v>
      </c>
      <c r="V79" s="2">
        <f t="shared" si="18"/>
        <v>-4.1999999999999993</v>
      </c>
      <c r="W79" s="2">
        <f t="shared" si="19"/>
        <v>-4.6999999999999993</v>
      </c>
      <c r="X79" s="2">
        <f t="shared" si="20"/>
        <v>-3.9000000000000004</v>
      </c>
      <c r="Y79" s="2">
        <f t="shared" si="21"/>
        <v>-3.9299999999999997</v>
      </c>
      <c r="AA79">
        <f t="shared" si="22"/>
        <v>18.379173679952551</v>
      </c>
      <c r="AB79">
        <f t="shared" si="23"/>
        <v>25.992076683399524</v>
      </c>
      <c r="AC79">
        <f t="shared" si="24"/>
        <v>14.928527864588924</v>
      </c>
      <c r="AD79">
        <f t="shared" si="25"/>
        <v>15.242207968702996</v>
      </c>
      <c r="AF79">
        <f t="shared" si="26"/>
        <v>18.635496549160997</v>
      </c>
      <c r="AG79">
        <f t="shared" si="27"/>
        <v>5.1459044201324895</v>
      </c>
    </row>
    <row r="81" spans="1:33">
      <c r="A81" s="2" t="s">
        <v>16</v>
      </c>
      <c r="B81" s="2">
        <v>26.03</v>
      </c>
      <c r="C81" s="2">
        <v>25.94</v>
      </c>
      <c r="D81" s="2">
        <v>25.98</v>
      </c>
      <c r="E81" s="2">
        <v>26.14</v>
      </c>
      <c r="G81" s="2">
        <v>22.34</v>
      </c>
      <c r="H81" s="2">
        <v>21.72</v>
      </c>
      <c r="I81" s="2">
        <v>21.93</v>
      </c>
      <c r="J81" s="2">
        <v>21.8</v>
      </c>
      <c r="L81" s="2">
        <f t="shared" si="14"/>
        <v>3.6900000000000013</v>
      </c>
      <c r="M81" s="2">
        <f t="shared" si="15"/>
        <v>4.2200000000000024</v>
      </c>
      <c r="N81" s="2">
        <f t="shared" si="16"/>
        <v>4.0500000000000007</v>
      </c>
      <c r="O81" s="2">
        <f t="shared" si="17"/>
        <v>4.34</v>
      </c>
      <c r="Q81" s="2">
        <v>3.69</v>
      </c>
      <c r="R81" s="2">
        <v>4.22</v>
      </c>
      <c r="S81" s="2">
        <v>4.05</v>
      </c>
      <c r="T81" s="2">
        <v>4.34</v>
      </c>
      <c r="V81" s="2">
        <f t="shared" si="18"/>
        <v>0</v>
      </c>
      <c r="W81" s="2">
        <f t="shared" si="19"/>
        <v>0</v>
      </c>
      <c r="X81" s="2">
        <f t="shared" si="20"/>
        <v>0</v>
      </c>
      <c r="Y81" s="2">
        <f t="shared" si="21"/>
        <v>0</v>
      </c>
      <c r="AA81">
        <f t="shared" si="22"/>
        <v>1</v>
      </c>
      <c r="AB81">
        <f t="shared" si="23"/>
        <v>1</v>
      </c>
      <c r="AC81">
        <f t="shared" si="24"/>
        <v>1</v>
      </c>
      <c r="AD81">
        <f t="shared" si="25"/>
        <v>1</v>
      </c>
      <c r="AF81">
        <f t="shared" si="26"/>
        <v>1</v>
      </c>
      <c r="AG81">
        <f t="shared" si="27"/>
        <v>0</v>
      </c>
    </row>
    <row r="82" spans="1:33">
      <c r="A82" s="2" t="s">
        <v>17</v>
      </c>
      <c r="B82" s="2">
        <v>26.23</v>
      </c>
      <c r="C82" s="2">
        <v>26.22</v>
      </c>
      <c r="D82" s="2">
        <v>26.14</v>
      </c>
      <c r="E82" s="2">
        <v>26.31</v>
      </c>
      <c r="G82" s="2">
        <v>22.04</v>
      </c>
      <c r="H82" s="2">
        <v>22.15</v>
      </c>
      <c r="I82" s="2">
        <v>22.05</v>
      </c>
      <c r="J82" s="2">
        <v>22.04</v>
      </c>
      <c r="L82" s="2">
        <f t="shared" si="14"/>
        <v>4.1900000000000013</v>
      </c>
      <c r="M82" s="2">
        <f t="shared" si="15"/>
        <v>4.07</v>
      </c>
      <c r="N82" s="2">
        <f t="shared" si="16"/>
        <v>4.09</v>
      </c>
      <c r="O82" s="2">
        <f t="shared" si="17"/>
        <v>4.2699999999999996</v>
      </c>
      <c r="Q82" s="2">
        <v>3.69</v>
      </c>
      <c r="R82" s="2">
        <v>4.22</v>
      </c>
      <c r="S82" s="2">
        <v>4.05</v>
      </c>
      <c r="T82" s="2">
        <v>4.34</v>
      </c>
      <c r="V82" s="2">
        <f t="shared" si="18"/>
        <v>0.50000000000000133</v>
      </c>
      <c r="W82" s="2">
        <f t="shared" si="19"/>
        <v>-0.14999999999999947</v>
      </c>
      <c r="X82" s="2">
        <f t="shared" si="20"/>
        <v>4.0000000000000036E-2</v>
      </c>
      <c r="Y82" s="2">
        <f t="shared" si="21"/>
        <v>-7.0000000000000284E-2</v>
      </c>
      <c r="AA82">
        <f t="shared" si="22"/>
        <v>0.7071067811865468</v>
      </c>
      <c r="AB82">
        <f t="shared" si="23"/>
        <v>1.1095694720678446</v>
      </c>
      <c r="AC82">
        <f t="shared" si="24"/>
        <v>0.97265494741228553</v>
      </c>
      <c r="AD82">
        <f t="shared" si="25"/>
        <v>1.0497166836230676</v>
      </c>
      <c r="AF82">
        <f t="shared" si="26"/>
        <v>0.9597619710724361</v>
      </c>
      <c r="AG82">
        <f t="shared" si="27"/>
        <v>0.17751526833837042</v>
      </c>
    </row>
    <row r="83" spans="1:33">
      <c r="A83" s="2" t="s">
        <v>18</v>
      </c>
      <c r="B83" s="2">
        <v>26.51</v>
      </c>
      <c r="C83" s="2">
        <v>27.06</v>
      </c>
      <c r="D83" s="2">
        <v>26.47</v>
      </c>
      <c r="E83" s="2">
        <v>26.08</v>
      </c>
      <c r="G83" s="2">
        <v>22.61</v>
      </c>
      <c r="H83" s="2">
        <v>22.5</v>
      </c>
      <c r="I83" s="2">
        <v>22.41</v>
      </c>
      <c r="J83" s="2">
        <v>22.38</v>
      </c>
      <c r="L83" s="2">
        <f t="shared" si="14"/>
        <v>3.9000000000000021</v>
      </c>
      <c r="M83" s="2">
        <f t="shared" si="15"/>
        <v>4.5599999999999987</v>
      </c>
      <c r="N83" s="2">
        <f t="shared" si="16"/>
        <v>4.0599999999999987</v>
      </c>
      <c r="O83" s="2">
        <f t="shared" si="17"/>
        <v>3.6999999999999993</v>
      </c>
      <c r="Q83" s="2">
        <v>3.69</v>
      </c>
      <c r="R83" s="2">
        <v>4.22</v>
      </c>
      <c r="S83" s="2">
        <v>4.05</v>
      </c>
      <c r="T83" s="2">
        <v>4.34</v>
      </c>
      <c r="V83" s="2">
        <f t="shared" si="18"/>
        <v>0.21000000000000218</v>
      </c>
      <c r="W83" s="2">
        <f t="shared" si="19"/>
        <v>0.33999999999999897</v>
      </c>
      <c r="X83" s="2">
        <f t="shared" si="20"/>
        <v>9.9999999999988987E-3</v>
      </c>
      <c r="Y83" s="2">
        <f t="shared" si="21"/>
        <v>-0.64000000000000057</v>
      </c>
      <c r="AA83">
        <f t="shared" si="22"/>
        <v>0.86453723130786386</v>
      </c>
      <c r="AB83">
        <f t="shared" si="23"/>
        <v>0.79004131186337767</v>
      </c>
      <c r="AC83">
        <f t="shared" si="24"/>
        <v>0.9930924954370367</v>
      </c>
      <c r="AD83">
        <f t="shared" si="25"/>
        <v>1.5583291593210002</v>
      </c>
      <c r="AF83">
        <f t="shared" si="26"/>
        <v>1.0515000494823197</v>
      </c>
      <c r="AG83">
        <f t="shared" si="27"/>
        <v>0.34813931876307158</v>
      </c>
    </row>
    <row r="84" spans="1:33">
      <c r="A84" s="2" t="s">
        <v>19</v>
      </c>
      <c r="B84" s="2">
        <v>26.91</v>
      </c>
      <c r="C84" s="2">
        <v>27.02</v>
      </c>
      <c r="D84" s="2">
        <v>27.16</v>
      </c>
      <c r="E84" s="2">
        <v>27.12</v>
      </c>
      <c r="G84" s="2">
        <v>22.8</v>
      </c>
      <c r="H84" s="2">
        <v>22.78</v>
      </c>
      <c r="I84" s="2">
        <v>22.96</v>
      </c>
      <c r="J84" s="2">
        <v>22.81</v>
      </c>
      <c r="L84" s="2">
        <f t="shared" si="14"/>
        <v>4.1099999999999994</v>
      </c>
      <c r="M84" s="2">
        <f t="shared" si="15"/>
        <v>4.2399999999999984</v>
      </c>
      <c r="N84" s="2">
        <f t="shared" si="16"/>
        <v>4.1999999999999993</v>
      </c>
      <c r="O84" s="2">
        <f t="shared" si="17"/>
        <v>4.3100000000000023</v>
      </c>
      <c r="Q84" s="2">
        <v>3.69</v>
      </c>
      <c r="R84" s="2">
        <v>4.22</v>
      </c>
      <c r="S84" s="2">
        <v>4.05</v>
      </c>
      <c r="T84" s="2">
        <v>4.34</v>
      </c>
      <c r="V84" s="2">
        <f t="shared" si="18"/>
        <v>0.41999999999999948</v>
      </c>
      <c r="W84" s="2">
        <f t="shared" si="19"/>
        <v>1.9999999999998685E-2</v>
      </c>
      <c r="X84" s="2">
        <f t="shared" si="20"/>
        <v>0.14999999999999947</v>
      </c>
      <c r="Y84" s="2">
        <f t="shared" si="21"/>
        <v>-2.9999999999997584E-2</v>
      </c>
      <c r="AA84">
        <f t="shared" si="22"/>
        <v>0.74742462431746948</v>
      </c>
      <c r="AB84">
        <f t="shared" si="23"/>
        <v>0.98623270449336009</v>
      </c>
      <c r="AC84">
        <f t="shared" si="24"/>
        <v>0.90125046261083053</v>
      </c>
      <c r="AD84">
        <f t="shared" si="25"/>
        <v>1.0210121257071916</v>
      </c>
      <c r="AF84">
        <f t="shared" si="26"/>
        <v>0.91397997928221297</v>
      </c>
      <c r="AG84">
        <f t="shared" si="27"/>
        <v>0.1219003192925734</v>
      </c>
    </row>
    <row r="85" spans="1:33">
      <c r="A85" s="2" t="s">
        <v>20</v>
      </c>
      <c r="B85" s="2">
        <v>25.97</v>
      </c>
      <c r="C85" s="2">
        <v>25.86</v>
      </c>
      <c r="D85" s="2">
        <v>25.97</v>
      </c>
      <c r="E85" s="2">
        <v>26.04</v>
      </c>
      <c r="G85" s="2">
        <v>22.16</v>
      </c>
      <c r="H85" s="2">
        <v>22.22</v>
      </c>
      <c r="I85" s="2">
        <v>22.15</v>
      </c>
      <c r="J85" s="2">
        <v>22.15</v>
      </c>
      <c r="L85" s="2">
        <f t="shared" si="14"/>
        <v>3.8099999999999987</v>
      </c>
      <c r="M85" s="2">
        <f t="shared" si="15"/>
        <v>3.6400000000000006</v>
      </c>
      <c r="N85" s="2">
        <f t="shared" si="16"/>
        <v>3.8200000000000003</v>
      </c>
      <c r="O85" s="2">
        <f t="shared" si="17"/>
        <v>3.8900000000000006</v>
      </c>
      <c r="Q85" s="2">
        <v>3.69</v>
      </c>
      <c r="R85" s="2">
        <v>4.22</v>
      </c>
      <c r="S85" s="2">
        <v>4.05</v>
      </c>
      <c r="T85" s="2">
        <v>4.34</v>
      </c>
      <c r="V85" s="2">
        <f t="shared" si="18"/>
        <v>0.11999999999999877</v>
      </c>
      <c r="W85" s="2">
        <f t="shared" si="19"/>
        <v>-0.57999999999999918</v>
      </c>
      <c r="X85" s="2">
        <f t="shared" si="20"/>
        <v>-0.22999999999999954</v>
      </c>
      <c r="Y85" s="2">
        <f t="shared" si="21"/>
        <v>-0.44999999999999929</v>
      </c>
      <c r="AA85">
        <f t="shared" si="22"/>
        <v>0.92018765062487595</v>
      </c>
      <c r="AB85">
        <f t="shared" si="23"/>
        <v>1.4948492486349376</v>
      </c>
      <c r="AC85">
        <f t="shared" si="24"/>
        <v>1.1728349492318784</v>
      </c>
      <c r="AD85">
        <f t="shared" si="25"/>
        <v>1.3660402567543948</v>
      </c>
      <c r="AF85">
        <f t="shared" si="26"/>
        <v>1.2384780263115216</v>
      </c>
      <c r="AG85">
        <f t="shared" si="27"/>
        <v>0.25007739008447877</v>
      </c>
    </row>
    <row r="86" spans="1:33">
      <c r="A86" s="2" t="s">
        <v>21</v>
      </c>
      <c r="B86" s="2">
        <v>26.39</v>
      </c>
      <c r="C86" s="2">
        <v>26.25</v>
      </c>
      <c r="D86" s="2">
        <v>26.62</v>
      </c>
      <c r="E86" s="2">
        <v>26.44</v>
      </c>
      <c r="G86" s="2">
        <v>22.65</v>
      </c>
      <c r="H86" s="2">
        <v>22.49</v>
      </c>
      <c r="I86" s="2">
        <v>22.53</v>
      </c>
      <c r="J86" s="2">
        <v>22.33</v>
      </c>
      <c r="L86" s="2">
        <f t="shared" si="14"/>
        <v>3.740000000000002</v>
      </c>
      <c r="M86" s="2">
        <f t="shared" si="15"/>
        <v>3.7600000000000016</v>
      </c>
      <c r="N86" s="2">
        <f t="shared" si="16"/>
        <v>4.09</v>
      </c>
      <c r="O86" s="2">
        <f t="shared" si="17"/>
        <v>4.110000000000003</v>
      </c>
      <c r="Q86" s="2">
        <v>3.69</v>
      </c>
      <c r="R86" s="2">
        <v>4.22</v>
      </c>
      <c r="S86" s="2">
        <v>4.05</v>
      </c>
      <c r="T86" s="2">
        <v>4.34</v>
      </c>
      <c r="V86" s="2">
        <f t="shared" si="18"/>
        <v>5.0000000000002043E-2</v>
      </c>
      <c r="W86" s="2">
        <f t="shared" si="19"/>
        <v>-0.45999999999999819</v>
      </c>
      <c r="X86" s="2">
        <f t="shared" si="20"/>
        <v>4.0000000000000036E-2</v>
      </c>
      <c r="Y86" s="2">
        <f t="shared" si="21"/>
        <v>-0.22999999999999687</v>
      </c>
      <c r="AA86">
        <f t="shared" si="22"/>
        <v>0.96593632892484427</v>
      </c>
      <c r="AB86">
        <f t="shared" si="23"/>
        <v>1.3755418181397421</v>
      </c>
      <c r="AC86">
        <f t="shared" si="24"/>
        <v>0.97265494741228553</v>
      </c>
      <c r="AD86">
        <f t="shared" si="25"/>
        <v>1.1728349492318761</v>
      </c>
      <c r="AF86">
        <f t="shared" si="26"/>
        <v>1.1217420109271869</v>
      </c>
      <c r="AG86">
        <f t="shared" si="27"/>
        <v>0.19453122588884342</v>
      </c>
    </row>
    <row r="88" spans="1:33">
      <c r="A88" s="2" t="s">
        <v>16</v>
      </c>
      <c r="B88" s="2">
        <v>26.82</v>
      </c>
      <c r="C88" s="2">
        <v>26.8</v>
      </c>
      <c r="D88" s="2">
        <v>26.92</v>
      </c>
      <c r="E88" s="2">
        <v>26.81</v>
      </c>
      <c r="G88" s="2">
        <v>22.34</v>
      </c>
      <c r="H88" s="2">
        <v>21.72</v>
      </c>
      <c r="I88" s="2">
        <v>21.93</v>
      </c>
      <c r="J88" s="2">
        <v>21.8</v>
      </c>
      <c r="L88" s="2">
        <f t="shared" si="14"/>
        <v>4.4800000000000004</v>
      </c>
      <c r="M88" s="2">
        <f t="shared" si="15"/>
        <v>5.0800000000000018</v>
      </c>
      <c r="N88" s="2">
        <f t="shared" si="16"/>
        <v>4.990000000000002</v>
      </c>
      <c r="O88" s="2">
        <f t="shared" si="17"/>
        <v>5.009999999999998</v>
      </c>
      <c r="Q88" s="2">
        <v>4.4800000000000004</v>
      </c>
      <c r="R88" s="2">
        <v>5.08</v>
      </c>
      <c r="S88" s="2">
        <v>4.99</v>
      </c>
      <c r="T88" s="2">
        <v>5.01</v>
      </c>
      <c r="V88" s="2">
        <f t="shared" si="18"/>
        <v>0</v>
      </c>
      <c r="W88" s="2">
        <f t="shared" si="19"/>
        <v>0</v>
      </c>
      <c r="X88" s="2">
        <f t="shared" si="20"/>
        <v>0</v>
      </c>
      <c r="Y88" s="2">
        <f t="shared" si="21"/>
        <v>0</v>
      </c>
      <c r="AA88">
        <f t="shared" si="22"/>
        <v>1</v>
      </c>
      <c r="AB88">
        <f t="shared" si="23"/>
        <v>1</v>
      </c>
      <c r="AC88">
        <f t="shared" si="24"/>
        <v>1</v>
      </c>
      <c r="AD88">
        <f t="shared" si="25"/>
        <v>1</v>
      </c>
      <c r="AF88">
        <f t="shared" si="26"/>
        <v>1</v>
      </c>
      <c r="AG88">
        <f t="shared" si="27"/>
        <v>0</v>
      </c>
    </row>
    <row r="89" spans="1:33">
      <c r="A89" s="2" t="s">
        <v>17</v>
      </c>
      <c r="B89" s="2">
        <v>26.36</v>
      </c>
      <c r="C89" s="2">
        <v>26.28</v>
      </c>
      <c r="D89" s="2">
        <v>26.21</v>
      </c>
      <c r="E89" s="2">
        <v>26.43</v>
      </c>
      <c r="G89" s="2">
        <v>22.04</v>
      </c>
      <c r="H89" s="2">
        <v>22.15</v>
      </c>
      <c r="I89" s="2">
        <v>22.05</v>
      </c>
      <c r="J89" s="2">
        <v>22.04</v>
      </c>
      <c r="L89" s="2">
        <f t="shared" si="14"/>
        <v>4.32</v>
      </c>
      <c r="M89" s="2">
        <f t="shared" si="15"/>
        <v>4.1300000000000026</v>
      </c>
      <c r="N89" s="2">
        <f t="shared" si="16"/>
        <v>4.16</v>
      </c>
      <c r="O89" s="2">
        <f t="shared" si="17"/>
        <v>4.3900000000000006</v>
      </c>
      <c r="Q89" s="2">
        <v>4.4800000000000004</v>
      </c>
      <c r="R89" s="2">
        <v>5.08</v>
      </c>
      <c r="S89" s="2">
        <v>4.99</v>
      </c>
      <c r="T89" s="2">
        <v>5.01</v>
      </c>
      <c r="V89" s="2">
        <f t="shared" si="18"/>
        <v>-0.16000000000000014</v>
      </c>
      <c r="W89" s="2">
        <f t="shared" si="19"/>
        <v>-0.94999999999999751</v>
      </c>
      <c r="X89" s="2">
        <f t="shared" si="20"/>
        <v>-0.83000000000000007</v>
      </c>
      <c r="Y89" s="2">
        <f t="shared" si="21"/>
        <v>-0.61999999999999922</v>
      </c>
      <c r="AA89">
        <f t="shared" si="22"/>
        <v>1.11728713807222</v>
      </c>
      <c r="AB89">
        <f t="shared" si="23"/>
        <v>1.9318726578496879</v>
      </c>
      <c r="AC89">
        <f t="shared" si="24"/>
        <v>1.7776853623331403</v>
      </c>
      <c r="AD89">
        <f t="shared" si="25"/>
        <v>1.5368751812880115</v>
      </c>
      <c r="AF89">
        <f t="shared" si="26"/>
        <v>1.590930084885765</v>
      </c>
      <c r="AG89">
        <f t="shared" si="27"/>
        <v>0.3551426686947497</v>
      </c>
    </row>
    <row r="90" spans="1:33">
      <c r="A90" s="2" t="s">
        <v>18</v>
      </c>
      <c r="B90" s="2">
        <v>27.29</v>
      </c>
      <c r="C90" s="2">
        <v>27.3</v>
      </c>
      <c r="D90" s="2">
        <v>27.23</v>
      </c>
      <c r="E90" s="2">
        <v>27.22</v>
      </c>
      <c r="G90" s="2">
        <v>22.61</v>
      </c>
      <c r="H90" s="2">
        <v>22.5</v>
      </c>
      <c r="I90" s="2">
        <v>22.41</v>
      </c>
      <c r="J90" s="2">
        <v>22.38</v>
      </c>
      <c r="L90" s="2">
        <f t="shared" si="14"/>
        <v>4.68</v>
      </c>
      <c r="M90" s="2">
        <f t="shared" si="15"/>
        <v>4.8000000000000007</v>
      </c>
      <c r="N90" s="2">
        <f t="shared" si="16"/>
        <v>4.82</v>
      </c>
      <c r="O90" s="2">
        <f t="shared" si="17"/>
        <v>4.84</v>
      </c>
      <c r="Q90" s="2">
        <v>4.4800000000000004</v>
      </c>
      <c r="R90" s="2">
        <v>5.08</v>
      </c>
      <c r="S90" s="2">
        <v>4.99</v>
      </c>
      <c r="T90" s="2">
        <v>5.01</v>
      </c>
      <c r="V90" s="2">
        <f t="shared" si="18"/>
        <v>0.19999999999999929</v>
      </c>
      <c r="W90" s="2">
        <f t="shared" si="19"/>
        <v>-0.27999999999999936</v>
      </c>
      <c r="X90" s="2">
        <f t="shared" si="20"/>
        <v>-0.16999999999999993</v>
      </c>
      <c r="Y90" s="2">
        <f t="shared" si="21"/>
        <v>-0.16999999999999993</v>
      </c>
      <c r="AA90">
        <f t="shared" si="22"/>
        <v>0.87055056329612457</v>
      </c>
      <c r="AB90">
        <f t="shared" si="23"/>
        <v>1.2141948843950463</v>
      </c>
      <c r="AC90">
        <f t="shared" si="24"/>
        <v>1.1250584846888094</v>
      </c>
      <c r="AD90">
        <f t="shared" si="25"/>
        <v>1.1250584846888094</v>
      </c>
      <c r="AF90">
        <f t="shared" si="26"/>
        <v>1.0837156042671974</v>
      </c>
      <c r="AG90">
        <f t="shared" si="27"/>
        <v>0.14819204292402938</v>
      </c>
    </row>
    <row r="91" spans="1:33">
      <c r="A91" s="2" t="s">
        <v>19</v>
      </c>
      <c r="B91" s="2">
        <v>27.55</v>
      </c>
      <c r="C91" s="2">
        <v>27.7</v>
      </c>
      <c r="D91" s="2">
        <v>27.79</v>
      </c>
      <c r="E91" s="2">
        <v>27.67</v>
      </c>
      <c r="G91" s="2">
        <v>22.8</v>
      </c>
      <c r="H91" s="2">
        <v>22.78</v>
      </c>
      <c r="I91" s="2">
        <v>22.96</v>
      </c>
      <c r="J91" s="2">
        <v>22.81</v>
      </c>
      <c r="L91" s="2">
        <f t="shared" si="14"/>
        <v>4.75</v>
      </c>
      <c r="M91" s="2">
        <f t="shared" si="15"/>
        <v>4.9199999999999982</v>
      </c>
      <c r="N91" s="2">
        <f t="shared" si="16"/>
        <v>4.8299999999999983</v>
      </c>
      <c r="O91" s="2">
        <f t="shared" si="17"/>
        <v>4.860000000000003</v>
      </c>
      <c r="Q91" s="2">
        <v>4.4800000000000004</v>
      </c>
      <c r="R91" s="2">
        <v>5.08</v>
      </c>
      <c r="S91" s="2">
        <v>4.99</v>
      </c>
      <c r="T91" s="2">
        <v>5.01</v>
      </c>
      <c r="V91" s="2">
        <f t="shared" si="18"/>
        <v>0.26999999999999957</v>
      </c>
      <c r="W91" s="2">
        <f t="shared" si="19"/>
        <v>-0.16000000000000192</v>
      </c>
      <c r="X91" s="2">
        <f t="shared" si="20"/>
        <v>-0.16000000000000192</v>
      </c>
      <c r="Y91" s="2">
        <f t="shared" si="21"/>
        <v>-0.1499999999999968</v>
      </c>
      <c r="AA91">
        <f t="shared" si="22"/>
        <v>0.82931954581444201</v>
      </c>
      <c r="AB91">
        <f t="shared" si="23"/>
        <v>1.1172871380722214</v>
      </c>
      <c r="AC91">
        <f t="shared" si="24"/>
        <v>1.1172871380722214</v>
      </c>
      <c r="AD91">
        <f t="shared" si="25"/>
        <v>1.1095694720678426</v>
      </c>
      <c r="AF91">
        <f t="shared" si="26"/>
        <v>1.0433658235066818</v>
      </c>
      <c r="AG91">
        <f t="shared" si="27"/>
        <v>0.1427438890354655</v>
      </c>
    </row>
    <row r="92" spans="1:33">
      <c r="A92" s="2" t="s">
        <v>20</v>
      </c>
      <c r="B92" s="2">
        <v>27.17</v>
      </c>
      <c r="C92" s="2">
        <v>27.24</v>
      </c>
      <c r="D92" s="2">
        <v>27.47</v>
      </c>
      <c r="E92" s="2">
        <v>27.23</v>
      </c>
      <c r="G92" s="2">
        <v>22.16</v>
      </c>
      <c r="H92" s="2">
        <v>22.22</v>
      </c>
      <c r="I92" s="2">
        <v>22.15</v>
      </c>
      <c r="J92" s="2">
        <v>22.15</v>
      </c>
      <c r="L92" s="2">
        <f t="shared" si="14"/>
        <v>5.0100000000000016</v>
      </c>
      <c r="M92" s="2">
        <f t="shared" si="15"/>
        <v>5.0199999999999996</v>
      </c>
      <c r="N92" s="2">
        <f t="shared" si="16"/>
        <v>5.32</v>
      </c>
      <c r="O92" s="2">
        <f t="shared" si="17"/>
        <v>5.0800000000000018</v>
      </c>
      <c r="Q92" s="2">
        <v>4.4800000000000004</v>
      </c>
      <c r="R92" s="2">
        <v>5.08</v>
      </c>
      <c r="S92" s="2">
        <v>4.99</v>
      </c>
      <c r="T92" s="2">
        <v>5.01</v>
      </c>
      <c r="V92" s="2">
        <f t="shared" si="18"/>
        <v>0.53000000000000114</v>
      </c>
      <c r="W92" s="2">
        <f t="shared" si="19"/>
        <v>-6.0000000000000497E-2</v>
      </c>
      <c r="X92" s="2">
        <f t="shared" si="20"/>
        <v>0.33000000000000007</v>
      </c>
      <c r="Y92" s="2">
        <f t="shared" si="21"/>
        <v>7.0000000000002061E-2</v>
      </c>
      <c r="AA92">
        <f t="shared" si="22"/>
        <v>0.69255473405546175</v>
      </c>
      <c r="AB92">
        <f t="shared" si="23"/>
        <v>1.0424657608411216</v>
      </c>
      <c r="AC92">
        <f t="shared" si="24"/>
        <v>0.7955364837549187</v>
      </c>
      <c r="AD92">
        <f t="shared" si="25"/>
        <v>0.95263799804393612</v>
      </c>
      <c r="AF92">
        <f t="shared" si="26"/>
        <v>0.8707987441738595</v>
      </c>
      <c r="AG92">
        <f t="shared" si="27"/>
        <v>0.15663392892548883</v>
      </c>
    </row>
    <row r="93" spans="1:33">
      <c r="A93" s="2" t="s">
        <v>21</v>
      </c>
      <c r="B93" s="2">
        <v>26.84</v>
      </c>
      <c r="C93" s="2">
        <v>26.5</v>
      </c>
      <c r="D93" s="2">
        <v>26.85</v>
      </c>
      <c r="E93" s="2">
        <v>26.78</v>
      </c>
      <c r="G93" s="2">
        <v>22.65</v>
      </c>
      <c r="H93" s="2">
        <v>22.49</v>
      </c>
      <c r="I93" s="2">
        <v>22.53</v>
      </c>
      <c r="J93" s="2">
        <v>22.33</v>
      </c>
      <c r="L93" s="2">
        <f t="shared" si="14"/>
        <v>4.1900000000000013</v>
      </c>
      <c r="M93" s="2">
        <f t="shared" si="15"/>
        <v>4.0100000000000016</v>
      </c>
      <c r="N93" s="2">
        <f t="shared" si="16"/>
        <v>4.32</v>
      </c>
      <c r="O93" s="2">
        <f t="shared" si="17"/>
        <v>4.4500000000000028</v>
      </c>
      <c r="Q93" s="2">
        <v>4.4800000000000004</v>
      </c>
      <c r="R93" s="2">
        <v>5.08</v>
      </c>
      <c r="S93" s="2">
        <v>4.99</v>
      </c>
      <c r="T93" s="2">
        <v>5.01</v>
      </c>
      <c r="V93" s="2">
        <f t="shared" si="18"/>
        <v>-0.28999999999999915</v>
      </c>
      <c r="W93" s="2">
        <f t="shared" si="19"/>
        <v>-1.0699999999999985</v>
      </c>
      <c r="X93" s="2">
        <f t="shared" si="20"/>
        <v>-0.66999999999999993</v>
      </c>
      <c r="Y93" s="2">
        <f t="shared" si="21"/>
        <v>-0.55999999999999694</v>
      </c>
      <c r="AA93">
        <f t="shared" si="22"/>
        <v>1.2226402776920677</v>
      </c>
      <c r="AB93">
        <f t="shared" si="23"/>
        <v>2.0994333672461325</v>
      </c>
      <c r="AC93">
        <f t="shared" si="24"/>
        <v>1.5910729675098372</v>
      </c>
      <c r="AD93">
        <f t="shared" si="25"/>
        <v>1.4742692172910981</v>
      </c>
      <c r="AF93">
        <f t="shared" si="26"/>
        <v>1.5968539574347838</v>
      </c>
      <c r="AG93">
        <f t="shared" si="27"/>
        <v>0.3686382054867694</v>
      </c>
    </row>
    <row r="95" spans="1:33">
      <c r="A95" s="2" t="s">
        <v>16</v>
      </c>
      <c r="B95" s="2">
        <v>35.020000000000003</v>
      </c>
      <c r="C95" s="2">
        <v>34.6</v>
      </c>
      <c r="D95" s="6">
        <v>34.6</v>
      </c>
      <c r="E95" s="2">
        <v>35.24</v>
      </c>
      <c r="G95" s="2">
        <v>22.34</v>
      </c>
      <c r="H95" s="2">
        <v>21.72</v>
      </c>
      <c r="I95" s="2">
        <v>21.93</v>
      </c>
      <c r="J95" s="2">
        <v>21.8</v>
      </c>
      <c r="L95" s="2">
        <f t="shared" si="14"/>
        <v>12.680000000000003</v>
      </c>
      <c r="M95" s="2">
        <f t="shared" si="15"/>
        <v>12.880000000000003</v>
      </c>
      <c r="N95" s="2">
        <f t="shared" si="16"/>
        <v>12.670000000000002</v>
      </c>
      <c r="O95" s="2">
        <f t="shared" si="17"/>
        <v>13.440000000000001</v>
      </c>
      <c r="Q95" s="2">
        <v>12.68</v>
      </c>
      <c r="R95" s="2">
        <v>12.88</v>
      </c>
      <c r="S95" s="2">
        <v>12.67</v>
      </c>
      <c r="T95" s="2">
        <v>13.44</v>
      </c>
      <c r="V95" s="2">
        <f t="shared" si="18"/>
        <v>0</v>
      </c>
      <c r="W95" s="2">
        <f t="shared" si="19"/>
        <v>0</v>
      </c>
      <c r="X95" s="2">
        <f t="shared" si="20"/>
        <v>0</v>
      </c>
      <c r="Y95" s="2">
        <f t="shared" si="21"/>
        <v>0</v>
      </c>
      <c r="AA95">
        <f t="shared" si="22"/>
        <v>1</v>
      </c>
      <c r="AB95">
        <f t="shared" si="23"/>
        <v>1</v>
      </c>
      <c r="AC95">
        <f t="shared" si="24"/>
        <v>1</v>
      </c>
      <c r="AD95">
        <f t="shared" si="25"/>
        <v>1</v>
      </c>
      <c r="AF95">
        <f t="shared" si="26"/>
        <v>1</v>
      </c>
      <c r="AG95">
        <f t="shared" si="27"/>
        <v>0</v>
      </c>
    </row>
    <row r="96" spans="1:33">
      <c r="A96" s="2" t="s">
        <v>17</v>
      </c>
      <c r="B96" s="2">
        <v>35.840000000000003</v>
      </c>
      <c r="C96" s="2">
        <v>40</v>
      </c>
      <c r="D96" s="2">
        <v>36.159999999999997</v>
      </c>
      <c r="E96" s="2">
        <v>35.56</v>
      </c>
      <c r="G96" s="2">
        <v>22.04</v>
      </c>
      <c r="H96" s="2">
        <v>22.15</v>
      </c>
      <c r="I96" s="2">
        <v>22.05</v>
      </c>
      <c r="J96" s="2">
        <v>22.04</v>
      </c>
      <c r="L96" s="2">
        <f t="shared" si="14"/>
        <v>13.800000000000004</v>
      </c>
      <c r="M96" s="2">
        <f t="shared" si="15"/>
        <v>17.850000000000001</v>
      </c>
      <c r="N96" s="2">
        <f t="shared" si="16"/>
        <v>14.109999999999996</v>
      </c>
      <c r="O96" s="2">
        <f t="shared" si="17"/>
        <v>13.520000000000003</v>
      </c>
      <c r="Q96" s="2">
        <v>12.68</v>
      </c>
      <c r="R96" s="2">
        <v>12.88</v>
      </c>
      <c r="S96" s="2">
        <v>12.67</v>
      </c>
      <c r="T96" s="2">
        <v>13.44</v>
      </c>
      <c r="V96" s="2">
        <f t="shared" si="18"/>
        <v>1.1200000000000045</v>
      </c>
      <c r="W96" s="2">
        <f t="shared" si="19"/>
        <v>4.9700000000000006</v>
      </c>
      <c r="X96" s="2">
        <f t="shared" si="20"/>
        <v>1.4399999999999959</v>
      </c>
      <c r="Y96" s="2">
        <f t="shared" si="21"/>
        <v>8.0000000000003624E-2</v>
      </c>
      <c r="AA96">
        <f t="shared" si="22"/>
        <v>0.46009382531243609</v>
      </c>
      <c r="AB96">
        <f t="shared" si="23"/>
        <v>3.1906628928349771E-2</v>
      </c>
      <c r="AC96">
        <f t="shared" si="24"/>
        <v>0.36856730432277635</v>
      </c>
      <c r="AD96">
        <f t="shared" si="25"/>
        <v>0.94605764672559367</v>
      </c>
      <c r="AF96">
        <f t="shared" si="26"/>
        <v>0.45165635132228898</v>
      </c>
      <c r="AG96">
        <f t="shared" si="27"/>
        <v>0.37753474499921924</v>
      </c>
    </row>
    <row r="97" spans="1:33">
      <c r="A97" s="2" t="s">
        <v>18</v>
      </c>
      <c r="B97" s="2">
        <v>37.85</v>
      </c>
      <c r="C97" s="2">
        <v>40</v>
      </c>
      <c r="D97" s="2">
        <v>37.32</v>
      </c>
      <c r="E97" s="2">
        <v>40</v>
      </c>
      <c r="G97" s="2">
        <v>22.61</v>
      </c>
      <c r="H97" s="2">
        <v>22.5</v>
      </c>
      <c r="I97" s="2">
        <v>22.41</v>
      </c>
      <c r="J97" s="2">
        <v>22.38</v>
      </c>
      <c r="L97" s="2">
        <f t="shared" si="14"/>
        <v>15.240000000000002</v>
      </c>
      <c r="M97" s="2">
        <f t="shared" si="15"/>
        <v>17.5</v>
      </c>
      <c r="N97" s="2">
        <f t="shared" si="16"/>
        <v>14.91</v>
      </c>
      <c r="O97" s="2">
        <f t="shared" si="17"/>
        <v>17.62</v>
      </c>
      <c r="Q97" s="2">
        <v>12.68</v>
      </c>
      <c r="R97" s="2">
        <v>12.88</v>
      </c>
      <c r="S97" s="2">
        <v>12.67</v>
      </c>
      <c r="T97" s="2">
        <v>13.44</v>
      </c>
      <c r="V97" s="2">
        <f t="shared" si="18"/>
        <v>2.5600000000000023</v>
      </c>
      <c r="W97" s="2">
        <f t="shared" si="19"/>
        <v>4.6199999999999992</v>
      </c>
      <c r="X97" s="2">
        <f t="shared" si="20"/>
        <v>2.2400000000000002</v>
      </c>
      <c r="Y97" s="2">
        <f t="shared" si="21"/>
        <v>4.1800000000000015</v>
      </c>
      <c r="AA97">
        <f t="shared" si="22"/>
        <v>0.16957554093095872</v>
      </c>
      <c r="AB97">
        <f t="shared" si="23"/>
        <v>4.0666932982560459E-2</v>
      </c>
      <c r="AC97">
        <f t="shared" si="24"/>
        <v>0.21168632809063176</v>
      </c>
      <c r="AD97">
        <f t="shared" si="25"/>
        <v>5.5168937268165893E-2</v>
      </c>
      <c r="AF97">
        <f t="shared" si="26"/>
        <v>0.11927443481807921</v>
      </c>
      <c r="AG97">
        <f t="shared" si="27"/>
        <v>8.4377748755896986E-2</v>
      </c>
    </row>
    <row r="98" spans="1:33">
      <c r="A98" s="2" t="s">
        <v>19</v>
      </c>
      <c r="B98" s="2">
        <v>38.35</v>
      </c>
      <c r="C98" s="2">
        <v>33.83</v>
      </c>
      <c r="D98" s="2">
        <v>37.79</v>
      </c>
      <c r="E98" s="2">
        <v>34.53</v>
      </c>
      <c r="G98" s="2">
        <v>22.8</v>
      </c>
      <c r="H98" s="2">
        <v>22.78</v>
      </c>
      <c r="I98" s="2">
        <v>22.96</v>
      </c>
      <c r="J98" s="2">
        <v>22.81</v>
      </c>
      <c r="L98" s="2">
        <f t="shared" si="14"/>
        <v>15.55</v>
      </c>
      <c r="M98" s="2">
        <f t="shared" si="15"/>
        <v>11.049999999999997</v>
      </c>
      <c r="N98" s="2">
        <f t="shared" si="16"/>
        <v>14.829999999999998</v>
      </c>
      <c r="O98" s="2">
        <f t="shared" si="17"/>
        <v>11.720000000000002</v>
      </c>
      <c r="Q98" s="2">
        <v>12.68</v>
      </c>
      <c r="R98" s="2">
        <v>12.88</v>
      </c>
      <c r="S98" s="2">
        <v>12.67</v>
      </c>
      <c r="T98" s="2">
        <v>13.44</v>
      </c>
      <c r="V98" s="2">
        <f t="shared" si="18"/>
        <v>2.870000000000001</v>
      </c>
      <c r="W98" s="2">
        <f t="shared" si="19"/>
        <v>-1.8300000000000036</v>
      </c>
      <c r="X98" s="2">
        <f t="shared" si="20"/>
        <v>2.1599999999999984</v>
      </c>
      <c r="Y98" s="2">
        <f t="shared" si="21"/>
        <v>-1.7199999999999971</v>
      </c>
      <c r="AA98">
        <f t="shared" si="22"/>
        <v>0.13678671265759237</v>
      </c>
      <c r="AB98">
        <f t="shared" si="23"/>
        <v>3.5553707246662896</v>
      </c>
      <c r="AC98">
        <f t="shared" si="24"/>
        <v>0.22375626773199336</v>
      </c>
      <c r="AD98">
        <f t="shared" si="25"/>
        <v>3.2943640690702858</v>
      </c>
      <c r="AF98">
        <f t="shared" si="26"/>
        <v>1.8025694435315402</v>
      </c>
      <c r="AG98">
        <f t="shared" si="27"/>
        <v>1.876632328266961</v>
      </c>
    </row>
    <row r="99" spans="1:33">
      <c r="A99" s="2" t="s">
        <v>20</v>
      </c>
      <c r="B99" s="2">
        <v>36.44</v>
      </c>
      <c r="C99" s="2">
        <v>40</v>
      </c>
      <c r="D99" s="2">
        <v>37.47</v>
      </c>
      <c r="E99" s="2">
        <v>37.14</v>
      </c>
      <c r="G99" s="2">
        <v>22.16</v>
      </c>
      <c r="H99" s="2">
        <v>22.22</v>
      </c>
      <c r="I99" s="2">
        <v>22.15</v>
      </c>
      <c r="J99" s="2">
        <v>22.15</v>
      </c>
      <c r="L99" s="2">
        <f t="shared" si="14"/>
        <v>14.279999999999998</v>
      </c>
      <c r="M99" s="2">
        <f t="shared" si="15"/>
        <v>17.78</v>
      </c>
      <c r="N99" s="2">
        <f t="shared" si="16"/>
        <v>15.32</v>
      </c>
      <c r="O99" s="2">
        <f t="shared" si="17"/>
        <v>14.990000000000002</v>
      </c>
      <c r="Q99" s="2">
        <v>12.68</v>
      </c>
      <c r="R99" s="2">
        <v>12.88</v>
      </c>
      <c r="S99" s="2">
        <v>12.67</v>
      </c>
      <c r="T99" s="2">
        <v>13.44</v>
      </c>
      <c r="V99" s="2">
        <f t="shared" si="18"/>
        <v>1.5999999999999979</v>
      </c>
      <c r="W99" s="2">
        <f t="shared" si="19"/>
        <v>4.9000000000000004</v>
      </c>
      <c r="X99" s="2">
        <f t="shared" si="20"/>
        <v>2.6500000000000004</v>
      </c>
      <c r="Y99" s="2">
        <f t="shared" si="21"/>
        <v>1.5500000000000025</v>
      </c>
      <c r="AA99">
        <f t="shared" si="22"/>
        <v>0.32987697769322399</v>
      </c>
      <c r="AB99">
        <f t="shared" si="23"/>
        <v>3.349292070425916E-2</v>
      </c>
      <c r="AC99">
        <f t="shared" si="24"/>
        <v>0.15932007841490775</v>
      </c>
      <c r="AD99">
        <f t="shared" si="25"/>
        <v>0.34151006418859831</v>
      </c>
      <c r="AF99">
        <f t="shared" si="26"/>
        <v>0.21605001025024731</v>
      </c>
      <c r="AG99">
        <f t="shared" si="27"/>
        <v>0.14746997407497639</v>
      </c>
    </row>
    <row r="100" spans="1:33">
      <c r="A100" s="2" t="s">
        <v>21</v>
      </c>
      <c r="B100" s="2">
        <v>38.4</v>
      </c>
      <c r="C100" s="2">
        <v>35.880000000000003</v>
      </c>
      <c r="D100" s="2">
        <v>40</v>
      </c>
      <c r="E100" s="2">
        <v>36.65</v>
      </c>
      <c r="G100" s="2">
        <v>22.65</v>
      </c>
      <c r="H100" s="2">
        <v>22.49</v>
      </c>
      <c r="I100" s="2">
        <v>22.53</v>
      </c>
      <c r="J100" s="2">
        <v>22.33</v>
      </c>
      <c r="L100" s="2">
        <f t="shared" si="14"/>
        <v>15.75</v>
      </c>
      <c r="M100" s="2">
        <f t="shared" si="15"/>
        <v>13.390000000000004</v>
      </c>
      <c r="N100" s="2">
        <f t="shared" si="16"/>
        <v>17.47</v>
      </c>
      <c r="O100" s="2">
        <f t="shared" si="17"/>
        <v>14.32</v>
      </c>
      <c r="Q100" s="2">
        <v>12.68</v>
      </c>
      <c r="R100" s="2">
        <v>12.88</v>
      </c>
      <c r="S100" s="2">
        <v>12.67</v>
      </c>
      <c r="T100" s="2">
        <v>13.44</v>
      </c>
      <c r="V100" s="2">
        <f t="shared" si="18"/>
        <v>3.0700000000000003</v>
      </c>
      <c r="W100" s="2">
        <f t="shared" si="19"/>
        <v>0.51000000000000334</v>
      </c>
      <c r="X100" s="2">
        <f t="shared" si="20"/>
        <v>4.7999999999999989</v>
      </c>
      <c r="Y100" s="2">
        <f t="shared" si="21"/>
        <v>0.88000000000000078</v>
      </c>
      <c r="AA100">
        <f t="shared" si="22"/>
        <v>0.1190797497554922</v>
      </c>
      <c r="AB100">
        <f t="shared" si="23"/>
        <v>0.70222243786899696</v>
      </c>
      <c r="AC100">
        <f t="shared" si="24"/>
        <v>3.5896823593657375E-2</v>
      </c>
      <c r="AD100">
        <f t="shared" si="25"/>
        <v>0.54336743126302878</v>
      </c>
      <c r="AF100">
        <f t="shared" si="26"/>
        <v>0.35014161062029381</v>
      </c>
      <c r="AG100">
        <f t="shared" si="27"/>
        <v>0.32323185507151092</v>
      </c>
    </row>
    <row r="102" spans="1:33">
      <c r="A102" s="2" t="s">
        <v>16</v>
      </c>
      <c r="B102" s="2">
        <v>37.26</v>
      </c>
      <c r="C102" s="2">
        <v>38.869999999999997</v>
      </c>
      <c r="D102" s="2">
        <v>37.15</v>
      </c>
      <c r="E102" s="2">
        <v>36.97</v>
      </c>
      <c r="G102" s="2">
        <v>22.34</v>
      </c>
      <c r="H102" s="2">
        <v>21.72</v>
      </c>
      <c r="I102" s="2">
        <v>21.93</v>
      </c>
      <c r="J102" s="2">
        <v>21.8</v>
      </c>
      <c r="L102" s="2">
        <f t="shared" si="14"/>
        <v>14.919999999999998</v>
      </c>
      <c r="M102" s="2">
        <f t="shared" si="15"/>
        <v>17.149999999999999</v>
      </c>
      <c r="N102" s="2">
        <f t="shared" si="16"/>
        <v>15.219999999999999</v>
      </c>
      <c r="O102" s="2">
        <f t="shared" si="17"/>
        <v>15.169999999999998</v>
      </c>
      <c r="Q102" s="2">
        <v>14.92</v>
      </c>
      <c r="R102" s="2">
        <v>17.149999999999999</v>
      </c>
      <c r="S102" s="2">
        <v>15.22</v>
      </c>
      <c r="T102" s="2">
        <v>15.17</v>
      </c>
      <c r="V102" s="2">
        <f t="shared" si="18"/>
        <v>0</v>
      </c>
      <c r="W102" s="2">
        <f t="shared" si="19"/>
        <v>0</v>
      </c>
      <c r="X102" s="2">
        <f t="shared" si="20"/>
        <v>0</v>
      </c>
      <c r="Y102" s="2">
        <f t="shared" si="21"/>
        <v>0</v>
      </c>
      <c r="AA102">
        <f t="shared" si="22"/>
        <v>1</v>
      </c>
      <c r="AB102">
        <f t="shared" si="23"/>
        <v>1</v>
      </c>
      <c r="AC102">
        <f t="shared" si="24"/>
        <v>1</v>
      </c>
      <c r="AD102">
        <f t="shared" si="25"/>
        <v>1</v>
      </c>
      <c r="AF102">
        <f t="shared" si="26"/>
        <v>1</v>
      </c>
      <c r="AG102">
        <f t="shared" si="27"/>
        <v>0</v>
      </c>
    </row>
    <row r="103" spans="1:33">
      <c r="A103" s="2" t="s">
        <v>17</v>
      </c>
      <c r="B103" s="2">
        <v>37.26</v>
      </c>
      <c r="C103" s="2">
        <v>36.82</v>
      </c>
      <c r="D103" s="2">
        <v>35.700000000000003</v>
      </c>
      <c r="E103" s="6">
        <v>35.700000000000003</v>
      </c>
      <c r="G103" s="2">
        <v>22.04</v>
      </c>
      <c r="H103" s="2">
        <v>22.15</v>
      </c>
      <c r="I103" s="2">
        <v>22.05</v>
      </c>
      <c r="J103" s="2">
        <v>22.04</v>
      </c>
      <c r="L103" s="2">
        <f t="shared" si="14"/>
        <v>15.219999999999999</v>
      </c>
      <c r="M103" s="2">
        <f t="shared" si="15"/>
        <v>14.670000000000002</v>
      </c>
      <c r="N103" s="2">
        <f t="shared" si="16"/>
        <v>13.650000000000002</v>
      </c>
      <c r="O103" s="2">
        <f t="shared" si="17"/>
        <v>13.660000000000004</v>
      </c>
      <c r="Q103" s="2">
        <v>14.92</v>
      </c>
      <c r="R103" s="2">
        <v>17.149999999999999</v>
      </c>
      <c r="S103" s="2">
        <v>15.22</v>
      </c>
      <c r="T103" s="2">
        <v>15.17</v>
      </c>
      <c r="V103" s="2">
        <f t="shared" si="18"/>
        <v>0.29999999999999893</v>
      </c>
      <c r="W103" s="2">
        <f t="shared" si="19"/>
        <v>-2.4799999999999969</v>
      </c>
      <c r="X103" s="2">
        <f t="shared" si="20"/>
        <v>-1.5699999999999985</v>
      </c>
      <c r="Y103" s="2">
        <f t="shared" si="21"/>
        <v>-1.5099999999999962</v>
      </c>
      <c r="AA103">
        <f t="shared" si="22"/>
        <v>0.81225239635623614</v>
      </c>
      <c r="AB103">
        <f t="shared" si="23"/>
        <v>5.578974665401609</v>
      </c>
      <c r="AC103">
        <f t="shared" si="24"/>
        <v>2.9690471412580948</v>
      </c>
      <c r="AD103">
        <f t="shared" si="25"/>
        <v>2.8481003911941358</v>
      </c>
      <c r="AF103">
        <f t="shared" si="26"/>
        <v>3.052093648552519</v>
      </c>
      <c r="AG103">
        <f t="shared" si="27"/>
        <v>1.9536740157776225</v>
      </c>
    </row>
    <row r="104" spans="1:33">
      <c r="A104" s="2" t="s">
        <v>18</v>
      </c>
      <c r="B104" s="2">
        <v>40</v>
      </c>
      <c r="C104" s="2">
        <v>40</v>
      </c>
      <c r="D104" s="2">
        <v>40</v>
      </c>
      <c r="E104" s="2">
        <v>36.14</v>
      </c>
      <c r="G104" s="2">
        <v>22.61</v>
      </c>
      <c r="H104" s="2">
        <v>22.5</v>
      </c>
      <c r="I104" s="2">
        <v>22.41</v>
      </c>
      <c r="J104" s="2">
        <v>22.38</v>
      </c>
      <c r="L104" s="2">
        <f t="shared" si="14"/>
        <v>17.39</v>
      </c>
      <c r="M104" s="2">
        <f t="shared" si="15"/>
        <v>17.5</v>
      </c>
      <c r="N104" s="2">
        <f t="shared" si="16"/>
        <v>17.59</v>
      </c>
      <c r="O104" s="2">
        <f t="shared" si="17"/>
        <v>13.760000000000002</v>
      </c>
      <c r="Q104" s="2">
        <v>14.92</v>
      </c>
      <c r="R104" s="2">
        <v>17.149999999999999</v>
      </c>
      <c r="S104" s="2">
        <v>15.22</v>
      </c>
      <c r="T104" s="2">
        <v>15.17</v>
      </c>
      <c r="V104" s="2">
        <f t="shared" si="18"/>
        <v>2.4700000000000006</v>
      </c>
      <c r="W104" s="2">
        <f t="shared" si="19"/>
        <v>0.35000000000000142</v>
      </c>
      <c r="X104" s="2">
        <f t="shared" si="20"/>
        <v>2.3699999999999992</v>
      </c>
      <c r="Y104" s="2">
        <f t="shared" si="21"/>
        <v>-1.4099999999999984</v>
      </c>
      <c r="AA104">
        <f t="shared" si="22"/>
        <v>0.18049114944031197</v>
      </c>
      <c r="AB104">
        <f t="shared" si="23"/>
        <v>0.78458409789674999</v>
      </c>
      <c r="AC104">
        <f t="shared" si="24"/>
        <v>0.19344562419279887</v>
      </c>
      <c r="AD104">
        <f t="shared" si="25"/>
        <v>2.6573716281930202</v>
      </c>
      <c r="AF104">
        <f t="shared" si="26"/>
        <v>0.95397312493072028</v>
      </c>
      <c r="AG104">
        <f t="shared" si="27"/>
        <v>1.1700335535335402</v>
      </c>
    </row>
    <row r="105" spans="1:33">
      <c r="A105" s="2" t="s">
        <v>19</v>
      </c>
      <c r="B105" s="2">
        <v>40</v>
      </c>
      <c r="C105" s="2">
        <v>38.72</v>
      </c>
      <c r="D105" s="2">
        <v>40</v>
      </c>
      <c r="E105" s="2">
        <v>39.479999999999997</v>
      </c>
      <c r="G105" s="2">
        <v>22.8</v>
      </c>
      <c r="H105" s="2">
        <v>22.78</v>
      </c>
      <c r="I105" s="2">
        <v>22.96</v>
      </c>
      <c r="J105" s="2">
        <v>22.81</v>
      </c>
      <c r="L105" s="2">
        <f t="shared" si="14"/>
        <v>17.2</v>
      </c>
      <c r="M105" s="2">
        <f t="shared" si="15"/>
        <v>15.939999999999998</v>
      </c>
      <c r="N105" s="2">
        <f t="shared" si="16"/>
        <v>17.04</v>
      </c>
      <c r="O105" s="2">
        <f t="shared" si="17"/>
        <v>16.669999999999998</v>
      </c>
      <c r="Q105" s="2">
        <v>14.92</v>
      </c>
      <c r="R105" s="2">
        <v>17.149999999999999</v>
      </c>
      <c r="S105" s="2">
        <v>15.22</v>
      </c>
      <c r="T105" s="2">
        <v>15.17</v>
      </c>
      <c r="V105" s="2">
        <f t="shared" si="18"/>
        <v>2.2799999999999994</v>
      </c>
      <c r="W105" s="2">
        <f t="shared" si="19"/>
        <v>-1.2100000000000009</v>
      </c>
      <c r="X105" s="2">
        <f t="shared" si="20"/>
        <v>1.8199999999999985</v>
      </c>
      <c r="Y105" s="2">
        <f t="shared" si="21"/>
        <v>1.4999999999999982</v>
      </c>
      <c r="AA105">
        <f t="shared" si="22"/>
        <v>0.20589775431689342</v>
      </c>
      <c r="AB105">
        <f t="shared" si="23"/>
        <v>2.3133763678105761</v>
      </c>
      <c r="AC105">
        <f t="shared" si="24"/>
        <v>0.28322097132394997</v>
      </c>
      <c r="AD105">
        <f t="shared" si="25"/>
        <v>0.35355339059327417</v>
      </c>
      <c r="AF105">
        <f t="shared" si="26"/>
        <v>0.78901212101117335</v>
      </c>
      <c r="AG105">
        <f t="shared" si="27"/>
        <v>1.0180304046809658</v>
      </c>
    </row>
    <row r="106" spans="1:33">
      <c r="A106" s="2" t="s">
        <v>20</v>
      </c>
      <c r="B106" s="2">
        <v>40</v>
      </c>
      <c r="C106" s="2">
        <v>40</v>
      </c>
      <c r="D106" s="2">
        <v>37.29</v>
      </c>
      <c r="E106" s="2">
        <v>40</v>
      </c>
      <c r="G106" s="2">
        <v>22.16</v>
      </c>
      <c r="H106" s="2">
        <v>22.22</v>
      </c>
      <c r="I106" s="2">
        <v>22.15</v>
      </c>
      <c r="J106" s="2">
        <v>22.15</v>
      </c>
      <c r="L106" s="2">
        <f t="shared" si="14"/>
        <v>17.84</v>
      </c>
      <c r="M106" s="2">
        <f t="shared" si="15"/>
        <v>17.78</v>
      </c>
      <c r="N106" s="2">
        <f t="shared" si="16"/>
        <v>15.14</v>
      </c>
      <c r="O106" s="2">
        <f t="shared" si="17"/>
        <v>17.850000000000001</v>
      </c>
      <c r="Q106" s="2">
        <v>14.92</v>
      </c>
      <c r="R106" s="2">
        <v>17.149999999999999</v>
      </c>
      <c r="S106" s="2">
        <v>15.22</v>
      </c>
      <c r="T106" s="2">
        <v>15.17</v>
      </c>
      <c r="V106" s="2">
        <f t="shared" si="18"/>
        <v>2.92</v>
      </c>
      <c r="W106" s="2">
        <f t="shared" si="19"/>
        <v>0.63000000000000256</v>
      </c>
      <c r="X106" s="2">
        <f t="shared" si="20"/>
        <v>-8.0000000000000071E-2</v>
      </c>
      <c r="Y106" s="2">
        <f t="shared" si="21"/>
        <v>2.6800000000000015</v>
      </c>
      <c r="AA106">
        <f t="shared" si="22"/>
        <v>0.13212725507017256</v>
      </c>
      <c r="AB106">
        <f t="shared" si="23"/>
        <v>0.64617641531874503</v>
      </c>
      <c r="AC106">
        <f t="shared" si="24"/>
        <v>1.0570180405613805</v>
      </c>
      <c r="AD106">
        <f t="shared" si="25"/>
        <v>0.15604131861270132</v>
      </c>
      <c r="AF106">
        <f t="shared" si="26"/>
        <v>0.49784075739074984</v>
      </c>
      <c r="AG106">
        <f t="shared" si="27"/>
        <v>0.44168462487601218</v>
      </c>
    </row>
    <row r="107" spans="1:33">
      <c r="A107" s="2" t="s">
        <v>21</v>
      </c>
      <c r="B107" s="2">
        <v>34.24</v>
      </c>
      <c r="C107" s="2">
        <v>35.17</v>
      </c>
      <c r="D107" s="2">
        <v>35.909999999999997</v>
      </c>
      <c r="E107" s="6">
        <v>35.17</v>
      </c>
      <c r="G107" s="2">
        <v>22.65</v>
      </c>
      <c r="H107" s="2">
        <v>22.49</v>
      </c>
      <c r="I107" s="2">
        <v>22.53</v>
      </c>
      <c r="J107" s="2">
        <v>22.33</v>
      </c>
      <c r="L107" s="2">
        <f t="shared" si="14"/>
        <v>11.590000000000003</v>
      </c>
      <c r="M107" s="2">
        <f t="shared" si="15"/>
        <v>12.680000000000003</v>
      </c>
      <c r="N107" s="2">
        <f t="shared" si="16"/>
        <v>13.379999999999995</v>
      </c>
      <c r="O107" s="2">
        <f t="shared" si="17"/>
        <v>12.840000000000003</v>
      </c>
      <c r="Q107" s="2">
        <v>14.92</v>
      </c>
      <c r="R107" s="2">
        <v>15.22</v>
      </c>
      <c r="S107" s="2">
        <v>15.22</v>
      </c>
      <c r="T107" s="2">
        <v>15.17</v>
      </c>
      <c r="V107" s="2">
        <f t="shared" si="18"/>
        <v>-3.3299999999999965</v>
      </c>
      <c r="W107" s="2">
        <f t="shared" si="19"/>
        <v>-2.5399999999999974</v>
      </c>
      <c r="X107" s="2">
        <f t="shared" si="20"/>
        <v>-1.8400000000000052</v>
      </c>
      <c r="Y107" s="2">
        <f t="shared" si="21"/>
        <v>-2.3299999999999965</v>
      </c>
      <c r="AB107">
        <f t="shared" si="23"/>
        <v>5.8158900692812319</v>
      </c>
      <c r="AC107">
        <f t="shared" si="24"/>
        <v>3.5801002837119023</v>
      </c>
      <c r="AD107">
        <f t="shared" si="25"/>
        <v>5.0280534980873002</v>
      </c>
      <c r="AF107">
        <f t="shared" si="26"/>
        <v>4.808014617026811</v>
      </c>
      <c r="AG107">
        <f t="shared" si="27"/>
        <v>1.1340202040518503</v>
      </c>
    </row>
    <row r="109" spans="1:33">
      <c r="A109" s="2" t="s">
        <v>16</v>
      </c>
      <c r="B109" s="2">
        <v>26.49</v>
      </c>
      <c r="C109" s="2">
        <v>26.59</v>
      </c>
      <c r="D109" s="2">
        <v>26.27</v>
      </c>
      <c r="E109" s="2">
        <v>26.45</v>
      </c>
      <c r="G109" s="2">
        <v>21.92</v>
      </c>
      <c r="H109" s="2">
        <v>22.2</v>
      </c>
      <c r="I109" s="2">
        <v>21.93</v>
      </c>
      <c r="J109" s="2">
        <v>21.88</v>
      </c>
      <c r="L109" s="2">
        <f t="shared" si="14"/>
        <v>4.5699999999999967</v>
      </c>
      <c r="M109" s="2">
        <f t="shared" si="15"/>
        <v>4.3900000000000006</v>
      </c>
      <c r="N109" s="2">
        <f t="shared" si="16"/>
        <v>4.34</v>
      </c>
      <c r="O109" s="2">
        <f t="shared" si="17"/>
        <v>4.57</v>
      </c>
      <c r="Q109" s="2">
        <v>4.57</v>
      </c>
      <c r="R109" s="2">
        <v>4.3899999999999997</v>
      </c>
      <c r="S109" s="2">
        <v>4.34</v>
      </c>
      <c r="T109" s="2">
        <v>4.57</v>
      </c>
      <c r="V109" s="2">
        <f t="shared" si="18"/>
        <v>0</v>
      </c>
      <c r="W109" s="2">
        <f t="shared" si="19"/>
        <v>0</v>
      </c>
      <c r="X109" s="2">
        <f t="shared" si="20"/>
        <v>0</v>
      </c>
      <c r="Y109" s="2">
        <f t="shared" si="21"/>
        <v>0</v>
      </c>
      <c r="AA109">
        <f t="shared" si="22"/>
        <v>1</v>
      </c>
      <c r="AB109">
        <f t="shared" si="23"/>
        <v>1</v>
      </c>
      <c r="AC109">
        <f t="shared" si="24"/>
        <v>1</v>
      </c>
      <c r="AD109">
        <f t="shared" si="25"/>
        <v>1</v>
      </c>
      <c r="AF109">
        <f t="shared" si="26"/>
        <v>1</v>
      </c>
      <c r="AG109">
        <f t="shared" si="27"/>
        <v>0</v>
      </c>
    </row>
    <row r="110" spans="1:33">
      <c r="A110" s="2" t="s">
        <v>17</v>
      </c>
      <c r="B110" s="2">
        <v>26.69</v>
      </c>
      <c r="C110" s="2">
        <v>26.69</v>
      </c>
      <c r="D110" s="2">
        <v>26.67</v>
      </c>
      <c r="E110" s="2">
        <v>26.77</v>
      </c>
      <c r="G110" s="2">
        <v>22.38</v>
      </c>
      <c r="H110" s="2">
        <v>22.34</v>
      </c>
      <c r="I110" s="2">
        <v>22.13</v>
      </c>
      <c r="J110" s="2">
        <v>22.05</v>
      </c>
      <c r="L110" s="2">
        <f t="shared" si="14"/>
        <v>4.3100000000000023</v>
      </c>
      <c r="M110" s="2">
        <f t="shared" si="15"/>
        <v>4.3500000000000014</v>
      </c>
      <c r="N110" s="2">
        <f t="shared" si="16"/>
        <v>4.5400000000000027</v>
      </c>
      <c r="O110" s="2">
        <f t="shared" si="17"/>
        <v>4.7199999999999989</v>
      </c>
      <c r="Q110" s="2">
        <v>4.57</v>
      </c>
      <c r="R110" s="2">
        <v>4.3899999999999997</v>
      </c>
      <c r="S110" s="2">
        <v>4.34</v>
      </c>
      <c r="T110" s="2">
        <v>4.57</v>
      </c>
      <c r="V110" s="2">
        <f t="shared" si="18"/>
        <v>-0.25999999999999801</v>
      </c>
      <c r="W110" s="2">
        <f t="shared" si="19"/>
        <v>-3.9999999999998259E-2</v>
      </c>
      <c r="X110" s="2">
        <f t="shared" si="20"/>
        <v>0.20000000000000284</v>
      </c>
      <c r="Y110" s="2">
        <f t="shared" si="21"/>
        <v>0.14999999999999858</v>
      </c>
      <c r="AA110">
        <f t="shared" si="22"/>
        <v>1.197478704618927</v>
      </c>
      <c r="AB110">
        <f t="shared" si="23"/>
        <v>1.0281138266560652</v>
      </c>
      <c r="AC110">
        <f t="shared" si="24"/>
        <v>0.87055056329612235</v>
      </c>
      <c r="AD110">
        <f t="shared" si="25"/>
        <v>0.90125046261083108</v>
      </c>
      <c r="AF110">
        <f t="shared" si="26"/>
        <v>0.99934838929548642</v>
      </c>
      <c r="AG110">
        <f t="shared" si="27"/>
        <v>0.14865525603299029</v>
      </c>
    </row>
    <row r="111" spans="1:33">
      <c r="A111" s="2" t="s">
        <v>18</v>
      </c>
      <c r="B111" s="2">
        <v>27.5</v>
      </c>
      <c r="C111" s="2">
        <v>27.62</v>
      </c>
      <c r="D111" s="2">
        <v>27.66</v>
      </c>
      <c r="E111" s="2">
        <v>27.75</v>
      </c>
      <c r="G111" s="2">
        <v>22.34</v>
      </c>
      <c r="H111" s="2">
        <v>22.85</v>
      </c>
      <c r="I111" s="2">
        <v>22.5</v>
      </c>
      <c r="J111" s="2">
        <v>22.57</v>
      </c>
      <c r="L111" s="2">
        <f t="shared" si="14"/>
        <v>5.16</v>
      </c>
      <c r="M111" s="2">
        <f t="shared" si="15"/>
        <v>4.7699999999999996</v>
      </c>
      <c r="N111" s="2">
        <f t="shared" si="16"/>
        <v>5.16</v>
      </c>
      <c r="O111" s="2">
        <f t="shared" si="17"/>
        <v>5.18</v>
      </c>
      <c r="Q111" s="2">
        <v>4.57</v>
      </c>
      <c r="R111" s="2">
        <v>4.3899999999999997</v>
      </c>
      <c r="S111" s="2">
        <v>4.34</v>
      </c>
      <c r="T111" s="2">
        <v>4.57</v>
      </c>
      <c r="V111" s="2">
        <f t="shared" si="18"/>
        <v>0.58999999999999986</v>
      </c>
      <c r="W111" s="2">
        <f t="shared" si="19"/>
        <v>0.37999999999999989</v>
      </c>
      <c r="X111" s="2">
        <f t="shared" si="20"/>
        <v>0.82000000000000028</v>
      </c>
      <c r="Y111" s="2">
        <f t="shared" si="21"/>
        <v>0.60999999999999943</v>
      </c>
      <c r="AA111">
        <f t="shared" si="22"/>
        <v>0.66434290704825583</v>
      </c>
      <c r="AB111">
        <f t="shared" si="23"/>
        <v>0.76843759064400619</v>
      </c>
      <c r="AC111">
        <f t="shared" si="24"/>
        <v>0.56644194264789927</v>
      </c>
      <c r="AD111">
        <f t="shared" si="25"/>
        <v>0.65519670192918189</v>
      </c>
      <c r="AF111">
        <f t="shared" si="26"/>
        <v>0.66360478556733582</v>
      </c>
      <c r="AG111">
        <f t="shared" si="27"/>
        <v>8.2667558647507147E-2</v>
      </c>
    </row>
    <row r="112" spans="1:33">
      <c r="A112" s="2" t="s">
        <v>19</v>
      </c>
      <c r="B112" s="2">
        <v>27.65</v>
      </c>
      <c r="C112" s="2">
        <v>27.58</v>
      </c>
      <c r="D112" s="2">
        <v>27.56</v>
      </c>
      <c r="E112" s="2">
        <v>27.52</v>
      </c>
      <c r="G112" s="2">
        <v>22.93</v>
      </c>
      <c r="H112" s="2">
        <v>23.04</v>
      </c>
      <c r="I112" s="2">
        <v>22.92</v>
      </c>
      <c r="J112" s="2">
        <v>22.94</v>
      </c>
      <c r="L112" s="2">
        <f t="shared" si="14"/>
        <v>4.7199999999999989</v>
      </c>
      <c r="M112" s="2">
        <f t="shared" si="15"/>
        <v>4.5399999999999991</v>
      </c>
      <c r="N112" s="2">
        <f t="shared" si="16"/>
        <v>4.639999999999997</v>
      </c>
      <c r="O112" s="2">
        <f t="shared" si="17"/>
        <v>4.5799999999999983</v>
      </c>
      <c r="Q112" s="2">
        <v>4.57</v>
      </c>
      <c r="R112" s="2">
        <v>4.3899999999999997</v>
      </c>
      <c r="S112" s="2">
        <v>4.34</v>
      </c>
      <c r="T112" s="2">
        <v>4.57</v>
      </c>
      <c r="V112" s="2">
        <f t="shared" si="18"/>
        <v>0.14999999999999858</v>
      </c>
      <c r="W112" s="2">
        <f t="shared" si="19"/>
        <v>0.14999999999999947</v>
      </c>
      <c r="X112" s="2">
        <f t="shared" si="20"/>
        <v>0.29999999999999716</v>
      </c>
      <c r="Y112" s="2">
        <f t="shared" si="21"/>
        <v>9.9999999999980105E-3</v>
      </c>
      <c r="AA112">
        <f t="shared" si="22"/>
        <v>0.90125046261083108</v>
      </c>
      <c r="AB112">
        <f t="shared" si="23"/>
        <v>0.90125046261083053</v>
      </c>
      <c r="AC112">
        <f t="shared" si="24"/>
        <v>0.81225239635623714</v>
      </c>
      <c r="AD112">
        <f t="shared" si="25"/>
        <v>0.99309249543703737</v>
      </c>
      <c r="AF112">
        <f t="shared" si="26"/>
        <v>0.90196145425373409</v>
      </c>
      <c r="AG112">
        <f t="shared" si="27"/>
        <v>7.3832225923016234E-2</v>
      </c>
    </row>
    <row r="113" spans="1:33">
      <c r="A113" s="2" t="s">
        <v>20</v>
      </c>
      <c r="B113" s="2">
        <v>26.91</v>
      </c>
      <c r="C113" s="2">
        <v>27.01</v>
      </c>
      <c r="D113" s="2">
        <v>27.01</v>
      </c>
      <c r="E113" s="2">
        <v>27.23</v>
      </c>
      <c r="G113" s="2">
        <v>22.49</v>
      </c>
      <c r="H113" s="2">
        <v>22.24</v>
      </c>
      <c r="I113" s="2">
        <v>22.45</v>
      </c>
      <c r="J113" s="2">
        <v>22.44</v>
      </c>
      <c r="L113" s="2">
        <f t="shared" si="14"/>
        <v>4.4200000000000017</v>
      </c>
      <c r="M113" s="2">
        <f t="shared" si="15"/>
        <v>4.7700000000000031</v>
      </c>
      <c r="N113" s="2">
        <f t="shared" si="16"/>
        <v>4.5600000000000023</v>
      </c>
      <c r="O113" s="2">
        <f t="shared" si="17"/>
        <v>4.7899999999999991</v>
      </c>
      <c r="Q113" s="2">
        <v>4.57</v>
      </c>
      <c r="R113" s="2">
        <v>4.3899999999999997</v>
      </c>
      <c r="S113" s="2">
        <v>4.34</v>
      </c>
      <c r="T113" s="2">
        <v>4.57</v>
      </c>
      <c r="V113" s="2">
        <f t="shared" si="18"/>
        <v>-0.14999999999999858</v>
      </c>
      <c r="W113" s="2">
        <f t="shared" si="19"/>
        <v>0.38000000000000345</v>
      </c>
      <c r="X113" s="2">
        <f t="shared" si="20"/>
        <v>0.22000000000000242</v>
      </c>
      <c r="Y113" s="2">
        <f t="shared" si="21"/>
        <v>0.21999999999999886</v>
      </c>
      <c r="AA113">
        <f t="shared" si="22"/>
        <v>1.109569472067844</v>
      </c>
      <c r="AB113">
        <f t="shared" si="23"/>
        <v>0.7684375906440043</v>
      </c>
      <c r="AC113">
        <f t="shared" si="24"/>
        <v>0.85856543643775229</v>
      </c>
      <c r="AD113">
        <f t="shared" si="25"/>
        <v>0.8585654364377544</v>
      </c>
      <c r="AF113">
        <f t="shared" si="26"/>
        <v>0.89878448389683874</v>
      </c>
      <c r="AG113">
        <f t="shared" si="27"/>
        <v>0.14680573033315003</v>
      </c>
    </row>
    <row r="114" spans="1:33">
      <c r="A114" s="2" t="s">
        <v>21</v>
      </c>
      <c r="B114" s="2">
        <v>27.06</v>
      </c>
      <c r="C114" s="2">
        <v>27.06</v>
      </c>
      <c r="D114" s="2">
        <v>27.2</v>
      </c>
      <c r="E114" s="2">
        <v>27.23</v>
      </c>
      <c r="G114" s="2">
        <v>22.97</v>
      </c>
      <c r="H114" s="2">
        <v>22.8</v>
      </c>
      <c r="I114" s="2">
        <v>22.74</v>
      </c>
      <c r="J114" s="2">
        <v>22.46</v>
      </c>
      <c r="L114" s="2">
        <f t="shared" si="14"/>
        <v>4.09</v>
      </c>
      <c r="M114" s="2">
        <f t="shared" si="15"/>
        <v>4.259999999999998</v>
      </c>
      <c r="N114" s="2">
        <f t="shared" si="16"/>
        <v>4.4600000000000009</v>
      </c>
      <c r="O114" s="2">
        <f t="shared" si="17"/>
        <v>4.7699999999999996</v>
      </c>
      <c r="Q114" s="2">
        <v>4.57</v>
      </c>
      <c r="R114" s="2">
        <v>4.3899999999999997</v>
      </c>
      <c r="S114" s="2">
        <v>4.34</v>
      </c>
      <c r="T114" s="2">
        <v>4.57</v>
      </c>
      <c r="V114" s="2">
        <f t="shared" si="18"/>
        <v>-0.48000000000000043</v>
      </c>
      <c r="W114" s="2">
        <f t="shared" si="19"/>
        <v>-0.13000000000000167</v>
      </c>
      <c r="X114" s="2">
        <f t="shared" si="20"/>
        <v>0.12000000000000099</v>
      </c>
      <c r="Y114" s="2">
        <f t="shared" si="21"/>
        <v>0.19999999999999929</v>
      </c>
      <c r="AA114">
        <f t="shared" si="22"/>
        <v>1.3947436663504058</v>
      </c>
      <c r="AB114">
        <f t="shared" si="23"/>
        <v>1.0942937012607408</v>
      </c>
      <c r="AC114">
        <f t="shared" si="24"/>
        <v>0.9201876506248744</v>
      </c>
      <c r="AD114">
        <f t="shared" si="25"/>
        <v>0.87055056329612457</v>
      </c>
      <c r="AF114">
        <f t="shared" si="26"/>
        <v>1.0699438953830365</v>
      </c>
      <c r="AG114">
        <f t="shared" si="27"/>
        <v>0.23683499037059874</v>
      </c>
    </row>
    <row r="116" spans="1:33">
      <c r="A116" s="2" t="s">
        <v>16</v>
      </c>
      <c r="B116" s="2">
        <v>38.51</v>
      </c>
      <c r="C116" s="2">
        <v>38.42</v>
      </c>
      <c r="D116" s="2">
        <v>38.6</v>
      </c>
      <c r="E116" s="2">
        <v>38.450000000000003</v>
      </c>
      <c r="G116" s="2">
        <v>21.92</v>
      </c>
      <c r="H116" s="2">
        <v>22.2</v>
      </c>
      <c r="I116" s="2">
        <v>21.93</v>
      </c>
      <c r="J116" s="2">
        <v>21.88</v>
      </c>
      <c r="L116" s="2">
        <f t="shared" si="14"/>
        <v>16.589999999999996</v>
      </c>
      <c r="M116" s="2">
        <f t="shared" si="15"/>
        <v>16.220000000000002</v>
      </c>
      <c r="N116" s="2">
        <f t="shared" si="16"/>
        <v>16.670000000000002</v>
      </c>
      <c r="O116" s="2">
        <f t="shared" si="17"/>
        <v>16.570000000000004</v>
      </c>
      <c r="Q116" s="2">
        <v>16.59</v>
      </c>
      <c r="R116" s="2">
        <v>16.22</v>
      </c>
      <c r="S116" s="2">
        <v>16.670000000000002</v>
      </c>
      <c r="T116" s="2">
        <v>16.57</v>
      </c>
      <c r="V116" s="2">
        <f t="shared" si="18"/>
        <v>0</v>
      </c>
      <c r="W116" s="2">
        <f t="shared" si="19"/>
        <v>0</v>
      </c>
      <c r="X116" s="2">
        <f t="shared" si="20"/>
        <v>0</v>
      </c>
      <c r="Y116" s="2">
        <f t="shared" si="21"/>
        <v>0</v>
      </c>
      <c r="AA116">
        <f t="shared" si="22"/>
        <v>1</v>
      </c>
      <c r="AB116">
        <f t="shared" si="23"/>
        <v>1</v>
      </c>
      <c r="AC116">
        <f t="shared" si="24"/>
        <v>1</v>
      </c>
      <c r="AD116">
        <f t="shared" si="25"/>
        <v>1</v>
      </c>
      <c r="AF116">
        <f t="shared" si="26"/>
        <v>1</v>
      </c>
      <c r="AG116">
        <f t="shared" si="27"/>
        <v>0</v>
      </c>
    </row>
    <row r="117" spans="1:33">
      <c r="A117" s="2" t="s">
        <v>17</v>
      </c>
      <c r="B117" s="2">
        <v>38.54</v>
      </c>
      <c r="C117" s="2">
        <v>37.869999999999997</v>
      </c>
      <c r="D117" s="2">
        <v>38.06</v>
      </c>
      <c r="E117" s="2">
        <v>38.119999999999997</v>
      </c>
      <c r="G117" s="2">
        <v>22.38</v>
      </c>
      <c r="H117" s="2">
        <v>22.34</v>
      </c>
      <c r="I117" s="2">
        <v>22.13</v>
      </c>
      <c r="J117" s="2">
        <v>22.05</v>
      </c>
      <c r="L117" s="2">
        <f t="shared" si="14"/>
        <v>16.16</v>
      </c>
      <c r="M117" s="2">
        <f t="shared" si="15"/>
        <v>15.529999999999998</v>
      </c>
      <c r="N117" s="2">
        <f t="shared" si="16"/>
        <v>15.930000000000003</v>
      </c>
      <c r="O117" s="2">
        <f t="shared" si="17"/>
        <v>16.069999999999997</v>
      </c>
      <c r="Q117" s="2">
        <v>16.59</v>
      </c>
      <c r="R117" s="2">
        <v>16.22</v>
      </c>
      <c r="S117" s="2">
        <v>16.670000000000002</v>
      </c>
      <c r="T117" s="2">
        <v>16.57</v>
      </c>
      <c r="V117" s="2">
        <f t="shared" si="18"/>
        <v>-0.42999999999999972</v>
      </c>
      <c r="W117" s="2">
        <f t="shared" si="19"/>
        <v>-0.69000000000000128</v>
      </c>
      <c r="X117" s="2">
        <f t="shared" si="20"/>
        <v>-0.73999999999999844</v>
      </c>
      <c r="Y117" s="2">
        <f t="shared" si="21"/>
        <v>-0.50000000000000355</v>
      </c>
      <c r="AA117">
        <f t="shared" si="22"/>
        <v>1.34723357686569</v>
      </c>
      <c r="AB117">
        <f t="shared" si="23"/>
        <v>1.613283518444254</v>
      </c>
      <c r="AC117">
        <f t="shared" si="24"/>
        <v>1.6701758388567369</v>
      </c>
      <c r="AD117">
        <f t="shared" si="25"/>
        <v>1.4142135623730985</v>
      </c>
      <c r="AF117">
        <f t="shared" si="26"/>
        <v>1.511226624134945</v>
      </c>
      <c r="AG117">
        <f t="shared" si="27"/>
        <v>0.15490396620895988</v>
      </c>
    </row>
    <row r="118" spans="1:33">
      <c r="A118" s="2" t="s">
        <v>18</v>
      </c>
      <c r="B118" s="2">
        <v>38.450000000000003</v>
      </c>
      <c r="C118" s="2">
        <v>38.409999999999997</v>
      </c>
      <c r="D118" s="2">
        <v>38.4</v>
      </c>
      <c r="E118" s="2">
        <v>38.44</v>
      </c>
      <c r="G118" s="2">
        <v>22.34</v>
      </c>
      <c r="H118" s="2">
        <v>22.85</v>
      </c>
      <c r="I118" s="2">
        <v>22.5</v>
      </c>
      <c r="J118" s="2">
        <v>22.57</v>
      </c>
      <c r="L118" s="2">
        <f t="shared" si="14"/>
        <v>16.110000000000003</v>
      </c>
      <c r="M118" s="2">
        <f t="shared" si="15"/>
        <v>15.559999999999995</v>
      </c>
      <c r="N118" s="2">
        <f t="shared" si="16"/>
        <v>15.899999999999999</v>
      </c>
      <c r="O118" s="2">
        <f t="shared" si="17"/>
        <v>15.869999999999997</v>
      </c>
      <c r="Q118" s="2">
        <v>16.59</v>
      </c>
      <c r="R118" s="2">
        <v>16.22</v>
      </c>
      <c r="S118" s="2">
        <v>16.670000000000002</v>
      </c>
      <c r="T118" s="2">
        <v>16.57</v>
      </c>
      <c r="V118" s="2">
        <f t="shared" si="18"/>
        <v>-0.47999999999999687</v>
      </c>
      <c r="W118" s="2">
        <f t="shared" si="19"/>
        <v>-0.66000000000000369</v>
      </c>
      <c r="X118" s="2">
        <f t="shared" si="20"/>
        <v>-0.77000000000000313</v>
      </c>
      <c r="Y118" s="2">
        <f t="shared" si="21"/>
        <v>-0.70000000000000284</v>
      </c>
      <c r="AA118">
        <f t="shared" si="22"/>
        <v>1.3947436663504025</v>
      </c>
      <c r="AB118">
        <f t="shared" si="23"/>
        <v>1.5800826237267582</v>
      </c>
      <c r="AC118">
        <f t="shared" si="24"/>
        <v>1.7052697835359172</v>
      </c>
      <c r="AD118">
        <f t="shared" si="25"/>
        <v>1.6245047927124743</v>
      </c>
      <c r="AF118">
        <f t="shared" si="26"/>
        <v>1.5761502165813881</v>
      </c>
      <c r="AG118">
        <f t="shared" si="27"/>
        <v>0.13157232218569148</v>
      </c>
    </row>
    <row r="119" spans="1:33">
      <c r="A119" s="2" t="s">
        <v>19</v>
      </c>
      <c r="B119" s="2">
        <v>37.26</v>
      </c>
      <c r="C119" s="2">
        <v>37.229999999999997</v>
      </c>
      <c r="D119" s="2">
        <v>37.89</v>
      </c>
      <c r="E119" s="2">
        <v>37.54</v>
      </c>
      <c r="G119" s="2">
        <v>22.93</v>
      </c>
      <c r="H119" s="2">
        <v>23.04</v>
      </c>
      <c r="I119" s="2">
        <v>22.92</v>
      </c>
      <c r="J119" s="2">
        <v>22.94</v>
      </c>
      <c r="L119" s="2">
        <f t="shared" si="14"/>
        <v>14.329999999999998</v>
      </c>
      <c r="M119" s="2">
        <f t="shared" si="15"/>
        <v>14.189999999999998</v>
      </c>
      <c r="N119" s="2">
        <f t="shared" si="16"/>
        <v>14.969999999999999</v>
      </c>
      <c r="O119" s="2">
        <f t="shared" si="17"/>
        <v>14.599999999999998</v>
      </c>
      <c r="Q119" s="2">
        <v>16.59</v>
      </c>
      <c r="R119" s="2">
        <v>16.22</v>
      </c>
      <c r="S119" s="2">
        <v>16.57</v>
      </c>
      <c r="T119" s="2">
        <v>16.670000000000002</v>
      </c>
      <c r="V119" s="2">
        <f t="shared" si="18"/>
        <v>-2.2600000000000016</v>
      </c>
      <c r="W119" s="2">
        <f t="shared" si="19"/>
        <v>-2.0300000000000011</v>
      </c>
      <c r="X119" s="2">
        <f t="shared" si="20"/>
        <v>-1.6000000000000014</v>
      </c>
      <c r="Y119" s="2">
        <f t="shared" si="21"/>
        <v>-2.0700000000000038</v>
      </c>
      <c r="AA119">
        <f t="shared" si="22"/>
        <v>4.7899148184757196</v>
      </c>
      <c r="AB119">
        <f t="shared" si="23"/>
        <v>4.0840485028287761</v>
      </c>
      <c r="AD119">
        <f t="shared" si="25"/>
        <v>4.1988667344922801</v>
      </c>
      <c r="AF119">
        <f t="shared" si="26"/>
        <v>4.3576100185989253</v>
      </c>
      <c r="AG119">
        <f t="shared" si="27"/>
        <v>0.37876296885779365</v>
      </c>
    </row>
    <row r="120" spans="1:33">
      <c r="A120" s="2" t="s">
        <v>20</v>
      </c>
      <c r="B120" s="2">
        <v>37.049999999999997</v>
      </c>
      <c r="C120" s="2">
        <v>37.92</v>
      </c>
      <c r="D120" s="2">
        <v>37.51</v>
      </c>
      <c r="E120" s="2">
        <v>37.21</v>
      </c>
      <c r="G120" s="2">
        <v>22.49</v>
      </c>
      <c r="H120" s="2">
        <v>22.24</v>
      </c>
      <c r="I120" s="2">
        <v>22.45</v>
      </c>
      <c r="J120" s="2">
        <v>22.44</v>
      </c>
      <c r="L120" s="2">
        <f t="shared" ref="L120:L142" si="28">B120-G120</f>
        <v>14.559999999999999</v>
      </c>
      <c r="M120" s="2">
        <f t="shared" ref="M120:M142" si="29">C120-H120</f>
        <v>15.680000000000003</v>
      </c>
      <c r="N120" s="2">
        <f t="shared" ref="N120:N142" si="30">D120-I120</f>
        <v>15.059999999999999</v>
      </c>
      <c r="O120" s="2">
        <f t="shared" ref="O120:O142" si="31">E120-J120</f>
        <v>14.77</v>
      </c>
      <c r="Q120" s="2">
        <v>16.59</v>
      </c>
      <c r="R120" s="2">
        <v>16.22</v>
      </c>
      <c r="S120" s="2">
        <v>16.670000000000002</v>
      </c>
      <c r="T120" s="2">
        <v>16.57</v>
      </c>
      <c r="V120" s="2">
        <f t="shared" ref="V120:V142" si="32">L120-Q120</f>
        <v>-2.0300000000000011</v>
      </c>
      <c r="W120" s="2">
        <f t="shared" ref="W120:W142" si="33">M120-R120</f>
        <v>-0.53999999999999559</v>
      </c>
      <c r="X120" s="2">
        <f t="shared" ref="X120:X142" si="34">N120-S120</f>
        <v>-1.610000000000003</v>
      </c>
      <c r="Y120" s="2">
        <f t="shared" ref="Y120:Y142" si="35">O120-T120</f>
        <v>-1.8000000000000007</v>
      </c>
      <c r="AA120">
        <f t="shared" ref="AA120:AA142" si="36">2^-V120</f>
        <v>4.0840485028287761</v>
      </c>
      <c r="AC120">
        <f t="shared" ref="AC120:AC142" si="37">2^-X120</f>
        <v>3.0525184179211244</v>
      </c>
      <c r="AD120">
        <f t="shared" ref="AD120:AD142" si="38">2^-Y120</f>
        <v>3.4822022531844978</v>
      </c>
      <c r="AF120">
        <f t="shared" ref="AF120:AF142" si="39">AVERAGE(AA120:AE120)</f>
        <v>3.5395897246447992</v>
      </c>
      <c r="AG120">
        <f t="shared" ref="AG120:AG142" si="40">STDEV(AA120:AD120)</f>
        <v>0.51815400261683842</v>
      </c>
    </row>
    <row r="121" spans="1:33">
      <c r="A121" s="2" t="s">
        <v>21</v>
      </c>
      <c r="B121" s="2">
        <v>36.89</v>
      </c>
      <c r="C121" s="2">
        <v>36.94</v>
      </c>
      <c r="D121" s="2">
        <v>37.06</v>
      </c>
      <c r="E121" s="2">
        <v>36.590000000000003</v>
      </c>
      <c r="G121" s="2">
        <v>22.97</v>
      </c>
      <c r="H121" s="2">
        <v>22.8</v>
      </c>
      <c r="I121" s="2">
        <v>22.74</v>
      </c>
      <c r="J121" s="2">
        <v>22.46</v>
      </c>
      <c r="L121" s="2">
        <f t="shared" si="28"/>
        <v>13.920000000000002</v>
      </c>
      <c r="M121" s="2">
        <f t="shared" si="29"/>
        <v>14.139999999999997</v>
      </c>
      <c r="N121" s="2">
        <f t="shared" si="30"/>
        <v>14.320000000000004</v>
      </c>
      <c r="O121" s="2">
        <f t="shared" si="31"/>
        <v>14.130000000000003</v>
      </c>
      <c r="Q121" s="2">
        <v>16.22</v>
      </c>
      <c r="R121" s="2">
        <v>16.59</v>
      </c>
      <c r="S121" s="2">
        <v>16.670000000000002</v>
      </c>
      <c r="T121" s="2">
        <v>16.57</v>
      </c>
      <c r="V121" s="2">
        <f t="shared" si="32"/>
        <v>-2.2999999999999972</v>
      </c>
      <c r="W121" s="2">
        <f t="shared" si="33"/>
        <v>-2.4500000000000028</v>
      </c>
      <c r="X121" s="2">
        <f t="shared" si="34"/>
        <v>-2.3499999999999979</v>
      </c>
      <c r="Y121" s="2">
        <f t="shared" si="35"/>
        <v>-2.4399999999999977</v>
      </c>
      <c r="AA121">
        <f t="shared" si="36"/>
        <v>4.9245776533796555</v>
      </c>
      <c r="AB121">
        <f t="shared" ref="AB121:AB142" si="41">2^-W121</f>
        <v>5.4641610270175933</v>
      </c>
      <c r="AC121">
        <f t="shared" si="37"/>
        <v>5.0982425092770409</v>
      </c>
      <c r="AD121">
        <f t="shared" si="38"/>
        <v>5.4264173097906792</v>
      </c>
      <c r="AF121">
        <f t="shared" si="39"/>
        <v>5.228349624866242</v>
      </c>
      <c r="AG121">
        <f t="shared" si="40"/>
        <v>0.26079563990712579</v>
      </c>
    </row>
    <row r="123" spans="1:33">
      <c r="A123" s="2" t="s">
        <v>16</v>
      </c>
      <c r="B123" s="2">
        <v>38.26</v>
      </c>
      <c r="C123" s="2">
        <v>38.19</v>
      </c>
      <c r="D123" s="2">
        <v>38.58</v>
      </c>
      <c r="E123" s="2">
        <v>38.409999999999997</v>
      </c>
      <c r="G123" s="2">
        <v>21.92</v>
      </c>
      <c r="H123" s="2">
        <v>22.2</v>
      </c>
      <c r="I123" s="2">
        <v>21.93</v>
      </c>
      <c r="J123" s="2">
        <v>21.88</v>
      </c>
      <c r="L123" s="2">
        <f t="shared" si="28"/>
        <v>16.339999999999996</v>
      </c>
      <c r="M123" s="2">
        <f t="shared" si="29"/>
        <v>15.989999999999998</v>
      </c>
      <c r="N123" s="2">
        <f t="shared" si="30"/>
        <v>16.649999999999999</v>
      </c>
      <c r="O123" s="2">
        <f t="shared" si="31"/>
        <v>16.529999999999998</v>
      </c>
      <c r="Q123" s="2">
        <v>16.34</v>
      </c>
      <c r="R123" s="2">
        <v>15.99</v>
      </c>
      <c r="S123" s="2">
        <v>16.649999999999999</v>
      </c>
      <c r="T123" s="2">
        <v>16.53</v>
      </c>
      <c r="V123" s="2">
        <f t="shared" si="32"/>
        <v>0</v>
      </c>
      <c r="W123" s="2">
        <f t="shared" si="33"/>
        <v>0</v>
      </c>
      <c r="X123" s="2">
        <f t="shared" si="34"/>
        <v>0</v>
      </c>
      <c r="Y123" s="2">
        <f t="shared" si="35"/>
        <v>0</v>
      </c>
      <c r="AA123">
        <f t="shared" si="36"/>
        <v>1</v>
      </c>
      <c r="AB123">
        <f t="shared" si="41"/>
        <v>1</v>
      </c>
      <c r="AC123">
        <f t="shared" si="37"/>
        <v>1</v>
      </c>
      <c r="AD123">
        <f t="shared" si="38"/>
        <v>1</v>
      </c>
      <c r="AF123">
        <f t="shared" si="39"/>
        <v>1</v>
      </c>
      <c r="AG123">
        <f t="shared" si="40"/>
        <v>0</v>
      </c>
    </row>
    <row r="124" spans="1:33">
      <c r="A124" s="2" t="s">
        <v>17</v>
      </c>
      <c r="B124" s="2">
        <v>37.76</v>
      </c>
      <c r="C124" s="2">
        <v>36.76</v>
      </c>
      <c r="D124" s="2">
        <v>36.69</v>
      </c>
      <c r="E124" s="2">
        <v>36.770000000000003</v>
      </c>
      <c r="G124" s="2">
        <v>22.38</v>
      </c>
      <c r="H124" s="2">
        <v>22.34</v>
      </c>
      <c r="I124" s="2">
        <v>22.13</v>
      </c>
      <c r="J124" s="2">
        <v>22.05</v>
      </c>
      <c r="L124" s="2">
        <f t="shared" si="28"/>
        <v>15.379999999999999</v>
      </c>
      <c r="M124" s="2">
        <f t="shared" si="29"/>
        <v>14.419999999999998</v>
      </c>
      <c r="N124" s="2">
        <f t="shared" si="30"/>
        <v>14.559999999999999</v>
      </c>
      <c r="O124" s="2">
        <f t="shared" si="31"/>
        <v>14.720000000000002</v>
      </c>
      <c r="Q124" s="2">
        <v>16.649999999999999</v>
      </c>
      <c r="R124" s="2">
        <v>15.99</v>
      </c>
      <c r="S124" s="2">
        <v>16.34</v>
      </c>
      <c r="T124" s="2">
        <v>16.53</v>
      </c>
      <c r="V124" s="2">
        <f t="shared" si="32"/>
        <v>-1.2699999999999996</v>
      </c>
      <c r="W124" s="2">
        <f t="shared" si="33"/>
        <v>-1.5700000000000021</v>
      </c>
      <c r="X124" s="2">
        <f t="shared" si="34"/>
        <v>-1.7800000000000011</v>
      </c>
      <c r="Y124" s="2">
        <f t="shared" si="35"/>
        <v>-1.8099999999999987</v>
      </c>
      <c r="AA124">
        <f t="shared" si="36"/>
        <v>2.41161565538152</v>
      </c>
      <c r="AB124">
        <f t="shared" si="41"/>
        <v>2.9690471412581023</v>
      </c>
      <c r="AC124">
        <f t="shared" si="37"/>
        <v>3.4342617457510176</v>
      </c>
      <c r="AD124">
        <f t="shared" si="38"/>
        <v>3.5064228852641373</v>
      </c>
      <c r="AF124">
        <f t="shared" si="39"/>
        <v>3.0803368569136946</v>
      </c>
      <c r="AG124">
        <f t="shared" si="40"/>
        <v>0.50543234848437701</v>
      </c>
    </row>
    <row r="125" spans="1:33">
      <c r="A125" s="2" t="s">
        <v>18</v>
      </c>
      <c r="B125" s="2">
        <v>38.56</v>
      </c>
      <c r="C125" s="2">
        <v>39.4</v>
      </c>
      <c r="D125" s="2">
        <v>39.17</v>
      </c>
      <c r="E125" s="2">
        <v>39.11</v>
      </c>
      <c r="G125" s="2">
        <v>22.34</v>
      </c>
      <c r="H125" s="2">
        <v>22.85</v>
      </c>
      <c r="I125" s="2">
        <v>22.5</v>
      </c>
      <c r="J125" s="2">
        <v>22.57</v>
      </c>
      <c r="L125" s="2">
        <f t="shared" si="28"/>
        <v>16.220000000000002</v>
      </c>
      <c r="M125" s="2">
        <f t="shared" si="29"/>
        <v>16.549999999999997</v>
      </c>
      <c r="N125" s="2">
        <f t="shared" si="30"/>
        <v>16.670000000000002</v>
      </c>
      <c r="O125" s="2">
        <f t="shared" si="31"/>
        <v>16.54</v>
      </c>
      <c r="Q125" s="2">
        <v>15.99</v>
      </c>
      <c r="R125" s="2">
        <v>16.649999999999999</v>
      </c>
      <c r="S125" s="2">
        <v>16.649999999999999</v>
      </c>
      <c r="T125" s="2">
        <v>16.53</v>
      </c>
      <c r="V125" s="2">
        <f t="shared" si="32"/>
        <v>0.2300000000000022</v>
      </c>
      <c r="W125" s="2">
        <f t="shared" si="33"/>
        <v>-0.10000000000000142</v>
      </c>
      <c r="X125" s="2">
        <f t="shared" si="34"/>
        <v>2.0000000000003126E-2</v>
      </c>
      <c r="Y125" s="2">
        <f t="shared" si="35"/>
        <v>9.9999999999980105E-3</v>
      </c>
      <c r="AA125">
        <f t="shared" si="36"/>
        <v>0.85263489176795537</v>
      </c>
      <c r="AB125">
        <f t="shared" si="41"/>
        <v>1.0717734625362942</v>
      </c>
      <c r="AC125">
        <f t="shared" si="37"/>
        <v>0.98623270449335709</v>
      </c>
      <c r="AD125">
        <f t="shared" si="38"/>
        <v>0.99309249543703737</v>
      </c>
      <c r="AF125">
        <f t="shared" si="39"/>
        <v>0.97593338855866107</v>
      </c>
      <c r="AG125">
        <f t="shared" si="40"/>
        <v>9.0899853224069405E-2</v>
      </c>
    </row>
    <row r="126" spans="1:33">
      <c r="A126" s="2" t="s">
        <v>19</v>
      </c>
      <c r="B126" s="2">
        <v>38.39</v>
      </c>
      <c r="C126" s="2">
        <v>37.5</v>
      </c>
      <c r="D126" s="2">
        <v>36.799999999999997</v>
      </c>
      <c r="E126" s="2">
        <v>37.119999999999997</v>
      </c>
      <c r="G126" s="2">
        <v>22.93</v>
      </c>
      <c r="H126" s="2">
        <v>23.04</v>
      </c>
      <c r="I126" s="2">
        <v>22.92</v>
      </c>
      <c r="J126" s="2">
        <v>22.94</v>
      </c>
      <c r="L126" s="2">
        <f t="shared" si="28"/>
        <v>15.46</v>
      </c>
      <c r="M126" s="2">
        <f t="shared" si="29"/>
        <v>14.46</v>
      </c>
      <c r="N126" s="2">
        <f t="shared" si="30"/>
        <v>13.879999999999995</v>
      </c>
      <c r="O126" s="2">
        <f t="shared" si="31"/>
        <v>14.179999999999996</v>
      </c>
      <c r="Q126" s="2">
        <v>16.649999999999999</v>
      </c>
      <c r="R126" s="2">
        <v>16.34</v>
      </c>
      <c r="S126" s="2">
        <v>15.99</v>
      </c>
      <c r="T126" s="2">
        <v>15.99</v>
      </c>
      <c r="V126" s="2">
        <f t="shared" si="32"/>
        <v>-1.1899999999999977</v>
      </c>
      <c r="W126" s="2">
        <f t="shared" si="33"/>
        <v>-1.879999999999999</v>
      </c>
      <c r="X126" s="2">
        <f t="shared" si="34"/>
        <v>-2.1100000000000048</v>
      </c>
      <c r="Y126" s="2">
        <f t="shared" si="35"/>
        <v>-1.8100000000000041</v>
      </c>
      <c r="AA126">
        <f t="shared" si="36"/>
        <v>2.2815274317368437</v>
      </c>
      <c r="AB126">
        <f t="shared" si="41"/>
        <v>3.6807506024994971</v>
      </c>
      <c r="AC126">
        <f t="shared" si="37"/>
        <v>4.3169129460177231</v>
      </c>
      <c r="AD126">
        <f t="shared" si="38"/>
        <v>3.5064228852641506</v>
      </c>
      <c r="AF126">
        <f t="shared" si="39"/>
        <v>3.4464034663795537</v>
      </c>
      <c r="AG126">
        <f t="shared" si="40"/>
        <v>0.85112549820335004</v>
      </c>
    </row>
    <row r="127" spans="1:33">
      <c r="A127" s="2" t="s">
        <v>20</v>
      </c>
      <c r="B127" s="2">
        <v>38.97</v>
      </c>
      <c r="C127" s="2">
        <v>38.67</v>
      </c>
      <c r="D127" s="2">
        <v>39.61</v>
      </c>
      <c r="E127" s="2">
        <v>38.94</v>
      </c>
      <c r="G127" s="2">
        <v>22.49</v>
      </c>
      <c r="H127" s="2">
        <v>22.24</v>
      </c>
      <c r="I127" s="2">
        <v>22.45</v>
      </c>
      <c r="J127" s="2">
        <v>22.44</v>
      </c>
      <c r="L127" s="2">
        <f t="shared" si="28"/>
        <v>16.48</v>
      </c>
      <c r="M127" s="2">
        <f t="shared" si="29"/>
        <v>16.430000000000003</v>
      </c>
      <c r="N127" s="2">
        <f t="shared" si="30"/>
        <v>17.16</v>
      </c>
      <c r="O127" s="2">
        <f t="shared" si="31"/>
        <v>16.499999999999996</v>
      </c>
      <c r="Q127" s="2">
        <v>16.34</v>
      </c>
      <c r="R127" s="2">
        <v>15.99</v>
      </c>
      <c r="S127" s="2">
        <v>16.649999999999999</v>
      </c>
      <c r="T127" s="2">
        <v>16.53</v>
      </c>
      <c r="V127" s="2">
        <f t="shared" si="32"/>
        <v>0.14000000000000057</v>
      </c>
      <c r="W127" s="2">
        <f t="shared" si="33"/>
        <v>0.44000000000000306</v>
      </c>
      <c r="X127" s="2">
        <f t="shared" si="34"/>
        <v>0.51000000000000156</v>
      </c>
      <c r="Y127" s="2">
        <f t="shared" si="35"/>
        <v>-3.000000000000469E-2</v>
      </c>
      <c r="AA127">
        <f t="shared" si="36"/>
        <v>0.90751915531716054</v>
      </c>
      <c r="AB127">
        <f t="shared" si="41"/>
        <v>0.73713460864554914</v>
      </c>
      <c r="AC127">
        <f t="shared" si="37"/>
        <v>0.70222243786899785</v>
      </c>
      <c r="AD127">
        <f t="shared" si="38"/>
        <v>1.0210121257071965</v>
      </c>
      <c r="AF127">
        <f t="shared" si="39"/>
        <v>0.84197208188472605</v>
      </c>
      <c r="AG127">
        <f t="shared" si="40"/>
        <v>0.14930127809813148</v>
      </c>
    </row>
    <row r="128" spans="1:33">
      <c r="A128" s="2" t="s">
        <v>21</v>
      </c>
      <c r="B128" s="2">
        <v>37.340000000000003</v>
      </c>
      <c r="C128" s="2">
        <v>37.65</v>
      </c>
      <c r="D128" s="2">
        <v>37.26</v>
      </c>
      <c r="E128" s="2">
        <v>37.229999999999997</v>
      </c>
      <c r="G128" s="2">
        <v>22.97</v>
      </c>
      <c r="H128" s="2">
        <v>22.8</v>
      </c>
      <c r="I128" s="2">
        <v>22.74</v>
      </c>
      <c r="J128" s="2">
        <v>22.46</v>
      </c>
      <c r="L128" s="2">
        <f t="shared" si="28"/>
        <v>14.370000000000005</v>
      </c>
      <c r="M128" s="2">
        <f t="shared" si="29"/>
        <v>14.849999999999998</v>
      </c>
      <c r="N128" s="2">
        <f t="shared" si="30"/>
        <v>14.52</v>
      </c>
      <c r="O128" s="2">
        <f t="shared" si="31"/>
        <v>14.769999999999996</v>
      </c>
      <c r="Q128" s="2">
        <v>16.34</v>
      </c>
      <c r="R128" s="2">
        <v>16.649999999999999</v>
      </c>
      <c r="S128" s="2">
        <v>15.99</v>
      </c>
      <c r="T128" s="2">
        <v>16.53</v>
      </c>
      <c r="V128" s="2">
        <f t="shared" si="32"/>
        <v>-1.9699999999999953</v>
      </c>
      <c r="W128" s="2">
        <f t="shared" si="33"/>
        <v>-1.8000000000000007</v>
      </c>
      <c r="X128" s="2">
        <f t="shared" si="34"/>
        <v>-1.4700000000000006</v>
      </c>
      <c r="Y128" s="2">
        <f t="shared" si="35"/>
        <v>-1.7600000000000051</v>
      </c>
      <c r="AA128">
        <f t="shared" si="36"/>
        <v>3.9176811903476945</v>
      </c>
      <c r="AB128">
        <f t="shared" si="41"/>
        <v>3.4822022531844978</v>
      </c>
      <c r="AC128">
        <f t="shared" si="37"/>
        <v>2.7702189362218506</v>
      </c>
      <c r="AD128">
        <f t="shared" si="38"/>
        <v>3.3869812494501206</v>
      </c>
      <c r="AF128">
        <f t="shared" si="39"/>
        <v>3.3892709073010412</v>
      </c>
      <c r="AG128">
        <f t="shared" si="40"/>
        <v>0.47296379273232919</v>
      </c>
    </row>
    <row r="130" spans="1:33">
      <c r="A130" s="2" t="s">
        <v>16</v>
      </c>
      <c r="B130" s="2">
        <v>27.15</v>
      </c>
      <c r="C130" s="2">
        <v>27.11</v>
      </c>
      <c r="D130" s="2">
        <v>27.14</v>
      </c>
      <c r="E130" s="2">
        <v>27.26</v>
      </c>
      <c r="G130" s="2">
        <v>21.92</v>
      </c>
      <c r="H130" s="2">
        <v>22.2</v>
      </c>
      <c r="I130" s="2">
        <v>21.93</v>
      </c>
      <c r="J130" s="2">
        <v>21.88</v>
      </c>
      <c r="L130" s="2">
        <f t="shared" si="28"/>
        <v>5.2299999999999969</v>
      </c>
      <c r="M130" s="2">
        <f t="shared" si="29"/>
        <v>4.91</v>
      </c>
      <c r="N130" s="2">
        <f t="shared" si="30"/>
        <v>5.2100000000000009</v>
      </c>
      <c r="O130" s="2">
        <f t="shared" si="31"/>
        <v>5.3800000000000026</v>
      </c>
      <c r="Q130" s="2">
        <v>5.23</v>
      </c>
      <c r="R130" s="2">
        <v>4.91</v>
      </c>
      <c r="S130" s="2">
        <v>5.21</v>
      </c>
      <c r="T130" s="2">
        <v>5.38</v>
      </c>
      <c r="V130" s="2">
        <f t="shared" si="32"/>
        <v>0</v>
      </c>
      <c r="W130" s="2">
        <f t="shared" si="33"/>
        <v>0</v>
      </c>
      <c r="X130" s="2">
        <f t="shared" si="34"/>
        <v>0</v>
      </c>
      <c r="Y130" s="2">
        <f t="shared" si="35"/>
        <v>0</v>
      </c>
      <c r="AA130">
        <f t="shared" si="36"/>
        <v>1</v>
      </c>
      <c r="AB130">
        <f t="shared" si="41"/>
        <v>1</v>
      </c>
      <c r="AC130">
        <f t="shared" si="37"/>
        <v>1</v>
      </c>
      <c r="AD130">
        <f t="shared" si="38"/>
        <v>1</v>
      </c>
      <c r="AF130">
        <f t="shared" si="39"/>
        <v>1</v>
      </c>
      <c r="AG130">
        <f t="shared" si="40"/>
        <v>0</v>
      </c>
    </row>
    <row r="131" spans="1:33">
      <c r="A131" s="2" t="s">
        <v>17</v>
      </c>
      <c r="B131" s="2">
        <v>27.24</v>
      </c>
      <c r="C131" s="2">
        <v>27.23</v>
      </c>
      <c r="D131" s="2">
        <v>26.99</v>
      </c>
      <c r="E131" s="2">
        <v>27.38</v>
      </c>
      <c r="G131" s="2">
        <v>22.38</v>
      </c>
      <c r="H131" s="2">
        <v>22.34</v>
      </c>
      <c r="I131" s="2">
        <v>22.13</v>
      </c>
      <c r="J131" s="2">
        <v>22.05</v>
      </c>
      <c r="L131" s="2">
        <f t="shared" si="28"/>
        <v>4.8599999999999994</v>
      </c>
      <c r="M131" s="2">
        <f t="shared" si="29"/>
        <v>4.8900000000000006</v>
      </c>
      <c r="N131" s="2">
        <f t="shared" si="30"/>
        <v>4.8599999999999994</v>
      </c>
      <c r="O131" s="2">
        <f t="shared" si="31"/>
        <v>5.3299999999999983</v>
      </c>
      <c r="Q131" s="2">
        <v>5.23</v>
      </c>
      <c r="R131" s="2">
        <v>4.91</v>
      </c>
      <c r="S131" s="2">
        <v>5.21</v>
      </c>
      <c r="T131" s="2">
        <v>5.38</v>
      </c>
      <c r="V131" s="2">
        <f t="shared" si="32"/>
        <v>-0.37000000000000099</v>
      </c>
      <c r="W131" s="2">
        <f t="shared" si="33"/>
        <v>-1.9999999999999574E-2</v>
      </c>
      <c r="X131" s="2">
        <f t="shared" si="34"/>
        <v>-0.35000000000000053</v>
      </c>
      <c r="Y131" s="2">
        <f t="shared" si="35"/>
        <v>-5.0000000000001599E-2</v>
      </c>
      <c r="AA131">
        <f t="shared" si="36"/>
        <v>1.2923528306374932</v>
      </c>
      <c r="AB131">
        <f t="shared" si="41"/>
        <v>1.0139594797900289</v>
      </c>
      <c r="AC131">
        <f t="shared" si="37"/>
        <v>1.2745606273192627</v>
      </c>
      <c r="AD131">
        <f t="shared" si="38"/>
        <v>1.0352649238413787</v>
      </c>
      <c r="AF131">
        <f t="shared" si="39"/>
        <v>1.1540344653970407</v>
      </c>
      <c r="AG131">
        <f t="shared" si="40"/>
        <v>0.14987298118144526</v>
      </c>
    </row>
    <row r="132" spans="1:33">
      <c r="A132" s="2" t="s">
        <v>18</v>
      </c>
      <c r="B132" s="2">
        <v>27.63</v>
      </c>
      <c r="C132" s="2">
        <v>27.1</v>
      </c>
      <c r="D132" s="2">
        <v>27.52</v>
      </c>
      <c r="E132" s="2">
        <v>27.13</v>
      </c>
      <c r="G132" s="2">
        <v>22.34</v>
      </c>
      <c r="H132" s="2">
        <v>22.85</v>
      </c>
      <c r="I132" s="2">
        <v>22.5</v>
      </c>
      <c r="J132" s="2">
        <v>22.57</v>
      </c>
      <c r="L132" s="2">
        <f t="shared" si="28"/>
        <v>5.2899999999999991</v>
      </c>
      <c r="M132" s="2">
        <f t="shared" si="29"/>
        <v>4.25</v>
      </c>
      <c r="N132" s="2">
        <f t="shared" si="30"/>
        <v>5.0199999999999996</v>
      </c>
      <c r="O132" s="2">
        <f t="shared" si="31"/>
        <v>4.5599999999999987</v>
      </c>
      <c r="Q132" s="2">
        <v>5.23</v>
      </c>
      <c r="R132" s="2">
        <v>4.91</v>
      </c>
      <c r="S132" s="2">
        <v>5.21</v>
      </c>
      <c r="T132" s="2">
        <v>5.38</v>
      </c>
      <c r="V132" s="2">
        <f t="shared" si="32"/>
        <v>5.9999999999998721E-2</v>
      </c>
      <c r="W132" s="2">
        <f t="shared" si="33"/>
        <v>-0.66000000000000014</v>
      </c>
      <c r="X132" s="2">
        <f t="shared" si="34"/>
        <v>-0.19000000000000039</v>
      </c>
      <c r="Y132" s="2">
        <f t="shared" si="35"/>
        <v>-0.82000000000000117</v>
      </c>
      <c r="AA132">
        <f t="shared" si="36"/>
        <v>0.95926411932526523</v>
      </c>
      <c r="AB132">
        <f t="shared" si="41"/>
        <v>1.5800826237267545</v>
      </c>
      <c r="AC132">
        <f t="shared" si="37"/>
        <v>1.1407637158684238</v>
      </c>
      <c r="AD132">
        <f t="shared" si="38"/>
        <v>1.7654059925813113</v>
      </c>
      <c r="AF132">
        <f t="shared" si="39"/>
        <v>1.3613791128754387</v>
      </c>
      <c r="AG132">
        <f t="shared" si="40"/>
        <v>0.37480509006592294</v>
      </c>
    </row>
    <row r="133" spans="1:33">
      <c r="A133" s="2" t="s">
        <v>19</v>
      </c>
      <c r="B133" s="2">
        <v>27.98</v>
      </c>
      <c r="C133" s="2">
        <v>27.85</v>
      </c>
      <c r="D133" s="2">
        <v>27.75</v>
      </c>
      <c r="E133" s="2">
        <v>28.25</v>
      </c>
      <c r="G133" s="2">
        <v>22.93</v>
      </c>
      <c r="H133" s="2">
        <v>23.04</v>
      </c>
      <c r="I133" s="2">
        <v>22.92</v>
      </c>
      <c r="J133" s="2">
        <v>22.94</v>
      </c>
      <c r="L133" s="2">
        <f t="shared" si="28"/>
        <v>5.0500000000000007</v>
      </c>
      <c r="M133" s="2">
        <f t="shared" si="29"/>
        <v>4.8100000000000023</v>
      </c>
      <c r="N133" s="2">
        <f t="shared" si="30"/>
        <v>4.8299999999999983</v>
      </c>
      <c r="O133" s="2">
        <f t="shared" si="31"/>
        <v>5.3099999999999987</v>
      </c>
      <c r="Q133" s="2">
        <v>5.23</v>
      </c>
      <c r="R133" s="2">
        <v>4.91</v>
      </c>
      <c r="S133" s="2">
        <v>5.21</v>
      </c>
      <c r="T133" s="2">
        <v>5.38</v>
      </c>
      <c r="V133" s="2">
        <f t="shared" si="32"/>
        <v>-0.17999999999999972</v>
      </c>
      <c r="W133" s="2">
        <f t="shared" si="33"/>
        <v>-9.9999999999997868E-2</v>
      </c>
      <c r="X133" s="2">
        <f t="shared" si="34"/>
        <v>-0.38000000000000167</v>
      </c>
      <c r="Y133" s="2">
        <f t="shared" si="35"/>
        <v>-7.0000000000001172E-2</v>
      </c>
      <c r="AA133">
        <f t="shared" si="36"/>
        <v>1.1328838852957983</v>
      </c>
      <c r="AB133">
        <f t="shared" si="41"/>
        <v>1.0717734625362916</v>
      </c>
      <c r="AC133">
        <f t="shared" si="37"/>
        <v>1.3013418554419351</v>
      </c>
      <c r="AD133">
        <f t="shared" si="38"/>
        <v>1.049716683623068</v>
      </c>
      <c r="AF133">
        <f t="shared" si="39"/>
        <v>1.1389289717242734</v>
      </c>
      <c r="AG133">
        <f t="shared" si="40"/>
        <v>0.11384665509647034</v>
      </c>
    </row>
    <row r="134" spans="1:33">
      <c r="A134" s="2" t="s">
        <v>20</v>
      </c>
      <c r="B134" s="2">
        <v>27.11</v>
      </c>
      <c r="C134" s="2">
        <v>27.71</v>
      </c>
      <c r="D134" s="2">
        <v>27.7</v>
      </c>
      <c r="E134" s="2">
        <v>27.47</v>
      </c>
      <c r="G134" s="2">
        <v>22.49</v>
      </c>
      <c r="H134" s="2">
        <v>22.24</v>
      </c>
      <c r="I134" s="2">
        <v>22.45</v>
      </c>
      <c r="J134" s="2">
        <v>22.44</v>
      </c>
      <c r="L134" s="2">
        <f t="shared" si="28"/>
        <v>4.620000000000001</v>
      </c>
      <c r="M134" s="2">
        <f t="shared" si="29"/>
        <v>5.4700000000000024</v>
      </c>
      <c r="N134" s="2">
        <f t="shared" si="30"/>
        <v>5.25</v>
      </c>
      <c r="O134" s="2">
        <f t="shared" si="31"/>
        <v>5.0299999999999976</v>
      </c>
      <c r="Q134" s="2">
        <v>5.23</v>
      </c>
      <c r="R134" s="2">
        <v>4.91</v>
      </c>
      <c r="S134" s="2">
        <v>5.21</v>
      </c>
      <c r="T134" s="2">
        <v>5.38</v>
      </c>
      <c r="V134" s="2">
        <f t="shared" si="32"/>
        <v>-0.60999999999999943</v>
      </c>
      <c r="W134" s="2">
        <f t="shared" si="33"/>
        <v>0.56000000000000227</v>
      </c>
      <c r="X134" s="2">
        <f t="shared" si="34"/>
        <v>4.0000000000000036E-2</v>
      </c>
      <c r="Y134" s="2">
        <f t="shared" si="35"/>
        <v>-0.35000000000000231</v>
      </c>
      <c r="AA134">
        <f t="shared" si="36"/>
        <v>1.5262592089605584</v>
      </c>
      <c r="AB134">
        <f t="shared" si="41"/>
        <v>0.67830216372383489</v>
      </c>
      <c r="AC134">
        <f t="shared" si="37"/>
        <v>0.97265494741228553</v>
      </c>
      <c r="AD134">
        <f t="shared" si="38"/>
        <v>1.2745606273192642</v>
      </c>
      <c r="AF134">
        <f t="shared" si="39"/>
        <v>1.1129442368539859</v>
      </c>
      <c r="AG134">
        <f t="shared" si="40"/>
        <v>0.36767011495878266</v>
      </c>
    </row>
    <row r="135" spans="1:33">
      <c r="A135" s="2" t="s">
        <v>21</v>
      </c>
      <c r="B135" s="2">
        <v>27.55</v>
      </c>
      <c r="C135" s="2">
        <v>27.47</v>
      </c>
      <c r="D135" s="6">
        <v>27.47</v>
      </c>
      <c r="E135" s="2">
        <v>27.86</v>
      </c>
      <c r="G135" s="2">
        <v>22.97</v>
      </c>
      <c r="H135" s="2">
        <v>22.8</v>
      </c>
      <c r="I135" s="2">
        <v>22.74</v>
      </c>
      <c r="J135" s="2">
        <v>22.46</v>
      </c>
      <c r="L135" s="2">
        <f t="shared" si="28"/>
        <v>4.5800000000000018</v>
      </c>
      <c r="M135" s="2">
        <f t="shared" si="29"/>
        <v>4.6699999999999982</v>
      </c>
      <c r="N135" s="2">
        <f t="shared" si="30"/>
        <v>4.7300000000000004</v>
      </c>
      <c r="O135" s="2">
        <f t="shared" si="31"/>
        <v>5.3999999999999986</v>
      </c>
      <c r="Q135" s="2">
        <v>5.23</v>
      </c>
      <c r="R135" s="2">
        <v>4.91</v>
      </c>
      <c r="S135" s="2">
        <v>5.21</v>
      </c>
      <c r="T135" s="2">
        <v>5.38</v>
      </c>
      <c r="V135" s="2">
        <f t="shared" si="32"/>
        <v>-0.64999999999999858</v>
      </c>
      <c r="W135" s="2">
        <f t="shared" si="33"/>
        <v>-0.24000000000000199</v>
      </c>
      <c r="X135" s="2">
        <f t="shared" si="34"/>
        <v>-0.47999999999999954</v>
      </c>
      <c r="Y135" s="2">
        <f t="shared" si="35"/>
        <v>1.9999999999998685E-2</v>
      </c>
      <c r="AA135">
        <f t="shared" si="36"/>
        <v>1.5691681957935</v>
      </c>
      <c r="AB135">
        <f t="shared" si="41"/>
        <v>1.1809926614295321</v>
      </c>
      <c r="AC135">
        <f t="shared" si="37"/>
        <v>1.3947436663504049</v>
      </c>
      <c r="AD135">
        <f t="shared" si="38"/>
        <v>0.98623270449336009</v>
      </c>
      <c r="AF135">
        <f t="shared" si="39"/>
        <v>1.2827843070166993</v>
      </c>
      <c r="AG135">
        <f t="shared" si="40"/>
        <v>0.25354488226205713</v>
      </c>
    </row>
    <row r="137" spans="1:33">
      <c r="A137" s="2" t="s">
        <v>16</v>
      </c>
      <c r="B137" s="2">
        <v>33.92</v>
      </c>
      <c r="C137" s="2">
        <v>33.72</v>
      </c>
      <c r="D137" s="2">
        <v>33.96</v>
      </c>
      <c r="E137" s="2">
        <v>33.72</v>
      </c>
      <c r="G137" s="2">
        <v>21.92</v>
      </c>
      <c r="H137" s="2">
        <v>22.2</v>
      </c>
      <c r="I137" s="2">
        <v>21.93</v>
      </c>
      <c r="J137" s="2">
        <v>21.88</v>
      </c>
      <c r="L137" s="2">
        <f t="shared" si="28"/>
        <v>12</v>
      </c>
      <c r="M137" s="2">
        <f t="shared" si="29"/>
        <v>11.52</v>
      </c>
      <c r="N137" s="2">
        <f t="shared" si="30"/>
        <v>12.030000000000001</v>
      </c>
      <c r="O137" s="2">
        <f t="shared" si="31"/>
        <v>11.84</v>
      </c>
      <c r="Q137" s="2">
        <v>12</v>
      </c>
      <c r="R137" s="2">
        <v>11.52</v>
      </c>
      <c r="S137" s="2">
        <v>12.03</v>
      </c>
      <c r="T137" s="2">
        <v>11.84</v>
      </c>
      <c r="V137" s="2">
        <f t="shared" si="32"/>
        <v>0</v>
      </c>
      <c r="W137" s="2">
        <f t="shared" si="33"/>
        <v>0</v>
      </c>
      <c r="X137" s="2">
        <f t="shared" si="34"/>
        <v>0</v>
      </c>
      <c r="Y137" s="2">
        <f t="shared" si="35"/>
        <v>0</v>
      </c>
      <c r="AA137">
        <f t="shared" si="36"/>
        <v>1</v>
      </c>
      <c r="AB137">
        <f t="shared" si="41"/>
        <v>1</v>
      </c>
      <c r="AC137">
        <f t="shared" si="37"/>
        <v>1</v>
      </c>
      <c r="AD137">
        <f t="shared" si="38"/>
        <v>1</v>
      </c>
      <c r="AF137">
        <f t="shared" si="39"/>
        <v>1</v>
      </c>
      <c r="AG137">
        <f t="shared" si="40"/>
        <v>0</v>
      </c>
    </row>
    <row r="138" spans="1:33">
      <c r="A138" s="2" t="s">
        <v>17</v>
      </c>
      <c r="B138" s="2">
        <v>35.22</v>
      </c>
      <c r="C138" s="2">
        <v>34.82</v>
      </c>
      <c r="D138" s="2">
        <v>34.93</v>
      </c>
      <c r="E138" s="2">
        <v>35.020000000000003</v>
      </c>
      <c r="G138" s="2">
        <v>22.38</v>
      </c>
      <c r="H138" s="2">
        <v>22.34</v>
      </c>
      <c r="I138" s="2">
        <v>22.13</v>
      </c>
      <c r="J138" s="2">
        <v>22.05</v>
      </c>
      <c r="L138" s="2">
        <f t="shared" si="28"/>
        <v>12.84</v>
      </c>
      <c r="M138" s="2">
        <f t="shared" si="29"/>
        <v>12.48</v>
      </c>
      <c r="N138" s="2">
        <f t="shared" si="30"/>
        <v>12.8</v>
      </c>
      <c r="O138" s="2">
        <f t="shared" si="31"/>
        <v>12.970000000000002</v>
      </c>
      <c r="Q138" s="2">
        <v>12</v>
      </c>
      <c r="R138" s="2">
        <v>11.52</v>
      </c>
      <c r="S138" s="2">
        <v>12.03</v>
      </c>
      <c r="T138" s="2">
        <v>11.84</v>
      </c>
      <c r="V138" s="2">
        <f t="shared" si="32"/>
        <v>0.83999999999999986</v>
      </c>
      <c r="W138" s="2">
        <f t="shared" si="33"/>
        <v>0.96000000000000085</v>
      </c>
      <c r="X138" s="2">
        <f t="shared" si="34"/>
        <v>0.77000000000000135</v>
      </c>
      <c r="Y138" s="2">
        <f t="shared" si="35"/>
        <v>1.1300000000000026</v>
      </c>
      <c r="AA138">
        <f t="shared" si="36"/>
        <v>0.55864356903611001</v>
      </c>
      <c r="AB138">
        <f t="shared" si="41"/>
        <v>0.51405691332803294</v>
      </c>
      <c r="AC138">
        <f t="shared" si="37"/>
        <v>0.58641747461593885</v>
      </c>
      <c r="AD138">
        <f t="shared" si="38"/>
        <v>0.45691572511469947</v>
      </c>
      <c r="AF138">
        <f t="shared" si="39"/>
        <v>0.52900842052369534</v>
      </c>
      <c r="AG138">
        <f t="shared" si="40"/>
        <v>5.655364950756999E-2</v>
      </c>
    </row>
    <row r="139" spans="1:33">
      <c r="A139" s="2" t="s">
        <v>18</v>
      </c>
      <c r="B139" s="2">
        <v>36.340000000000003</v>
      </c>
      <c r="C139" s="2">
        <v>37</v>
      </c>
      <c r="D139" s="2">
        <v>36.89</v>
      </c>
      <c r="E139" s="2">
        <v>36.99</v>
      </c>
      <c r="G139" s="2">
        <v>22.34</v>
      </c>
      <c r="H139" s="2">
        <v>22.85</v>
      </c>
      <c r="I139" s="2">
        <v>22.5</v>
      </c>
      <c r="J139" s="2">
        <v>22.57</v>
      </c>
      <c r="L139" s="2">
        <f t="shared" si="28"/>
        <v>14.000000000000004</v>
      </c>
      <c r="M139" s="2">
        <f t="shared" si="29"/>
        <v>14.149999999999999</v>
      </c>
      <c r="N139" s="2">
        <f t="shared" si="30"/>
        <v>14.39</v>
      </c>
      <c r="O139" s="2">
        <f t="shared" si="31"/>
        <v>14.420000000000002</v>
      </c>
      <c r="Q139" s="2">
        <v>12</v>
      </c>
      <c r="R139" s="2">
        <v>11.52</v>
      </c>
      <c r="S139" s="2">
        <v>12.03</v>
      </c>
      <c r="T139" s="2">
        <v>11.84</v>
      </c>
      <c r="V139" s="2">
        <f t="shared" si="32"/>
        <v>2.0000000000000036</v>
      </c>
      <c r="W139" s="2">
        <f t="shared" si="33"/>
        <v>2.629999999999999</v>
      </c>
      <c r="X139" s="2">
        <f t="shared" si="34"/>
        <v>2.3600000000000012</v>
      </c>
      <c r="Y139" s="2">
        <f t="shared" si="35"/>
        <v>2.5800000000000018</v>
      </c>
      <c r="AA139">
        <f t="shared" si="36"/>
        <v>0.24999999999999939</v>
      </c>
      <c r="AB139">
        <f t="shared" si="41"/>
        <v>0.16154410382968665</v>
      </c>
      <c r="AC139">
        <f t="shared" si="37"/>
        <v>0.19479114491512481</v>
      </c>
      <c r="AD139">
        <f t="shared" si="38"/>
        <v>0.16724094434826381</v>
      </c>
      <c r="AF139">
        <f t="shared" si="39"/>
        <v>0.19339404827326867</v>
      </c>
      <c r="AG139">
        <f t="shared" si="40"/>
        <v>4.0433441010657704E-2</v>
      </c>
    </row>
    <row r="140" spans="1:33">
      <c r="A140" s="2" t="s">
        <v>19</v>
      </c>
      <c r="B140" s="2">
        <v>35.81</v>
      </c>
      <c r="C140" s="2">
        <v>36.74</v>
      </c>
      <c r="D140" s="2">
        <v>36.21</v>
      </c>
      <c r="E140" s="2">
        <v>36.369999999999997</v>
      </c>
      <c r="G140" s="2">
        <v>22.93</v>
      </c>
      <c r="H140" s="2">
        <v>23.04</v>
      </c>
      <c r="I140" s="2">
        <v>22.92</v>
      </c>
      <c r="J140" s="2">
        <v>22.94</v>
      </c>
      <c r="L140" s="2">
        <f t="shared" si="28"/>
        <v>12.880000000000003</v>
      </c>
      <c r="M140" s="2">
        <f t="shared" si="29"/>
        <v>13.700000000000003</v>
      </c>
      <c r="N140" s="2">
        <f t="shared" si="30"/>
        <v>13.29</v>
      </c>
      <c r="O140" s="2">
        <f t="shared" si="31"/>
        <v>13.429999999999996</v>
      </c>
      <c r="Q140" s="2">
        <v>12</v>
      </c>
      <c r="R140" s="2">
        <v>11.52</v>
      </c>
      <c r="S140" s="2">
        <v>12.03</v>
      </c>
      <c r="T140" s="2">
        <v>11.84</v>
      </c>
      <c r="V140" s="2">
        <f t="shared" si="32"/>
        <v>0.88000000000000256</v>
      </c>
      <c r="W140" s="2">
        <f t="shared" si="33"/>
        <v>2.1800000000000033</v>
      </c>
      <c r="X140" s="2">
        <f t="shared" si="34"/>
        <v>1.2599999999999998</v>
      </c>
      <c r="Y140" s="2">
        <f t="shared" si="35"/>
        <v>1.5899999999999963</v>
      </c>
      <c r="AA140">
        <f t="shared" si="36"/>
        <v>0.54336743126302811</v>
      </c>
      <c r="AB140">
        <f t="shared" si="41"/>
        <v>0.22067574907266321</v>
      </c>
      <c r="AC140">
        <f t="shared" si="37"/>
        <v>0.41754395971418479</v>
      </c>
      <c r="AD140">
        <f t="shared" si="38"/>
        <v>0.33217145352412875</v>
      </c>
      <c r="AF140">
        <f t="shared" si="39"/>
        <v>0.37843964839350119</v>
      </c>
      <c r="AG140">
        <f t="shared" si="40"/>
        <v>0.13633355482236514</v>
      </c>
    </row>
    <row r="141" spans="1:33">
      <c r="A141" s="2" t="s">
        <v>20</v>
      </c>
      <c r="B141" s="2">
        <v>34.409999999999997</v>
      </c>
      <c r="C141" s="2">
        <v>35.36</v>
      </c>
      <c r="D141" s="2">
        <v>35.54</v>
      </c>
      <c r="E141" s="2">
        <v>35.32</v>
      </c>
      <c r="G141" s="2">
        <v>22.49</v>
      </c>
      <c r="H141" s="2">
        <v>22.24</v>
      </c>
      <c r="I141" s="2">
        <v>22.45</v>
      </c>
      <c r="J141" s="2">
        <v>22.44</v>
      </c>
      <c r="L141" s="2">
        <f t="shared" si="28"/>
        <v>11.919999999999998</v>
      </c>
      <c r="M141" s="2">
        <f t="shared" si="29"/>
        <v>13.120000000000001</v>
      </c>
      <c r="N141" s="2">
        <f t="shared" si="30"/>
        <v>13.09</v>
      </c>
      <c r="O141" s="2">
        <f t="shared" si="31"/>
        <v>12.879999999999999</v>
      </c>
      <c r="Q141" s="2">
        <v>12</v>
      </c>
      <c r="R141" s="2">
        <v>11.52</v>
      </c>
      <c r="S141" s="2">
        <v>12.03</v>
      </c>
      <c r="T141" s="2">
        <v>11.84</v>
      </c>
      <c r="V141" s="2">
        <f t="shared" si="32"/>
        <v>-8.0000000000001847E-2</v>
      </c>
      <c r="W141" s="2">
        <f t="shared" si="33"/>
        <v>1.6000000000000014</v>
      </c>
      <c r="X141" s="2">
        <f t="shared" si="34"/>
        <v>1.0600000000000005</v>
      </c>
      <c r="Y141" s="2">
        <f t="shared" si="35"/>
        <v>1.0399999999999991</v>
      </c>
      <c r="AA141">
        <f t="shared" si="36"/>
        <v>1.0570180405613818</v>
      </c>
      <c r="AB141">
        <f t="shared" si="41"/>
        <v>0.32987697769322327</v>
      </c>
      <c r="AC141">
        <f t="shared" si="37"/>
        <v>0.479632059662632</v>
      </c>
      <c r="AD141">
        <f t="shared" si="38"/>
        <v>0.48632747370614304</v>
      </c>
      <c r="AF141">
        <f t="shared" si="39"/>
        <v>0.58821363790584502</v>
      </c>
      <c r="AG141">
        <f t="shared" si="40"/>
        <v>0.3207731012975486</v>
      </c>
    </row>
    <row r="142" spans="1:33">
      <c r="A142" s="2" t="s">
        <v>21</v>
      </c>
      <c r="B142" s="2">
        <v>37.42</v>
      </c>
      <c r="C142" s="2">
        <v>36.72</v>
      </c>
      <c r="D142" s="2">
        <v>37.049999999999997</v>
      </c>
      <c r="E142" s="2">
        <v>37.14</v>
      </c>
      <c r="G142" s="2">
        <v>22.97</v>
      </c>
      <c r="H142" s="2">
        <v>22.8</v>
      </c>
      <c r="I142" s="2">
        <v>22.74</v>
      </c>
      <c r="J142" s="2">
        <v>22.46</v>
      </c>
      <c r="L142" s="2">
        <f t="shared" si="28"/>
        <v>14.450000000000003</v>
      </c>
      <c r="M142" s="2">
        <f t="shared" si="29"/>
        <v>13.919999999999998</v>
      </c>
      <c r="N142" s="2">
        <f t="shared" si="30"/>
        <v>14.309999999999999</v>
      </c>
      <c r="O142" s="2">
        <f t="shared" si="31"/>
        <v>14.68</v>
      </c>
      <c r="Q142" s="2">
        <v>12</v>
      </c>
      <c r="R142" s="2">
        <v>11.52</v>
      </c>
      <c r="S142" s="2">
        <v>12.03</v>
      </c>
      <c r="T142" s="2">
        <v>11.84</v>
      </c>
      <c r="V142" s="2">
        <f t="shared" si="32"/>
        <v>2.4500000000000028</v>
      </c>
      <c r="W142" s="2">
        <f t="shared" si="33"/>
        <v>2.3999999999999986</v>
      </c>
      <c r="X142" s="2">
        <f t="shared" si="34"/>
        <v>2.2799999999999994</v>
      </c>
      <c r="Y142" s="2">
        <f t="shared" si="35"/>
        <v>2.84</v>
      </c>
      <c r="AA142">
        <f t="shared" si="36"/>
        <v>0.18301071199320279</v>
      </c>
      <c r="AB142">
        <f t="shared" si="41"/>
        <v>0.18946457081379997</v>
      </c>
      <c r="AC142">
        <f t="shared" si="37"/>
        <v>0.20589775431689342</v>
      </c>
      <c r="AD142">
        <f t="shared" si="38"/>
        <v>0.13966089225902753</v>
      </c>
      <c r="AF142">
        <f t="shared" si="39"/>
        <v>0.17950848234573094</v>
      </c>
      <c r="AG142">
        <f t="shared" si="40"/>
        <v>2.8258411260918121E-2</v>
      </c>
    </row>
  </sheetData>
  <phoneticPr fontId="4" type="noConversion"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G1:O139"/>
  <sheetViews>
    <sheetView zoomScale="64" zoomScaleNormal="75" workbookViewId="0">
      <selection activeCell="D16" sqref="D16"/>
    </sheetView>
  </sheetViews>
  <sheetFormatPr baseColWidth="10" defaultColWidth="11" defaultRowHeight="14"/>
  <cols>
    <col min="13" max="13" width="10.83203125" style="1"/>
  </cols>
  <sheetData>
    <row r="1" spans="7:15">
      <c r="G1" t="s">
        <v>16</v>
      </c>
      <c r="H1">
        <v>1</v>
      </c>
      <c r="I1">
        <v>1</v>
      </c>
      <c r="J1">
        <v>1</v>
      </c>
      <c r="K1">
        <v>1</v>
      </c>
      <c r="M1" s="1">
        <v>1</v>
      </c>
      <c r="N1">
        <v>0</v>
      </c>
    </row>
    <row r="2" spans="7:15">
      <c r="G2" t="s">
        <v>17</v>
      </c>
      <c r="H2">
        <v>0.92018765062487395</v>
      </c>
      <c r="I2">
        <v>1.34723357686569</v>
      </c>
      <c r="J2">
        <v>0.95926411932526501</v>
      </c>
      <c r="K2">
        <v>0.97265494741228598</v>
      </c>
      <c r="M2" s="1">
        <v>1.0498350735570301</v>
      </c>
      <c r="N2">
        <v>0.199511230816172</v>
      </c>
      <c r="O2" t="s">
        <v>0</v>
      </c>
    </row>
    <row r="3" spans="7:15">
      <c r="G3" t="s">
        <v>18</v>
      </c>
      <c r="H3">
        <v>0.91383145022940104</v>
      </c>
      <c r="I3">
        <v>1.26575659397028</v>
      </c>
      <c r="J3">
        <v>0.88270299629065496</v>
      </c>
      <c r="K3">
        <v>0.378929141627599</v>
      </c>
      <c r="M3" s="1">
        <v>0.86030504552948395</v>
      </c>
      <c r="N3">
        <v>0.36491115959403703</v>
      </c>
    </row>
    <row r="4" spans="7:15">
      <c r="G4" t="s">
        <v>19</v>
      </c>
      <c r="H4">
        <v>0.88884268116657095</v>
      </c>
      <c r="I4">
        <v>1.1250584846888101</v>
      </c>
      <c r="J4">
        <v>1.1250584846888101</v>
      </c>
      <c r="K4">
        <v>0.946057646725595</v>
      </c>
      <c r="M4" s="1">
        <v>1.0212543243174499</v>
      </c>
      <c r="N4">
        <v>0.1221174175177</v>
      </c>
    </row>
    <row r="5" spans="7:15">
      <c r="G5" t="s">
        <v>20</v>
      </c>
      <c r="H5">
        <v>0.71202509779853695</v>
      </c>
      <c r="I5">
        <v>1.15668818390529</v>
      </c>
      <c r="J5">
        <v>0.72698625866015498</v>
      </c>
      <c r="K5">
        <v>0.70222243786899796</v>
      </c>
      <c r="M5" s="1">
        <v>0.82448049455824401</v>
      </c>
      <c r="N5">
        <v>0.22170575363190101</v>
      </c>
    </row>
    <row r="6" spans="7:15">
      <c r="G6" t="s">
        <v>21</v>
      </c>
      <c r="H6">
        <v>1.00695555005672</v>
      </c>
      <c r="I6">
        <v>1.35660432744767</v>
      </c>
      <c r="J6">
        <v>0.92018765062487695</v>
      </c>
      <c r="K6">
        <v>0.68777090906987104</v>
      </c>
      <c r="M6" s="1">
        <v>0.99287960929978303</v>
      </c>
      <c r="N6">
        <v>0.27741019118021698</v>
      </c>
    </row>
    <row r="8" spans="7:15">
      <c r="G8" t="s">
        <v>16</v>
      </c>
      <c r="H8">
        <v>1</v>
      </c>
      <c r="I8">
        <v>1</v>
      </c>
      <c r="J8">
        <v>1</v>
      </c>
      <c r="K8">
        <v>1</v>
      </c>
      <c r="M8" s="1">
        <v>1</v>
      </c>
      <c r="N8">
        <v>0</v>
      </c>
    </row>
    <row r="9" spans="7:15">
      <c r="G9" t="s">
        <v>17</v>
      </c>
      <c r="H9">
        <v>0.93952274921401202</v>
      </c>
      <c r="I9">
        <v>1.3660402567543899</v>
      </c>
      <c r="J9">
        <v>1.11728713807222</v>
      </c>
      <c r="K9">
        <v>1.1328838852958001</v>
      </c>
      <c r="M9" s="1">
        <v>1.13893350733411</v>
      </c>
      <c r="N9">
        <v>0.174973606881447</v>
      </c>
      <c r="O9" t="s">
        <v>1</v>
      </c>
    </row>
    <row r="10" spans="7:15">
      <c r="G10" t="s">
        <v>18</v>
      </c>
      <c r="H10">
        <v>0.55478473603392198</v>
      </c>
      <c r="I10">
        <v>0.59049633071476404</v>
      </c>
      <c r="J10">
        <v>0.55864356903611001</v>
      </c>
      <c r="K10">
        <v>0.60709744219752204</v>
      </c>
      <c r="M10" s="1">
        <v>0.57775551949558002</v>
      </c>
      <c r="N10">
        <v>2.5273175777078199E-2</v>
      </c>
    </row>
    <row r="11" spans="7:15">
      <c r="G11" t="s">
        <v>19</v>
      </c>
      <c r="H11">
        <v>1.05701804056138</v>
      </c>
      <c r="I11">
        <v>1.26575659397028</v>
      </c>
      <c r="J11">
        <v>1.52625920896056</v>
      </c>
      <c r="K11">
        <v>1.2483305489016101</v>
      </c>
      <c r="M11" s="1">
        <v>1.27434109809846</v>
      </c>
      <c r="N11">
        <v>0.192736684190498</v>
      </c>
    </row>
    <row r="12" spans="7:15">
      <c r="G12" t="s">
        <v>20</v>
      </c>
      <c r="H12">
        <v>0.61132013884603398</v>
      </c>
      <c r="I12">
        <v>0.90125046261082897</v>
      </c>
      <c r="J12">
        <v>0.77916457966050001</v>
      </c>
      <c r="K12">
        <v>0.85263489176795604</v>
      </c>
      <c r="M12" s="1">
        <v>0.78609251822132997</v>
      </c>
      <c r="N12">
        <v>0.12686294515268401</v>
      </c>
    </row>
    <row r="13" spans="7:15">
      <c r="G13" t="s">
        <v>21</v>
      </c>
      <c r="H13">
        <v>1.9318726578496901</v>
      </c>
      <c r="I13">
        <v>2.12874036490672</v>
      </c>
      <c r="J13">
        <v>1.94530989482457</v>
      </c>
      <c r="K13">
        <v>1.8025009252216599</v>
      </c>
      <c r="M13" s="3">
        <v>1.9521059607006599</v>
      </c>
      <c r="N13">
        <v>0.13420997534405399</v>
      </c>
    </row>
    <row r="15" spans="7:15">
      <c r="G15" t="s">
        <v>16</v>
      </c>
      <c r="H15">
        <v>1</v>
      </c>
      <c r="I15">
        <v>1</v>
      </c>
      <c r="J15">
        <v>1</v>
      </c>
      <c r="K15">
        <v>1</v>
      </c>
      <c r="M15" s="1">
        <v>1</v>
      </c>
      <c r="N15">
        <v>0</v>
      </c>
    </row>
    <row r="16" spans="7:15">
      <c r="G16" t="s">
        <v>17</v>
      </c>
      <c r="H16">
        <v>0.95263799804393501</v>
      </c>
      <c r="I16">
        <v>1.6817928305074299</v>
      </c>
      <c r="J16">
        <v>1.4948492486349301</v>
      </c>
      <c r="K16">
        <v>1.4948492486349401</v>
      </c>
      <c r="M16" s="1">
        <v>1.40603233145531</v>
      </c>
      <c r="N16">
        <v>0.314847668966864</v>
      </c>
      <c r="O16" t="s">
        <v>2</v>
      </c>
    </row>
    <row r="17" spans="7:15">
      <c r="G17" t="s">
        <v>18</v>
      </c>
      <c r="H17">
        <v>1.8276629004588001</v>
      </c>
      <c r="I17">
        <v>1.81503831063433</v>
      </c>
      <c r="K17">
        <v>1.38510946811092</v>
      </c>
      <c r="M17" s="1">
        <v>1.6759368930680101</v>
      </c>
      <c r="N17">
        <v>0.25194302609407698</v>
      </c>
    </row>
    <row r="18" spans="7:15">
      <c r="G18" t="s">
        <v>19</v>
      </c>
      <c r="H18">
        <v>1.4044448757379999</v>
      </c>
      <c r="J18">
        <v>1.58008262372675</v>
      </c>
      <c r="K18">
        <v>1.87904549842803</v>
      </c>
      <c r="M18" s="1">
        <v>1.6211909992975899</v>
      </c>
      <c r="N18">
        <v>0.23995595777349801</v>
      </c>
    </row>
    <row r="19" spans="7:15">
      <c r="G19" t="s">
        <v>20</v>
      </c>
      <c r="H19">
        <v>0.89502507092797201</v>
      </c>
      <c r="I19">
        <v>1.44392919552249</v>
      </c>
      <c r="J19">
        <v>1.3755418181397401</v>
      </c>
      <c r="K19">
        <v>1.14869835499703</v>
      </c>
      <c r="M19" s="1">
        <v>1.2157986098968101</v>
      </c>
      <c r="N19">
        <v>0.24830060020592501</v>
      </c>
    </row>
    <row r="20" spans="7:15">
      <c r="G20" t="s">
        <v>21</v>
      </c>
      <c r="H20">
        <v>1.3286858140965101</v>
      </c>
      <c r="I20">
        <v>1.31039340385836</v>
      </c>
      <c r="J20">
        <v>1.00695555005672</v>
      </c>
      <c r="K20">
        <v>1.60213975517925</v>
      </c>
      <c r="M20" s="1">
        <v>1.3120436307977099</v>
      </c>
      <c r="N20">
        <v>0.243251710446412</v>
      </c>
    </row>
    <row r="22" spans="7:15">
      <c r="G22" t="s">
        <v>16</v>
      </c>
      <c r="H22">
        <v>1</v>
      </c>
      <c r="I22">
        <v>1</v>
      </c>
      <c r="J22">
        <v>1</v>
      </c>
      <c r="K22">
        <v>1</v>
      </c>
      <c r="M22" s="1">
        <v>1</v>
      </c>
      <c r="N22">
        <v>0</v>
      </c>
    </row>
    <row r="23" spans="7:15">
      <c r="G23" t="s">
        <v>17</v>
      </c>
      <c r="H23">
        <v>0.55478473603392198</v>
      </c>
      <c r="I23">
        <v>0.91383145022940104</v>
      </c>
      <c r="J23">
        <v>0.74742462431746803</v>
      </c>
      <c r="K23">
        <v>0.92658806189037102</v>
      </c>
      <c r="M23" s="1">
        <v>0.78565721811779099</v>
      </c>
      <c r="N23">
        <v>0.17421631258880399</v>
      </c>
      <c r="O23" t="s">
        <v>3</v>
      </c>
    </row>
    <row r="24" spans="7:15">
      <c r="G24" t="s">
        <v>18</v>
      </c>
      <c r="H24">
        <v>0.64171294878145202</v>
      </c>
      <c r="I24">
        <v>0.88884268116657095</v>
      </c>
      <c r="J24">
        <v>0.70222243786899796</v>
      </c>
      <c r="K24">
        <v>1.1407637158684201</v>
      </c>
      <c r="M24" s="1">
        <v>0.843385445921361</v>
      </c>
      <c r="N24">
        <v>0.22442443911621501</v>
      </c>
    </row>
    <row r="25" spans="7:15">
      <c r="G25" t="s">
        <v>19</v>
      </c>
      <c r="H25">
        <v>0.64171294878145202</v>
      </c>
      <c r="I25">
        <v>0.87055056329612501</v>
      </c>
      <c r="J25">
        <v>0.93952274921401202</v>
      </c>
      <c r="K25">
        <v>1.08673486252606</v>
      </c>
      <c r="M25" s="1">
        <v>0.88463028095441099</v>
      </c>
      <c r="N25">
        <v>0.18535237943194</v>
      </c>
    </row>
    <row r="26" spans="7:15">
      <c r="G26" t="s">
        <v>20</v>
      </c>
      <c r="H26">
        <v>0.59460355750136096</v>
      </c>
      <c r="I26">
        <v>0.77916457966050001</v>
      </c>
      <c r="J26">
        <v>0.80106987758962001</v>
      </c>
      <c r="K26">
        <v>0.81225239635623503</v>
      </c>
      <c r="M26" s="1">
        <v>0.74677260277692903</v>
      </c>
      <c r="N26">
        <v>0.10237261340445999</v>
      </c>
    </row>
    <row r="27" spans="7:15">
      <c r="G27" t="s">
        <v>21</v>
      </c>
      <c r="H27">
        <v>0.81790205855777998</v>
      </c>
      <c r="I27">
        <v>0.86453723130786497</v>
      </c>
      <c r="J27">
        <v>0.93303299153680697</v>
      </c>
      <c r="K27">
        <v>1.14869835499703</v>
      </c>
      <c r="M27" s="1">
        <v>0.94104265909987095</v>
      </c>
      <c r="N27">
        <v>0.146289360283549</v>
      </c>
    </row>
    <row r="29" spans="7:15">
      <c r="G29" t="s">
        <v>16</v>
      </c>
      <c r="H29">
        <v>1</v>
      </c>
      <c r="I29">
        <v>1</v>
      </c>
      <c r="J29">
        <v>1</v>
      </c>
      <c r="K29">
        <v>1</v>
      </c>
      <c r="M29" s="1">
        <v>1</v>
      </c>
      <c r="N29">
        <v>0</v>
      </c>
    </row>
    <row r="30" spans="7:15">
      <c r="G30" t="s">
        <v>17</v>
      </c>
      <c r="H30">
        <v>0.55478473603392198</v>
      </c>
      <c r="I30">
        <v>1.00695555005672</v>
      </c>
      <c r="J30">
        <v>1.14869835499704</v>
      </c>
      <c r="K30">
        <v>1.10190511587661</v>
      </c>
      <c r="M30" s="1">
        <v>0.95308593924107099</v>
      </c>
      <c r="N30">
        <v>0.27200315438002798</v>
      </c>
      <c r="O30" t="s">
        <v>4</v>
      </c>
    </row>
    <row r="31" spans="7:15">
      <c r="G31" t="s">
        <v>18</v>
      </c>
      <c r="H31">
        <v>1.0424657608411201</v>
      </c>
      <c r="I31">
        <v>1.15668818390529</v>
      </c>
      <c r="J31">
        <v>1.1407637158684201</v>
      </c>
      <c r="K31">
        <v>1.2923528306374901</v>
      </c>
      <c r="M31" s="1">
        <v>1.15806762281308</v>
      </c>
      <c r="N31">
        <v>0.102790459315831</v>
      </c>
    </row>
    <row r="32" spans="7:15">
      <c r="G32" t="s">
        <v>19</v>
      </c>
      <c r="H32">
        <v>0.48296816446242402</v>
      </c>
      <c r="I32">
        <v>0.946057646725597</v>
      </c>
      <c r="J32">
        <v>0.71202509779853695</v>
      </c>
      <c r="K32">
        <v>0.87660572131603198</v>
      </c>
      <c r="M32" s="1">
        <v>0.754414157575647</v>
      </c>
      <c r="N32">
        <v>0.20586222314038</v>
      </c>
    </row>
    <row r="33" spans="7:15">
      <c r="G33" t="s">
        <v>20</v>
      </c>
      <c r="H33">
        <v>0.44135149814532798</v>
      </c>
      <c r="I33">
        <v>0.63728031365963</v>
      </c>
      <c r="J33">
        <v>0.78458409789674999</v>
      </c>
      <c r="K33">
        <v>0.77916457966049801</v>
      </c>
      <c r="M33" s="1">
        <v>0.66059512234055195</v>
      </c>
      <c r="N33">
        <v>0.16128993492332</v>
      </c>
    </row>
    <row r="34" spans="7:15">
      <c r="G34" t="s">
        <v>21</v>
      </c>
      <c r="H34">
        <v>1.10190511587661</v>
      </c>
      <c r="I34">
        <v>1.58008262372675</v>
      </c>
      <c r="J34">
        <v>1.61328351844425</v>
      </c>
      <c r="K34">
        <v>1.4948492486349301</v>
      </c>
      <c r="M34" s="1">
        <v>1.44753012667064</v>
      </c>
      <c r="N34">
        <v>0.235754179001569</v>
      </c>
    </row>
    <row r="36" spans="7:15">
      <c r="G36" t="s">
        <v>16</v>
      </c>
      <c r="H36">
        <v>1</v>
      </c>
      <c r="I36">
        <v>1</v>
      </c>
      <c r="J36">
        <v>1</v>
      </c>
      <c r="K36">
        <v>1</v>
      </c>
      <c r="M36" s="1">
        <v>1</v>
      </c>
      <c r="N36">
        <v>0</v>
      </c>
    </row>
    <row r="37" spans="7:15">
      <c r="G37" t="s">
        <v>17</v>
      </c>
      <c r="H37">
        <v>1.1809926614295301</v>
      </c>
      <c r="I37">
        <v>2.0420242514143898</v>
      </c>
      <c r="J37">
        <v>1.7776853623331399</v>
      </c>
      <c r="K37">
        <v>1.6817928305074299</v>
      </c>
      <c r="M37" s="1">
        <v>1.67062377642112</v>
      </c>
      <c r="N37">
        <v>0.36021469178825</v>
      </c>
      <c r="O37" t="s">
        <v>5</v>
      </c>
    </row>
    <row r="38" spans="7:15">
      <c r="G38" t="s">
        <v>18</v>
      </c>
      <c r="H38">
        <v>0.267943365634074</v>
      </c>
      <c r="I38">
        <v>0.35355339059327401</v>
      </c>
      <c r="J38">
        <v>0.29936967615473298</v>
      </c>
      <c r="K38">
        <v>0.34388545453493602</v>
      </c>
      <c r="M38" s="1">
        <v>0.316187971729254</v>
      </c>
      <c r="N38">
        <v>3.98903587514821E-2</v>
      </c>
    </row>
    <row r="39" spans="7:15">
      <c r="G39" t="s">
        <v>19</v>
      </c>
      <c r="H39">
        <v>1.3755418181397401</v>
      </c>
      <c r="I39">
        <v>2.09943336724614</v>
      </c>
      <c r="J39">
        <v>2</v>
      </c>
      <c r="K39">
        <v>2.0139111001134302</v>
      </c>
      <c r="M39" s="1">
        <v>1.87222157137483</v>
      </c>
      <c r="N39">
        <v>0.33402556131370997</v>
      </c>
    </row>
    <row r="40" spans="7:15">
      <c r="G40" t="s">
        <v>20</v>
      </c>
      <c r="H40">
        <v>1.0792282365044299</v>
      </c>
      <c r="I40">
        <v>1.38510946811092</v>
      </c>
      <c r="J40">
        <v>1.4742692172911001</v>
      </c>
      <c r="K40">
        <v>1.5691681957935</v>
      </c>
      <c r="M40" s="1">
        <v>1.3769437794249899</v>
      </c>
      <c r="N40">
        <v>0.21222919220522099</v>
      </c>
    </row>
    <row r="41" spans="7:15">
      <c r="G41" t="s">
        <v>21</v>
      </c>
      <c r="H41">
        <v>2.46228882668983</v>
      </c>
      <c r="I41">
        <v>3.3635856610148598</v>
      </c>
      <c r="J41">
        <v>3.2265670368885102</v>
      </c>
      <c r="K41">
        <v>2.9281713918912402</v>
      </c>
      <c r="M41" s="3">
        <v>2.9951532291211098</v>
      </c>
      <c r="N41">
        <v>0.39905131048261699</v>
      </c>
    </row>
    <row r="43" spans="7:15">
      <c r="G43" t="s">
        <v>16</v>
      </c>
      <c r="H43">
        <v>1</v>
      </c>
      <c r="I43">
        <v>1</v>
      </c>
      <c r="J43">
        <v>1</v>
      </c>
      <c r="K43">
        <v>1</v>
      </c>
      <c r="M43" s="1">
        <v>1</v>
      </c>
      <c r="N43">
        <v>0</v>
      </c>
    </row>
    <row r="44" spans="7:15">
      <c r="G44" t="s">
        <v>17</v>
      </c>
      <c r="H44">
        <v>0.721964597761247</v>
      </c>
      <c r="I44">
        <v>0.95926411932526501</v>
      </c>
      <c r="J44">
        <v>0.88884268116657095</v>
      </c>
      <c r="K44">
        <v>0.85263489176795604</v>
      </c>
      <c r="M44" s="1">
        <v>0.85567657250525997</v>
      </c>
      <c r="N44">
        <v>9.9529752053632001E-2</v>
      </c>
      <c r="O44" t="s">
        <v>6</v>
      </c>
    </row>
    <row r="45" spans="7:15">
      <c r="G45" t="s">
        <v>18</v>
      </c>
      <c r="H45">
        <v>0.550952557938304</v>
      </c>
      <c r="I45">
        <v>0.63287829698514197</v>
      </c>
      <c r="J45">
        <v>0.55478473603392298</v>
      </c>
      <c r="K45">
        <v>0.58641747461593796</v>
      </c>
      <c r="M45" s="1">
        <v>0.58125826639332701</v>
      </c>
      <c r="N45">
        <v>3.7905710926082699E-2</v>
      </c>
    </row>
    <row r="46" spans="7:15">
      <c r="G46" t="s">
        <v>19</v>
      </c>
      <c r="H46">
        <v>0.55478473603392198</v>
      </c>
      <c r="I46">
        <v>0.81225239635623703</v>
      </c>
      <c r="J46">
        <v>0.823591017267575</v>
      </c>
      <c r="K46">
        <v>0.763129604480279</v>
      </c>
      <c r="M46" s="1">
        <v>0.738439438534503</v>
      </c>
      <c r="N46">
        <v>0.12521687605661699</v>
      </c>
    </row>
    <row r="47" spans="7:15">
      <c r="G47" t="s">
        <v>20</v>
      </c>
      <c r="H47">
        <v>0.395020655931689</v>
      </c>
      <c r="I47">
        <v>0.59049633071476604</v>
      </c>
      <c r="J47">
        <v>0.46651649576840398</v>
      </c>
      <c r="K47">
        <v>0.51763246192068801</v>
      </c>
      <c r="M47" s="1">
        <v>0.492416486083887</v>
      </c>
      <c r="N47">
        <v>8.2486884997146903E-2</v>
      </c>
    </row>
    <row r="48" spans="7:15">
      <c r="G48" t="s">
        <v>21</v>
      </c>
      <c r="H48">
        <v>2.04202425141438</v>
      </c>
      <c r="I48">
        <v>2.2657677705916002</v>
      </c>
      <c r="J48">
        <v>2.2657677705916002</v>
      </c>
      <c r="K48">
        <v>1.6817928305074299</v>
      </c>
      <c r="M48" s="3">
        <v>2.0638381557762502</v>
      </c>
      <c r="N48">
        <v>0.27567227865844401</v>
      </c>
    </row>
    <row r="50" spans="7:15">
      <c r="G50" t="s">
        <v>16</v>
      </c>
      <c r="H50">
        <v>1</v>
      </c>
      <c r="I50">
        <v>1</v>
      </c>
      <c r="J50">
        <v>1</v>
      </c>
      <c r="K50">
        <v>1</v>
      </c>
      <c r="M50" s="1">
        <v>1</v>
      </c>
      <c r="N50">
        <v>0</v>
      </c>
    </row>
    <row r="51" spans="7:15">
      <c r="G51" t="s">
        <v>17</v>
      </c>
      <c r="H51">
        <v>1.3755418181397401</v>
      </c>
      <c r="I51">
        <v>0.93303299153680697</v>
      </c>
      <c r="K51">
        <v>1.31039340385836</v>
      </c>
      <c r="M51" s="1">
        <v>1.2063227378449699</v>
      </c>
      <c r="N51">
        <v>0.23890697572220501</v>
      </c>
      <c r="O51" t="s">
        <v>7</v>
      </c>
    </row>
    <row r="52" spans="7:15">
      <c r="G52" t="s">
        <v>18</v>
      </c>
      <c r="H52">
        <v>0.31208263722540203</v>
      </c>
      <c r="I52">
        <v>0.77378249677119604</v>
      </c>
      <c r="J52">
        <v>0.97942029758692895</v>
      </c>
      <c r="K52">
        <v>1.4948492486349401</v>
      </c>
      <c r="M52" s="1">
        <v>0.89003367005461598</v>
      </c>
      <c r="N52">
        <v>0.49035143346827498</v>
      </c>
    </row>
    <row r="53" spans="7:15">
      <c r="G53" t="s">
        <v>19</v>
      </c>
      <c r="H53">
        <v>0.34627736702773099</v>
      </c>
      <c r="I53">
        <v>0.73713460864555203</v>
      </c>
      <c r="J53">
        <v>0.95263799804393701</v>
      </c>
      <c r="K53">
        <v>1.1974787046189299</v>
      </c>
      <c r="M53" s="1">
        <v>0.80838216958403697</v>
      </c>
      <c r="N53">
        <v>0.36093532250995503</v>
      </c>
    </row>
    <row r="54" spans="7:15">
      <c r="G54" t="s">
        <v>20</v>
      </c>
      <c r="H54">
        <v>0.28126462117220302</v>
      </c>
      <c r="I54">
        <v>0.655196701929182</v>
      </c>
      <c r="J54">
        <v>0.53218509122667901</v>
      </c>
      <c r="K54">
        <v>1.04971668362306</v>
      </c>
      <c r="M54" s="1">
        <v>0.629590774487782</v>
      </c>
      <c r="N54">
        <v>0.32040621054221802</v>
      </c>
    </row>
    <row r="55" spans="7:15">
      <c r="G55" t="s">
        <v>21</v>
      </c>
      <c r="H55">
        <v>1.4948492486349401</v>
      </c>
      <c r="I55">
        <v>1.2141948843950501</v>
      </c>
      <c r="J55">
        <v>2.04202425141438</v>
      </c>
      <c r="M55" s="1">
        <v>1.5836894614814601</v>
      </c>
      <c r="N55">
        <v>0.42100451635210401</v>
      </c>
    </row>
    <row r="57" spans="7:15">
      <c r="G57" t="s">
        <v>16</v>
      </c>
      <c r="H57">
        <v>1</v>
      </c>
      <c r="I57">
        <v>1</v>
      </c>
      <c r="J57">
        <v>1</v>
      </c>
      <c r="K57">
        <v>1</v>
      </c>
      <c r="M57" s="1">
        <v>1</v>
      </c>
      <c r="N57">
        <v>0</v>
      </c>
    </row>
    <row r="58" spans="7:15">
      <c r="G58" t="s">
        <v>17</v>
      </c>
      <c r="H58">
        <v>0.757858283255198</v>
      </c>
      <c r="I58">
        <v>1.94530989482457</v>
      </c>
      <c r="J58">
        <v>1.4240501955970699</v>
      </c>
      <c r="K58">
        <v>1.38510946811092</v>
      </c>
      <c r="M58" s="3">
        <v>1.3780819604469401</v>
      </c>
      <c r="N58">
        <v>0.485999795539857</v>
      </c>
      <c r="O58" t="s">
        <v>8</v>
      </c>
    </row>
    <row r="59" spans="7:15">
      <c r="G59" t="s">
        <v>18</v>
      </c>
      <c r="H59">
        <v>5.6962007823882796</v>
      </c>
      <c r="I59">
        <v>9.1895868399763003</v>
      </c>
      <c r="J59">
        <v>6.7739624989002198</v>
      </c>
      <c r="K59">
        <v>8.8765557765427499</v>
      </c>
      <c r="M59" s="3">
        <v>7.6340764744518896</v>
      </c>
      <c r="N59">
        <v>1.67913922017685</v>
      </c>
    </row>
    <row r="60" spans="7:15">
      <c r="G60" t="s">
        <v>19</v>
      </c>
      <c r="H60">
        <v>1.30134185544194</v>
      </c>
      <c r="I60">
        <v>1.6817928305074299</v>
      </c>
      <c r="J60">
        <v>1.7171308728755099</v>
      </c>
      <c r="K60">
        <v>2.0849315216822402</v>
      </c>
      <c r="M60" s="3">
        <v>1.6962992701267801</v>
      </c>
      <c r="N60">
        <v>0.320245103437512</v>
      </c>
    </row>
    <row r="61" spans="7:15">
      <c r="G61" t="s">
        <v>20</v>
      </c>
      <c r="H61">
        <v>4.6913397969275197</v>
      </c>
      <c r="I61">
        <v>9.1261097269473996</v>
      </c>
      <c r="J61">
        <v>8</v>
      </c>
      <c r="K61">
        <v>6.9644045063689797</v>
      </c>
      <c r="M61" s="3">
        <v>7.1954635075609703</v>
      </c>
      <c r="N61">
        <v>1.88844712328108</v>
      </c>
    </row>
    <row r="62" spans="7:15">
      <c r="G62" t="s">
        <v>21</v>
      </c>
      <c r="H62">
        <v>1.7654059925813099</v>
      </c>
      <c r="I62">
        <v>2.8088897514759998</v>
      </c>
      <c r="J62">
        <v>3.3869812494501099</v>
      </c>
      <c r="K62">
        <v>4.1124553066242502</v>
      </c>
      <c r="M62" s="3">
        <v>3.0184330750329198</v>
      </c>
      <c r="N62">
        <v>0.99107646423586604</v>
      </c>
    </row>
    <row r="64" spans="7:15">
      <c r="G64" t="s">
        <v>16</v>
      </c>
      <c r="H64">
        <v>1</v>
      </c>
      <c r="I64">
        <v>1</v>
      </c>
      <c r="J64">
        <v>1</v>
      </c>
      <c r="K64">
        <v>1</v>
      </c>
      <c r="M64" s="1">
        <v>1</v>
      </c>
      <c r="N64">
        <v>0</v>
      </c>
    </row>
    <row r="65" spans="7:15">
      <c r="G65" t="s">
        <v>17</v>
      </c>
      <c r="H65">
        <v>0.84089641525371694</v>
      </c>
      <c r="I65">
        <v>1.9861849908740601</v>
      </c>
      <c r="J65">
        <v>1.5475649935423901</v>
      </c>
      <c r="K65">
        <v>2.4452805553841301</v>
      </c>
      <c r="M65" s="3">
        <v>1.70498173876357</v>
      </c>
      <c r="N65">
        <v>0.68277401944041904</v>
      </c>
      <c r="O65" t="s">
        <v>9</v>
      </c>
    </row>
    <row r="66" spans="7:15">
      <c r="G66" t="s">
        <v>18</v>
      </c>
      <c r="H66">
        <v>41.355290580399803</v>
      </c>
      <c r="I66">
        <v>44.323502979549602</v>
      </c>
      <c r="K66">
        <v>42.517946051088302</v>
      </c>
      <c r="M66" s="3">
        <v>42.7322465370125</v>
      </c>
      <c r="N66">
        <v>1.49566531527517</v>
      </c>
    </row>
    <row r="67" spans="7:15">
      <c r="G67" t="s">
        <v>19</v>
      </c>
      <c r="H67">
        <v>1.14869835499704</v>
      </c>
      <c r="J67">
        <v>1.4240501955970699</v>
      </c>
      <c r="K67">
        <v>1.4742692172911001</v>
      </c>
      <c r="M67" s="3">
        <v>1.3490059226283999</v>
      </c>
      <c r="N67">
        <v>0.17527928791723099</v>
      </c>
    </row>
    <row r="68" spans="7:15">
      <c r="G68" t="s">
        <v>20</v>
      </c>
      <c r="H68">
        <v>54.191699991201702</v>
      </c>
      <c r="I68">
        <v>52.709825105124501</v>
      </c>
      <c r="J68">
        <v>50.914334960314697</v>
      </c>
      <c r="M68" s="3">
        <v>52.605286685547</v>
      </c>
      <c r="N68">
        <v>1.6411814638533999</v>
      </c>
    </row>
    <row r="69" spans="7:15">
      <c r="G69" t="s">
        <v>21</v>
      </c>
      <c r="H69">
        <v>8.05564440045376</v>
      </c>
      <c r="I69">
        <v>8.9382971045777406</v>
      </c>
      <c r="K69">
        <v>7.21000370088663</v>
      </c>
      <c r="M69" s="3">
        <v>8.0679817353060397</v>
      </c>
      <c r="N69">
        <v>0.864212751400944</v>
      </c>
    </row>
    <row r="71" spans="7:15">
      <c r="G71" t="s">
        <v>16</v>
      </c>
      <c r="H71">
        <v>1</v>
      </c>
      <c r="I71">
        <v>1</v>
      </c>
      <c r="J71">
        <v>1</v>
      </c>
      <c r="K71">
        <v>1</v>
      </c>
      <c r="M71" s="1">
        <v>1</v>
      </c>
      <c r="N71">
        <v>0</v>
      </c>
    </row>
    <row r="72" spans="7:15">
      <c r="G72" t="s">
        <v>17</v>
      </c>
      <c r="H72">
        <v>1.48452357062905</v>
      </c>
      <c r="J72">
        <v>1.4439291955225</v>
      </c>
      <c r="K72">
        <v>1.61328351844425</v>
      </c>
      <c r="M72" s="3">
        <v>1.51391209486527</v>
      </c>
      <c r="N72">
        <v>8.8419373955364394E-2</v>
      </c>
      <c r="O72" t="s">
        <v>10</v>
      </c>
    </row>
    <row r="73" spans="7:15">
      <c r="G73" t="s">
        <v>18</v>
      </c>
      <c r="H73">
        <v>86.222948919404104</v>
      </c>
      <c r="I73">
        <v>106.152901864249</v>
      </c>
      <c r="J73">
        <v>82.139257444025802</v>
      </c>
      <c r="M73" s="3">
        <v>91.505036075892903</v>
      </c>
      <c r="N73">
        <v>12.848700834395</v>
      </c>
    </row>
    <row r="74" spans="7:15">
      <c r="G74" t="s">
        <v>19</v>
      </c>
      <c r="H74">
        <v>0.27357342531518403</v>
      </c>
      <c r="I74">
        <v>1.50524674741107</v>
      </c>
      <c r="J74">
        <v>3.3261568201667598E-2</v>
      </c>
      <c r="K74">
        <v>2.2657677705916002</v>
      </c>
      <c r="M74" s="3">
        <v>1.0194623778798799</v>
      </c>
      <c r="N74">
        <v>1.0516979845550001</v>
      </c>
    </row>
    <row r="75" spans="7:15">
      <c r="G75" t="s">
        <v>20</v>
      </c>
      <c r="H75">
        <v>87.426576432281294</v>
      </c>
      <c r="J75">
        <v>78.793242454074701</v>
      </c>
      <c r="K75">
        <v>84.448506289465101</v>
      </c>
      <c r="M75" s="3">
        <v>83.556108391940398</v>
      </c>
      <c r="N75">
        <v>4.3853043680506296</v>
      </c>
    </row>
    <row r="76" spans="7:15">
      <c r="G76" t="s">
        <v>21</v>
      </c>
      <c r="H76">
        <v>18.379173679952501</v>
      </c>
      <c r="I76">
        <v>25.992076683399599</v>
      </c>
      <c r="J76">
        <v>14.928527864588901</v>
      </c>
      <c r="K76">
        <v>15.242207968702999</v>
      </c>
      <c r="M76" s="3">
        <v>18.635496549161001</v>
      </c>
      <c r="N76">
        <v>5.1459044201325002</v>
      </c>
    </row>
    <row r="78" spans="7:15">
      <c r="G78" t="s">
        <v>16</v>
      </c>
      <c r="H78">
        <v>1</v>
      </c>
      <c r="I78">
        <v>1</v>
      </c>
      <c r="J78">
        <v>1</v>
      </c>
      <c r="K78">
        <v>1</v>
      </c>
      <c r="M78" s="1">
        <v>1</v>
      </c>
      <c r="N78">
        <v>0</v>
      </c>
    </row>
    <row r="79" spans="7:15">
      <c r="G79" t="s">
        <v>17</v>
      </c>
      <c r="H79">
        <v>0.70710678118654702</v>
      </c>
      <c r="I79">
        <v>1.1095694720678499</v>
      </c>
      <c r="J79">
        <v>0.97265494741228598</v>
      </c>
      <c r="K79">
        <v>1.04971668362307</v>
      </c>
      <c r="M79" s="1">
        <v>0.95976197107243699</v>
      </c>
      <c r="N79">
        <v>0.17751526833837</v>
      </c>
      <c r="O79" t="s">
        <v>11</v>
      </c>
    </row>
    <row r="80" spans="7:15">
      <c r="G80" t="s">
        <v>18</v>
      </c>
      <c r="H80">
        <v>0.86453723130786497</v>
      </c>
      <c r="I80">
        <v>0.790041311863379</v>
      </c>
      <c r="J80">
        <v>0.99309249543703704</v>
      </c>
      <c r="K80">
        <v>1.558329159321</v>
      </c>
      <c r="M80" s="1">
        <v>1.0515000494823199</v>
      </c>
      <c r="N80">
        <v>0.34813931876307203</v>
      </c>
    </row>
    <row r="81" spans="7:15">
      <c r="G81" t="s">
        <v>19</v>
      </c>
      <c r="H81">
        <v>0.74742462431747003</v>
      </c>
      <c r="I81">
        <v>0.98623270449336198</v>
      </c>
      <c r="J81">
        <v>0.90125046261083097</v>
      </c>
      <c r="K81">
        <v>1.02101212570719</v>
      </c>
      <c r="M81" s="1">
        <v>0.91397997928221397</v>
      </c>
      <c r="N81">
        <v>0.121900319292575</v>
      </c>
    </row>
    <row r="82" spans="7:15">
      <c r="G82" t="s">
        <v>20</v>
      </c>
      <c r="H82">
        <v>0.92018765062487695</v>
      </c>
      <c r="I82">
        <v>1.4948492486349401</v>
      </c>
      <c r="J82">
        <v>1.1728349492318799</v>
      </c>
      <c r="K82">
        <v>1.3660402567543899</v>
      </c>
      <c r="M82" s="1">
        <v>1.23847802631152</v>
      </c>
      <c r="N82">
        <v>0.25007739008447899</v>
      </c>
    </row>
    <row r="83" spans="7:15">
      <c r="G83" t="s">
        <v>21</v>
      </c>
      <c r="H83">
        <v>0.96593632892484504</v>
      </c>
      <c r="I83">
        <v>1.3755418181397401</v>
      </c>
      <c r="J83">
        <v>0.97265494741228598</v>
      </c>
      <c r="K83">
        <v>1.1728349492318799</v>
      </c>
      <c r="M83" s="1">
        <v>1.1217420109271901</v>
      </c>
      <c r="N83">
        <v>0.194531225888844</v>
      </c>
    </row>
    <row r="85" spans="7:15">
      <c r="G85" t="s">
        <v>16</v>
      </c>
      <c r="H85">
        <v>1</v>
      </c>
      <c r="I85">
        <v>1</v>
      </c>
      <c r="J85">
        <v>1</v>
      </c>
      <c r="K85">
        <v>1</v>
      </c>
      <c r="M85" s="1">
        <v>1</v>
      </c>
      <c r="N85">
        <v>0</v>
      </c>
    </row>
    <row r="86" spans="7:15">
      <c r="G86" t="s">
        <v>17</v>
      </c>
      <c r="H86">
        <v>1.11728713807222</v>
      </c>
      <c r="I86">
        <v>1.9318726578496901</v>
      </c>
      <c r="J86">
        <v>1.7776853623331399</v>
      </c>
      <c r="K86">
        <v>1.5368751812880099</v>
      </c>
      <c r="M86" s="1">
        <v>1.5909300848857699</v>
      </c>
      <c r="N86">
        <v>0.35514266869475097</v>
      </c>
      <c r="O86" t="s">
        <v>12</v>
      </c>
    </row>
    <row r="87" spans="7:15">
      <c r="G87" t="s">
        <v>18</v>
      </c>
      <c r="H87">
        <v>0.87055056329612501</v>
      </c>
      <c r="I87">
        <v>1.2141948843950501</v>
      </c>
      <c r="J87">
        <v>1.1250584846888101</v>
      </c>
      <c r="K87">
        <v>1.1250584846888101</v>
      </c>
      <c r="M87" s="1">
        <v>1.0837156042672</v>
      </c>
      <c r="N87">
        <v>0.14819204292402899</v>
      </c>
    </row>
    <row r="88" spans="7:15">
      <c r="G88" t="s">
        <v>19</v>
      </c>
      <c r="H88">
        <v>0.82931954581444201</v>
      </c>
      <c r="I88">
        <v>1.11728713807222</v>
      </c>
      <c r="J88">
        <v>1.11728713807222</v>
      </c>
      <c r="K88">
        <v>1.10956947206784</v>
      </c>
      <c r="M88" s="1">
        <v>1.0433658235066801</v>
      </c>
      <c r="N88">
        <v>0.142743889035466</v>
      </c>
    </row>
    <row r="89" spans="7:15">
      <c r="G89" t="s">
        <v>20</v>
      </c>
      <c r="H89">
        <v>0.69255473405546197</v>
      </c>
      <c r="I89">
        <v>1.0424657608411201</v>
      </c>
      <c r="J89">
        <v>0.79553648375492003</v>
      </c>
      <c r="K89">
        <v>0.95263799804393501</v>
      </c>
      <c r="M89" s="1">
        <v>0.87079874417386005</v>
      </c>
      <c r="N89">
        <v>0.156633928925489</v>
      </c>
    </row>
    <row r="90" spans="7:15">
      <c r="G90" t="s">
        <v>21</v>
      </c>
      <c r="H90">
        <v>1.22264027769207</v>
      </c>
      <c r="I90">
        <v>2.0994333672461298</v>
      </c>
      <c r="J90">
        <v>1.5910729675098401</v>
      </c>
      <c r="K90">
        <v>1.4742692172911001</v>
      </c>
      <c r="M90" s="1">
        <v>1.59685395743478</v>
      </c>
      <c r="N90">
        <v>0.36863820548676901</v>
      </c>
    </row>
    <row r="92" spans="7:15">
      <c r="G92" t="s">
        <v>16</v>
      </c>
      <c r="H92">
        <v>1</v>
      </c>
      <c r="I92">
        <v>1</v>
      </c>
      <c r="J92">
        <v>1</v>
      </c>
      <c r="K92">
        <v>1</v>
      </c>
      <c r="M92" s="1">
        <v>1</v>
      </c>
      <c r="N92">
        <v>0</v>
      </c>
    </row>
    <row r="93" spans="7:15">
      <c r="G93" t="s">
        <v>17</v>
      </c>
      <c r="H93">
        <v>0.46009382531243698</v>
      </c>
      <c r="I93">
        <v>3.1906628928349799E-2</v>
      </c>
      <c r="J93">
        <v>0.36856730432277701</v>
      </c>
      <c r="K93">
        <v>0.946057646725595</v>
      </c>
      <c r="M93" s="4">
        <v>0.45165635132228998</v>
      </c>
      <c r="N93">
        <v>0.37753474499922002</v>
      </c>
      <c r="O93" t="s">
        <v>13</v>
      </c>
    </row>
    <row r="94" spans="7:15">
      <c r="G94" t="s">
        <v>18</v>
      </c>
      <c r="H94">
        <v>0.169575540930959</v>
      </c>
      <c r="I94">
        <v>4.0666932982560501E-2</v>
      </c>
      <c r="J94">
        <v>0.21168632809063201</v>
      </c>
      <c r="K94">
        <v>5.51689372681659E-2</v>
      </c>
      <c r="M94" s="4">
        <v>0.11927443481807901</v>
      </c>
      <c r="N94">
        <v>8.4377748755897194E-2</v>
      </c>
    </row>
    <row r="95" spans="7:15">
      <c r="G95" t="s">
        <v>19</v>
      </c>
      <c r="H95">
        <v>0.13678671265759301</v>
      </c>
      <c r="I95">
        <v>3.55537072466629</v>
      </c>
      <c r="J95">
        <v>0.223756267731994</v>
      </c>
      <c r="K95">
        <v>3.2943640690702898</v>
      </c>
      <c r="M95" s="4">
        <v>1.80256944353154</v>
      </c>
      <c r="N95">
        <v>1.8766323282669599</v>
      </c>
    </row>
    <row r="96" spans="7:15">
      <c r="G96" t="s">
        <v>20</v>
      </c>
      <c r="H96">
        <v>0.32987697769322499</v>
      </c>
      <c r="I96">
        <v>3.3492920704259202E-2</v>
      </c>
      <c r="J96">
        <v>0.159320078414908</v>
      </c>
      <c r="K96">
        <v>0.34151006418859903</v>
      </c>
      <c r="M96" s="4">
        <v>0.216050010250248</v>
      </c>
      <c r="N96">
        <v>0.147469974074977</v>
      </c>
    </row>
    <row r="97" spans="7:15">
      <c r="G97" t="s">
        <v>21</v>
      </c>
      <c r="H97">
        <v>0.119079749755492</v>
      </c>
      <c r="I97">
        <v>0.70222243786899796</v>
      </c>
      <c r="J97">
        <v>3.5896823593657402E-2</v>
      </c>
      <c r="K97">
        <v>0.543367431263029</v>
      </c>
      <c r="M97" s="4">
        <v>0.35014161062029397</v>
      </c>
      <c r="N97">
        <v>0.32323185507151098</v>
      </c>
    </row>
    <row r="99" spans="7:15">
      <c r="G99" t="s">
        <v>16</v>
      </c>
      <c r="H99">
        <v>1</v>
      </c>
      <c r="I99">
        <v>1</v>
      </c>
      <c r="J99">
        <v>1</v>
      </c>
      <c r="K99">
        <v>1</v>
      </c>
      <c r="M99" s="1">
        <v>1</v>
      </c>
      <c r="N99">
        <v>0</v>
      </c>
    </row>
    <row r="100" spans="7:15">
      <c r="G100" t="s">
        <v>17</v>
      </c>
      <c r="I100">
        <v>5.5789746654016099</v>
      </c>
      <c r="J100">
        <v>2.9690471412580899</v>
      </c>
      <c r="K100">
        <v>2.8481003911941301</v>
      </c>
      <c r="M100" s="3">
        <v>3.0520936485525199</v>
      </c>
      <c r="N100">
        <v>1.95367401577762</v>
      </c>
      <c r="O100" t="s">
        <v>14</v>
      </c>
    </row>
    <row r="101" spans="7:15">
      <c r="G101" t="s">
        <v>18</v>
      </c>
      <c r="H101">
        <v>0.180491149440312</v>
      </c>
      <c r="I101">
        <v>0.78458409789674999</v>
      </c>
      <c r="J101">
        <v>0.19344562419279901</v>
      </c>
      <c r="K101">
        <v>2.6573716281930202</v>
      </c>
      <c r="M101" s="3">
        <v>0.95397312493071895</v>
      </c>
      <c r="N101">
        <v>1.17003355353354</v>
      </c>
    </row>
    <row r="102" spans="7:15">
      <c r="G102" t="s">
        <v>19</v>
      </c>
      <c r="H102">
        <v>0.205897754316893</v>
      </c>
      <c r="I102">
        <v>2.3133763678105801</v>
      </c>
      <c r="J102">
        <v>0.28322097132395002</v>
      </c>
      <c r="K102">
        <v>0.35355339059327401</v>
      </c>
      <c r="M102" s="3">
        <v>0.78901212101117302</v>
      </c>
      <c r="N102">
        <v>1.0180304046809701</v>
      </c>
    </row>
    <row r="103" spans="7:15">
      <c r="G103" t="s">
        <v>20</v>
      </c>
      <c r="H103">
        <v>0.13212725507017201</v>
      </c>
      <c r="I103">
        <v>0.64617641531874503</v>
      </c>
      <c r="J103">
        <v>1.05701804056138</v>
      </c>
      <c r="K103">
        <v>0.15604131861270101</v>
      </c>
      <c r="M103" s="3">
        <v>0.49784075739074901</v>
      </c>
      <c r="N103">
        <v>0.44168462487601201</v>
      </c>
    </row>
    <row r="104" spans="7:15">
      <c r="G104" t="s">
        <v>21</v>
      </c>
      <c r="I104">
        <v>5.8158900692812203</v>
      </c>
      <c r="J104">
        <v>3.5801002837119</v>
      </c>
      <c r="K104">
        <v>5.0280534980872904</v>
      </c>
      <c r="M104" s="3">
        <v>4.8080146170268101</v>
      </c>
      <c r="N104">
        <v>1.1340202040518499</v>
      </c>
    </row>
    <row r="106" spans="7:15">
      <c r="G106" t="s">
        <v>16</v>
      </c>
      <c r="H106">
        <v>1</v>
      </c>
      <c r="I106">
        <v>1</v>
      </c>
      <c r="J106">
        <v>1</v>
      </c>
      <c r="K106">
        <v>1</v>
      </c>
      <c r="M106" s="1">
        <v>1</v>
      </c>
      <c r="N106">
        <v>0</v>
      </c>
    </row>
    <row r="107" spans="7:15">
      <c r="G107" t="s">
        <v>17</v>
      </c>
      <c r="H107">
        <v>1.1974787046189199</v>
      </c>
      <c r="I107">
        <v>1.0281138266560701</v>
      </c>
      <c r="J107">
        <v>0.87055056329612202</v>
      </c>
      <c r="K107">
        <v>0.90125046261083097</v>
      </c>
      <c r="M107" s="1">
        <v>0.99934838929548597</v>
      </c>
      <c r="N107">
        <v>0.14865525603298901</v>
      </c>
      <c r="O107" t="s">
        <v>22</v>
      </c>
    </row>
    <row r="108" spans="7:15">
      <c r="G108" t="s">
        <v>18</v>
      </c>
      <c r="H108">
        <v>0.66434290704825405</v>
      </c>
      <c r="I108">
        <v>0.76843759064400696</v>
      </c>
      <c r="J108">
        <v>0.56644194264789904</v>
      </c>
      <c r="K108">
        <v>0.655196701929182</v>
      </c>
      <c r="M108" s="1">
        <v>0.66360478556733504</v>
      </c>
      <c r="N108">
        <v>8.2667558647507605E-2</v>
      </c>
    </row>
    <row r="109" spans="7:15">
      <c r="G109" t="s">
        <v>19</v>
      </c>
      <c r="H109">
        <v>0.90125046261082897</v>
      </c>
      <c r="I109">
        <v>0.90125046261083097</v>
      </c>
      <c r="J109">
        <v>0.81225239635623703</v>
      </c>
      <c r="K109">
        <v>0.99309249543703704</v>
      </c>
      <c r="M109" s="1">
        <v>0.90196145425373397</v>
      </c>
      <c r="N109">
        <v>7.3832225923016304E-2</v>
      </c>
    </row>
    <row r="110" spans="7:15">
      <c r="G110" t="s">
        <v>20</v>
      </c>
      <c r="H110">
        <v>1.10956947206784</v>
      </c>
      <c r="I110">
        <v>0.76843759064400496</v>
      </c>
      <c r="J110">
        <v>0.85856543643775196</v>
      </c>
      <c r="K110">
        <v>0.85856543643775396</v>
      </c>
      <c r="M110" s="1">
        <v>0.89878448389683796</v>
      </c>
      <c r="N110">
        <v>0.146805730333149</v>
      </c>
    </row>
    <row r="111" spans="7:15">
      <c r="G111" t="s">
        <v>21</v>
      </c>
      <c r="H111">
        <v>1.3947436663504</v>
      </c>
      <c r="I111">
        <v>1.0942937012607401</v>
      </c>
      <c r="J111">
        <v>0.92018765062487395</v>
      </c>
      <c r="K111">
        <v>0.87055056329612501</v>
      </c>
      <c r="M111" s="1">
        <v>1.06994389538304</v>
      </c>
      <c r="N111">
        <v>0.23683499037059799</v>
      </c>
    </row>
    <row r="113" spans="7:15">
      <c r="G113" t="s">
        <v>16</v>
      </c>
      <c r="H113">
        <v>1</v>
      </c>
      <c r="I113">
        <v>1</v>
      </c>
      <c r="J113">
        <v>1</v>
      </c>
      <c r="K113">
        <v>1</v>
      </c>
      <c r="M113" s="1">
        <v>1</v>
      </c>
      <c r="N113">
        <v>0</v>
      </c>
    </row>
    <row r="114" spans="7:15">
      <c r="G114" t="s">
        <v>17</v>
      </c>
      <c r="H114">
        <v>1.34723357686569</v>
      </c>
      <c r="I114">
        <v>1.61328351844426</v>
      </c>
      <c r="J114">
        <v>1.67017583885674</v>
      </c>
      <c r="K114">
        <v>1.4142135623731</v>
      </c>
      <c r="M114" s="3">
        <v>1.5112266241349499</v>
      </c>
      <c r="N114">
        <v>0.15490396620896099</v>
      </c>
      <c r="O114" t="s">
        <v>23</v>
      </c>
    </row>
    <row r="115" spans="7:15">
      <c r="G115" t="s">
        <v>18</v>
      </c>
      <c r="H115">
        <v>1.3947436663504</v>
      </c>
      <c r="I115">
        <v>1.58008262372676</v>
      </c>
      <c r="J115">
        <v>1.7052697835359201</v>
      </c>
      <c r="K115">
        <v>1.6245047927124801</v>
      </c>
      <c r="M115" s="3">
        <v>1.5761502165813901</v>
      </c>
      <c r="N115">
        <v>0.13157232218569401</v>
      </c>
    </row>
    <row r="116" spans="7:15">
      <c r="G116" t="s">
        <v>19</v>
      </c>
      <c r="H116">
        <v>4.7899148184757099</v>
      </c>
      <c r="I116">
        <v>4.0840485028287903</v>
      </c>
      <c r="K116">
        <v>4.1988667344922801</v>
      </c>
      <c r="M116" s="3">
        <v>4.3576100185989297</v>
      </c>
      <c r="N116">
        <v>0.37876296885778299</v>
      </c>
    </row>
    <row r="117" spans="7:15">
      <c r="G117" t="s">
        <v>20</v>
      </c>
      <c r="H117">
        <v>4.0840485028287699</v>
      </c>
      <c r="J117">
        <v>3.05251841792112</v>
      </c>
      <c r="K117">
        <v>3.4822022531845098</v>
      </c>
      <c r="M117" s="3">
        <v>3.5395897246448</v>
      </c>
      <c r="N117">
        <v>0.51815400261683797</v>
      </c>
    </row>
    <row r="118" spans="7:15">
      <c r="G118" t="s">
        <v>21</v>
      </c>
      <c r="H118">
        <v>4.9245776533796697</v>
      </c>
      <c r="I118">
        <v>5.46416102701758</v>
      </c>
      <c r="J118">
        <v>5.09824250927704</v>
      </c>
      <c r="K118">
        <v>5.4264173097906898</v>
      </c>
      <c r="M118" s="3">
        <v>5.2283496248662402</v>
      </c>
      <c r="N118">
        <v>0.26079563990712101</v>
      </c>
    </row>
    <row r="120" spans="7:15">
      <c r="G120" t="s">
        <v>16</v>
      </c>
      <c r="H120">
        <v>1</v>
      </c>
      <c r="I120">
        <v>1</v>
      </c>
      <c r="J120">
        <v>1</v>
      </c>
      <c r="K120">
        <v>1</v>
      </c>
      <c r="M120" s="1">
        <v>1</v>
      </c>
      <c r="N120">
        <v>0</v>
      </c>
    </row>
    <row r="121" spans="7:15">
      <c r="G121" t="s">
        <v>17</v>
      </c>
      <c r="H121">
        <v>2.41161565538152</v>
      </c>
      <c r="I121">
        <v>2.9690471412581001</v>
      </c>
      <c r="J121">
        <v>3.4342617457510101</v>
      </c>
      <c r="K121">
        <v>3.5064228852641302</v>
      </c>
      <c r="M121" s="3">
        <v>3.0803368569136902</v>
      </c>
      <c r="N121">
        <v>0.50543234848437202</v>
      </c>
      <c r="O121" s="5" t="s">
        <v>24</v>
      </c>
    </row>
    <row r="122" spans="7:15">
      <c r="G122" t="s">
        <v>18</v>
      </c>
      <c r="H122">
        <v>0.85263489176795404</v>
      </c>
      <c r="I122">
        <v>1.07177346253629</v>
      </c>
      <c r="J122">
        <v>0.98623270449335698</v>
      </c>
      <c r="K122">
        <v>0.99309249543703504</v>
      </c>
      <c r="M122" s="3">
        <v>0.97593338855865996</v>
      </c>
      <c r="N122">
        <v>9.0899853224069793E-2</v>
      </c>
    </row>
    <row r="123" spans="7:15">
      <c r="G123" t="s">
        <v>19</v>
      </c>
      <c r="H123">
        <v>2.2815274317368401</v>
      </c>
      <c r="I123">
        <v>3.68075060249949</v>
      </c>
      <c r="J123">
        <v>4.3169129460177196</v>
      </c>
      <c r="K123">
        <v>3.5064228852641501</v>
      </c>
      <c r="M123" s="3">
        <v>3.4464034663795502</v>
      </c>
      <c r="N123">
        <v>0.85112549820334704</v>
      </c>
    </row>
    <row r="124" spans="7:15">
      <c r="G124" t="s">
        <v>20</v>
      </c>
      <c r="H124">
        <v>0.90751915531715799</v>
      </c>
      <c r="I124">
        <v>0.73713460864554803</v>
      </c>
      <c r="J124">
        <v>0.70222243786899796</v>
      </c>
      <c r="K124">
        <v>1.02101212570719</v>
      </c>
      <c r="M124" s="3">
        <v>0.84197208188472406</v>
      </c>
      <c r="N124">
        <v>0.14930127809813101</v>
      </c>
    </row>
    <row r="125" spans="7:15">
      <c r="G125" t="s">
        <v>21</v>
      </c>
      <c r="H125">
        <v>3.9176811903476798</v>
      </c>
      <c r="I125">
        <v>3.4822022531845001</v>
      </c>
      <c r="J125">
        <v>2.7702189362218501</v>
      </c>
      <c r="K125">
        <v>3.3869812494501099</v>
      </c>
      <c r="M125" s="3">
        <v>3.3892709073010399</v>
      </c>
      <c r="N125">
        <v>0.47296379273232902</v>
      </c>
    </row>
    <row r="127" spans="7:15">
      <c r="G127" t="s">
        <v>16</v>
      </c>
      <c r="H127">
        <v>1</v>
      </c>
      <c r="I127">
        <v>1</v>
      </c>
      <c r="J127">
        <v>1</v>
      </c>
      <c r="K127">
        <v>1</v>
      </c>
      <c r="M127" s="1">
        <v>1</v>
      </c>
      <c r="N127">
        <v>0</v>
      </c>
    </row>
    <row r="128" spans="7:15">
      <c r="G128" t="s">
        <v>17</v>
      </c>
      <c r="H128">
        <v>1.2923528306374901</v>
      </c>
      <c r="I128">
        <v>1.01395947979003</v>
      </c>
      <c r="J128">
        <v>1.27456062731926</v>
      </c>
      <c r="K128">
        <v>1.03526492384138</v>
      </c>
      <c r="M128" s="1">
        <v>1.15403446539704</v>
      </c>
      <c r="N128">
        <v>0.14987298118144099</v>
      </c>
      <c r="O128" t="s">
        <v>25</v>
      </c>
    </row>
    <row r="129" spans="7:15">
      <c r="G129" t="s">
        <v>18</v>
      </c>
      <c r="H129">
        <v>0.95926411932526301</v>
      </c>
      <c r="I129">
        <v>1.58008262372675</v>
      </c>
      <c r="J129">
        <v>1.1407637158684201</v>
      </c>
      <c r="K129">
        <v>1.7654059925813099</v>
      </c>
      <c r="M129" s="1">
        <v>1.36137911287544</v>
      </c>
      <c r="N129">
        <v>0.374805090065924</v>
      </c>
    </row>
    <row r="130" spans="7:15">
      <c r="G130" t="s">
        <v>19</v>
      </c>
      <c r="H130">
        <v>1.1328838852958001</v>
      </c>
      <c r="I130">
        <v>1.07177346253629</v>
      </c>
      <c r="J130">
        <v>1.30134185544194</v>
      </c>
      <c r="K130">
        <v>1.04971668362307</v>
      </c>
      <c r="M130" s="1">
        <v>1.1389289717242701</v>
      </c>
      <c r="N130">
        <v>0.11384665509647</v>
      </c>
    </row>
    <row r="131" spans="7:15">
      <c r="G131" t="s">
        <v>20</v>
      </c>
      <c r="H131">
        <v>1.52625920896055</v>
      </c>
      <c r="I131">
        <v>0.67830216372383501</v>
      </c>
      <c r="J131">
        <v>0.97265494741228598</v>
      </c>
      <c r="K131">
        <v>1.27456062731927</v>
      </c>
      <c r="M131" s="1">
        <v>1.1129442368539899</v>
      </c>
      <c r="N131">
        <v>0.36767011495878199</v>
      </c>
    </row>
    <row r="132" spans="7:15">
      <c r="G132" t="s">
        <v>21</v>
      </c>
      <c r="H132">
        <v>1.5691681957935</v>
      </c>
      <c r="I132">
        <v>1.1809926614295301</v>
      </c>
      <c r="J132">
        <v>1.39474366635041</v>
      </c>
      <c r="K132">
        <v>0.98623270449336198</v>
      </c>
      <c r="M132" s="1">
        <v>1.2827843070167</v>
      </c>
      <c r="N132">
        <v>0.25354488226205502</v>
      </c>
    </row>
    <row r="134" spans="7:15">
      <c r="G134" t="s">
        <v>16</v>
      </c>
      <c r="H134">
        <v>1</v>
      </c>
      <c r="I134">
        <v>1</v>
      </c>
      <c r="J134">
        <v>1</v>
      </c>
      <c r="K134">
        <v>1</v>
      </c>
      <c r="M134" s="1">
        <v>1</v>
      </c>
      <c r="N134">
        <v>0</v>
      </c>
    </row>
    <row r="135" spans="7:15">
      <c r="G135" t="s">
        <v>17</v>
      </c>
      <c r="H135">
        <v>0.55864356903611001</v>
      </c>
      <c r="I135">
        <v>0.51405691332803305</v>
      </c>
      <c r="J135">
        <v>0.58641747461593996</v>
      </c>
      <c r="K135">
        <v>0.45691572511469902</v>
      </c>
      <c r="M135" s="4">
        <v>0.52900842052369501</v>
      </c>
      <c r="N135">
        <v>5.6553649507570199E-2</v>
      </c>
      <c r="O135" t="s">
        <v>26</v>
      </c>
    </row>
    <row r="136" spans="7:15">
      <c r="G136" t="s">
        <v>18</v>
      </c>
      <c r="H136">
        <v>0.249999999999999</v>
      </c>
      <c r="I136">
        <v>0.16154410382968701</v>
      </c>
      <c r="J136">
        <v>0.194791144915125</v>
      </c>
      <c r="K136">
        <v>0.167240944348264</v>
      </c>
      <c r="M136" s="4">
        <v>0.193394048273269</v>
      </c>
      <c r="N136">
        <v>4.0433441010657697E-2</v>
      </c>
    </row>
    <row r="137" spans="7:15">
      <c r="G137" t="s">
        <v>19</v>
      </c>
      <c r="H137">
        <v>0.543367431263028</v>
      </c>
      <c r="I137">
        <v>0.22067574907266299</v>
      </c>
      <c r="J137">
        <v>0.41754395971418501</v>
      </c>
      <c r="K137">
        <v>0.33217145352412902</v>
      </c>
      <c r="M137" s="4">
        <v>0.37843964839350103</v>
      </c>
      <c r="N137">
        <v>0.13633355482236501</v>
      </c>
    </row>
    <row r="138" spans="7:15">
      <c r="G138" t="s">
        <v>20</v>
      </c>
      <c r="H138">
        <v>1.05701804056138</v>
      </c>
      <c r="I138">
        <v>0.32987697769322299</v>
      </c>
      <c r="J138">
        <v>0.479632059662633</v>
      </c>
      <c r="K138">
        <v>0.48632747370614299</v>
      </c>
      <c r="M138" s="4">
        <v>0.58821363790584502</v>
      </c>
      <c r="N138">
        <v>0.32077310129754799</v>
      </c>
    </row>
    <row r="139" spans="7:15">
      <c r="G139" t="s">
        <v>21</v>
      </c>
      <c r="H139">
        <v>0.18301071199320301</v>
      </c>
      <c r="I139">
        <v>0.1894645708138</v>
      </c>
      <c r="J139">
        <v>0.205897754316894</v>
      </c>
      <c r="K139">
        <v>0.139660892259028</v>
      </c>
      <c r="M139" s="4">
        <v>0.179508482345731</v>
      </c>
      <c r="N139">
        <v>2.8258411260918301E-2</v>
      </c>
    </row>
  </sheetData>
  <phoneticPr fontId="4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48E6-2BA1-5B42-992C-E24546DAFCDF}">
  <dimension ref="C1:G59"/>
  <sheetViews>
    <sheetView topLeftCell="A9" zoomScale="65" zoomScaleNormal="125" workbookViewId="0">
      <selection activeCell="Y39" sqref="Y39"/>
    </sheetView>
  </sheetViews>
  <sheetFormatPr baseColWidth="10" defaultRowHeight="14"/>
  <sheetData>
    <row r="1" spans="3:7">
      <c r="D1" s="5" t="s">
        <v>27</v>
      </c>
    </row>
    <row r="2" spans="3:7">
      <c r="C2" s="5" t="s">
        <v>28</v>
      </c>
      <c r="D2">
        <v>0</v>
      </c>
      <c r="E2">
        <v>1</v>
      </c>
      <c r="F2" s="5">
        <v>0.11234570000000001</v>
      </c>
    </row>
    <row r="3" spans="3:7">
      <c r="C3" t="s">
        <v>17</v>
      </c>
      <c r="D3">
        <v>1</v>
      </c>
      <c r="E3">
        <v>1.37062377642112</v>
      </c>
      <c r="F3">
        <v>0.36021469178825</v>
      </c>
      <c r="G3" t="s">
        <v>5</v>
      </c>
    </row>
    <row r="4" spans="3:7">
      <c r="C4" t="s">
        <v>18</v>
      </c>
      <c r="D4">
        <v>6</v>
      </c>
      <c r="E4">
        <v>1.31618797172925</v>
      </c>
      <c r="F4">
        <v>3.98903587514821E-2</v>
      </c>
    </row>
    <row r="5" spans="3:7">
      <c r="C5" t="s">
        <v>19</v>
      </c>
      <c r="D5">
        <v>12</v>
      </c>
      <c r="E5">
        <v>1.6722215713748301</v>
      </c>
      <c r="F5">
        <v>0.33402556131370997</v>
      </c>
    </row>
    <row r="6" spans="3:7">
      <c r="C6" t="s">
        <v>20</v>
      </c>
      <c r="D6">
        <v>24</v>
      </c>
      <c r="E6">
        <v>1.8769437794249899</v>
      </c>
      <c r="F6">
        <v>0.21222919220522099</v>
      </c>
    </row>
    <row r="7" spans="3:7">
      <c r="C7" t="s">
        <v>21</v>
      </c>
      <c r="D7">
        <v>48</v>
      </c>
      <c r="E7">
        <v>2.9951532291211098</v>
      </c>
      <c r="F7">
        <v>0.39905131048261699</v>
      </c>
    </row>
    <row r="10" spans="3:7">
      <c r="C10" s="5" t="s">
        <v>28</v>
      </c>
      <c r="D10">
        <v>0</v>
      </c>
      <c r="E10">
        <v>1</v>
      </c>
      <c r="F10">
        <v>0.21357371999999999</v>
      </c>
    </row>
    <row r="11" spans="3:7">
      <c r="C11" t="s">
        <v>17</v>
      </c>
      <c r="D11">
        <v>1</v>
      </c>
      <c r="E11">
        <v>0.95567657250525995</v>
      </c>
      <c r="F11">
        <v>9.9529752053632001E-2</v>
      </c>
      <c r="G11" t="s">
        <v>6</v>
      </c>
    </row>
    <row r="12" spans="3:7">
      <c r="C12" t="s">
        <v>18</v>
      </c>
      <c r="D12">
        <v>6</v>
      </c>
      <c r="E12">
        <v>0.98125826639332703</v>
      </c>
      <c r="F12">
        <v>3.7905710926082699E-2</v>
      </c>
    </row>
    <row r="13" spans="3:7">
      <c r="C13" t="s">
        <v>19</v>
      </c>
      <c r="D13">
        <v>12</v>
      </c>
      <c r="E13">
        <v>1.1384394385345</v>
      </c>
      <c r="F13">
        <v>0.12521687605661699</v>
      </c>
    </row>
    <row r="14" spans="3:7">
      <c r="C14" t="s">
        <v>20</v>
      </c>
      <c r="D14">
        <v>24</v>
      </c>
      <c r="E14">
        <v>1.29241648608388</v>
      </c>
      <c r="F14">
        <v>8.2486884997146903E-2</v>
      </c>
    </row>
    <row r="15" spans="3:7">
      <c r="C15" t="s">
        <v>21</v>
      </c>
      <c r="D15">
        <v>48</v>
      </c>
      <c r="E15">
        <v>2.0638381557762502</v>
      </c>
      <c r="F15">
        <v>0.27567227865844401</v>
      </c>
    </row>
    <row r="18" spans="3:7">
      <c r="C18" s="5" t="s">
        <v>28</v>
      </c>
      <c r="D18">
        <v>0</v>
      </c>
      <c r="E18">
        <v>1</v>
      </c>
      <c r="F18">
        <v>0.14594952999999999</v>
      </c>
    </row>
    <row r="19" spans="3:7">
      <c r="C19" t="s">
        <v>17</v>
      </c>
      <c r="D19">
        <v>1</v>
      </c>
      <c r="E19">
        <v>1.3780819604469401</v>
      </c>
      <c r="F19">
        <v>0.485999795539857</v>
      </c>
      <c r="G19" t="s">
        <v>8</v>
      </c>
    </row>
    <row r="20" spans="3:7">
      <c r="C20" t="s">
        <v>18</v>
      </c>
      <c r="D20">
        <v>6</v>
      </c>
      <c r="E20">
        <v>7.6340764744518896</v>
      </c>
      <c r="F20">
        <v>1.67913922017685</v>
      </c>
    </row>
    <row r="21" spans="3:7">
      <c r="C21" t="s">
        <v>19</v>
      </c>
      <c r="D21">
        <v>12</v>
      </c>
      <c r="E21">
        <v>7.6962992701267803</v>
      </c>
      <c r="F21">
        <v>0.320245103437512</v>
      </c>
    </row>
    <row r="22" spans="3:7">
      <c r="C22" t="s">
        <v>20</v>
      </c>
      <c r="D22">
        <v>24</v>
      </c>
      <c r="E22">
        <v>7.1954635075609703</v>
      </c>
      <c r="F22">
        <v>1.88844712328108</v>
      </c>
    </row>
    <row r="23" spans="3:7">
      <c r="C23" t="s">
        <v>21</v>
      </c>
      <c r="D23">
        <v>48</v>
      </c>
      <c r="E23">
        <v>3.0184330750329198</v>
      </c>
      <c r="F23">
        <v>0.99107646423586604</v>
      </c>
    </row>
    <row r="25" spans="3:7">
      <c r="C25" s="5" t="s">
        <v>28</v>
      </c>
      <c r="D25">
        <v>0</v>
      </c>
      <c r="E25">
        <v>1</v>
      </c>
      <c r="F25">
        <v>0.2247594</v>
      </c>
    </row>
    <row r="26" spans="3:7">
      <c r="C26" t="s">
        <v>17</v>
      </c>
      <c r="D26">
        <v>1</v>
      </c>
      <c r="E26">
        <v>1.70498173876357</v>
      </c>
      <c r="F26">
        <v>0.68277401944041904</v>
      </c>
      <c r="G26" t="s">
        <v>9</v>
      </c>
    </row>
    <row r="27" spans="3:7">
      <c r="C27" t="s">
        <v>18</v>
      </c>
      <c r="D27">
        <v>6</v>
      </c>
      <c r="E27">
        <v>42.7322465370125</v>
      </c>
      <c r="F27">
        <v>1.49566531527517</v>
      </c>
    </row>
    <row r="28" spans="3:7">
      <c r="C28" t="s">
        <v>19</v>
      </c>
      <c r="D28">
        <v>12</v>
      </c>
      <c r="E28">
        <v>49.3490059226284</v>
      </c>
      <c r="F28">
        <v>0.17527928791723099</v>
      </c>
    </row>
    <row r="29" spans="3:7">
      <c r="C29" t="s">
        <v>20</v>
      </c>
      <c r="D29">
        <v>24</v>
      </c>
      <c r="E29">
        <v>52.605286685547</v>
      </c>
      <c r="F29">
        <v>1.6411814638533999</v>
      </c>
    </row>
    <row r="30" spans="3:7">
      <c r="C30" t="s">
        <v>21</v>
      </c>
      <c r="D30">
        <v>48</v>
      </c>
      <c r="E30">
        <v>8.0679817353060397</v>
      </c>
      <c r="F30">
        <v>0.864212751400944</v>
      </c>
    </row>
    <row r="32" spans="3:7">
      <c r="C32" s="5" t="s">
        <v>28</v>
      </c>
      <c r="D32">
        <v>0</v>
      </c>
      <c r="E32">
        <v>1</v>
      </c>
      <c r="F32">
        <v>0.128575456</v>
      </c>
    </row>
    <row r="33" spans="3:7">
      <c r="C33" t="s">
        <v>17</v>
      </c>
      <c r="D33">
        <v>1</v>
      </c>
      <c r="E33">
        <v>1.51391209486527</v>
      </c>
      <c r="F33">
        <v>8.8419373955364394E-2</v>
      </c>
      <c r="G33" t="s">
        <v>10</v>
      </c>
    </row>
    <row r="34" spans="3:7">
      <c r="C34" t="s">
        <v>18</v>
      </c>
      <c r="D34">
        <v>6</v>
      </c>
      <c r="E34">
        <v>91.505036075892903</v>
      </c>
      <c r="F34">
        <v>12.848700834395</v>
      </c>
    </row>
    <row r="35" spans="3:7">
      <c r="C35" t="s">
        <v>19</v>
      </c>
      <c r="D35">
        <v>12</v>
      </c>
      <c r="E35">
        <v>88.019462377879805</v>
      </c>
      <c r="F35">
        <v>1.0516979845550001</v>
      </c>
    </row>
    <row r="36" spans="3:7">
      <c r="C36" t="s">
        <v>20</v>
      </c>
      <c r="D36">
        <v>24</v>
      </c>
      <c r="E36">
        <v>83.556108391940398</v>
      </c>
      <c r="F36">
        <v>4.3853043680506296</v>
      </c>
    </row>
    <row r="37" spans="3:7">
      <c r="C37" t="s">
        <v>21</v>
      </c>
      <c r="D37">
        <v>48</v>
      </c>
      <c r="E37">
        <v>18.635496549161001</v>
      </c>
      <c r="F37">
        <v>5.1459044201325002</v>
      </c>
    </row>
    <row r="39" spans="3:7">
      <c r="C39" s="5" t="s">
        <v>28</v>
      </c>
      <c r="D39">
        <v>0</v>
      </c>
      <c r="E39">
        <v>1</v>
      </c>
      <c r="F39">
        <v>0.13869783999999999</v>
      </c>
    </row>
    <row r="40" spans="3:7">
      <c r="C40" t="s">
        <v>17</v>
      </c>
      <c r="D40">
        <v>1</v>
      </c>
      <c r="E40">
        <v>3.0520936485525199</v>
      </c>
      <c r="F40">
        <v>0.75367401577762005</v>
      </c>
      <c r="G40" t="s">
        <v>14</v>
      </c>
    </row>
    <row r="41" spans="3:7">
      <c r="C41" t="s">
        <v>18</v>
      </c>
      <c r="D41">
        <v>6</v>
      </c>
      <c r="E41">
        <v>3.9539731249307102</v>
      </c>
      <c r="F41">
        <v>0.67003355353353999</v>
      </c>
    </row>
    <row r="42" spans="3:7">
      <c r="C42" t="s">
        <v>19</v>
      </c>
      <c r="D42">
        <v>12</v>
      </c>
      <c r="E42">
        <v>3.78901212101117</v>
      </c>
      <c r="F42">
        <v>1.0180304046809701</v>
      </c>
    </row>
    <row r="43" spans="3:7">
      <c r="C43" t="s">
        <v>20</v>
      </c>
      <c r="D43">
        <v>24</v>
      </c>
      <c r="E43">
        <v>3.49784075739074</v>
      </c>
      <c r="F43">
        <v>0.44168462487601201</v>
      </c>
    </row>
    <row r="44" spans="3:7">
      <c r="C44" t="s">
        <v>21</v>
      </c>
      <c r="D44">
        <v>48</v>
      </c>
      <c r="E44">
        <v>4.8080146170268101</v>
      </c>
      <c r="F44">
        <v>1.1340202040518499</v>
      </c>
    </row>
    <row r="47" spans="3:7">
      <c r="C47" s="5" t="s">
        <v>28</v>
      </c>
      <c r="D47">
        <v>0</v>
      </c>
      <c r="E47">
        <v>1</v>
      </c>
      <c r="F47">
        <v>0.18573223999999999</v>
      </c>
    </row>
    <row r="48" spans="3:7">
      <c r="C48" t="s">
        <v>17</v>
      </c>
      <c r="D48">
        <v>1</v>
      </c>
      <c r="E48">
        <v>1.5112266241349499</v>
      </c>
      <c r="F48">
        <v>0.15490396620896099</v>
      </c>
      <c r="G48" t="s">
        <v>23</v>
      </c>
    </row>
    <row r="49" spans="3:7">
      <c r="C49" t="s">
        <v>18</v>
      </c>
      <c r="D49">
        <v>6</v>
      </c>
      <c r="E49">
        <v>1.5761502165813901</v>
      </c>
      <c r="F49">
        <v>0.13157232218569401</v>
      </c>
    </row>
    <row r="50" spans="3:7">
      <c r="C50" t="s">
        <v>19</v>
      </c>
      <c r="D50">
        <v>12</v>
      </c>
      <c r="E50">
        <v>4.3576100185989297</v>
      </c>
      <c r="F50">
        <v>0.37876296885778299</v>
      </c>
    </row>
    <row r="51" spans="3:7">
      <c r="C51" t="s">
        <v>20</v>
      </c>
      <c r="D51">
        <v>24</v>
      </c>
      <c r="E51">
        <v>4.5395897246447996</v>
      </c>
      <c r="F51">
        <v>0.51815400261683797</v>
      </c>
    </row>
    <row r="52" spans="3:7">
      <c r="C52" t="s">
        <v>21</v>
      </c>
      <c r="D52">
        <v>48</v>
      </c>
      <c r="E52">
        <v>5.2283496248662402</v>
      </c>
      <c r="F52">
        <v>0.26079563990712101</v>
      </c>
    </row>
    <row r="54" spans="3:7">
      <c r="C54" s="5" t="s">
        <v>28</v>
      </c>
      <c r="D54">
        <v>0</v>
      </c>
      <c r="E54">
        <v>1</v>
      </c>
      <c r="F54">
        <v>0.1576784</v>
      </c>
    </row>
    <row r="55" spans="3:7">
      <c r="C55" t="s">
        <v>17</v>
      </c>
      <c r="D55">
        <v>1</v>
      </c>
      <c r="E55">
        <v>3.0803368569136902</v>
      </c>
      <c r="F55">
        <v>0.50543234848437202</v>
      </c>
      <c r="G55" t="s">
        <v>24</v>
      </c>
    </row>
    <row r="56" spans="3:7">
      <c r="C56" t="s">
        <v>18</v>
      </c>
      <c r="D56">
        <v>6</v>
      </c>
      <c r="E56">
        <v>3.3759333885586602</v>
      </c>
      <c r="F56">
        <v>9.0899853224069793E-2</v>
      </c>
    </row>
    <row r="57" spans="3:7">
      <c r="C57" t="s">
        <v>19</v>
      </c>
      <c r="D57">
        <v>12</v>
      </c>
      <c r="E57">
        <v>3.4464034663795502</v>
      </c>
      <c r="F57">
        <v>0.35112549820334699</v>
      </c>
    </row>
    <row r="58" spans="3:7">
      <c r="C58" t="s">
        <v>20</v>
      </c>
      <c r="D58">
        <v>24</v>
      </c>
      <c r="E58">
        <v>3.8419720818847201</v>
      </c>
      <c r="F58">
        <v>0.14930127809813101</v>
      </c>
    </row>
    <row r="59" spans="3:7">
      <c r="C59" t="s">
        <v>21</v>
      </c>
      <c r="D59">
        <v>48</v>
      </c>
      <c r="E59">
        <v>3.3892709073010399</v>
      </c>
      <c r="F59">
        <v>0.47296379273232902</v>
      </c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root</vt:lpstr>
      <vt:lpstr>Sheet1</vt:lpstr>
      <vt:lpstr>Sheet5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anyinchao</dc:creator>
  <cp:lastModifiedBy>Microsoft Office 用户</cp:lastModifiedBy>
  <dcterms:created xsi:type="dcterms:W3CDTF">2021-09-14T07:28:00Z</dcterms:created>
  <dcterms:modified xsi:type="dcterms:W3CDTF">2022-07-20T10:51:52Z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0683DC1A716A40DE89DB887595BDC223</vt:lpwstr>
  </property>
  <property fmtid="{D5CDD505-2E9C-101B-9397-08002B2CF9AE}" pid="3" name="KSOProductBuildVer">
    <vt:lpwstr>2052-11.1.0.10700</vt:lpwstr>
  </property>
</Properties>
</file>