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<sst xmlns="http://schemas.openxmlformats.org/spreadsheetml/2006/main" count="65" uniqueCount="15">
  <si>
    <t>OD value</t>
  </si>
  <si>
    <t>standard curve line</t>
  </si>
  <si>
    <t>Group 1</t>
  </si>
  <si>
    <t>Group 2</t>
  </si>
  <si>
    <t>Group 3</t>
  </si>
  <si>
    <t>Group 4</t>
  </si>
  <si>
    <t>sham</t>
  </si>
  <si>
    <t>I/R</t>
  </si>
  <si>
    <t>IR+Ac2-26</t>
  </si>
  <si>
    <t>Ac2-26</t>
  </si>
  <si>
    <t>NADP total</t>
  </si>
  <si>
    <t xml:space="preserve">NADPH </t>
  </si>
  <si>
    <t>NADP+</t>
  </si>
  <si>
    <t>NADP+/NADPH</t>
  </si>
  <si>
    <t xml:space="preserve">NADP+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</si>
</sst>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</numFmts>
  <fonts count="29">
    <font>
      <sz val="11"/>
      <color theme="1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宋体"/>
      <charset val="134"/>
    </font>
    <font>
      <b/>
      <sz val="10"/>
      <color rgb="FF0070C0"/>
      <name val="Arial"/>
      <charset val="0"/>
    </font>
    <font>
      <sz val="11"/>
      <name val="宋体"/>
      <charset val="0"/>
    </font>
    <font>
      <sz val="11"/>
      <name val="Arial"/>
      <charset val="0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2" borderId="1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3" fillId="2" borderId="0" xfId="0" applyNumberFormat="1" applyFont="1" applyFill="1" applyBorder="1" applyAlignment="1"/>
    <xf numFmtId="176" fontId="3" fillId="3" borderId="0" xfId="0" applyNumberFormat="1" applyFont="1" applyFill="1" applyBorder="1" applyAlignment="1"/>
    <xf numFmtId="176" fontId="3" fillId="4" borderId="0" xfId="0" applyNumberFormat="1" applyFont="1" applyFill="1" applyBorder="1" applyAlignment="1"/>
    <xf numFmtId="176" fontId="3" fillId="5" borderId="0" xfId="0" applyNumberFormat="1" applyFont="1" applyFill="1" applyBorder="1" applyAlignment="1"/>
    <xf numFmtId="176" fontId="3" fillId="6" borderId="0" xfId="0" applyNumberFormat="1" applyFont="1" applyFill="1" applyBorder="1" applyAlignment="1"/>
    <xf numFmtId="176" fontId="3" fillId="7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/>
    <xf numFmtId="0" fontId="0" fillId="8" borderId="0" xfId="0" applyFill="1" applyAlignment="1">
      <alignment horizontal="center" vertical="center"/>
    </xf>
    <xf numFmtId="0" fontId="3" fillId="9" borderId="0" xfId="0" applyFont="1" applyFill="1" applyBorder="1" applyAlignment="1"/>
    <xf numFmtId="176" fontId="3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10" borderId="0" xfId="0" applyFont="1" applyFill="1" applyBorder="1" applyAlignment="1"/>
    <xf numFmtId="0" fontId="4" fillId="0" borderId="0" xfId="0" applyFont="1" applyFill="1" applyBorder="1" applyAlignment="1"/>
    <xf numFmtId="0" fontId="5" fillId="11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11" borderId="0" xfId="0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1" fillId="8" borderId="0" xfId="0" applyFont="1" applyFill="1">
      <alignment vertical="center"/>
    </xf>
    <xf numFmtId="0" fontId="5" fillId="0" borderId="0" xfId="0" applyFont="1" applyFill="1" applyBorder="1" applyAlignment="1"/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/>
    </xf>
    <xf numFmtId="0" fontId="7" fillId="12" borderId="0" xfId="0" applyFont="1" applyFill="1" applyAlignment="1">
      <alignment horizontal="center"/>
    </xf>
    <xf numFmtId="0" fontId="8" fillId="0" borderId="0" xfId="0" applyFont="1" applyAlignment="1"/>
    <xf numFmtId="0" fontId="2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" fillId="13" borderId="0" xfId="0" applyFont="1" applyFill="1" applyAlignment="1">
      <alignment horizontal="center" vertical="center"/>
    </xf>
    <xf numFmtId="0" fontId="9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marker"/>
        <c:varyColors val="0"/>
        <c:ser>
          <c:idx val="0"/>
          <c:order val="0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trendline>
            <c:spPr>
              <a:ln w="19050" cap="rnd" cmpd="sng" algn="ctr">
                <a:solidFill>
                  <a:schemeClr val="accent1"/>
                </a:solidFill>
                <a:prstDash val="sysDot"/>
                <a:round/>
              </a:ln>
              <a:effectLst/>
            </c:spPr>
            <c:trendlineType val="linear"/>
            <c:forward val="0"/>
            <c:backward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rgbClr val="595959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</c:trendlineLbl>
          </c:trendline>
          <c:xVal>
            <c:numRef>
              <c:f>[1]光度测量1!$X$20:$AE$20</c:f>
              <c:numCache>
                <c:formatCode>General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[1]光度测量1!$X$24:$AD$24</c:f>
              <c:numCache>
                <c:formatCode>General</c:formatCode>
                <c:ptCount val="7"/>
                <c:pt idx="0">
                  <c:v>0.01385</c:v>
                </c:pt>
                <c:pt idx="1">
                  <c:v>0.192433333333333</c:v>
                </c:pt>
                <c:pt idx="2">
                  <c:v>0.3459</c:v>
                </c:pt>
                <c:pt idx="3">
                  <c:v>0.6213</c:v>
                </c:pt>
                <c:pt idx="4">
                  <c:v>1.22876666666667</c:v>
                </c:pt>
                <c:pt idx="5">
                  <c:v>2.2999</c:v>
                </c:pt>
                <c:pt idx="6">
                  <c:v>3.63193333333333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755574"/>
        <c:axId val="728190915"/>
      </c:scatterChart>
      <c:valAx>
        <c:axId val="78375557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28190915"/>
        <c:crosses val="autoZero"/>
        <c:crossBetween val="midCat"/>
      </c:valAx>
      <c:valAx>
        <c:axId val="7281909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375557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276225</xdr:colOff>
      <xdr:row>22</xdr:row>
      <xdr:rowOff>0</xdr:rowOff>
    </xdr:from>
    <xdr:to>
      <xdr:col>6</xdr:col>
      <xdr:colOff>622935</xdr:colOff>
      <xdr:row>39</xdr:row>
      <xdr:rowOff>97155</xdr:rowOff>
    </xdr:to>
    <xdr:graphicFrame>
      <xdr:nvGraphicFramePr>
        <xdr:cNvPr id="2" name="图表 1"/>
        <xdr:cNvGraphicFramePr/>
      </xdr:nvGraphicFramePr>
      <xdr:xfrm>
        <a:off x="2352675" y="3930650"/>
        <a:ext cx="5728335" cy="30118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DPH&#21152;&#34507;&#30333;7.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光度测量1"/>
    </sheetNames>
    <sheetDataSet>
      <sheetData sheetId="0">
        <row r="20">
          <cell r="X20">
            <v>0</v>
          </cell>
          <cell r="Y20">
            <v>0.25</v>
          </cell>
          <cell r="Z20">
            <v>0.5</v>
          </cell>
          <cell r="AA20">
            <v>1</v>
          </cell>
          <cell r="AB20">
            <v>2</v>
          </cell>
          <cell r="AC20">
            <v>4</v>
          </cell>
          <cell r="AD20">
            <v>6</v>
          </cell>
          <cell r="AE20">
            <v>8</v>
          </cell>
        </row>
        <row r="24">
          <cell r="X24">
            <v>0.01385</v>
          </cell>
          <cell r="Y24">
            <v>0.192433333333333</v>
          </cell>
          <cell r="Z24">
            <v>0.3459</v>
          </cell>
          <cell r="AA24">
            <v>0.6213</v>
          </cell>
          <cell r="AB24">
            <v>1.22876666666667</v>
          </cell>
          <cell r="AC24">
            <v>2.2999</v>
          </cell>
          <cell r="AD24">
            <v>3.63193333333333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76"/>
  <sheetViews>
    <sheetView tabSelected="1" zoomScale="85" zoomScaleNormal="85" topLeftCell="A60" workbookViewId="0">
      <selection activeCell="H81" sqref="H81"/>
    </sheetView>
  </sheetViews>
  <sheetFormatPr defaultColWidth="9" defaultRowHeight="13.5"/>
  <cols>
    <col min="1" max="1" width="27.25" customWidth="1"/>
    <col min="2" max="16" width="14.125"/>
    <col min="17" max="17" width="15.375"/>
  </cols>
  <sheetData>
    <row r="2" ht="26" customHeight="1" spans="2:9">
      <c r="B2" s="5" t="s">
        <v>0</v>
      </c>
      <c r="C2" s="5"/>
      <c r="D2" s="5"/>
      <c r="E2" s="5"/>
      <c r="F2" s="5"/>
      <c r="G2" s="5"/>
      <c r="H2" s="5"/>
      <c r="I2" s="5"/>
    </row>
    <row r="3" s="1" customFormat="1" spans="2:9">
      <c r="B3" s="6">
        <v>0.0096</v>
      </c>
      <c r="C3" s="6">
        <v>0.2174</v>
      </c>
      <c r="D3" s="6">
        <v>0.3435</v>
      </c>
      <c r="E3" s="6">
        <v>0.6378</v>
      </c>
      <c r="F3" s="6">
        <v>1.2502</v>
      </c>
      <c r="G3" s="6">
        <v>2.2308</v>
      </c>
      <c r="H3" s="6">
        <v>3.5783</v>
      </c>
      <c r="I3" s="6">
        <v>3.7235</v>
      </c>
    </row>
    <row r="4" s="1" customFormat="1" spans="2:9">
      <c r="B4" s="6">
        <v>0.00409999999999999</v>
      </c>
      <c r="C4" s="6">
        <v>0.1829</v>
      </c>
      <c r="D4" s="6">
        <v>0.3483</v>
      </c>
      <c r="E4" s="6">
        <v>0.6019</v>
      </c>
      <c r="F4" s="6">
        <v>1.2334</v>
      </c>
      <c r="G4" s="6">
        <v>2.3064</v>
      </c>
      <c r="H4" s="6">
        <v>3.639</v>
      </c>
      <c r="I4" s="6">
        <v>3.7789</v>
      </c>
    </row>
    <row r="5" s="1" customFormat="1" spans="2:9">
      <c r="B5" s="6">
        <v>0.0181</v>
      </c>
      <c r="C5" s="6">
        <v>0.177</v>
      </c>
      <c r="D5" s="6">
        <v>0.1501</v>
      </c>
      <c r="E5" s="6">
        <v>0.6242</v>
      </c>
      <c r="F5" s="6">
        <v>1.2027</v>
      </c>
      <c r="G5" s="6">
        <v>2.3625</v>
      </c>
      <c r="H5" s="6">
        <v>3.6785</v>
      </c>
      <c r="I5" s="6">
        <v>3.8431</v>
      </c>
    </row>
    <row r="6" s="1" customFormat="1" spans="2:9">
      <c r="B6" s="7">
        <v>0.5806</v>
      </c>
      <c r="C6" s="7">
        <v>1.2839</v>
      </c>
      <c r="D6" s="7">
        <v>0.7753</v>
      </c>
      <c r="E6" s="7">
        <v>0.6461</v>
      </c>
      <c r="F6" s="8">
        <v>0.6124</v>
      </c>
      <c r="G6" s="8">
        <v>1.5459</v>
      </c>
      <c r="H6" s="8">
        <v>0.7179</v>
      </c>
      <c r="I6" s="8">
        <v>0.7144</v>
      </c>
    </row>
    <row r="7" s="1" customFormat="1" spans="2:9">
      <c r="B7" s="7">
        <v>0.8203</v>
      </c>
      <c r="C7" s="7">
        <v>1.6007</v>
      </c>
      <c r="D7" s="7">
        <v>0.8642</v>
      </c>
      <c r="E7" s="7">
        <v>0.8706</v>
      </c>
      <c r="F7" s="8">
        <v>0.7152</v>
      </c>
      <c r="G7" s="8">
        <v>1.6288</v>
      </c>
      <c r="H7" s="8">
        <v>0.7964</v>
      </c>
      <c r="I7" s="8">
        <v>0.886</v>
      </c>
    </row>
    <row r="8" s="1" customFormat="1" spans="2:9">
      <c r="B8" s="7">
        <v>0.6613</v>
      </c>
      <c r="C8" s="7">
        <v>0.2102</v>
      </c>
      <c r="D8" s="7">
        <v>0.4998</v>
      </c>
      <c r="E8" s="7">
        <v>0.6093</v>
      </c>
      <c r="F8" s="9">
        <v>0.4908</v>
      </c>
      <c r="G8" s="9">
        <v>0.2348</v>
      </c>
      <c r="H8" s="9">
        <v>0.2402</v>
      </c>
      <c r="I8" s="9">
        <v>0.4612</v>
      </c>
    </row>
    <row r="9" s="1" customFormat="1" spans="2:9">
      <c r="B9" s="7">
        <v>0.5913</v>
      </c>
      <c r="C9" s="7">
        <v>0.2235</v>
      </c>
      <c r="D9" s="7">
        <v>0.5521</v>
      </c>
      <c r="E9" s="7">
        <v>0.4151</v>
      </c>
      <c r="F9" s="9">
        <v>0.3438</v>
      </c>
      <c r="G9" s="9">
        <v>0.2462</v>
      </c>
      <c r="H9" s="9">
        <v>0.4181</v>
      </c>
      <c r="I9" s="9">
        <v>0.4771</v>
      </c>
    </row>
    <row r="10" s="1" customFormat="1" spans="2:9">
      <c r="B10" s="10">
        <v>0.8036</v>
      </c>
      <c r="C10" s="10">
        <v>0.9296</v>
      </c>
      <c r="D10" s="10">
        <v>0.8002</v>
      </c>
      <c r="E10" s="10">
        <v>0.8354</v>
      </c>
      <c r="F10" s="11">
        <v>0.3864</v>
      </c>
      <c r="G10" s="11">
        <v>1.2291</v>
      </c>
      <c r="H10" s="11">
        <v>0.6534</v>
      </c>
      <c r="I10" s="11">
        <v>0.4939</v>
      </c>
    </row>
    <row r="11" s="1" customFormat="1" spans="2:9">
      <c r="B11" s="10">
        <v>0.56</v>
      </c>
      <c r="C11" s="10">
        <v>1.2371</v>
      </c>
      <c r="D11" s="10">
        <v>1.1103</v>
      </c>
      <c r="E11" s="10">
        <v>0.7395</v>
      </c>
      <c r="F11" s="11">
        <v>0.4102</v>
      </c>
      <c r="G11" s="11">
        <v>1.5819</v>
      </c>
      <c r="H11" s="11">
        <v>0.5072</v>
      </c>
      <c r="I11" s="11">
        <v>0.4348</v>
      </c>
    </row>
    <row r="12" s="1" customFormat="1" spans="2:9">
      <c r="B12" s="10">
        <v>0.4975</v>
      </c>
      <c r="C12" s="10">
        <v>0.2471</v>
      </c>
      <c r="D12" s="10">
        <v>0.3199</v>
      </c>
      <c r="E12" s="10">
        <v>0.3056</v>
      </c>
      <c r="F12" s="11">
        <v>0.3803</v>
      </c>
      <c r="G12" s="11">
        <v>0.1662</v>
      </c>
      <c r="H12" s="11">
        <v>0.2422</v>
      </c>
      <c r="I12" s="11">
        <v>0.3725</v>
      </c>
    </row>
    <row r="13" s="1" customFormat="1" spans="2:9">
      <c r="B13" s="10">
        <v>0.3265</v>
      </c>
      <c r="C13" s="10">
        <v>0.2922</v>
      </c>
      <c r="D13" s="10">
        <v>0.3052</v>
      </c>
      <c r="E13" s="10">
        <v>0.4064</v>
      </c>
      <c r="F13" s="11">
        <v>0.3125</v>
      </c>
      <c r="G13" s="11">
        <v>0.2018</v>
      </c>
      <c r="H13" s="11">
        <v>0.274</v>
      </c>
      <c r="I13" s="11">
        <v>0.4362</v>
      </c>
    </row>
    <row r="14" s="1" customFormat="1"/>
    <row r="15" s="1" customFormat="1" spans="1:9">
      <c r="A15" s="12"/>
      <c r="B15" s="13"/>
      <c r="C15" s="13"/>
      <c r="D15" s="13"/>
      <c r="E15" s="13"/>
      <c r="F15" s="13"/>
      <c r="G15" s="13"/>
      <c r="H15" s="13"/>
      <c r="I15" s="13"/>
    </row>
    <row r="16" s="1" customFormat="1" spans="1:9">
      <c r="A16" s="12"/>
      <c r="B16" s="13"/>
      <c r="C16" s="13"/>
      <c r="D16" s="13"/>
      <c r="E16" s="13"/>
      <c r="F16" s="13"/>
      <c r="G16" s="13"/>
      <c r="H16" s="13"/>
      <c r="I16" s="13"/>
    </row>
    <row r="17" s="1" customFormat="1" spans="1:9">
      <c r="A17" s="12"/>
      <c r="B17" s="13"/>
      <c r="C17" s="13"/>
      <c r="D17" s="13"/>
      <c r="E17" s="13"/>
      <c r="F17" s="13"/>
      <c r="G17" s="13"/>
      <c r="H17" s="13"/>
      <c r="I17" s="13"/>
    </row>
    <row r="18" s="1" customFormat="1" spans="1:9">
      <c r="A18" s="14" t="s">
        <v>1</v>
      </c>
      <c r="B18" s="15">
        <v>0</v>
      </c>
      <c r="C18" s="15">
        <v>0.25</v>
      </c>
      <c r="D18" s="15">
        <v>0.5</v>
      </c>
      <c r="E18" s="15">
        <v>1</v>
      </c>
      <c r="F18" s="15">
        <v>2</v>
      </c>
      <c r="G18" s="15">
        <v>4</v>
      </c>
      <c r="H18" s="15">
        <v>6</v>
      </c>
      <c r="I18" s="15">
        <v>8</v>
      </c>
    </row>
    <row r="19" spans="1:9">
      <c r="A19" s="14"/>
      <c r="B19" s="16">
        <v>0.0096</v>
      </c>
      <c r="C19" s="16">
        <v>0.2174</v>
      </c>
      <c r="D19" s="16">
        <v>0.3435</v>
      </c>
      <c r="E19" s="16">
        <v>0.6378</v>
      </c>
      <c r="F19" s="16">
        <v>1.2502</v>
      </c>
      <c r="G19" s="16">
        <v>2.2308</v>
      </c>
      <c r="H19" s="16">
        <v>3.5783</v>
      </c>
      <c r="I19" s="16">
        <v>3.7235</v>
      </c>
    </row>
    <row r="20" spans="1:9">
      <c r="A20" s="14"/>
      <c r="B20" s="16"/>
      <c r="C20" s="16">
        <v>0.1829</v>
      </c>
      <c r="D20" s="16">
        <v>0.3483</v>
      </c>
      <c r="E20" s="16">
        <v>0.6019</v>
      </c>
      <c r="F20" s="16">
        <v>1.2334</v>
      </c>
      <c r="G20" s="16">
        <v>2.3064</v>
      </c>
      <c r="H20" s="16">
        <v>3.639</v>
      </c>
      <c r="I20" s="16">
        <v>3.7789</v>
      </c>
    </row>
    <row r="21" spans="1:9">
      <c r="A21" s="14"/>
      <c r="B21" s="16">
        <v>0.0181</v>
      </c>
      <c r="C21" s="16">
        <v>0.177</v>
      </c>
      <c r="D21" s="16"/>
      <c r="E21" s="16">
        <v>0.6242</v>
      </c>
      <c r="F21" s="16">
        <v>1.2027</v>
      </c>
      <c r="G21" s="16">
        <v>2.3625</v>
      </c>
      <c r="H21" s="16">
        <v>3.6785</v>
      </c>
      <c r="I21" s="16">
        <v>3.8431</v>
      </c>
    </row>
    <row r="22" spans="1:9">
      <c r="A22" s="14"/>
      <c r="B22" s="17">
        <f t="shared" ref="B22:I22" si="0">AVERAGE(B19:B21)</f>
        <v>0.01385</v>
      </c>
      <c r="C22" s="17">
        <f t="shared" si="0"/>
        <v>0.192433333333333</v>
      </c>
      <c r="D22" s="17">
        <f t="shared" si="0"/>
        <v>0.3459</v>
      </c>
      <c r="E22" s="17">
        <f t="shared" si="0"/>
        <v>0.6213</v>
      </c>
      <c r="F22" s="17">
        <f t="shared" si="0"/>
        <v>1.22876666666667</v>
      </c>
      <c r="G22" s="17">
        <f t="shared" si="0"/>
        <v>2.2999</v>
      </c>
      <c r="H22" s="17">
        <f t="shared" si="0"/>
        <v>3.63193333333333</v>
      </c>
      <c r="I22" s="17">
        <f t="shared" si="0"/>
        <v>3.78183333333333</v>
      </c>
    </row>
    <row r="41" spans="2:17">
      <c r="B41" s="18" t="s">
        <v>2</v>
      </c>
      <c r="C41" s="18"/>
      <c r="D41" s="18"/>
      <c r="E41" s="18"/>
      <c r="F41" s="18" t="s">
        <v>3</v>
      </c>
      <c r="G41" s="18"/>
      <c r="H41" s="18"/>
      <c r="I41" s="18"/>
      <c r="J41" s="18" t="s">
        <v>4</v>
      </c>
      <c r="K41" s="18"/>
      <c r="L41" s="18"/>
      <c r="M41" s="18"/>
      <c r="N41" s="18" t="s">
        <v>5</v>
      </c>
      <c r="O41" s="18"/>
      <c r="P41" s="18"/>
      <c r="Q41" s="18"/>
    </row>
    <row r="46" spans="2:17">
      <c r="B46" s="18" t="s">
        <v>2</v>
      </c>
      <c r="C46" s="18"/>
      <c r="D46" s="18"/>
      <c r="E46" s="18"/>
      <c r="F46" s="18" t="s">
        <v>3</v>
      </c>
      <c r="G46" s="18"/>
      <c r="H46" s="18"/>
      <c r="I46" s="18"/>
      <c r="J46" s="18" t="s">
        <v>4</v>
      </c>
      <c r="K46" s="18"/>
      <c r="L46" s="18"/>
      <c r="M46" s="18"/>
      <c r="N46" s="18" t="s">
        <v>5</v>
      </c>
      <c r="O46" s="18"/>
      <c r="P46" s="18"/>
      <c r="Q46" s="18"/>
    </row>
    <row r="47" spans="1:17">
      <c r="A47" s="19"/>
      <c r="B47" s="20" t="s">
        <v>6</v>
      </c>
      <c r="C47" s="20" t="s">
        <v>7</v>
      </c>
      <c r="D47" s="20" t="s">
        <v>8</v>
      </c>
      <c r="E47" s="20" t="s">
        <v>9</v>
      </c>
      <c r="F47" s="20" t="s">
        <v>6</v>
      </c>
      <c r="G47" s="20" t="s">
        <v>7</v>
      </c>
      <c r="H47" s="20" t="s">
        <v>8</v>
      </c>
      <c r="I47" s="20" t="s">
        <v>9</v>
      </c>
      <c r="J47" s="20" t="s">
        <v>6</v>
      </c>
      <c r="K47" s="20" t="s">
        <v>7</v>
      </c>
      <c r="L47" s="20" t="s">
        <v>8</v>
      </c>
      <c r="M47" s="20" t="s">
        <v>9</v>
      </c>
      <c r="N47" s="20" t="s">
        <v>6</v>
      </c>
      <c r="O47" s="20" t="s">
        <v>7</v>
      </c>
      <c r="P47" s="20" t="s">
        <v>8</v>
      </c>
      <c r="Q47" s="20" t="s">
        <v>9</v>
      </c>
    </row>
    <row r="48" spans="1:17">
      <c r="A48" s="19"/>
      <c r="B48" s="16">
        <v>0.5806</v>
      </c>
      <c r="C48" s="16">
        <v>1.2839</v>
      </c>
      <c r="D48" s="16">
        <v>0.7753</v>
      </c>
      <c r="E48" s="16">
        <v>0.6461</v>
      </c>
      <c r="F48" s="16">
        <v>0.6124</v>
      </c>
      <c r="G48" s="16">
        <v>1.5459</v>
      </c>
      <c r="H48" s="16">
        <v>0.7179</v>
      </c>
      <c r="I48" s="16">
        <v>0.7144</v>
      </c>
      <c r="J48" s="16">
        <v>0.8036</v>
      </c>
      <c r="K48" s="16">
        <v>0.9296</v>
      </c>
      <c r="L48" s="16">
        <v>0.8002</v>
      </c>
      <c r="M48" s="16">
        <v>0.8354</v>
      </c>
      <c r="N48" s="16">
        <v>0.3864</v>
      </c>
      <c r="O48" s="16">
        <v>1.2291</v>
      </c>
      <c r="P48" s="16">
        <v>0.6534</v>
      </c>
      <c r="Q48" s="16">
        <v>0.4939</v>
      </c>
    </row>
    <row r="49" spans="1:17">
      <c r="A49" s="19"/>
      <c r="B49" s="16">
        <v>0.8203</v>
      </c>
      <c r="C49" s="16">
        <v>1.6007</v>
      </c>
      <c r="D49" s="16">
        <v>0.8642</v>
      </c>
      <c r="E49" s="16">
        <v>0.8706</v>
      </c>
      <c r="F49" s="16">
        <v>0.7152</v>
      </c>
      <c r="G49" s="16">
        <v>1.6288</v>
      </c>
      <c r="H49" s="16">
        <v>0.7964</v>
      </c>
      <c r="I49" s="16">
        <v>0.886</v>
      </c>
      <c r="J49" s="16">
        <v>0.56</v>
      </c>
      <c r="K49" s="16">
        <v>1.2371</v>
      </c>
      <c r="L49" s="16">
        <v>1.1103</v>
      </c>
      <c r="M49" s="16">
        <v>0.7395</v>
      </c>
      <c r="N49" s="16">
        <v>0.4102</v>
      </c>
      <c r="O49" s="16">
        <v>1.5819</v>
      </c>
      <c r="P49" s="16">
        <v>0.5072</v>
      </c>
      <c r="Q49" s="16">
        <v>0.4348</v>
      </c>
    </row>
    <row r="50" spans="1:17">
      <c r="A50" s="19"/>
      <c r="B50" s="21">
        <f t="shared" ref="B50:Q50" si="1">AVERAGE(B48:B49)</f>
        <v>0.70045</v>
      </c>
      <c r="C50" s="21">
        <f t="shared" si="1"/>
        <v>1.4423</v>
      </c>
      <c r="D50" s="21">
        <f t="shared" si="1"/>
        <v>0.81975</v>
      </c>
      <c r="E50" s="21">
        <f t="shared" si="1"/>
        <v>0.75835</v>
      </c>
      <c r="F50" s="21">
        <f t="shared" si="1"/>
        <v>0.6638</v>
      </c>
      <c r="G50" s="21">
        <f t="shared" si="1"/>
        <v>1.58735</v>
      </c>
      <c r="H50" s="21">
        <f t="shared" si="1"/>
        <v>0.75715</v>
      </c>
      <c r="I50" s="21">
        <f t="shared" si="1"/>
        <v>0.8002</v>
      </c>
      <c r="J50" s="21">
        <f t="shared" si="1"/>
        <v>0.6818</v>
      </c>
      <c r="K50" s="21">
        <f t="shared" si="1"/>
        <v>1.08335</v>
      </c>
      <c r="L50" s="21">
        <f t="shared" si="1"/>
        <v>0.95525</v>
      </c>
      <c r="M50" s="21">
        <f t="shared" si="1"/>
        <v>0.78745</v>
      </c>
      <c r="N50" s="21">
        <f t="shared" si="1"/>
        <v>0.3983</v>
      </c>
      <c r="O50" s="21">
        <f t="shared" si="1"/>
        <v>1.4055</v>
      </c>
      <c r="P50" s="21">
        <f t="shared" si="1"/>
        <v>0.5803</v>
      </c>
      <c r="Q50" s="21">
        <f t="shared" si="1"/>
        <v>0.46435</v>
      </c>
    </row>
    <row r="51" spans="1:17">
      <c r="A51" s="22" t="s">
        <v>10</v>
      </c>
      <c r="B51" s="23">
        <f t="shared" ref="B51:Q51" si="2">(B50-0.029)/0.5914</f>
        <v>1.1353567805208</v>
      </c>
      <c r="C51" s="23">
        <f t="shared" si="2"/>
        <v>2.38975312817044</v>
      </c>
      <c r="D51" s="23">
        <f t="shared" si="2"/>
        <v>1.33708150152181</v>
      </c>
      <c r="E51" s="23">
        <f t="shared" si="2"/>
        <v>1.23326006087251</v>
      </c>
      <c r="F51" s="23">
        <f t="shared" si="2"/>
        <v>1.07338518769023</v>
      </c>
      <c r="G51" s="23">
        <f t="shared" si="2"/>
        <v>2.63501859993236</v>
      </c>
      <c r="H51" s="23">
        <f t="shared" si="2"/>
        <v>1.2312309773419</v>
      </c>
      <c r="I51" s="23">
        <f t="shared" si="2"/>
        <v>1.30402434900237</v>
      </c>
      <c r="J51" s="23">
        <f t="shared" si="2"/>
        <v>1.10382144064931</v>
      </c>
      <c r="K51" s="23">
        <f t="shared" si="2"/>
        <v>1.78280351707812</v>
      </c>
      <c r="L51" s="23">
        <f t="shared" si="2"/>
        <v>1.566198850186</v>
      </c>
      <c r="M51" s="23">
        <f t="shared" si="2"/>
        <v>1.28246533648969</v>
      </c>
      <c r="N51" s="23">
        <f t="shared" si="2"/>
        <v>0.624450456543794</v>
      </c>
      <c r="O51" s="23">
        <f t="shared" si="2"/>
        <v>2.32752789989855</v>
      </c>
      <c r="P51" s="23">
        <f t="shared" si="2"/>
        <v>0.932194792018938</v>
      </c>
      <c r="Q51" s="23">
        <f t="shared" si="2"/>
        <v>0.736134595874197</v>
      </c>
    </row>
    <row r="54" spans="2:17">
      <c r="B54" s="18" t="s">
        <v>2</v>
      </c>
      <c r="C54" s="18"/>
      <c r="D54" s="18"/>
      <c r="E54" s="18"/>
      <c r="F54" s="18" t="s">
        <v>3</v>
      </c>
      <c r="G54" s="18"/>
      <c r="H54" s="18"/>
      <c r="I54" s="18"/>
      <c r="J54" s="18" t="s">
        <v>4</v>
      </c>
      <c r="K54" s="18"/>
      <c r="L54" s="18"/>
      <c r="M54" s="18"/>
      <c r="N54" s="18" t="s">
        <v>5</v>
      </c>
      <c r="O54" s="18"/>
      <c r="P54" s="18"/>
      <c r="Q54" s="18"/>
    </row>
    <row r="55" spans="1:17">
      <c r="A55" s="24"/>
      <c r="B55" s="20" t="s">
        <v>6</v>
      </c>
      <c r="C55" s="20" t="s">
        <v>7</v>
      </c>
      <c r="D55" s="20" t="s">
        <v>8</v>
      </c>
      <c r="E55" s="20" t="s">
        <v>9</v>
      </c>
      <c r="F55" s="20" t="s">
        <v>6</v>
      </c>
      <c r="G55" s="20" t="s">
        <v>7</v>
      </c>
      <c r="H55" s="20" t="s">
        <v>8</v>
      </c>
      <c r="I55" s="20" t="s">
        <v>9</v>
      </c>
      <c r="J55" s="20" t="s">
        <v>6</v>
      </c>
      <c r="K55" s="20" t="s">
        <v>7</v>
      </c>
      <c r="L55" s="20" t="s">
        <v>8</v>
      </c>
      <c r="M55" s="20" t="s">
        <v>9</v>
      </c>
      <c r="N55" s="20" t="s">
        <v>6</v>
      </c>
      <c r="O55" s="20" t="s">
        <v>7</v>
      </c>
      <c r="P55" s="20" t="s">
        <v>8</v>
      </c>
      <c r="Q55" s="20" t="s">
        <v>9</v>
      </c>
    </row>
    <row r="56" spans="1:17">
      <c r="A56" s="24"/>
      <c r="B56" s="16">
        <v>0.6613</v>
      </c>
      <c r="C56" s="16">
        <v>0.2102</v>
      </c>
      <c r="D56" s="16">
        <v>0.4998</v>
      </c>
      <c r="E56" s="16">
        <v>0.6093</v>
      </c>
      <c r="F56" s="16">
        <v>0.4908</v>
      </c>
      <c r="G56" s="16">
        <v>0.2348</v>
      </c>
      <c r="H56" s="16">
        <v>0.2402</v>
      </c>
      <c r="I56" s="16">
        <v>0.4612</v>
      </c>
      <c r="J56" s="16">
        <v>0.4975</v>
      </c>
      <c r="K56" s="16">
        <v>0.2471</v>
      </c>
      <c r="L56" s="16">
        <v>0.3199</v>
      </c>
      <c r="M56" s="16">
        <v>0.3056</v>
      </c>
      <c r="N56" s="16">
        <v>0.3803</v>
      </c>
      <c r="O56" s="16">
        <v>0.1662</v>
      </c>
      <c r="P56" s="16">
        <v>0.2422</v>
      </c>
      <c r="Q56" s="16">
        <v>0.3725</v>
      </c>
    </row>
    <row r="57" spans="1:17">
      <c r="A57" s="24"/>
      <c r="B57" s="16">
        <v>0.5913</v>
      </c>
      <c r="C57" s="16">
        <v>0.2235</v>
      </c>
      <c r="D57" s="16">
        <v>0.5521</v>
      </c>
      <c r="E57" s="16">
        <v>0.4151</v>
      </c>
      <c r="F57" s="16">
        <v>0.3438</v>
      </c>
      <c r="G57" s="16">
        <v>0.2462</v>
      </c>
      <c r="H57" s="16">
        <v>0.4181</v>
      </c>
      <c r="I57" s="16">
        <v>0.4771</v>
      </c>
      <c r="J57" s="16">
        <v>0.3265</v>
      </c>
      <c r="K57" s="16">
        <v>0.2922</v>
      </c>
      <c r="L57" s="16">
        <v>0.3052</v>
      </c>
      <c r="M57" s="16">
        <v>0.4064</v>
      </c>
      <c r="N57" s="16">
        <v>0.3125</v>
      </c>
      <c r="O57" s="16">
        <v>0.2018</v>
      </c>
      <c r="P57" s="16">
        <v>0.274</v>
      </c>
      <c r="Q57" s="16">
        <v>0.4362</v>
      </c>
    </row>
    <row r="58" spans="1:17">
      <c r="A58" s="24"/>
      <c r="B58" s="21">
        <f t="shared" ref="B58:Q58" si="3">AVERAGE(B56:B57)</f>
        <v>0.6263</v>
      </c>
      <c r="C58" s="21">
        <f t="shared" si="3"/>
        <v>0.21685</v>
      </c>
      <c r="D58" s="21">
        <f t="shared" si="3"/>
        <v>0.52595</v>
      </c>
      <c r="E58" s="21">
        <f t="shared" si="3"/>
        <v>0.5122</v>
      </c>
      <c r="F58" s="21">
        <f t="shared" si="3"/>
        <v>0.4173</v>
      </c>
      <c r="G58" s="21">
        <f t="shared" si="3"/>
        <v>0.2405</v>
      </c>
      <c r="H58" s="21">
        <f t="shared" si="3"/>
        <v>0.32915</v>
      </c>
      <c r="I58" s="21">
        <f t="shared" si="3"/>
        <v>0.46915</v>
      </c>
      <c r="J58" s="21">
        <f t="shared" si="3"/>
        <v>0.412</v>
      </c>
      <c r="K58" s="21">
        <f t="shared" si="3"/>
        <v>0.26965</v>
      </c>
      <c r="L58" s="21">
        <f t="shared" si="3"/>
        <v>0.31255</v>
      </c>
      <c r="M58" s="21">
        <f t="shared" si="3"/>
        <v>0.356</v>
      </c>
      <c r="N58" s="21">
        <f t="shared" si="3"/>
        <v>0.3464</v>
      </c>
      <c r="O58" s="21">
        <f t="shared" si="3"/>
        <v>0.184</v>
      </c>
      <c r="P58" s="21">
        <f t="shared" si="3"/>
        <v>0.2581</v>
      </c>
      <c r="Q58" s="21">
        <f t="shared" si="3"/>
        <v>0.40435</v>
      </c>
    </row>
    <row r="59" spans="1:17">
      <c r="A59" s="25" t="s">
        <v>11</v>
      </c>
      <c r="B59" s="23">
        <f t="shared" ref="B59:Q59" si="4">(B58-0.029)/0.5914</f>
        <v>1.00997632735881</v>
      </c>
      <c r="C59" s="23">
        <f t="shared" si="4"/>
        <v>0.317636117686845</v>
      </c>
      <c r="D59" s="23">
        <f t="shared" si="4"/>
        <v>0.840294217111938</v>
      </c>
      <c r="E59" s="23">
        <f t="shared" si="4"/>
        <v>0.817044301657085</v>
      </c>
      <c r="F59" s="23">
        <f t="shared" si="4"/>
        <v>0.656577612445046</v>
      </c>
      <c r="G59" s="23">
        <f t="shared" si="4"/>
        <v>0.357625972269192</v>
      </c>
      <c r="H59" s="23">
        <f t="shared" si="4"/>
        <v>0.507524518092661</v>
      </c>
      <c r="I59" s="23">
        <f t="shared" si="4"/>
        <v>0.744250929996618</v>
      </c>
      <c r="J59" s="23">
        <f t="shared" si="4"/>
        <v>0.647615826851539</v>
      </c>
      <c r="K59" s="23">
        <f t="shared" si="4"/>
        <v>0.40691579303348</v>
      </c>
      <c r="L59" s="23">
        <f t="shared" si="4"/>
        <v>0.479455529252621</v>
      </c>
      <c r="M59" s="23">
        <f t="shared" si="4"/>
        <v>0.552925262089956</v>
      </c>
      <c r="N59" s="23">
        <f t="shared" si="4"/>
        <v>0.536692593845113</v>
      </c>
      <c r="O59" s="23">
        <f t="shared" si="4"/>
        <v>0.262089956036523</v>
      </c>
      <c r="P59" s="23">
        <f t="shared" si="4"/>
        <v>0.387385864051403</v>
      </c>
      <c r="Q59" s="23">
        <f t="shared" si="4"/>
        <v>0.63468041934393</v>
      </c>
    </row>
    <row r="61" spans="1:18">
      <c r="A61" s="18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"/>
    </row>
    <row r="62" spans="1:17">
      <c r="A62" s="27" t="s">
        <v>12</v>
      </c>
      <c r="B62" s="2">
        <f>B51-B59</f>
        <v>0.125380453161988</v>
      </c>
      <c r="C62" s="2">
        <f t="shared" ref="C62:Q62" si="5">C51-C59</f>
        <v>2.0721170104836</v>
      </c>
      <c r="D62" s="2">
        <f t="shared" si="5"/>
        <v>0.496787284409875</v>
      </c>
      <c r="E62" s="2">
        <f t="shared" si="5"/>
        <v>0.416215759215421</v>
      </c>
      <c r="F62" s="2">
        <f t="shared" si="5"/>
        <v>0.416807575245181</v>
      </c>
      <c r="G62" s="2">
        <f t="shared" si="5"/>
        <v>2.27739262766317</v>
      </c>
      <c r="H62" s="2">
        <f t="shared" si="5"/>
        <v>0.723706459249239</v>
      </c>
      <c r="I62" s="2">
        <f t="shared" si="5"/>
        <v>0.559773419005749</v>
      </c>
      <c r="J62" s="2">
        <f t="shared" si="5"/>
        <v>0.456205613797768</v>
      </c>
      <c r="K62" s="2">
        <f t="shared" si="5"/>
        <v>1.37588772404464</v>
      </c>
      <c r="L62" s="2">
        <f t="shared" si="5"/>
        <v>1.08674332093338</v>
      </c>
      <c r="M62" s="2">
        <f t="shared" si="5"/>
        <v>0.729540074399729</v>
      </c>
      <c r="N62" s="2">
        <f t="shared" si="5"/>
        <v>0.087757862698681</v>
      </c>
      <c r="O62" s="2">
        <f t="shared" si="5"/>
        <v>2.06543794386202</v>
      </c>
      <c r="P62" s="2">
        <f t="shared" si="5"/>
        <v>0.544808927967535</v>
      </c>
      <c r="Q62" s="2">
        <f t="shared" si="5"/>
        <v>0.101454176530267</v>
      </c>
    </row>
    <row r="64" s="2" customFormat="1" spans="1:17">
      <c r="A64" s="28" t="s">
        <v>13</v>
      </c>
      <c r="B64" s="29">
        <f>B62/B59</f>
        <v>0.12414197220827</v>
      </c>
      <c r="C64" s="2">
        <f t="shared" ref="C64:Q64" si="6">C62/C59</f>
        <v>6.52355602874634</v>
      </c>
      <c r="D64" s="2">
        <f t="shared" si="6"/>
        <v>0.59120635878861</v>
      </c>
      <c r="E64" s="2">
        <f t="shared" si="6"/>
        <v>0.509416390728477</v>
      </c>
      <c r="F64" s="2">
        <f t="shared" si="6"/>
        <v>0.634818439351017</v>
      </c>
      <c r="G64" s="2">
        <f t="shared" si="6"/>
        <v>6.36808510638298</v>
      </c>
      <c r="H64" s="2">
        <f t="shared" si="6"/>
        <v>1.42595368982176</v>
      </c>
      <c r="I64" s="2">
        <f t="shared" si="6"/>
        <v>0.752129955696921</v>
      </c>
      <c r="J64" s="2">
        <f t="shared" si="6"/>
        <v>0.70443864229765</v>
      </c>
      <c r="K64" s="2">
        <f t="shared" si="6"/>
        <v>3.38125908996468</v>
      </c>
      <c r="L64" s="2">
        <f t="shared" si="6"/>
        <v>2.2666196438018</v>
      </c>
      <c r="M64" s="2">
        <f t="shared" si="6"/>
        <v>1.31941896024465</v>
      </c>
      <c r="N64" s="2">
        <f t="shared" si="6"/>
        <v>0.16351606805293</v>
      </c>
      <c r="O64" s="2">
        <f t="shared" si="6"/>
        <v>7.88064516129032</v>
      </c>
      <c r="P64" s="2">
        <f t="shared" si="6"/>
        <v>1.4063727629856</v>
      </c>
      <c r="Q64" s="2">
        <f t="shared" si="6"/>
        <v>0.15985080591448</v>
      </c>
    </row>
    <row r="66" spans="2:5">
      <c r="B66" s="12"/>
      <c r="C66" s="12"/>
      <c r="D66" s="12"/>
      <c r="E66" s="12"/>
    </row>
    <row r="67" spans="1:17">
      <c r="A67" s="30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3">
      <c r="A68" s="31"/>
      <c r="B68" s="32" t="s">
        <v>11</v>
      </c>
      <c r="C68" s="32"/>
      <c r="D68" s="32"/>
      <c r="E68" s="32"/>
      <c r="F68" s="33" t="s">
        <v>14</v>
      </c>
      <c r="G68" s="33"/>
      <c r="H68" s="33"/>
      <c r="I68" s="33"/>
      <c r="J68" s="37" t="s">
        <v>13</v>
      </c>
      <c r="K68" s="37"/>
      <c r="L68" s="37"/>
      <c r="M68" s="37"/>
    </row>
    <row r="69" ht="14.25" spans="1:17">
      <c r="A69" s="31"/>
      <c r="B69" s="34" t="s">
        <v>6</v>
      </c>
      <c r="C69" s="34" t="s">
        <v>7</v>
      </c>
      <c r="D69" s="34" t="s">
        <v>8</v>
      </c>
      <c r="E69" s="34" t="s">
        <v>9</v>
      </c>
      <c r="F69" s="34" t="s">
        <v>6</v>
      </c>
      <c r="G69" s="34" t="s">
        <v>7</v>
      </c>
      <c r="H69" s="34" t="s">
        <v>8</v>
      </c>
      <c r="I69" s="34" t="s">
        <v>9</v>
      </c>
      <c r="J69" s="34" t="s">
        <v>6</v>
      </c>
      <c r="K69" s="34" t="s">
        <v>7</v>
      </c>
      <c r="L69" s="34" t="s">
        <v>8</v>
      </c>
      <c r="M69" s="34" t="s">
        <v>9</v>
      </c>
      <c r="N69" s="38"/>
      <c r="O69" s="38"/>
      <c r="P69" s="38"/>
      <c r="Q69" s="38"/>
    </row>
    <row r="70" s="3" customFormat="1" ht="14.25" spans="1:13">
      <c r="A70" s="35"/>
      <c r="B70" s="36">
        <v>1.00997632735881</v>
      </c>
      <c r="C70" s="36">
        <v>0.317636117686845</v>
      </c>
      <c r="D70" s="36">
        <v>0.840294217111938</v>
      </c>
      <c r="E70" s="36">
        <v>0.817044301657085</v>
      </c>
      <c r="F70" s="3">
        <v>0.125380453161988</v>
      </c>
      <c r="G70" s="3">
        <v>2.0721170104836</v>
      </c>
      <c r="H70" s="3">
        <v>0.496787284409875</v>
      </c>
      <c r="I70" s="3">
        <v>0.416215759215421</v>
      </c>
      <c r="J70" s="3">
        <v>0.12414197220827</v>
      </c>
      <c r="K70" s="3">
        <v>6.52355602874634</v>
      </c>
      <c r="L70" s="3">
        <v>0.59120635878861</v>
      </c>
      <c r="M70" s="3">
        <v>0.509416390728477</v>
      </c>
    </row>
    <row r="71" s="3" customFormat="1" ht="14.25" spans="1:13">
      <c r="A71" s="35"/>
      <c r="B71" s="36">
        <v>0.656577612445046</v>
      </c>
      <c r="C71" s="36">
        <v>0.357625972269192</v>
      </c>
      <c r="D71" s="36">
        <v>0.507524518092661</v>
      </c>
      <c r="E71" s="36">
        <v>0.744250929996618</v>
      </c>
      <c r="F71" s="3">
        <v>0.416807575245181</v>
      </c>
      <c r="G71" s="3">
        <v>2.27739262766317</v>
      </c>
      <c r="H71" s="3">
        <v>0.723706459249239</v>
      </c>
      <c r="I71" s="3">
        <v>0.559773419005749</v>
      </c>
      <c r="J71" s="3">
        <v>0.634818439351017</v>
      </c>
      <c r="K71" s="3">
        <v>6.36808510638298</v>
      </c>
      <c r="L71" s="3">
        <v>1.42595368982176</v>
      </c>
      <c r="M71" s="3">
        <v>0.752129955696921</v>
      </c>
    </row>
    <row r="72" s="3" customFormat="1" spans="2:13">
      <c r="B72" s="3">
        <v>0.647615826851539</v>
      </c>
      <c r="C72" s="3">
        <v>0.40691579303348</v>
      </c>
      <c r="D72" s="3">
        <v>0.479455529252621</v>
      </c>
      <c r="E72" s="3">
        <v>0.552925262089956</v>
      </c>
      <c r="F72" s="3">
        <v>0.456205613797768</v>
      </c>
      <c r="G72" s="3">
        <v>1.37588772404464</v>
      </c>
      <c r="H72" s="3">
        <v>1.08674332093338</v>
      </c>
      <c r="I72" s="3">
        <v>0.729540074399729</v>
      </c>
      <c r="J72" s="3">
        <v>0.70443864229765</v>
      </c>
      <c r="K72" s="3">
        <v>3.38125908996468</v>
      </c>
      <c r="L72" s="3">
        <v>2.2666196438018</v>
      </c>
      <c r="M72" s="3">
        <v>1.31941896024465</v>
      </c>
    </row>
    <row r="73" s="3" customFormat="1" spans="2:13">
      <c r="B73" s="3">
        <v>0.536692593845113</v>
      </c>
      <c r="C73" s="3">
        <v>0.262089956036523</v>
      </c>
      <c r="D73" s="3">
        <v>0.387385864051403</v>
      </c>
      <c r="E73" s="3">
        <v>0.63468041934393</v>
      </c>
      <c r="F73" s="3">
        <v>0.087757862698681</v>
      </c>
      <c r="G73" s="3">
        <v>2.06543794386202</v>
      </c>
      <c r="H73" s="3">
        <v>0.544808927967535</v>
      </c>
      <c r="I73" s="3">
        <v>0.101454176530267</v>
      </c>
      <c r="J73" s="3">
        <v>0.16351606805293</v>
      </c>
      <c r="K73" s="3">
        <v>7.88064516129032</v>
      </c>
      <c r="L73" s="3">
        <v>1.4063727629856</v>
      </c>
      <c r="M73" s="3">
        <v>0.15985080591448</v>
      </c>
    </row>
    <row r="74" s="3" customFormat="1"/>
    <row r="75" s="4" customFormat="1"/>
    <row r="76" s="4" customFormat="1"/>
  </sheetData>
  <mergeCells count="20">
    <mergeCell ref="B2:I2"/>
    <mergeCell ref="B41:E41"/>
    <mergeCell ref="F41:I41"/>
    <mergeCell ref="J41:M41"/>
    <mergeCell ref="N41:Q41"/>
    <mergeCell ref="B46:E46"/>
    <mergeCell ref="F46:I46"/>
    <mergeCell ref="J46:M46"/>
    <mergeCell ref="N46:Q46"/>
    <mergeCell ref="B54:E54"/>
    <mergeCell ref="F54:I54"/>
    <mergeCell ref="J54:M54"/>
    <mergeCell ref="N54:Q54"/>
    <mergeCell ref="B66:E66"/>
    <mergeCell ref="B68:E68"/>
    <mergeCell ref="F68:I68"/>
    <mergeCell ref="J68:M68"/>
    <mergeCell ref="A18:A22"/>
    <mergeCell ref="A47:A50"/>
    <mergeCell ref="A55:A58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李宛真</dc:creator>
  <cp:lastModifiedBy>东城女孩</cp:lastModifiedBy>
  <dcterms:created xsi:type="dcterms:W3CDTF">2022-07-24T08:21:00Z</dcterms:created>
  <dcterms:modified xsi:type="dcterms:W3CDTF">2022-07-31T06:36:30Z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9FE8399BC223420EADDE855B46EAA9CF</vt:lpwstr>
  </property>
  <property fmtid="{D5CDD505-2E9C-101B-9397-08002B2CF9AE}" pid="3" name="KSOProductBuildVer">
    <vt:lpwstr>2052-11.1.0.11875</vt:lpwstr>
  </property>
</Properties>
</file>