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Table S2" sheetId="4" r:id="rId1"/>
  </sheets>
  <calcPr calcId="144525"/>
</workbook>
</file>

<file path=xl/sharedStrings.xml><?xml version="1.0" encoding="utf-8"?>
<sst xmlns="http://schemas.openxmlformats.org/spreadsheetml/2006/main" count="193" uniqueCount="32">
  <si>
    <r>
      <t xml:space="preserve">Supplementary Table 2. </t>
    </r>
    <r>
      <rPr>
        <sz val="16"/>
        <color rgb="FF000000"/>
        <rFont val="Times New Roman"/>
        <charset val="134"/>
      </rPr>
      <t>Raw data for qRT-PCR</t>
    </r>
  </si>
  <si>
    <t>VcDof1</t>
  </si>
  <si>
    <t>Treatments</t>
  </si>
  <si>
    <t>Ct(Gene)</t>
  </si>
  <si>
    <t>Ct(EIF)</t>
  </si>
  <si>
    <r>
      <rPr>
        <sz val="11"/>
        <color theme="1"/>
        <rFont val="等线"/>
        <charset val="134"/>
      </rPr>
      <t>△</t>
    </r>
    <r>
      <rPr>
        <sz val="11"/>
        <color theme="1"/>
        <rFont val="Times New Roman"/>
        <charset val="134"/>
      </rPr>
      <t>Ct</t>
    </r>
  </si>
  <si>
    <r>
      <rPr>
        <sz val="11"/>
        <color theme="1"/>
        <rFont val="宋体"/>
        <charset val="134"/>
      </rPr>
      <t>△</t>
    </r>
    <r>
      <rPr>
        <sz val="11"/>
        <color theme="1"/>
        <rFont val="Times New Roman"/>
        <charset val="134"/>
      </rPr>
      <t>Ct reference value</t>
    </r>
  </si>
  <si>
    <r>
      <rPr>
        <sz val="11"/>
        <color theme="1"/>
        <rFont val="等线"/>
        <charset val="134"/>
      </rPr>
      <t>△△</t>
    </r>
    <r>
      <rPr>
        <sz val="11"/>
        <color theme="1"/>
        <rFont val="Times New Roman"/>
        <charset val="134"/>
      </rPr>
      <t>Ct</t>
    </r>
  </si>
  <si>
    <t>Relative expression</t>
  </si>
  <si>
    <t>Average expression</t>
  </si>
  <si>
    <t>VcDof2</t>
  </si>
  <si>
    <t>Salt-0h</t>
  </si>
  <si>
    <t>Salt-3h</t>
  </si>
  <si>
    <t>Salt-6h</t>
  </si>
  <si>
    <t>Salt-12h</t>
  </si>
  <si>
    <t>Salt-24h</t>
  </si>
  <si>
    <t>Drought-0h</t>
  </si>
  <si>
    <t>Drought-3h</t>
  </si>
  <si>
    <t>Drought-6h</t>
  </si>
  <si>
    <t>Drought-12h</t>
  </si>
  <si>
    <t>Drought-24h</t>
  </si>
  <si>
    <t>ABA-0h</t>
  </si>
  <si>
    <t>ABA-3h</t>
  </si>
  <si>
    <t>ABA-6h</t>
  </si>
  <si>
    <t>ABA-12h</t>
  </si>
  <si>
    <t>ABA-24h</t>
  </si>
  <si>
    <t>VcDof5</t>
  </si>
  <si>
    <t>VcDof11</t>
  </si>
  <si>
    <t>VcDof14</t>
  </si>
  <si>
    <t>VcDof15</t>
  </si>
  <si>
    <t>VcDof47</t>
  </si>
  <si>
    <t>VcDof49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</si>
</sst>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0">
    <font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6"/>
      <color rgb="FF000000"/>
      <name val="Times New Roman"/>
      <charset val="134"/>
    </font>
    <font>
      <i/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b/>
      <i/>
      <sz val="16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188"/>
  <sheetViews>
    <sheetView tabSelected="1" workbookViewId="0">
      <selection activeCell="G4" sqref="G4"/>
    </sheetView>
  </sheetViews>
  <sheetFormatPr defaultColWidth="9" defaultRowHeight="13.5"/>
  <cols>
    <col min="2" max="2" width="8.25" style="1" customWidth="1"/>
    <col min="3" max="3" width="10.75" customWidth="1"/>
    <col min="4" max="4" width="8.25" customWidth="1"/>
    <col min="5" max="5" width="7.13333333333333" customWidth="1"/>
    <col min="6" max="6" width="5.75" customWidth="1"/>
    <col min="7" max="7" width="17.5" customWidth="1"/>
    <col min="8" max="8" width="6.63333333333333" customWidth="1"/>
    <col min="9" max="9" width="16.25" customWidth="1"/>
    <col min="10" max="10" width="16.6333333333333" customWidth="1"/>
    <col min="12" max="12" width="8.25" style="1" customWidth="1"/>
    <col min="13" max="13" width="10.75" customWidth="1"/>
    <col min="14" max="14" width="8.25" customWidth="1"/>
    <col min="15" max="15" width="7.13333333333333" customWidth="1"/>
    <col min="16" max="16" width="5.75" customWidth="1"/>
    <col min="17" max="17" width="17.5" customWidth="1"/>
    <col min="18" max="18" width="12" customWidth="1"/>
    <col min="19" max="19" width="16.25" customWidth="1"/>
    <col min="20" max="20" width="16.6333333333333" customWidth="1"/>
  </cols>
  <sheetData>
    <row r="1" ht="2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16"/>
      <c r="L1" s="17"/>
    </row>
    <row r="2" ht="15" spans="2:20"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5" t="s">
        <v>7</v>
      </c>
      <c r="I2" s="18" t="s">
        <v>8</v>
      </c>
      <c r="J2" s="19" t="s">
        <v>9</v>
      </c>
      <c r="L2" s="3" t="s">
        <v>10</v>
      </c>
      <c r="M2" s="4" t="s">
        <v>2</v>
      </c>
      <c r="N2" s="4" t="s">
        <v>3</v>
      </c>
      <c r="O2" s="4" t="s">
        <v>4</v>
      </c>
      <c r="P2" s="5" t="s">
        <v>5</v>
      </c>
      <c r="Q2" s="6" t="s">
        <v>6</v>
      </c>
      <c r="R2" s="5" t="s">
        <v>7</v>
      </c>
      <c r="S2" s="18" t="s">
        <v>8</v>
      </c>
      <c r="T2" s="19" t="s">
        <v>9</v>
      </c>
    </row>
    <row r="3" ht="15" spans="2:20">
      <c r="B3" s="7"/>
      <c r="C3" s="8" t="s">
        <v>11</v>
      </c>
      <c r="D3" s="9">
        <v>27.02</v>
      </c>
      <c r="E3" s="9">
        <v>26.66</v>
      </c>
      <c r="F3" s="10">
        <f t="shared" ref="F3:F47" si="0">D3-E3</f>
        <v>0.359999999999999</v>
      </c>
      <c r="G3" s="11">
        <f>F3</f>
        <v>0.359999999999999</v>
      </c>
      <c r="H3" s="10">
        <f t="shared" ref="H3:H47" si="1">F3-G3</f>
        <v>0</v>
      </c>
      <c r="I3" s="10">
        <f t="shared" ref="I3:I47" si="2">POWER(2,-H3)</f>
        <v>1</v>
      </c>
      <c r="J3" s="20">
        <f>AVERAGE(I3:I5)</f>
        <v>1</v>
      </c>
      <c r="L3" s="7"/>
      <c r="M3" s="8" t="s">
        <v>11</v>
      </c>
      <c r="N3" s="9">
        <v>23.75</v>
      </c>
      <c r="O3" s="9">
        <v>26.66</v>
      </c>
      <c r="P3" s="10">
        <f t="shared" ref="P3:P47" si="3">N3-O3</f>
        <v>-2.91</v>
      </c>
      <c r="Q3" s="10">
        <v>-2.91</v>
      </c>
      <c r="R3" s="10">
        <f t="shared" ref="R3:R47" si="4">P3-Q3</f>
        <v>0</v>
      </c>
      <c r="S3" s="10">
        <f t="shared" ref="S3:S47" si="5">POWER(2,-R3)</f>
        <v>1</v>
      </c>
      <c r="T3" s="20">
        <f>AVERAGE(S3:S5)</f>
        <v>1</v>
      </c>
    </row>
    <row r="4" ht="15" spans="2:20">
      <c r="B4" s="7"/>
      <c r="C4" s="8"/>
      <c r="D4" s="9">
        <v>26.27</v>
      </c>
      <c r="E4" s="9">
        <v>26.22</v>
      </c>
      <c r="F4" s="10">
        <f t="shared" si="0"/>
        <v>0.0500000000000007</v>
      </c>
      <c r="G4" s="11">
        <v>0.0500000000000007</v>
      </c>
      <c r="H4" s="10">
        <f t="shared" si="1"/>
        <v>0</v>
      </c>
      <c r="I4" s="10">
        <f t="shared" si="2"/>
        <v>1</v>
      </c>
      <c r="J4" s="20"/>
      <c r="L4" s="7"/>
      <c r="M4" s="8"/>
      <c r="N4" s="9">
        <v>23.73</v>
      </c>
      <c r="O4" s="9">
        <v>26.22</v>
      </c>
      <c r="P4" s="10">
        <f t="shared" si="3"/>
        <v>-2.49</v>
      </c>
      <c r="Q4" s="10">
        <v>-2.49</v>
      </c>
      <c r="R4" s="10">
        <f t="shared" si="4"/>
        <v>0</v>
      </c>
      <c r="S4" s="10">
        <f t="shared" si="5"/>
        <v>1</v>
      </c>
      <c r="T4" s="20"/>
    </row>
    <row r="5" ht="15" spans="2:20">
      <c r="B5" s="7"/>
      <c r="C5" s="8"/>
      <c r="D5" s="9">
        <v>26.95</v>
      </c>
      <c r="E5" s="9">
        <v>26.35</v>
      </c>
      <c r="F5" s="10">
        <f t="shared" si="0"/>
        <v>0.599999999999998</v>
      </c>
      <c r="G5" s="11">
        <v>0.599999999999998</v>
      </c>
      <c r="H5" s="10">
        <f t="shared" si="1"/>
        <v>0</v>
      </c>
      <c r="I5" s="10">
        <f t="shared" si="2"/>
        <v>1</v>
      </c>
      <c r="J5" s="20"/>
      <c r="L5" s="7"/>
      <c r="M5" s="8"/>
      <c r="N5" s="9">
        <v>23.4</v>
      </c>
      <c r="O5" s="9">
        <v>26.35</v>
      </c>
      <c r="P5" s="10">
        <f t="shared" si="3"/>
        <v>-2.95</v>
      </c>
      <c r="Q5" s="10">
        <v>-2.95</v>
      </c>
      <c r="R5" s="10">
        <f t="shared" si="4"/>
        <v>0</v>
      </c>
      <c r="S5" s="10">
        <f t="shared" si="5"/>
        <v>1</v>
      </c>
      <c r="T5" s="20"/>
    </row>
    <row r="6" ht="15" spans="2:20">
      <c r="B6" s="7"/>
      <c r="C6" s="8" t="s">
        <v>12</v>
      </c>
      <c r="D6" s="9">
        <v>29.18</v>
      </c>
      <c r="E6" s="9">
        <v>29.8</v>
      </c>
      <c r="F6" s="10">
        <f t="shared" si="0"/>
        <v>-0.620000000000001</v>
      </c>
      <c r="G6" s="11">
        <v>0.359999999999999</v>
      </c>
      <c r="H6" s="10">
        <f t="shared" si="1"/>
        <v>-0.98</v>
      </c>
      <c r="I6" s="10">
        <f t="shared" si="2"/>
        <v>1.97246540898672</v>
      </c>
      <c r="J6" s="20">
        <f>AVERAGE(I6:I8)</f>
        <v>1.49521629783566</v>
      </c>
      <c r="L6" s="7"/>
      <c r="M6" s="8" t="s">
        <v>12</v>
      </c>
      <c r="N6" s="9">
        <v>29.76</v>
      </c>
      <c r="O6" s="9">
        <v>29.8</v>
      </c>
      <c r="P6" s="10">
        <f t="shared" si="3"/>
        <v>-0.0399999999999991</v>
      </c>
      <c r="Q6" s="10">
        <v>-2.91</v>
      </c>
      <c r="R6" s="10">
        <f t="shared" si="4"/>
        <v>2.87</v>
      </c>
      <c r="S6" s="10">
        <f t="shared" si="5"/>
        <v>0.136786712657592</v>
      </c>
      <c r="T6" s="20">
        <f>AVERAGE(S6:S8)</f>
        <v>0.124481060378211</v>
      </c>
    </row>
    <row r="7" ht="15" spans="2:20">
      <c r="B7" s="7"/>
      <c r="C7" s="8"/>
      <c r="D7" s="9">
        <v>29.42</v>
      </c>
      <c r="E7" s="9">
        <v>29.48</v>
      </c>
      <c r="F7" s="10">
        <f t="shared" si="0"/>
        <v>-0.0599999999999987</v>
      </c>
      <c r="G7" s="11">
        <v>0.0500000000000007</v>
      </c>
      <c r="H7" s="10">
        <f t="shared" si="1"/>
        <v>-0.109999999999999</v>
      </c>
      <c r="I7" s="10">
        <f t="shared" si="2"/>
        <v>1.07922823650443</v>
      </c>
      <c r="J7" s="20"/>
      <c r="L7" s="7"/>
      <c r="M7" s="8"/>
      <c r="N7" s="9">
        <v>30.12</v>
      </c>
      <c r="O7" s="9">
        <v>29.48</v>
      </c>
      <c r="P7" s="10">
        <f t="shared" si="3"/>
        <v>0.640000000000001</v>
      </c>
      <c r="Q7" s="10">
        <v>-2.49</v>
      </c>
      <c r="R7" s="10">
        <f t="shared" si="4"/>
        <v>3.13</v>
      </c>
      <c r="S7" s="10">
        <f t="shared" si="5"/>
        <v>0.114228931278675</v>
      </c>
      <c r="T7" s="20"/>
    </row>
    <row r="8" ht="15" spans="2:20">
      <c r="B8" s="7"/>
      <c r="C8" s="8"/>
      <c r="D8" s="9">
        <v>28.98</v>
      </c>
      <c r="E8" s="9">
        <v>28.9</v>
      </c>
      <c r="F8" s="10">
        <f t="shared" si="0"/>
        <v>0.0800000000000018</v>
      </c>
      <c r="G8" s="11">
        <v>0.599999999999998</v>
      </c>
      <c r="H8" s="10">
        <f t="shared" si="1"/>
        <v>-0.519999999999996</v>
      </c>
      <c r="I8" s="10">
        <f t="shared" si="2"/>
        <v>1.43395524801582</v>
      </c>
      <c r="J8" s="20"/>
      <c r="L8" s="7"/>
      <c r="M8" s="8"/>
      <c r="N8" s="9">
        <v>28.98</v>
      </c>
      <c r="O8" s="9">
        <v>28.9</v>
      </c>
      <c r="P8" s="10">
        <f t="shared" si="3"/>
        <v>0.0800000000000018</v>
      </c>
      <c r="Q8" s="10">
        <v>-2.95</v>
      </c>
      <c r="R8" s="10">
        <f t="shared" si="4"/>
        <v>3.03</v>
      </c>
      <c r="S8" s="10">
        <f t="shared" si="5"/>
        <v>0.122427537198366</v>
      </c>
      <c r="T8" s="20"/>
    </row>
    <row r="9" ht="15" spans="2:20">
      <c r="B9" s="7"/>
      <c r="C9" s="8" t="s">
        <v>13</v>
      </c>
      <c r="D9" s="9">
        <v>30.55</v>
      </c>
      <c r="E9" s="9">
        <v>27.58</v>
      </c>
      <c r="F9" s="10">
        <f t="shared" si="0"/>
        <v>2.97</v>
      </c>
      <c r="G9" s="11">
        <v>0.359999999999999</v>
      </c>
      <c r="H9" s="10">
        <f t="shared" si="1"/>
        <v>2.61</v>
      </c>
      <c r="I9" s="10">
        <f t="shared" si="2"/>
        <v>0.163799175482295</v>
      </c>
      <c r="J9" s="20">
        <f>AVERAGE(I9:I11)</f>
        <v>0.200611482787701</v>
      </c>
      <c r="L9" s="7"/>
      <c r="M9" s="8" t="s">
        <v>13</v>
      </c>
      <c r="N9" s="9">
        <v>24.31</v>
      </c>
      <c r="O9" s="9">
        <v>27.58</v>
      </c>
      <c r="P9" s="10">
        <f t="shared" si="3"/>
        <v>-3.27</v>
      </c>
      <c r="Q9" s="10">
        <v>-2.91</v>
      </c>
      <c r="R9" s="10">
        <f t="shared" si="4"/>
        <v>-0.359999999999999</v>
      </c>
      <c r="S9" s="10">
        <f t="shared" si="5"/>
        <v>1.2834258975629</v>
      </c>
      <c r="T9" s="20">
        <f>AVERAGE(S9:S11)</f>
        <v>1.2735848861989</v>
      </c>
    </row>
    <row r="10" ht="15" spans="2:20">
      <c r="B10" s="7"/>
      <c r="C10" s="8"/>
      <c r="D10" s="9">
        <v>30.27</v>
      </c>
      <c r="E10" s="9">
        <v>27.68</v>
      </c>
      <c r="F10" s="10">
        <f t="shared" si="0"/>
        <v>2.59</v>
      </c>
      <c r="G10" s="11">
        <v>0.0500000000000007</v>
      </c>
      <c r="H10" s="10">
        <f t="shared" si="1"/>
        <v>2.54</v>
      </c>
      <c r="I10" s="10">
        <f t="shared" si="2"/>
        <v>0.171942727267468</v>
      </c>
      <c r="J10" s="20"/>
      <c r="L10" s="7"/>
      <c r="M10" s="8"/>
      <c r="N10" s="9">
        <v>25.01</v>
      </c>
      <c r="O10" s="9">
        <v>27.68</v>
      </c>
      <c r="P10" s="10">
        <f t="shared" si="3"/>
        <v>-2.67</v>
      </c>
      <c r="Q10" s="10">
        <v>-2.49</v>
      </c>
      <c r="R10" s="10">
        <f t="shared" si="4"/>
        <v>-0.179999999999998</v>
      </c>
      <c r="S10" s="10">
        <f t="shared" si="5"/>
        <v>1.1328838852958</v>
      </c>
      <c r="T10" s="20"/>
    </row>
    <row r="11" ht="15" spans="2:20">
      <c r="B11" s="7"/>
      <c r="C11" s="8"/>
      <c r="D11" s="9">
        <v>30.51</v>
      </c>
      <c r="E11" s="9">
        <v>28</v>
      </c>
      <c r="F11" s="10">
        <f t="shared" si="0"/>
        <v>2.51</v>
      </c>
      <c r="G11" s="11">
        <v>0.599999999999998</v>
      </c>
      <c r="H11" s="10">
        <f t="shared" si="1"/>
        <v>1.91</v>
      </c>
      <c r="I11" s="10">
        <f t="shared" si="2"/>
        <v>0.266092545613339</v>
      </c>
      <c r="J11" s="20"/>
      <c r="L11" s="7"/>
      <c r="M11" s="8"/>
      <c r="N11" s="9">
        <v>24.56</v>
      </c>
      <c r="O11" s="9">
        <v>28</v>
      </c>
      <c r="P11" s="10">
        <f t="shared" si="3"/>
        <v>-3.44</v>
      </c>
      <c r="Q11" s="10">
        <v>-2.95</v>
      </c>
      <c r="R11" s="10">
        <f t="shared" si="4"/>
        <v>-0.490000000000001</v>
      </c>
      <c r="S11" s="10">
        <f t="shared" si="5"/>
        <v>1.404444875738</v>
      </c>
      <c r="T11" s="20"/>
    </row>
    <row r="12" ht="15" spans="2:20">
      <c r="B12" s="7"/>
      <c r="C12" s="8" t="s">
        <v>14</v>
      </c>
      <c r="D12" s="9">
        <v>30.53</v>
      </c>
      <c r="E12" s="9">
        <v>28.99</v>
      </c>
      <c r="F12" s="10">
        <f t="shared" si="0"/>
        <v>1.54</v>
      </c>
      <c r="G12" s="11">
        <v>0.359999999999999</v>
      </c>
      <c r="H12" s="10">
        <f t="shared" si="1"/>
        <v>1.18</v>
      </c>
      <c r="I12" s="10">
        <f t="shared" si="2"/>
        <v>0.441351498145326</v>
      </c>
      <c r="J12" s="20">
        <f>AVERAGE(I12:I14)</f>
        <v>0.356685496963333</v>
      </c>
      <c r="L12" s="7"/>
      <c r="M12" s="8" t="s">
        <v>14</v>
      </c>
      <c r="N12" s="9">
        <v>26.48</v>
      </c>
      <c r="O12" s="9">
        <v>28.99</v>
      </c>
      <c r="P12" s="10">
        <f t="shared" si="3"/>
        <v>-2.51</v>
      </c>
      <c r="Q12" s="10">
        <v>-2.91</v>
      </c>
      <c r="R12" s="10">
        <f t="shared" si="4"/>
        <v>0.400000000000002</v>
      </c>
      <c r="S12" s="10">
        <f t="shared" si="5"/>
        <v>0.757858283255198</v>
      </c>
      <c r="T12" s="20">
        <f>AVERAGE(S12:S14)</f>
        <v>0.689175837098179</v>
      </c>
    </row>
    <row r="13" ht="15" spans="2:20">
      <c r="B13" s="7"/>
      <c r="C13" s="8"/>
      <c r="D13" s="9">
        <v>30.05</v>
      </c>
      <c r="E13" s="9">
        <v>28.83</v>
      </c>
      <c r="F13" s="10">
        <f t="shared" si="0"/>
        <v>1.22</v>
      </c>
      <c r="G13" s="11">
        <v>0.0500000000000007</v>
      </c>
      <c r="H13" s="10">
        <f t="shared" si="1"/>
        <v>1.17</v>
      </c>
      <c r="I13" s="10">
        <f t="shared" si="2"/>
        <v>0.444421340583285</v>
      </c>
      <c r="J13" s="20"/>
      <c r="L13" s="7"/>
      <c r="M13" s="8"/>
      <c r="N13" s="9">
        <v>26.71</v>
      </c>
      <c r="O13" s="9">
        <v>28.83</v>
      </c>
      <c r="P13" s="10">
        <f t="shared" si="3"/>
        <v>-2.12</v>
      </c>
      <c r="Q13" s="10">
        <v>-2.49</v>
      </c>
      <c r="R13" s="10">
        <f t="shared" si="4"/>
        <v>0.370000000000003</v>
      </c>
      <c r="S13" s="10">
        <f t="shared" si="5"/>
        <v>0.773782496771193</v>
      </c>
      <c r="T13" s="20"/>
    </row>
    <row r="14" ht="15" spans="2:20">
      <c r="B14" s="7"/>
      <c r="C14" s="8"/>
      <c r="D14" s="9">
        <v>30.51</v>
      </c>
      <c r="E14" s="9">
        <v>27.47</v>
      </c>
      <c r="F14" s="10">
        <f t="shared" si="0"/>
        <v>3.04</v>
      </c>
      <c r="G14" s="11">
        <v>0.599999999999998</v>
      </c>
      <c r="H14" s="10">
        <f t="shared" si="1"/>
        <v>2.44</v>
      </c>
      <c r="I14" s="10">
        <f t="shared" si="2"/>
        <v>0.184283652161387</v>
      </c>
      <c r="J14" s="20"/>
      <c r="L14" s="7"/>
      <c r="M14" s="8"/>
      <c r="N14" s="9">
        <v>25.42</v>
      </c>
      <c r="O14" s="9">
        <v>27.47</v>
      </c>
      <c r="P14" s="10">
        <f t="shared" si="3"/>
        <v>-2.05</v>
      </c>
      <c r="Q14" s="10">
        <v>-2.95</v>
      </c>
      <c r="R14" s="10">
        <f t="shared" si="4"/>
        <v>0.900000000000003</v>
      </c>
      <c r="S14" s="10">
        <f t="shared" si="5"/>
        <v>0.535886731268145</v>
      </c>
      <c r="T14" s="20"/>
    </row>
    <row r="15" ht="15" spans="2:20">
      <c r="B15" s="7"/>
      <c r="C15" s="8" t="s">
        <v>15</v>
      </c>
      <c r="D15" s="9">
        <v>26.61</v>
      </c>
      <c r="E15" s="9">
        <v>29.29</v>
      </c>
      <c r="F15" s="10">
        <f t="shared" si="0"/>
        <v>-2.68</v>
      </c>
      <c r="G15" s="11">
        <v>0.359999999999999</v>
      </c>
      <c r="H15" s="10">
        <f t="shared" si="1"/>
        <v>-3.04</v>
      </c>
      <c r="I15" s="10">
        <f t="shared" si="2"/>
        <v>8.22491061324853</v>
      </c>
      <c r="J15" s="20">
        <f>AVERAGE(I15:I17)</f>
        <v>7.21866085249603</v>
      </c>
      <c r="L15" s="7"/>
      <c r="M15" s="8" t="s">
        <v>15</v>
      </c>
      <c r="N15" s="9">
        <v>27.39</v>
      </c>
      <c r="O15" s="9">
        <v>29.29</v>
      </c>
      <c r="P15" s="10">
        <f t="shared" si="3"/>
        <v>-1.9</v>
      </c>
      <c r="Q15" s="10">
        <v>-2.91</v>
      </c>
      <c r="R15" s="10">
        <f t="shared" si="4"/>
        <v>1.01</v>
      </c>
      <c r="S15" s="10">
        <f t="shared" si="5"/>
        <v>0.496546247718517</v>
      </c>
      <c r="T15" s="20">
        <f>AVERAGE(S15:S17)</f>
        <v>0.37023869284069</v>
      </c>
    </row>
    <row r="16" ht="15" spans="2:20">
      <c r="B16" s="7"/>
      <c r="C16" s="8"/>
      <c r="D16" s="9">
        <v>26.98</v>
      </c>
      <c r="E16" s="9">
        <v>29.59</v>
      </c>
      <c r="F16" s="10">
        <f t="shared" si="0"/>
        <v>-2.61</v>
      </c>
      <c r="G16" s="11">
        <v>0.0500000000000007</v>
      </c>
      <c r="H16" s="10">
        <f t="shared" si="1"/>
        <v>-2.66</v>
      </c>
      <c r="I16" s="10">
        <f t="shared" si="2"/>
        <v>6.32033049490702</v>
      </c>
      <c r="J16" s="20"/>
      <c r="L16" s="7"/>
      <c r="M16" s="8"/>
      <c r="N16" s="9">
        <v>28.04</v>
      </c>
      <c r="O16" s="9">
        <v>28.59</v>
      </c>
      <c r="P16" s="10">
        <f t="shared" si="3"/>
        <v>-0.550000000000001</v>
      </c>
      <c r="Q16" s="10">
        <v>-2.49</v>
      </c>
      <c r="R16" s="10">
        <f t="shared" si="4"/>
        <v>1.94</v>
      </c>
      <c r="S16" s="10">
        <f t="shared" si="5"/>
        <v>0.26061644021028</v>
      </c>
      <c r="T16" s="20"/>
    </row>
    <row r="17" ht="15" spans="2:20">
      <c r="B17" s="7"/>
      <c r="C17" s="8"/>
      <c r="D17" s="9">
        <v>27.25</v>
      </c>
      <c r="E17" s="9">
        <v>29.48</v>
      </c>
      <c r="F17" s="10">
        <f t="shared" si="0"/>
        <v>-2.23</v>
      </c>
      <c r="G17" s="11">
        <v>0.599999999999998</v>
      </c>
      <c r="H17" s="10">
        <f t="shared" si="1"/>
        <v>-2.83</v>
      </c>
      <c r="I17" s="10">
        <f t="shared" si="2"/>
        <v>7.11074144933255</v>
      </c>
      <c r="J17" s="20"/>
      <c r="L17" s="7"/>
      <c r="M17" s="8"/>
      <c r="N17" s="9">
        <v>28.03</v>
      </c>
      <c r="O17" s="9">
        <v>29.48</v>
      </c>
      <c r="P17" s="10">
        <f t="shared" si="3"/>
        <v>-1.45</v>
      </c>
      <c r="Q17" s="10">
        <v>-2.95</v>
      </c>
      <c r="R17" s="10">
        <f t="shared" si="4"/>
        <v>1.5</v>
      </c>
      <c r="S17" s="10">
        <f t="shared" si="5"/>
        <v>0.353553390593274</v>
      </c>
      <c r="T17" s="20"/>
    </row>
    <row r="18" ht="15" spans="2:20">
      <c r="B18" s="7"/>
      <c r="C18" s="8" t="s">
        <v>16</v>
      </c>
      <c r="D18" s="9">
        <v>25.84</v>
      </c>
      <c r="E18" s="9">
        <v>25.31</v>
      </c>
      <c r="F18" s="10">
        <f t="shared" si="0"/>
        <v>0.530000000000001</v>
      </c>
      <c r="G18" s="10">
        <v>0.530000000000001</v>
      </c>
      <c r="H18" s="10">
        <f t="shared" si="1"/>
        <v>0</v>
      </c>
      <c r="I18" s="10">
        <f t="shared" si="2"/>
        <v>1</v>
      </c>
      <c r="J18" s="20">
        <f>AVERAGE(I18:I20)</f>
        <v>1</v>
      </c>
      <c r="L18" s="7"/>
      <c r="M18" s="8" t="s">
        <v>16</v>
      </c>
      <c r="N18" s="9">
        <v>24.32</v>
      </c>
      <c r="O18" s="9">
        <v>25.31</v>
      </c>
      <c r="P18" s="10">
        <f t="shared" si="3"/>
        <v>-0.989999999999998</v>
      </c>
      <c r="Q18" s="10">
        <v>-0.989999999999998</v>
      </c>
      <c r="R18" s="10">
        <f t="shared" si="4"/>
        <v>0</v>
      </c>
      <c r="S18" s="10">
        <f t="shared" si="5"/>
        <v>1</v>
      </c>
      <c r="T18" s="20">
        <f>AVERAGE(S18:S20)</f>
        <v>1</v>
      </c>
    </row>
    <row r="19" ht="15" spans="2:20">
      <c r="B19" s="7"/>
      <c r="C19" s="8"/>
      <c r="D19" s="9">
        <v>26.71</v>
      </c>
      <c r="E19" s="9">
        <v>25.68</v>
      </c>
      <c r="F19" s="10">
        <f t="shared" si="0"/>
        <v>1.03</v>
      </c>
      <c r="G19" s="10">
        <v>1.03</v>
      </c>
      <c r="H19" s="10">
        <f t="shared" si="1"/>
        <v>0</v>
      </c>
      <c r="I19" s="10">
        <f t="shared" si="2"/>
        <v>1</v>
      </c>
      <c r="J19" s="20"/>
      <c r="L19" s="7"/>
      <c r="M19" s="8"/>
      <c r="N19" s="9">
        <v>24</v>
      </c>
      <c r="O19" s="9">
        <v>25.68</v>
      </c>
      <c r="P19" s="10">
        <f t="shared" si="3"/>
        <v>-1.68</v>
      </c>
      <c r="Q19" s="10">
        <v>-1.68</v>
      </c>
      <c r="R19" s="10">
        <f t="shared" si="4"/>
        <v>0</v>
      </c>
      <c r="S19" s="10">
        <f t="shared" si="5"/>
        <v>1</v>
      </c>
      <c r="T19" s="20"/>
    </row>
    <row r="20" ht="15" spans="2:20">
      <c r="B20" s="7"/>
      <c r="C20" s="8"/>
      <c r="D20" s="9">
        <v>26.88</v>
      </c>
      <c r="E20" s="9">
        <v>25.45</v>
      </c>
      <c r="F20" s="10">
        <f t="shared" si="0"/>
        <v>1.43</v>
      </c>
      <c r="G20" s="10">
        <v>1.43</v>
      </c>
      <c r="H20" s="10">
        <f t="shared" si="1"/>
        <v>0</v>
      </c>
      <c r="I20" s="10">
        <f t="shared" si="2"/>
        <v>1</v>
      </c>
      <c r="J20" s="20"/>
      <c r="L20" s="7"/>
      <c r="M20" s="8"/>
      <c r="N20" s="9">
        <v>23.52</v>
      </c>
      <c r="O20" s="9">
        <v>25.45</v>
      </c>
      <c r="P20" s="10">
        <f t="shared" si="3"/>
        <v>-1.93</v>
      </c>
      <c r="Q20" s="10">
        <v>-1.93</v>
      </c>
      <c r="R20" s="10">
        <f t="shared" si="4"/>
        <v>0</v>
      </c>
      <c r="S20" s="10">
        <f t="shared" si="5"/>
        <v>1</v>
      </c>
      <c r="T20" s="20"/>
    </row>
    <row r="21" ht="15" spans="2:20">
      <c r="B21" s="7"/>
      <c r="C21" s="8" t="s">
        <v>17</v>
      </c>
      <c r="D21" s="9">
        <v>28.66</v>
      </c>
      <c r="E21" s="9">
        <v>25.28</v>
      </c>
      <c r="F21" s="10">
        <f t="shared" si="0"/>
        <v>3.38</v>
      </c>
      <c r="G21" s="10">
        <v>0.530000000000001</v>
      </c>
      <c r="H21" s="10">
        <f t="shared" si="1"/>
        <v>2.85</v>
      </c>
      <c r="I21" s="10">
        <f t="shared" si="2"/>
        <v>0.138696184008481</v>
      </c>
      <c r="J21" s="20">
        <f>AVERAGE(I21:I23)</f>
        <v>0.11201656796887</v>
      </c>
      <c r="L21" s="7"/>
      <c r="M21" s="8" t="s">
        <v>17</v>
      </c>
      <c r="N21" s="9">
        <v>24.47</v>
      </c>
      <c r="O21" s="9">
        <v>25.28</v>
      </c>
      <c r="P21" s="10">
        <f t="shared" si="3"/>
        <v>-0.810000000000002</v>
      </c>
      <c r="Q21" s="10">
        <v>-0.989999999999998</v>
      </c>
      <c r="R21" s="10">
        <f t="shared" si="4"/>
        <v>0.179999999999996</v>
      </c>
      <c r="S21" s="10">
        <f t="shared" si="5"/>
        <v>0.882702996290658</v>
      </c>
      <c r="T21" s="20">
        <f>AVERAGE(S21:S23)</f>
        <v>0.664267230020101</v>
      </c>
    </row>
    <row r="22" ht="15" spans="2:20">
      <c r="B22" s="7"/>
      <c r="C22" s="8"/>
      <c r="D22" s="9">
        <v>29.55</v>
      </c>
      <c r="E22" s="9">
        <v>25.33</v>
      </c>
      <c r="F22" s="10">
        <f t="shared" si="0"/>
        <v>4.22</v>
      </c>
      <c r="G22" s="10">
        <v>1.03</v>
      </c>
      <c r="H22" s="10">
        <f t="shared" si="1"/>
        <v>3.19</v>
      </c>
      <c r="I22" s="10">
        <f t="shared" si="2"/>
        <v>0.109575715164504</v>
      </c>
      <c r="J22" s="20"/>
      <c r="L22" s="7"/>
      <c r="M22" s="8"/>
      <c r="N22" s="9">
        <v>24.18</v>
      </c>
      <c r="O22" s="9">
        <v>25.33</v>
      </c>
      <c r="P22" s="10">
        <f t="shared" si="3"/>
        <v>-1.15</v>
      </c>
      <c r="Q22" s="10">
        <v>-1.68</v>
      </c>
      <c r="R22" s="10">
        <f t="shared" si="4"/>
        <v>0.530000000000001</v>
      </c>
      <c r="S22" s="10">
        <f t="shared" si="5"/>
        <v>0.692554734055462</v>
      </c>
      <c r="T22" s="20"/>
    </row>
    <row r="23" ht="15" spans="2:20">
      <c r="B23" s="7"/>
      <c r="C23" s="8"/>
      <c r="D23" s="9">
        <v>30.15</v>
      </c>
      <c r="E23" s="9">
        <v>25.21</v>
      </c>
      <c r="F23" s="10">
        <f t="shared" si="0"/>
        <v>4.94</v>
      </c>
      <c r="G23" s="10">
        <v>1.43</v>
      </c>
      <c r="H23" s="10">
        <f t="shared" si="1"/>
        <v>3.51</v>
      </c>
      <c r="I23" s="10">
        <f t="shared" si="2"/>
        <v>0.0877778047336249</v>
      </c>
      <c r="J23" s="20"/>
      <c r="L23" s="7"/>
      <c r="M23" s="8"/>
      <c r="N23" s="9">
        <v>24.54</v>
      </c>
      <c r="O23" s="9">
        <v>25.21</v>
      </c>
      <c r="P23" s="10">
        <f t="shared" si="3"/>
        <v>-0.670000000000002</v>
      </c>
      <c r="Q23" s="10">
        <v>-1.93</v>
      </c>
      <c r="R23" s="10">
        <f t="shared" si="4"/>
        <v>1.26</v>
      </c>
      <c r="S23" s="10">
        <f t="shared" si="5"/>
        <v>0.417543959714185</v>
      </c>
      <c r="T23" s="20"/>
    </row>
    <row r="24" ht="15" spans="2:20">
      <c r="B24" s="7"/>
      <c r="C24" s="8" t="s">
        <v>18</v>
      </c>
      <c r="D24" s="9">
        <v>31.05</v>
      </c>
      <c r="E24" s="9">
        <v>28.93</v>
      </c>
      <c r="F24" s="10">
        <f t="shared" si="0"/>
        <v>2.12</v>
      </c>
      <c r="G24" s="10">
        <v>0.530000000000001</v>
      </c>
      <c r="H24" s="10">
        <f t="shared" si="1"/>
        <v>1.59</v>
      </c>
      <c r="I24" s="10">
        <f t="shared" si="2"/>
        <v>0.332171453524128</v>
      </c>
      <c r="J24" s="20">
        <f>AVERAGE(I24:I26)</f>
        <v>0.312733922422163</v>
      </c>
      <c r="L24" s="7"/>
      <c r="M24" s="8" t="s">
        <v>18</v>
      </c>
      <c r="N24" s="9">
        <v>27.41</v>
      </c>
      <c r="O24" s="9">
        <v>28.93</v>
      </c>
      <c r="P24" s="10">
        <f t="shared" si="3"/>
        <v>-1.52</v>
      </c>
      <c r="Q24" s="10">
        <v>-0.989999999999998</v>
      </c>
      <c r="R24" s="10">
        <f t="shared" si="4"/>
        <v>-0.530000000000002</v>
      </c>
      <c r="S24" s="10">
        <f t="shared" si="5"/>
        <v>1.4439291955225</v>
      </c>
      <c r="T24" s="20">
        <f>AVERAGE(S24:S26)</f>
        <v>1.09796668546852</v>
      </c>
    </row>
    <row r="25" ht="15" spans="2:20">
      <c r="B25" s="7"/>
      <c r="C25" s="8"/>
      <c r="D25" s="9">
        <v>31.67</v>
      </c>
      <c r="E25" s="9">
        <v>28.09</v>
      </c>
      <c r="F25" s="10">
        <f t="shared" si="0"/>
        <v>3.58</v>
      </c>
      <c r="G25" s="10">
        <v>1.03</v>
      </c>
      <c r="H25" s="10">
        <f t="shared" si="1"/>
        <v>2.55</v>
      </c>
      <c r="I25" s="10">
        <f t="shared" si="2"/>
        <v>0.170755032094299</v>
      </c>
      <c r="J25" s="20"/>
      <c r="L25" s="7"/>
      <c r="M25" s="8"/>
      <c r="N25" s="9">
        <v>26.44</v>
      </c>
      <c r="O25" s="9">
        <v>28.09</v>
      </c>
      <c r="P25" s="10">
        <f t="shared" si="3"/>
        <v>-1.65</v>
      </c>
      <c r="Q25" s="10">
        <v>-1.68</v>
      </c>
      <c r="R25" s="10">
        <f t="shared" si="4"/>
        <v>0.0300000000000014</v>
      </c>
      <c r="S25" s="10">
        <f t="shared" si="5"/>
        <v>0.979420297586926</v>
      </c>
      <c r="T25" s="20"/>
    </row>
    <row r="26" ht="15" spans="2:20">
      <c r="B26" s="7"/>
      <c r="C26" s="8"/>
      <c r="D26" s="9">
        <v>30.91</v>
      </c>
      <c r="E26" s="9">
        <v>28.28</v>
      </c>
      <c r="F26" s="10">
        <f t="shared" si="0"/>
        <v>2.63</v>
      </c>
      <c r="G26" s="10">
        <v>1.43</v>
      </c>
      <c r="H26" s="10">
        <f t="shared" si="1"/>
        <v>1.2</v>
      </c>
      <c r="I26" s="10">
        <f t="shared" si="2"/>
        <v>0.435275281648062</v>
      </c>
      <c r="J26" s="20"/>
      <c r="L26" s="7"/>
      <c r="M26" s="8"/>
      <c r="N26" s="9">
        <v>26.55</v>
      </c>
      <c r="O26" s="9">
        <v>28.28</v>
      </c>
      <c r="P26" s="10">
        <f t="shared" si="3"/>
        <v>-1.73</v>
      </c>
      <c r="Q26" s="10">
        <v>-1.93</v>
      </c>
      <c r="R26" s="10">
        <f t="shared" si="4"/>
        <v>0.2</v>
      </c>
      <c r="S26" s="10">
        <f t="shared" si="5"/>
        <v>0.870550563296124</v>
      </c>
      <c r="T26" s="20"/>
    </row>
    <row r="27" ht="15" spans="2:20">
      <c r="B27" s="7"/>
      <c r="C27" s="8" t="s">
        <v>19</v>
      </c>
      <c r="D27" s="9">
        <v>31.49</v>
      </c>
      <c r="E27" s="9">
        <v>27.48</v>
      </c>
      <c r="F27" s="10">
        <f t="shared" si="0"/>
        <v>4.01</v>
      </c>
      <c r="G27" s="10">
        <v>0.530000000000001</v>
      </c>
      <c r="H27" s="10">
        <f t="shared" si="1"/>
        <v>3.48</v>
      </c>
      <c r="I27" s="10">
        <f t="shared" si="2"/>
        <v>0.0896222030009894</v>
      </c>
      <c r="J27" s="20">
        <f>AVERAGE(I27:I29)</f>
        <v>0.155230620950202</v>
      </c>
      <c r="L27" s="7"/>
      <c r="M27" s="8" t="s">
        <v>19</v>
      </c>
      <c r="N27" s="9">
        <v>25.78</v>
      </c>
      <c r="O27" s="9">
        <v>27.48</v>
      </c>
      <c r="P27" s="10">
        <f t="shared" si="3"/>
        <v>-1.7</v>
      </c>
      <c r="Q27" s="10">
        <v>-0.989999999999998</v>
      </c>
      <c r="R27" s="10">
        <f t="shared" si="4"/>
        <v>-0.710000000000001</v>
      </c>
      <c r="S27" s="10">
        <f t="shared" si="5"/>
        <v>1.63580411711556</v>
      </c>
      <c r="T27" s="20">
        <f>AVERAGE(S27:S29)</f>
        <v>1.43079988094115</v>
      </c>
    </row>
    <row r="28" ht="15" spans="2:20">
      <c r="B28" s="7"/>
      <c r="C28" s="8"/>
      <c r="D28" s="9">
        <v>31.58</v>
      </c>
      <c r="E28" s="9">
        <v>27.62</v>
      </c>
      <c r="F28" s="10">
        <f t="shared" si="0"/>
        <v>3.96</v>
      </c>
      <c r="G28" s="10">
        <v>1.03</v>
      </c>
      <c r="H28" s="10">
        <f t="shared" si="1"/>
        <v>2.93</v>
      </c>
      <c r="I28" s="10">
        <f t="shared" si="2"/>
        <v>0.131214585452884</v>
      </c>
      <c r="J28" s="20"/>
      <c r="L28" s="7"/>
      <c r="M28" s="8"/>
      <c r="N28" s="9">
        <v>25.42</v>
      </c>
      <c r="O28" s="9">
        <v>27.62</v>
      </c>
      <c r="P28" s="10">
        <f t="shared" si="3"/>
        <v>-2.2</v>
      </c>
      <c r="Q28" s="10">
        <v>-1.68</v>
      </c>
      <c r="R28" s="10">
        <f t="shared" si="4"/>
        <v>-0.519999999999999</v>
      </c>
      <c r="S28" s="10">
        <f t="shared" si="5"/>
        <v>1.43395524801583</v>
      </c>
      <c r="T28" s="20"/>
    </row>
    <row r="29" ht="15" spans="2:20">
      <c r="B29" s="7"/>
      <c r="C29" s="8"/>
      <c r="D29" s="9">
        <v>30.7</v>
      </c>
      <c r="E29" s="9">
        <v>27.24</v>
      </c>
      <c r="F29" s="10">
        <f t="shared" si="0"/>
        <v>3.46</v>
      </c>
      <c r="G29" s="10">
        <v>1.43</v>
      </c>
      <c r="H29" s="10">
        <f t="shared" si="1"/>
        <v>2.03</v>
      </c>
      <c r="I29" s="10">
        <f t="shared" si="2"/>
        <v>0.244855074396732</v>
      </c>
      <c r="J29" s="20"/>
      <c r="L29" s="7"/>
      <c r="M29" s="8"/>
      <c r="N29" s="9">
        <v>25.02</v>
      </c>
      <c r="O29" s="9">
        <v>27.24</v>
      </c>
      <c r="P29" s="10">
        <f t="shared" si="3"/>
        <v>-2.22</v>
      </c>
      <c r="Q29" s="10">
        <v>-1.93</v>
      </c>
      <c r="R29" s="10">
        <f t="shared" si="4"/>
        <v>-0.289999999999999</v>
      </c>
      <c r="S29" s="10">
        <f t="shared" si="5"/>
        <v>1.22264027769207</v>
      </c>
      <c r="T29" s="20"/>
    </row>
    <row r="30" ht="15" spans="2:20">
      <c r="B30" s="7"/>
      <c r="C30" s="8" t="s">
        <v>20</v>
      </c>
      <c r="D30" s="9">
        <v>30.85</v>
      </c>
      <c r="E30" s="9">
        <v>31.05</v>
      </c>
      <c r="F30" s="10">
        <f t="shared" si="0"/>
        <v>-0.199999999999999</v>
      </c>
      <c r="G30" s="10">
        <v>0.530000000000001</v>
      </c>
      <c r="H30" s="10">
        <f t="shared" si="1"/>
        <v>-0.73</v>
      </c>
      <c r="I30" s="10">
        <f t="shared" si="2"/>
        <v>1.65863909162888</v>
      </c>
      <c r="J30" s="20">
        <f>AVERAGE(I30:I32)</f>
        <v>1.6948311168668</v>
      </c>
      <c r="L30" s="7"/>
      <c r="M30" s="8" t="s">
        <v>20</v>
      </c>
      <c r="N30" s="9">
        <v>30.21</v>
      </c>
      <c r="O30" s="9">
        <v>31.05</v>
      </c>
      <c r="P30" s="10">
        <f t="shared" si="3"/>
        <v>-0.84</v>
      </c>
      <c r="Q30" s="10">
        <v>-0.989999999999998</v>
      </c>
      <c r="R30" s="10">
        <f t="shared" si="4"/>
        <v>0.149999999999998</v>
      </c>
      <c r="S30" s="10">
        <f t="shared" si="5"/>
        <v>0.901250462610831</v>
      </c>
      <c r="T30" s="20">
        <f>AVERAGE(S30:S32)</f>
        <v>0.792615255338441</v>
      </c>
    </row>
    <row r="31" ht="15" spans="2:20">
      <c r="B31" s="7"/>
      <c r="C31" s="8"/>
      <c r="D31" s="9">
        <v>31.62</v>
      </c>
      <c r="E31" s="9">
        <v>31.43</v>
      </c>
      <c r="F31" s="10">
        <f t="shared" si="0"/>
        <v>0.190000000000001</v>
      </c>
      <c r="G31" s="10">
        <v>1.03</v>
      </c>
      <c r="H31" s="10">
        <f t="shared" si="1"/>
        <v>-0.839999999999999</v>
      </c>
      <c r="I31" s="10">
        <f t="shared" si="2"/>
        <v>1.79005014185594</v>
      </c>
      <c r="J31" s="20"/>
      <c r="L31" s="7"/>
      <c r="M31" s="8"/>
      <c r="N31" s="9">
        <v>30.34</v>
      </c>
      <c r="O31" s="9">
        <v>31.43</v>
      </c>
      <c r="P31" s="10">
        <f t="shared" si="3"/>
        <v>-1.09</v>
      </c>
      <c r="Q31" s="10">
        <v>-1.68</v>
      </c>
      <c r="R31" s="10">
        <f t="shared" si="4"/>
        <v>0.59</v>
      </c>
      <c r="S31" s="10">
        <f t="shared" si="5"/>
        <v>0.664342907048256</v>
      </c>
      <c r="T31" s="20"/>
    </row>
    <row r="32" ht="15" spans="2:20">
      <c r="B32" s="7"/>
      <c r="C32" s="8"/>
      <c r="D32" s="9">
        <v>31.92</v>
      </c>
      <c r="E32" s="9">
        <v>31.2</v>
      </c>
      <c r="F32" s="10">
        <f t="shared" si="0"/>
        <v>0.720000000000002</v>
      </c>
      <c r="G32" s="10">
        <v>1.43</v>
      </c>
      <c r="H32" s="10">
        <f t="shared" si="1"/>
        <v>-0.709999999999998</v>
      </c>
      <c r="I32" s="10">
        <f t="shared" si="2"/>
        <v>1.63580411711556</v>
      </c>
      <c r="J32" s="20"/>
      <c r="L32" s="7"/>
      <c r="M32" s="8"/>
      <c r="N32" s="9">
        <v>30.07</v>
      </c>
      <c r="O32" s="9">
        <v>31.7</v>
      </c>
      <c r="P32" s="10">
        <f t="shared" si="3"/>
        <v>-1.63</v>
      </c>
      <c r="Q32" s="10">
        <v>-1.93</v>
      </c>
      <c r="R32" s="10">
        <f t="shared" si="4"/>
        <v>0.300000000000001</v>
      </c>
      <c r="S32" s="10">
        <f t="shared" si="5"/>
        <v>0.812252396356235</v>
      </c>
      <c r="T32" s="20"/>
    </row>
    <row r="33" ht="15" spans="2:20">
      <c r="B33" s="7"/>
      <c r="C33" s="8" t="s">
        <v>21</v>
      </c>
      <c r="D33" s="9">
        <v>27.02</v>
      </c>
      <c r="E33" s="9">
        <v>26.66</v>
      </c>
      <c r="F33" s="10">
        <f t="shared" si="0"/>
        <v>0.359999999999999</v>
      </c>
      <c r="G33" s="10">
        <f t="shared" ref="G33:G35" si="6">F33</f>
        <v>0.359999999999999</v>
      </c>
      <c r="H33" s="10">
        <f t="shared" si="1"/>
        <v>0</v>
      </c>
      <c r="I33" s="10">
        <f t="shared" si="2"/>
        <v>1</v>
      </c>
      <c r="J33" s="20">
        <f>AVERAGE(I33:I35)</f>
        <v>1</v>
      </c>
      <c r="L33" s="7"/>
      <c r="M33" s="8" t="s">
        <v>21</v>
      </c>
      <c r="N33" s="9">
        <v>26.46</v>
      </c>
      <c r="O33" s="9">
        <v>26.66</v>
      </c>
      <c r="P33" s="10">
        <f t="shared" si="3"/>
        <v>-0.199999999999999</v>
      </c>
      <c r="Q33" s="10">
        <f>P33</f>
        <v>-0.199999999999999</v>
      </c>
      <c r="R33" s="10">
        <f t="shared" si="4"/>
        <v>0</v>
      </c>
      <c r="S33" s="10">
        <f t="shared" si="5"/>
        <v>1</v>
      </c>
      <c r="T33" s="20">
        <f>AVERAGE(S33:S35)</f>
        <v>1</v>
      </c>
    </row>
    <row r="34" ht="15" spans="2:20">
      <c r="B34" s="7"/>
      <c r="C34" s="8"/>
      <c r="D34" s="9">
        <v>26.27</v>
      </c>
      <c r="E34" s="9">
        <v>26.22</v>
      </c>
      <c r="F34" s="10">
        <f t="shared" si="0"/>
        <v>0.0500000000000007</v>
      </c>
      <c r="G34" s="10">
        <f t="shared" si="6"/>
        <v>0.0500000000000007</v>
      </c>
      <c r="H34" s="10">
        <f t="shared" si="1"/>
        <v>0</v>
      </c>
      <c r="I34" s="10">
        <f t="shared" si="2"/>
        <v>1</v>
      </c>
      <c r="J34" s="20"/>
      <c r="L34" s="7"/>
      <c r="M34" s="8"/>
      <c r="N34" s="9">
        <v>27.12</v>
      </c>
      <c r="O34" s="9">
        <v>26.22</v>
      </c>
      <c r="P34" s="10">
        <f t="shared" si="3"/>
        <v>0.900000000000002</v>
      </c>
      <c r="Q34" s="10">
        <v>0.900000000000002</v>
      </c>
      <c r="R34" s="10">
        <f t="shared" si="4"/>
        <v>0</v>
      </c>
      <c r="S34" s="10">
        <f t="shared" si="5"/>
        <v>1</v>
      </c>
      <c r="T34" s="20"/>
    </row>
    <row r="35" ht="15" spans="2:20">
      <c r="B35" s="7"/>
      <c r="C35" s="8"/>
      <c r="D35" s="9">
        <v>26.95</v>
      </c>
      <c r="E35" s="9">
        <v>26.35</v>
      </c>
      <c r="F35" s="10">
        <f t="shared" si="0"/>
        <v>0.599999999999998</v>
      </c>
      <c r="G35" s="10">
        <f t="shared" si="6"/>
        <v>0.599999999999998</v>
      </c>
      <c r="H35" s="10">
        <f t="shared" si="1"/>
        <v>0</v>
      </c>
      <c r="I35" s="10">
        <f t="shared" si="2"/>
        <v>1</v>
      </c>
      <c r="J35" s="20"/>
      <c r="L35" s="7"/>
      <c r="M35" s="8"/>
      <c r="N35" s="9">
        <v>26.66</v>
      </c>
      <c r="O35" s="9">
        <v>26.35</v>
      </c>
      <c r="P35" s="10">
        <f t="shared" si="3"/>
        <v>0.309999999999999</v>
      </c>
      <c r="Q35" s="10">
        <v>0.309999999999999</v>
      </c>
      <c r="R35" s="10">
        <f t="shared" si="4"/>
        <v>0</v>
      </c>
      <c r="S35" s="10">
        <f t="shared" si="5"/>
        <v>1</v>
      </c>
      <c r="T35" s="20"/>
    </row>
    <row r="36" ht="15" spans="2:20">
      <c r="B36" s="7"/>
      <c r="C36" s="8" t="s">
        <v>22</v>
      </c>
      <c r="D36" s="9">
        <v>29.18</v>
      </c>
      <c r="E36" s="9">
        <v>29.8</v>
      </c>
      <c r="F36" s="10">
        <f t="shared" si="0"/>
        <v>-0.620000000000001</v>
      </c>
      <c r="G36" s="10">
        <v>0.359999999999999</v>
      </c>
      <c r="H36" s="10">
        <f t="shared" si="1"/>
        <v>-0.98</v>
      </c>
      <c r="I36" s="10">
        <f t="shared" si="2"/>
        <v>1.97246540898672</v>
      </c>
      <c r="J36" s="20">
        <f>AVERAGE(I36:I38)</f>
        <v>1.49521629783566</v>
      </c>
      <c r="L36" s="7"/>
      <c r="M36" s="8" t="s">
        <v>22</v>
      </c>
      <c r="N36" s="9">
        <v>26.04</v>
      </c>
      <c r="O36" s="9">
        <v>29.8</v>
      </c>
      <c r="P36" s="10">
        <f t="shared" si="3"/>
        <v>-3.76</v>
      </c>
      <c r="Q36" s="10">
        <v>-0.199999999999999</v>
      </c>
      <c r="R36" s="10">
        <f t="shared" si="4"/>
        <v>-3.56</v>
      </c>
      <c r="S36" s="10">
        <f t="shared" si="5"/>
        <v>11.7941537383288</v>
      </c>
      <c r="T36" s="20">
        <f>AVERAGE(S36:S38)</f>
        <v>10.8028861282917</v>
      </c>
    </row>
    <row r="37" ht="15" spans="2:20">
      <c r="B37" s="7"/>
      <c r="C37" s="8"/>
      <c r="D37" s="9">
        <v>29.42</v>
      </c>
      <c r="E37" s="9">
        <v>29.48</v>
      </c>
      <c r="F37" s="10">
        <f t="shared" si="0"/>
        <v>-0.0599999999999987</v>
      </c>
      <c r="G37" s="10">
        <v>0.0500000000000007</v>
      </c>
      <c r="H37" s="10">
        <f t="shared" si="1"/>
        <v>-0.109999999999999</v>
      </c>
      <c r="I37" s="10">
        <f t="shared" si="2"/>
        <v>1.07922823650443</v>
      </c>
      <c r="J37" s="20"/>
      <c r="L37" s="7"/>
      <c r="M37" s="8"/>
      <c r="N37" s="9">
        <v>26.85</v>
      </c>
      <c r="O37" s="9">
        <v>29.48</v>
      </c>
      <c r="P37" s="10">
        <f t="shared" si="3"/>
        <v>-2.63</v>
      </c>
      <c r="Q37" s="10">
        <v>0.900000000000002</v>
      </c>
      <c r="R37" s="10">
        <f t="shared" si="4"/>
        <v>-3.53</v>
      </c>
      <c r="S37" s="10">
        <f t="shared" si="5"/>
        <v>11.55143356418</v>
      </c>
      <c r="T37" s="20"/>
    </row>
    <row r="38" ht="15" spans="2:20">
      <c r="B38" s="7"/>
      <c r="C38" s="8"/>
      <c r="D38" s="9">
        <v>28.98</v>
      </c>
      <c r="E38" s="9">
        <v>28.9</v>
      </c>
      <c r="F38" s="10">
        <f t="shared" si="0"/>
        <v>0.0800000000000018</v>
      </c>
      <c r="G38" s="10">
        <v>0.599999999999998</v>
      </c>
      <c r="H38" s="10">
        <f t="shared" si="1"/>
        <v>-0.519999999999996</v>
      </c>
      <c r="I38" s="10">
        <f t="shared" si="2"/>
        <v>1.43395524801582</v>
      </c>
      <c r="J38" s="20"/>
      <c r="L38" s="7"/>
      <c r="M38" s="8"/>
      <c r="N38" s="9">
        <v>26.03</v>
      </c>
      <c r="O38" s="9">
        <v>28.9</v>
      </c>
      <c r="P38" s="10">
        <f t="shared" si="3"/>
        <v>-2.87</v>
      </c>
      <c r="Q38" s="10">
        <v>0.309999999999999</v>
      </c>
      <c r="R38" s="10">
        <f t="shared" si="4"/>
        <v>-3.18</v>
      </c>
      <c r="S38" s="10">
        <f t="shared" si="5"/>
        <v>9.06307108236637</v>
      </c>
      <c r="T38" s="20"/>
    </row>
    <row r="39" ht="15" spans="2:20">
      <c r="B39" s="7"/>
      <c r="C39" s="8" t="s">
        <v>23</v>
      </c>
      <c r="D39" s="9">
        <v>30.55</v>
      </c>
      <c r="E39" s="9">
        <v>27.58</v>
      </c>
      <c r="F39" s="10">
        <f t="shared" si="0"/>
        <v>2.97</v>
      </c>
      <c r="G39" s="10">
        <v>0.359999999999999</v>
      </c>
      <c r="H39" s="10">
        <f t="shared" si="1"/>
        <v>2.61</v>
      </c>
      <c r="I39" s="10">
        <f t="shared" si="2"/>
        <v>0.163799175482295</v>
      </c>
      <c r="J39" s="20">
        <f>AVERAGE(I39:I41)</f>
        <v>0.200611482787701</v>
      </c>
      <c r="L39" s="7"/>
      <c r="M39" s="8" t="s">
        <v>23</v>
      </c>
      <c r="N39" s="9">
        <v>26.07</v>
      </c>
      <c r="O39" s="9">
        <v>27.58</v>
      </c>
      <c r="P39" s="10">
        <f t="shared" si="3"/>
        <v>-1.51</v>
      </c>
      <c r="Q39" s="10">
        <v>-0.199999999999999</v>
      </c>
      <c r="R39" s="10">
        <f t="shared" si="4"/>
        <v>-1.31</v>
      </c>
      <c r="S39" s="10">
        <f t="shared" si="5"/>
        <v>2.47941539987797</v>
      </c>
      <c r="T39" s="20">
        <f>AVERAGE(S39:S41)</f>
        <v>3.95410679715664</v>
      </c>
    </row>
    <row r="40" ht="15" spans="2:20">
      <c r="B40" s="7"/>
      <c r="C40" s="8"/>
      <c r="D40" s="9">
        <v>30.27</v>
      </c>
      <c r="E40" s="9">
        <v>27.68</v>
      </c>
      <c r="F40" s="10">
        <f t="shared" si="0"/>
        <v>2.59</v>
      </c>
      <c r="G40" s="10">
        <v>0.0500000000000007</v>
      </c>
      <c r="H40" s="10">
        <f t="shared" si="1"/>
        <v>2.54</v>
      </c>
      <c r="I40" s="10">
        <f t="shared" si="2"/>
        <v>0.171942727267468</v>
      </c>
      <c r="J40" s="20"/>
      <c r="L40" s="7"/>
      <c r="M40" s="8"/>
      <c r="N40" s="9">
        <v>26.34</v>
      </c>
      <c r="O40" s="9">
        <v>27.68</v>
      </c>
      <c r="P40" s="10">
        <f t="shared" si="3"/>
        <v>-1.34</v>
      </c>
      <c r="Q40" s="10">
        <v>0.900000000000002</v>
      </c>
      <c r="R40" s="10">
        <f t="shared" si="4"/>
        <v>-2.24</v>
      </c>
      <c r="S40" s="10">
        <f t="shared" si="5"/>
        <v>4.72397064571813</v>
      </c>
      <c r="T40" s="20"/>
    </row>
    <row r="41" ht="15" spans="2:20">
      <c r="B41" s="7"/>
      <c r="C41" s="8"/>
      <c r="D41" s="9">
        <v>30.51</v>
      </c>
      <c r="E41" s="9">
        <v>28</v>
      </c>
      <c r="F41" s="10">
        <f t="shared" si="0"/>
        <v>2.51</v>
      </c>
      <c r="G41" s="10">
        <v>0.599999999999998</v>
      </c>
      <c r="H41" s="10">
        <f t="shared" si="1"/>
        <v>1.91</v>
      </c>
      <c r="I41" s="10">
        <f t="shared" si="2"/>
        <v>0.266092545613339</v>
      </c>
      <c r="J41" s="20"/>
      <c r="L41" s="7"/>
      <c r="M41" s="8"/>
      <c r="N41" s="9">
        <v>26.09</v>
      </c>
      <c r="O41" s="9">
        <v>28</v>
      </c>
      <c r="P41" s="10">
        <f t="shared" si="3"/>
        <v>-1.91</v>
      </c>
      <c r="Q41" s="10">
        <v>0.309999999999999</v>
      </c>
      <c r="R41" s="10">
        <f t="shared" si="4"/>
        <v>-2.22</v>
      </c>
      <c r="S41" s="10">
        <f t="shared" si="5"/>
        <v>4.65893434587382</v>
      </c>
      <c r="T41" s="20"/>
    </row>
    <row r="42" ht="15" spans="2:20">
      <c r="B42" s="7"/>
      <c r="C42" s="8" t="s">
        <v>24</v>
      </c>
      <c r="D42" s="9">
        <v>30.53</v>
      </c>
      <c r="E42" s="9">
        <v>28.99</v>
      </c>
      <c r="F42" s="10">
        <f t="shared" si="0"/>
        <v>1.54</v>
      </c>
      <c r="G42" s="10">
        <v>0.359999999999999</v>
      </c>
      <c r="H42" s="10">
        <f t="shared" si="1"/>
        <v>1.18</v>
      </c>
      <c r="I42" s="10">
        <f t="shared" si="2"/>
        <v>0.441351498145326</v>
      </c>
      <c r="J42" s="20">
        <f>AVERAGE(I42:I44)</f>
        <v>0.418113381017128</v>
      </c>
      <c r="L42" s="7"/>
      <c r="M42" s="8" t="s">
        <v>24</v>
      </c>
      <c r="N42" s="9">
        <v>25.63</v>
      </c>
      <c r="O42" s="9">
        <v>28.99</v>
      </c>
      <c r="P42" s="10">
        <f t="shared" si="3"/>
        <v>-3.36</v>
      </c>
      <c r="Q42" s="10">
        <v>-0.199999999999999</v>
      </c>
      <c r="R42" s="10">
        <f t="shared" si="4"/>
        <v>-3.16</v>
      </c>
      <c r="S42" s="10">
        <f t="shared" si="5"/>
        <v>8.93829710457776</v>
      </c>
      <c r="T42" s="20">
        <f>AVERAGE(S42:S44)</f>
        <v>10.5348532261512</v>
      </c>
    </row>
    <row r="43" ht="15" spans="2:20">
      <c r="B43" s="7"/>
      <c r="C43" s="8"/>
      <c r="D43" s="9">
        <v>30.05</v>
      </c>
      <c r="E43" s="9">
        <v>28.83</v>
      </c>
      <c r="F43" s="10">
        <f t="shared" si="0"/>
        <v>1.22</v>
      </c>
      <c r="G43" s="10">
        <v>0.0500000000000007</v>
      </c>
      <c r="H43" s="10">
        <f t="shared" si="1"/>
        <v>1.17</v>
      </c>
      <c r="I43" s="10">
        <f t="shared" si="2"/>
        <v>0.444421340583285</v>
      </c>
      <c r="J43" s="20"/>
      <c r="L43" s="7"/>
      <c r="M43" s="8"/>
      <c r="N43" s="9">
        <v>26.02</v>
      </c>
      <c r="O43" s="9">
        <v>28.83</v>
      </c>
      <c r="P43" s="10">
        <f t="shared" si="3"/>
        <v>-2.81</v>
      </c>
      <c r="Q43" s="10">
        <v>0.900000000000002</v>
      </c>
      <c r="R43" s="10">
        <f t="shared" si="4"/>
        <v>-3.71</v>
      </c>
      <c r="S43" s="10">
        <f t="shared" si="5"/>
        <v>13.0864329369245</v>
      </c>
      <c r="T43" s="20"/>
    </row>
    <row r="44" ht="15" spans="2:20">
      <c r="B44" s="7"/>
      <c r="C44" s="8"/>
      <c r="D44" s="9">
        <v>30.51</v>
      </c>
      <c r="E44" s="9">
        <v>28.47</v>
      </c>
      <c r="F44" s="10">
        <f t="shared" si="0"/>
        <v>2.04</v>
      </c>
      <c r="G44" s="10">
        <v>0.599999999999998</v>
      </c>
      <c r="H44" s="10">
        <f t="shared" si="1"/>
        <v>1.44</v>
      </c>
      <c r="I44" s="10">
        <f t="shared" si="2"/>
        <v>0.368567304322774</v>
      </c>
      <c r="J44" s="20"/>
      <c r="L44" s="7"/>
      <c r="M44" s="8"/>
      <c r="N44" s="9">
        <v>25.52</v>
      </c>
      <c r="O44" s="9">
        <v>28.47</v>
      </c>
      <c r="P44" s="10">
        <f t="shared" si="3"/>
        <v>-2.95</v>
      </c>
      <c r="Q44" s="10">
        <v>0.309999999999999</v>
      </c>
      <c r="R44" s="10">
        <f t="shared" si="4"/>
        <v>-3.26</v>
      </c>
      <c r="S44" s="10">
        <f t="shared" si="5"/>
        <v>9.57982963695142</v>
      </c>
      <c r="T44" s="20"/>
    </row>
    <row r="45" ht="15" spans="2:20">
      <c r="B45" s="7"/>
      <c r="C45" s="8" t="s">
        <v>25</v>
      </c>
      <c r="D45" s="9">
        <v>26.61</v>
      </c>
      <c r="E45" s="9">
        <v>29.29</v>
      </c>
      <c r="F45" s="10">
        <f t="shared" si="0"/>
        <v>-2.68</v>
      </c>
      <c r="G45" s="10">
        <v>0.359999999999999</v>
      </c>
      <c r="H45" s="10">
        <f t="shared" si="1"/>
        <v>-3.04</v>
      </c>
      <c r="I45" s="10">
        <f t="shared" si="2"/>
        <v>8.22491061324853</v>
      </c>
      <c r="J45" s="20">
        <f>AVERAGE(I45:I47)</f>
        <v>8.43966210335447</v>
      </c>
      <c r="L45" s="7"/>
      <c r="M45" s="8" t="s">
        <v>25</v>
      </c>
      <c r="N45" s="9">
        <v>24.76</v>
      </c>
      <c r="O45" s="9">
        <v>29.29</v>
      </c>
      <c r="P45" s="10">
        <f t="shared" si="3"/>
        <v>-4.53</v>
      </c>
      <c r="Q45" s="10">
        <v>-0.199999999999999</v>
      </c>
      <c r="R45" s="10">
        <f t="shared" si="4"/>
        <v>-4.33</v>
      </c>
      <c r="S45" s="10">
        <f t="shared" si="5"/>
        <v>20.1122139923492</v>
      </c>
      <c r="T45" s="20">
        <f>AVERAGE(S45:S47)</f>
        <v>22.3775563662894</v>
      </c>
    </row>
    <row r="46" ht="15" spans="2:20">
      <c r="B46" s="7"/>
      <c r="C46" s="8"/>
      <c r="D46" s="9">
        <v>26.58</v>
      </c>
      <c r="E46" s="9">
        <v>29.59</v>
      </c>
      <c r="F46" s="10">
        <f t="shared" si="0"/>
        <v>-3.01</v>
      </c>
      <c r="G46" s="10">
        <v>0.0500000000000007</v>
      </c>
      <c r="H46" s="10">
        <f t="shared" si="1"/>
        <v>-3.06</v>
      </c>
      <c r="I46" s="10">
        <f t="shared" si="2"/>
        <v>8.33972608672898</v>
      </c>
      <c r="J46" s="20"/>
      <c r="L46" s="7"/>
      <c r="M46" s="8"/>
      <c r="N46" s="9">
        <v>25.96</v>
      </c>
      <c r="O46" s="9">
        <v>29.59</v>
      </c>
      <c r="P46" s="10">
        <f t="shared" si="3"/>
        <v>-3.63</v>
      </c>
      <c r="Q46" s="10">
        <v>0.900000000000002</v>
      </c>
      <c r="R46" s="10">
        <f t="shared" si="4"/>
        <v>-4.53</v>
      </c>
      <c r="S46" s="10">
        <f t="shared" si="5"/>
        <v>23.10286712836</v>
      </c>
      <c r="T46" s="20"/>
    </row>
    <row r="47" ht="15.75" spans="2:20">
      <c r="B47" s="12"/>
      <c r="C47" s="13"/>
      <c r="D47" s="14">
        <v>26.95</v>
      </c>
      <c r="E47" s="14">
        <v>29.48</v>
      </c>
      <c r="F47" s="15">
        <f t="shared" si="0"/>
        <v>-2.53</v>
      </c>
      <c r="G47" s="15">
        <v>0.599999999999998</v>
      </c>
      <c r="H47" s="15">
        <f t="shared" si="1"/>
        <v>-3.13</v>
      </c>
      <c r="I47" s="15">
        <f t="shared" si="2"/>
        <v>8.75434961008591</v>
      </c>
      <c r="J47" s="21"/>
      <c r="L47" s="12"/>
      <c r="M47" s="13"/>
      <c r="N47" s="14">
        <v>25.21</v>
      </c>
      <c r="O47" s="14">
        <v>29.48</v>
      </c>
      <c r="P47" s="15">
        <f t="shared" si="3"/>
        <v>-4.27</v>
      </c>
      <c r="Q47" s="15">
        <v>0.309999999999999</v>
      </c>
      <c r="R47" s="15">
        <f t="shared" si="4"/>
        <v>-4.58</v>
      </c>
      <c r="S47" s="15">
        <f t="shared" si="5"/>
        <v>23.917587978159</v>
      </c>
      <c r="T47" s="21"/>
    </row>
    <row r="48" ht="14.25"/>
    <row r="49" ht="15" spans="2:20">
      <c r="B49" s="3" t="s">
        <v>26</v>
      </c>
      <c r="C49" s="4" t="s">
        <v>2</v>
      </c>
      <c r="D49" s="4" t="s">
        <v>3</v>
      </c>
      <c r="E49" s="4" t="s">
        <v>4</v>
      </c>
      <c r="F49" s="5" t="s">
        <v>5</v>
      </c>
      <c r="G49" s="6" t="s">
        <v>6</v>
      </c>
      <c r="H49" s="5" t="s">
        <v>7</v>
      </c>
      <c r="I49" s="18" t="s">
        <v>8</v>
      </c>
      <c r="J49" s="19" t="s">
        <v>9</v>
      </c>
      <c r="L49" s="3" t="s">
        <v>27</v>
      </c>
      <c r="M49" s="4" t="s">
        <v>2</v>
      </c>
      <c r="N49" s="4" t="s">
        <v>3</v>
      </c>
      <c r="O49" s="4" t="s">
        <v>4</v>
      </c>
      <c r="P49" s="5" t="s">
        <v>5</v>
      </c>
      <c r="Q49" s="6" t="s">
        <v>6</v>
      </c>
      <c r="R49" s="5" t="s">
        <v>7</v>
      </c>
      <c r="S49" s="18" t="s">
        <v>8</v>
      </c>
      <c r="T49" s="19" t="s">
        <v>9</v>
      </c>
    </row>
    <row r="50" ht="15" spans="2:20">
      <c r="B50" s="7"/>
      <c r="C50" s="8" t="s">
        <v>11</v>
      </c>
      <c r="D50" s="9">
        <v>26.45</v>
      </c>
      <c r="E50" s="9">
        <v>26.66</v>
      </c>
      <c r="F50" s="10">
        <f t="shared" ref="F50:F94" si="7">D50-E50</f>
        <v>-0.210000000000001</v>
      </c>
      <c r="G50" s="11">
        <v>-0.210000000000001</v>
      </c>
      <c r="H50" s="10">
        <f t="shared" ref="H50:H94" si="8">F50-G50</f>
        <v>0</v>
      </c>
      <c r="I50" s="10">
        <f t="shared" ref="I50:I94" si="9">POWER(2,-H50)</f>
        <v>1</v>
      </c>
      <c r="J50" s="20">
        <f>AVERAGE(I50:I52)</f>
        <v>1</v>
      </c>
      <c r="L50" s="7"/>
      <c r="M50" s="8" t="s">
        <v>11</v>
      </c>
      <c r="N50" s="9">
        <v>27.09</v>
      </c>
      <c r="O50" s="9">
        <v>26.66</v>
      </c>
      <c r="P50" s="10">
        <f t="shared" ref="P50:P94" si="10">N50-O50</f>
        <v>0.43</v>
      </c>
      <c r="Q50" s="11">
        <v>0.43</v>
      </c>
      <c r="R50" s="10">
        <f t="shared" ref="R50:R94" si="11">P50-Q50</f>
        <v>0</v>
      </c>
      <c r="S50" s="10">
        <f t="shared" ref="S50:S94" si="12">POWER(2,-R50)</f>
        <v>1</v>
      </c>
      <c r="T50" s="20">
        <f>AVERAGE(S50:S52)</f>
        <v>1</v>
      </c>
    </row>
    <row r="51" ht="15" spans="2:20">
      <c r="B51" s="7"/>
      <c r="C51" s="8"/>
      <c r="D51" s="9">
        <v>26.95</v>
      </c>
      <c r="E51" s="9">
        <v>26.22</v>
      </c>
      <c r="F51" s="10">
        <f t="shared" si="7"/>
        <v>0.73</v>
      </c>
      <c r="G51" s="11">
        <v>0.73</v>
      </c>
      <c r="H51" s="10">
        <f t="shared" si="8"/>
        <v>0</v>
      </c>
      <c r="I51" s="10">
        <f t="shared" si="9"/>
        <v>1</v>
      </c>
      <c r="J51" s="20"/>
      <c r="L51" s="7"/>
      <c r="M51" s="8"/>
      <c r="N51" s="9">
        <v>26.72</v>
      </c>
      <c r="O51" s="9">
        <v>26.22</v>
      </c>
      <c r="P51" s="10">
        <f t="shared" si="10"/>
        <v>0.5</v>
      </c>
      <c r="Q51" s="11">
        <v>0.5</v>
      </c>
      <c r="R51" s="10">
        <f t="shared" si="11"/>
        <v>0</v>
      </c>
      <c r="S51" s="10">
        <f t="shared" si="12"/>
        <v>1</v>
      </c>
      <c r="T51" s="20"/>
    </row>
    <row r="52" ht="15" spans="2:20">
      <c r="B52" s="7"/>
      <c r="C52" s="8"/>
      <c r="D52" s="9">
        <v>26.61</v>
      </c>
      <c r="E52" s="9">
        <v>26.35</v>
      </c>
      <c r="F52" s="10">
        <f t="shared" si="7"/>
        <v>0.259999999999998</v>
      </c>
      <c r="G52" s="11">
        <v>0.259999999999998</v>
      </c>
      <c r="H52" s="10">
        <f t="shared" si="8"/>
        <v>0</v>
      </c>
      <c r="I52" s="10">
        <f t="shared" si="9"/>
        <v>1</v>
      </c>
      <c r="J52" s="20"/>
      <c r="L52" s="7"/>
      <c r="M52" s="8"/>
      <c r="N52" s="9">
        <v>27.12</v>
      </c>
      <c r="O52" s="9">
        <v>26.35</v>
      </c>
      <c r="P52" s="10">
        <f t="shared" si="10"/>
        <v>0.77</v>
      </c>
      <c r="Q52" s="11">
        <v>0.77</v>
      </c>
      <c r="R52" s="10">
        <f t="shared" si="11"/>
        <v>0</v>
      </c>
      <c r="S52" s="10">
        <f t="shared" si="12"/>
        <v>1</v>
      </c>
      <c r="T52" s="20"/>
    </row>
    <row r="53" ht="15" spans="2:20">
      <c r="B53" s="7"/>
      <c r="C53" s="8" t="s">
        <v>12</v>
      </c>
      <c r="D53" s="9">
        <v>30.18</v>
      </c>
      <c r="E53" s="9">
        <v>29.8</v>
      </c>
      <c r="F53" s="10">
        <f t="shared" si="7"/>
        <v>0.379999999999999</v>
      </c>
      <c r="G53" s="11">
        <v>-0.210000000000001</v>
      </c>
      <c r="H53" s="10">
        <f t="shared" si="8"/>
        <v>0.59</v>
      </c>
      <c r="I53" s="10">
        <f t="shared" si="9"/>
        <v>0.664342907048256</v>
      </c>
      <c r="J53" s="20">
        <f>AVERAGE(I53:I55)</f>
        <v>0.607557343067165</v>
      </c>
      <c r="L53" s="7"/>
      <c r="M53" s="8" t="s">
        <v>12</v>
      </c>
      <c r="N53" s="9">
        <v>28.54</v>
      </c>
      <c r="O53" s="9">
        <v>29.8</v>
      </c>
      <c r="P53" s="10">
        <f t="shared" si="10"/>
        <v>-1.26</v>
      </c>
      <c r="Q53" s="11">
        <v>0.43</v>
      </c>
      <c r="R53" s="10">
        <f t="shared" si="11"/>
        <v>-1.69</v>
      </c>
      <c r="S53" s="10">
        <f t="shared" si="12"/>
        <v>3.22656703688851</v>
      </c>
      <c r="T53" s="20">
        <f>AVERAGE(S53:S55)</f>
        <v>2.46140967529775</v>
      </c>
    </row>
    <row r="54" ht="15" spans="2:20">
      <c r="B54" s="7"/>
      <c r="C54" s="8"/>
      <c r="D54" s="9">
        <v>30.69</v>
      </c>
      <c r="E54" s="9">
        <v>29.48</v>
      </c>
      <c r="F54" s="10">
        <f t="shared" si="7"/>
        <v>1.21</v>
      </c>
      <c r="G54" s="11">
        <v>0.73</v>
      </c>
      <c r="H54" s="10">
        <f t="shared" si="8"/>
        <v>0.480000000000001</v>
      </c>
      <c r="I54" s="10">
        <f t="shared" si="9"/>
        <v>0.716977624007913</v>
      </c>
      <c r="J54" s="20"/>
      <c r="L54" s="7"/>
      <c r="M54" s="8"/>
      <c r="N54" s="9">
        <v>28.59</v>
      </c>
      <c r="O54" s="9">
        <v>29.48</v>
      </c>
      <c r="P54" s="10">
        <f t="shared" si="10"/>
        <v>-0.890000000000001</v>
      </c>
      <c r="Q54" s="11">
        <v>0.5</v>
      </c>
      <c r="R54" s="10">
        <f t="shared" si="11"/>
        <v>-1.39</v>
      </c>
      <c r="S54" s="10">
        <f t="shared" si="12"/>
        <v>2.62078680771673</v>
      </c>
      <c r="T54" s="20"/>
    </row>
    <row r="55" ht="15" spans="2:20">
      <c r="B55" s="7"/>
      <c r="C55" s="8"/>
      <c r="D55" s="9">
        <v>30.34</v>
      </c>
      <c r="E55" s="9">
        <v>28.9</v>
      </c>
      <c r="F55" s="10">
        <f t="shared" si="7"/>
        <v>1.44</v>
      </c>
      <c r="G55" s="11">
        <v>0.259999999999998</v>
      </c>
      <c r="H55" s="10">
        <f t="shared" si="8"/>
        <v>1.18</v>
      </c>
      <c r="I55" s="10">
        <f t="shared" si="9"/>
        <v>0.441351498145326</v>
      </c>
      <c r="J55" s="20"/>
      <c r="L55" s="7"/>
      <c r="M55" s="8"/>
      <c r="N55" s="9">
        <v>29.05</v>
      </c>
      <c r="O55" s="9">
        <v>28.9</v>
      </c>
      <c r="P55" s="10">
        <f t="shared" si="10"/>
        <v>0.150000000000002</v>
      </c>
      <c r="Q55" s="11">
        <v>0.77</v>
      </c>
      <c r="R55" s="10">
        <f t="shared" si="11"/>
        <v>-0.619999999999998</v>
      </c>
      <c r="S55" s="10">
        <f t="shared" si="12"/>
        <v>1.53687518128801</v>
      </c>
      <c r="T55" s="20"/>
    </row>
    <row r="56" ht="15" spans="2:20">
      <c r="B56" s="7"/>
      <c r="C56" s="8" t="s">
        <v>13</v>
      </c>
      <c r="D56" s="9">
        <v>28.23</v>
      </c>
      <c r="E56" s="9">
        <v>27.58</v>
      </c>
      <c r="F56" s="10">
        <f t="shared" si="7"/>
        <v>0.650000000000002</v>
      </c>
      <c r="G56" s="11">
        <v>-0.210000000000001</v>
      </c>
      <c r="H56" s="10">
        <f t="shared" si="8"/>
        <v>0.860000000000003</v>
      </c>
      <c r="I56" s="10">
        <f t="shared" si="9"/>
        <v>0.550952557938304</v>
      </c>
      <c r="J56" s="20">
        <f>AVERAGE(I56:I58)</f>
        <v>0.579170072309139</v>
      </c>
      <c r="L56" s="7"/>
      <c r="M56" s="8" t="s">
        <v>13</v>
      </c>
      <c r="N56" s="9">
        <v>28.83</v>
      </c>
      <c r="O56" s="9">
        <v>27.58</v>
      </c>
      <c r="P56" s="10">
        <f t="shared" si="10"/>
        <v>1.25</v>
      </c>
      <c r="Q56" s="11">
        <v>0.43</v>
      </c>
      <c r="R56" s="10">
        <f t="shared" si="11"/>
        <v>0.82</v>
      </c>
      <c r="S56" s="10">
        <f t="shared" si="12"/>
        <v>0.566441942647899</v>
      </c>
      <c r="T56" s="20">
        <f>AVERAGE(S56:S58)</f>
        <v>0.824960413429119</v>
      </c>
    </row>
    <row r="57" ht="15" spans="2:20">
      <c r="B57" s="7"/>
      <c r="C57" s="8"/>
      <c r="D57" s="9">
        <v>29.03</v>
      </c>
      <c r="E57" s="9">
        <v>27.68</v>
      </c>
      <c r="F57" s="10">
        <f t="shared" si="7"/>
        <v>1.35</v>
      </c>
      <c r="G57" s="11">
        <v>0.73</v>
      </c>
      <c r="H57" s="10">
        <f t="shared" si="8"/>
        <v>0.620000000000001</v>
      </c>
      <c r="I57" s="10">
        <f t="shared" si="9"/>
        <v>0.650670927720966</v>
      </c>
      <c r="J57" s="20"/>
      <c r="L57" s="7"/>
      <c r="M57" s="8"/>
      <c r="N57" s="9">
        <v>28.9</v>
      </c>
      <c r="O57" s="9">
        <v>27.68</v>
      </c>
      <c r="P57" s="10">
        <f t="shared" si="10"/>
        <v>1.22</v>
      </c>
      <c r="Q57" s="11">
        <v>0.5</v>
      </c>
      <c r="R57" s="10">
        <f t="shared" si="11"/>
        <v>0.719999999999999</v>
      </c>
      <c r="S57" s="10">
        <f t="shared" si="12"/>
        <v>0.607097442197524</v>
      </c>
      <c r="T57" s="20"/>
    </row>
    <row r="58" ht="15" spans="2:20">
      <c r="B58" s="7"/>
      <c r="C58" s="8"/>
      <c r="D58" s="9">
        <v>29.16</v>
      </c>
      <c r="E58" s="9">
        <v>28</v>
      </c>
      <c r="F58" s="10">
        <f t="shared" si="7"/>
        <v>1.16</v>
      </c>
      <c r="G58" s="11">
        <v>0.259999999999998</v>
      </c>
      <c r="H58" s="10">
        <f t="shared" si="8"/>
        <v>0.900000000000002</v>
      </c>
      <c r="I58" s="10">
        <f t="shared" si="9"/>
        <v>0.535886731268146</v>
      </c>
      <c r="J58" s="20"/>
      <c r="L58" s="7"/>
      <c r="M58" s="8"/>
      <c r="N58" s="9">
        <v>28.39</v>
      </c>
      <c r="O58" s="9">
        <v>28</v>
      </c>
      <c r="P58" s="10">
        <f t="shared" si="10"/>
        <v>0.390000000000001</v>
      </c>
      <c r="Q58" s="11">
        <v>0.77</v>
      </c>
      <c r="R58" s="10">
        <f t="shared" si="11"/>
        <v>-0.379999999999999</v>
      </c>
      <c r="S58" s="10">
        <f t="shared" si="12"/>
        <v>1.30134185544193</v>
      </c>
      <c r="T58" s="20"/>
    </row>
    <row r="59" ht="15" spans="2:20">
      <c r="B59" s="7"/>
      <c r="C59" s="8" t="s">
        <v>14</v>
      </c>
      <c r="D59" s="9">
        <v>28.93</v>
      </c>
      <c r="E59" s="9">
        <v>28.99</v>
      </c>
      <c r="F59" s="10">
        <f t="shared" si="7"/>
        <v>-0.0599999999999987</v>
      </c>
      <c r="G59" s="11">
        <v>-0.210000000000001</v>
      </c>
      <c r="H59" s="10">
        <f t="shared" si="8"/>
        <v>0.150000000000002</v>
      </c>
      <c r="I59" s="10">
        <f t="shared" si="9"/>
        <v>0.901250462610829</v>
      </c>
      <c r="J59" s="20">
        <f>AVERAGE(I59:I61)</f>
        <v>0.826692873931954</v>
      </c>
      <c r="L59" s="7"/>
      <c r="M59" s="8" t="s">
        <v>14</v>
      </c>
      <c r="N59" s="9">
        <v>29.01</v>
      </c>
      <c r="O59" s="9">
        <v>28.99</v>
      </c>
      <c r="P59" s="10">
        <f t="shared" si="10"/>
        <v>0.0200000000000031</v>
      </c>
      <c r="Q59" s="11">
        <v>0.43</v>
      </c>
      <c r="R59" s="10">
        <f t="shared" si="11"/>
        <v>-0.409999999999997</v>
      </c>
      <c r="S59" s="10">
        <f t="shared" si="12"/>
        <v>1.32868581409651</v>
      </c>
      <c r="T59" s="20">
        <f>AVERAGE(S59:S61)</f>
        <v>1.66235107419596</v>
      </c>
    </row>
    <row r="60" ht="15" spans="2:20">
      <c r="B60" s="7"/>
      <c r="C60" s="8"/>
      <c r="D60" s="9">
        <v>29.75</v>
      </c>
      <c r="E60" s="9">
        <v>28.83</v>
      </c>
      <c r="F60" s="10">
        <f t="shared" si="7"/>
        <v>0.920000000000002</v>
      </c>
      <c r="G60" s="11">
        <v>0.73</v>
      </c>
      <c r="H60" s="10">
        <f t="shared" si="8"/>
        <v>0.190000000000002</v>
      </c>
      <c r="I60" s="10">
        <f t="shared" si="9"/>
        <v>0.876605721316034</v>
      </c>
      <c r="J60" s="20"/>
      <c r="L60" s="7"/>
      <c r="M60" s="8"/>
      <c r="N60" s="9">
        <v>28.29</v>
      </c>
      <c r="O60" s="9">
        <v>28.83</v>
      </c>
      <c r="P60" s="10">
        <f t="shared" si="10"/>
        <v>-0.539999999999999</v>
      </c>
      <c r="Q60" s="11">
        <v>0.5</v>
      </c>
      <c r="R60" s="10">
        <f t="shared" si="11"/>
        <v>-1.04</v>
      </c>
      <c r="S60" s="10">
        <f t="shared" si="12"/>
        <v>2.05622765331213</v>
      </c>
      <c r="T60" s="20"/>
    </row>
    <row r="61" ht="15" spans="2:20">
      <c r="B61" s="7"/>
      <c r="C61" s="8"/>
      <c r="D61" s="9">
        <v>28.24</v>
      </c>
      <c r="E61" s="9">
        <v>27.47</v>
      </c>
      <c r="F61" s="10">
        <f t="shared" si="7"/>
        <v>0.77</v>
      </c>
      <c r="G61" s="11">
        <v>0.259999999999998</v>
      </c>
      <c r="H61" s="10">
        <f t="shared" si="8"/>
        <v>0.510000000000002</v>
      </c>
      <c r="I61" s="10">
        <f t="shared" si="9"/>
        <v>0.702222437868998</v>
      </c>
      <c r="J61" s="20"/>
      <c r="L61" s="7"/>
      <c r="M61" s="8"/>
      <c r="N61" s="9">
        <v>27.56</v>
      </c>
      <c r="O61" s="9">
        <v>27.47</v>
      </c>
      <c r="P61" s="10">
        <f t="shared" si="10"/>
        <v>0.0899999999999999</v>
      </c>
      <c r="Q61" s="11">
        <v>0.77</v>
      </c>
      <c r="R61" s="10">
        <f t="shared" si="11"/>
        <v>-0.68</v>
      </c>
      <c r="S61" s="10">
        <f t="shared" si="12"/>
        <v>1.60213975517924</v>
      </c>
      <c r="T61" s="20"/>
    </row>
    <row r="62" ht="15" spans="2:20">
      <c r="B62" s="7"/>
      <c r="C62" s="8" t="s">
        <v>15</v>
      </c>
      <c r="D62" s="9">
        <v>29.02</v>
      </c>
      <c r="E62" s="9">
        <v>29.29</v>
      </c>
      <c r="F62" s="10">
        <f t="shared" si="7"/>
        <v>-0.27</v>
      </c>
      <c r="G62" s="11">
        <v>-0.210000000000001</v>
      </c>
      <c r="H62" s="10">
        <f t="shared" si="8"/>
        <v>-0.0599999999999986</v>
      </c>
      <c r="I62" s="10">
        <f t="shared" si="9"/>
        <v>1.04246576084112</v>
      </c>
      <c r="J62" s="20">
        <f>AVERAGE(I62:I64)</f>
        <v>1.11449575955093</v>
      </c>
      <c r="L62" s="7"/>
      <c r="M62" s="8" t="s">
        <v>15</v>
      </c>
      <c r="N62" s="9">
        <v>27.65</v>
      </c>
      <c r="O62" s="9">
        <v>29.29</v>
      </c>
      <c r="P62" s="10">
        <f t="shared" si="10"/>
        <v>-1.64</v>
      </c>
      <c r="Q62" s="11">
        <v>0.43</v>
      </c>
      <c r="R62" s="10">
        <f t="shared" si="11"/>
        <v>-2.07</v>
      </c>
      <c r="S62" s="10">
        <f t="shared" si="12"/>
        <v>4.19886673449227</v>
      </c>
      <c r="T62" s="20">
        <f>AVERAGE(S62:S64)</f>
        <v>4.12552679142886</v>
      </c>
    </row>
    <row r="63" ht="15" spans="2:20">
      <c r="B63" s="7"/>
      <c r="C63" s="8"/>
      <c r="D63" s="9">
        <v>28.98</v>
      </c>
      <c r="E63" s="9">
        <v>28.59</v>
      </c>
      <c r="F63" s="10">
        <f t="shared" si="7"/>
        <v>0.390000000000001</v>
      </c>
      <c r="G63" s="11">
        <v>0.73</v>
      </c>
      <c r="H63" s="10">
        <f t="shared" si="8"/>
        <v>-0.339999999999999</v>
      </c>
      <c r="I63" s="10">
        <f t="shared" si="9"/>
        <v>1.26575659397028</v>
      </c>
      <c r="J63" s="20"/>
      <c r="L63" s="7"/>
      <c r="M63" s="8"/>
      <c r="N63" s="9">
        <v>27.13</v>
      </c>
      <c r="O63" s="9">
        <v>28.59</v>
      </c>
      <c r="P63" s="10">
        <f t="shared" si="10"/>
        <v>-1.46</v>
      </c>
      <c r="Q63" s="11">
        <v>0.5</v>
      </c>
      <c r="R63" s="10">
        <f t="shared" si="11"/>
        <v>-1.96</v>
      </c>
      <c r="S63" s="10">
        <f t="shared" si="12"/>
        <v>3.89061978964914</v>
      </c>
      <c r="T63" s="20"/>
    </row>
    <row r="64" ht="15" spans="2:20">
      <c r="B64" s="7"/>
      <c r="C64" s="8"/>
      <c r="D64" s="9">
        <v>29.69</v>
      </c>
      <c r="E64" s="9">
        <v>29.48</v>
      </c>
      <c r="F64" s="10">
        <f t="shared" si="7"/>
        <v>0.210000000000001</v>
      </c>
      <c r="G64" s="11">
        <v>0.259999999999998</v>
      </c>
      <c r="H64" s="10">
        <f t="shared" si="8"/>
        <v>-0.0499999999999972</v>
      </c>
      <c r="I64" s="10">
        <f t="shared" si="9"/>
        <v>1.03526492384138</v>
      </c>
      <c r="J64" s="20"/>
      <c r="L64" s="7"/>
      <c r="M64" s="8"/>
      <c r="N64" s="9">
        <v>28.15</v>
      </c>
      <c r="O64" s="9">
        <v>29.48</v>
      </c>
      <c r="P64" s="10">
        <f t="shared" si="10"/>
        <v>-1.33</v>
      </c>
      <c r="Q64" s="11">
        <v>0.77</v>
      </c>
      <c r="R64" s="10">
        <f t="shared" si="11"/>
        <v>-2.1</v>
      </c>
      <c r="S64" s="10">
        <f t="shared" si="12"/>
        <v>4.28709385014518</v>
      </c>
      <c r="T64" s="20"/>
    </row>
    <row r="65" ht="15" spans="2:20">
      <c r="B65" s="7"/>
      <c r="C65" s="8" t="s">
        <v>16</v>
      </c>
      <c r="D65" s="9">
        <v>26.78</v>
      </c>
      <c r="E65" s="9">
        <v>25.31</v>
      </c>
      <c r="F65" s="10">
        <f t="shared" si="7"/>
        <v>1.47</v>
      </c>
      <c r="G65" s="10">
        <f>F65</f>
        <v>1.47</v>
      </c>
      <c r="H65" s="10">
        <f t="shared" si="8"/>
        <v>0</v>
      </c>
      <c r="I65" s="10">
        <f t="shared" si="9"/>
        <v>1</v>
      </c>
      <c r="J65" s="20">
        <f>AVERAGE(I65:I67)</f>
        <v>1</v>
      </c>
      <c r="L65" s="7"/>
      <c r="M65" s="8" t="s">
        <v>16</v>
      </c>
      <c r="N65" s="9">
        <v>27.12</v>
      </c>
      <c r="O65" s="9">
        <v>25.31</v>
      </c>
      <c r="P65" s="10">
        <f t="shared" si="10"/>
        <v>1.81</v>
      </c>
      <c r="Q65" s="10">
        <v>1.81</v>
      </c>
      <c r="R65" s="10">
        <f t="shared" si="11"/>
        <v>2.22044604925031e-15</v>
      </c>
      <c r="S65" s="10">
        <f t="shared" si="12"/>
        <v>0.999999999999998</v>
      </c>
      <c r="T65" s="20">
        <f>AVERAGE(S65:S67)</f>
        <v>0.999999999999999</v>
      </c>
    </row>
    <row r="66" ht="15" spans="2:20">
      <c r="B66" s="7"/>
      <c r="C66" s="8"/>
      <c r="D66" s="9">
        <v>27.67</v>
      </c>
      <c r="E66" s="9">
        <v>25.68</v>
      </c>
      <c r="F66" s="10">
        <f t="shared" si="7"/>
        <v>1.99</v>
      </c>
      <c r="G66" s="10">
        <f>F66</f>
        <v>1.99</v>
      </c>
      <c r="H66" s="10">
        <f t="shared" si="8"/>
        <v>0</v>
      </c>
      <c r="I66" s="10">
        <f t="shared" si="9"/>
        <v>1</v>
      </c>
      <c r="J66" s="20"/>
      <c r="L66" s="7"/>
      <c r="M66" s="8"/>
      <c r="N66" s="9">
        <v>27.17</v>
      </c>
      <c r="O66" s="9">
        <v>25.68</v>
      </c>
      <c r="P66" s="10">
        <f t="shared" si="10"/>
        <v>1.49</v>
      </c>
      <c r="Q66" s="10">
        <v>1.49</v>
      </c>
      <c r="R66" s="10">
        <f t="shared" si="11"/>
        <v>1.99840144432528e-15</v>
      </c>
      <c r="S66" s="10">
        <f t="shared" si="12"/>
        <v>0.999999999999999</v>
      </c>
      <c r="T66" s="20"/>
    </row>
    <row r="67" ht="15" spans="2:20">
      <c r="B67" s="7"/>
      <c r="C67" s="8"/>
      <c r="D67" s="9">
        <v>26.7</v>
      </c>
      <c r="E67" s="9">
        <v>25.45</v>
      </c>
      <c r="F67" s="10">
        <f t="shared" si="7"/>
        <v>1.25</v>
      </c>
      <c r="G67" s="10">
        <v>1.25</v>
      </c>
      <c r="H67" s="10">
        <f t="shared" si="8"/>
        <v>0</v>
      </c>
      <c r="I67" s="10">
        <f t="shared" si="9"/>
        <v>1</v>
      </c>
      <c r="J67" s="20"/>
      <c r="L67" s="7"/>
      <c r="M67" s="8"/>
      <c r="N67" s="9">
        <v>26.96</v>
      </c>
      <c r="O67" s="9">
        <v>25.45</v>
      </c>
      <c r="P67" s="10">
        <f t="shared" si="10"/>
        <v>1.51</v>
      </c>
      <c r="Q67" s="10">
        <v>1.51</v>
      </c>
      <c r="R67" s="10">
        <f t="shared" si="11"/>
        <v>0</v>
      </c>
      <c r="S67" s="10">
        <f t="shared" si="12"/>
        <v>1</v>
      </c>
      <c r="T67" s="20"/>
    </row>
    <row r="68" ht="15" spans="2:20">
      <c r="B68" s="7"/>
      <c r="C68" s="8" t="s">
        <v>17</v>
      </c>
      <c r="D68" s="9">
        <v>27.93</v>
      </c>
      <c r="E68" s="9">
        <v>25.28</v>
      </c>
      <c r="F68" s="10">
        <f t="shared" si="7"/>
        <v>2.65</v>
      </c>
      <c r="G68" s="10">
        <v>1.47</v>
      </c>
      <c r="H68" s="10">
        <f t="shared" si="8"/>
        <v>1.18</v>
      </c>
      <c r="I68" s="10">
        <f t="shared" si="9"/>
        <v>0.441351498145328</v>
      </c>
      <c r="J68" s="20">
        <f>AVERAGE(I68:I70)</f>
        <v>0.436303137650605</v>
      </c>
      <c r="L68" s="7"/>
      <c r="M68" s="8" t="s">
        <v>17</v>
      </c>
      <c r="N68" s="9">
        <v>28</v>
      </c>
      <c r="O68" s="9">
        <v>25.28</v>
      </c>
      <c r="P68" s="10">
        <f t="shared" si="10"/>
        <v>2.72</v>
      </c>
      <c r="Q68" s="10">
        <v>1.81</v>
      </c>
      <c r="R68" s="10">
        <f t="shared" si="11"/>
        <v>0.909999999999999</v>
      </c>
      <c r="S68" s="10">
        <f t="shared" si="12"/>
        <v>0.53218509122668</v>
      </c>
      <c r="T68" s="20">
        <f>AVERAGE(S68:S70)</f>
        <v>0.753877799959955</v>
      </c>
    </row>
    <row r="69" ht="15" spans="2:20">
      <c r="B69" s="7"/>
      <c r="C69" s="8"/>
      <c r="D69" s="9">
        <v>28.12</v>
      </c>
      <c r="E69" s="9">
        <v>25.33</v>
      </c>
      <c r="F69" s="10">
        <f t="shared" si="7"/>
        <v>2.79</v>
      </c>
      <c r="G69" s="10">
        <v>1.99</v>
      </c>
      <c r="H69" s="10">
        <f t="shared" si="8"/>
        <v>0.800000000000003</v>
      </c>
      <c r="I69" s="10">
        <f t="shared" si="9"/>
        <v>0.574349177498516</v>
      </c>
      <c r="J69" s="20"/>
      <c r="L69" s="7"/>
      <c r="M69" s="8"/>
      <c r="N69" s="9">
        <v>27.06</v>
      </c>
      <c r="O69" s="9">
        <v>25.33</v>
      </c>
      <c r="P69" s="10">
        <f t="shared" si="10"/>
        <v>1.73</v>
      </c>
      <c r="Q69" s="10">
        <v>1.49</v>
      </c>
      <c r="R69" s="10">
        <f t="shared" si="11"/>
        <v>0.24</v>
      </c>
      <c r="S69" s="10">
        <f t="shared" si="12"/>
        <v>0.846745312362527</v>
      </c>
      <c r="T69" s="20"/>
    </row>
    <row r="70" ht="15" spans="2:20">
      <c r="B70" s="7"/>
      <c r="C70" s="8"/>
      <c r="D70" s="9">
        <v>28.23</v>
      </c>
      <c r="E70" s="9">
        <v>25.21</v>
      </c>
      <c r="F70" s="10">
        <f t="shared" si="7"/>
        <v>3.02</v>
      </c>
      <c r="G70" s="10">
        <v>1.25</v>
      </c>
      <c r="H70" s="10">
        <f t="shared" si="8"/>
        <v>1.77</v>
      </c>
      <c r="I70" s="10">
        <f t="shared" si="9"/>
        <v>0.29320873730797</v>
      </c>
      <c r="J70" s="20"/>
      <c r="L70" s="7"/>
      <c r="M70" s="8"/>
      <c r="N70" s="9">
        <v>26.9</v>
      </c>
      <c r="O70" s="9">
        <v>25.21</v>
      </c>
      <c r="P70" s="10">
        <f t="shared" si="10"/>
        <v>1.69</v>
      </c>
      <c r="Q70" s="10">
        <v>1.51</v>
      </c>
      <c r="R70" s="10">
        <f t="shared" si="11"/>
        <v>0.179999999999998</v>
      </c>
      <c r="S70" s="10">
        <f t="shared" si="12"/>
        <v>0.882702996290656</v>
      </c>
      <c r="T70" s="20"/>
    </row>
    <row r="71" ht="15" spans="2:20">
      <c r="B71" s="7"/>
      <c r="C71" s="8" t="s">
        <v>18</v>
      </c>
      <c r="D71" s="9">
        <v>29.06</v>
      </c>
      <c r="E71" s="9">
        <v>28.93</v>
      </c>
      <c r="F71" s="10">
        <f t="shared" si="7"/>
        <v>0.129999999999999</v>
      </c>
      <c r="G71" s="10">
        <v>1.47</v>
      </c>
      <c r="H71" s="10">
        <f t="shared" si="8"/>
        <v>-1.34</v>
      </c>
      <c r="I71" s="10">
        <f t="shared" si="9"/>
        <v>2.53151318794056</v>
      </c>
      <c r="J71" s="20">
        <f>AVERAGE(I71:I73)</f>
        <v>3.45719389800102</v>
      </c>
      <c r="L71" s="7"/>
      <c r="M71" s="8" t="s">
        <v>18</v>
      </c>
      <c r="N71" s="9">
        <v>28.91</v>
      </c>
      <c r="O71" s="9">
        <v>28.93</v>
      </c>
      <c r="P71" s="10">
        <f t="shared" si="10"/>
        <v>-0.0199999999999996</v>
      </c>
      <c r="Q71" s="10">
        <v>1.81</v>
      </c>
      <c r="R71" s="10">
        <f t="shared" si="11"/>
        <v>-1.83</v>
      </c>
      <c r="S71" s="10">
        <f t="shared" si="12"/>
        <v>3.55537072466628</v>
      </c>
      <c r="T71" s="20">
        <f>AVERAGE(S71:S73)</f>
        <v>3.15199651126051</v>
      </c>
    </row>
    <row r="72" ht="15" spans="2:20">
      <c r="B72" s="7"/>
      <c r="C72" s="8"/>
      <c r="D72" s="9">
        <v>28.16</v>
      </c>
      <c r="E72" s="9">
        <v>28.09</v>
      </c>
      <c r="F72" s="10">
        <f t="shared" si="7"/>
        <v>0.0700000000000003</v>
      </c>
      <c r="G72" s="10">
        <v>1.99</v>
      </c>
      <c r="H72" s="10">
        <f t="shared" si="8"/>
        <v>-1.92</v>
      </c>
      <c r="I72" s="10">
        <f t="shared" si="9"/>
        <v>3.78423058690238</v>
      </c>
      <c r="J72" s="20"/>
      <c r="L72" s="7"/>
      <c r="M72" s="8"/>
      <c r="N72" s="9">
        <v>28.07</v>
      </c>
      <c r="O72" s="9">
        <v>28.09</v>
      </c>
      <c r="P72" s="10">
        <f t="shared" si="10"/>
        <v>-0.0199999999999996</v>
      </c>
      <c r="Q72" s="10">
        <v>1.49</v>
      </c>
      <c r="R72" s="10">
        <f t="shared" si="11"/>
        <v>-1.51</v>
      </c>
      <c r="S72" s="10">
        <f t="shared" si="12"/>
        <v>2.84810039119414</v>
      </c>
      <c r="T72" s="20"/>
    </row>
    <row r="73" ht="15" spans="2:20">
      <c r="B73" s="7"/>
      <c r="C73" s="8"/>
      <c r="D73" s="9">
        <v>27.51</v>
      </c>
      <c r="E73" s="9">
        <v>28.28</v>
      </c>
      <c r="F73" s="10">
        <f t="shared" si="7"/>
        <v>-0.77</v>
      </c>
      <c r="G73" s="10">
        <v>1.25</v>
      </c>
      <c r="H73" s="10">
        <f t="shared" si="8"/>
        <v>-2.02</v>
      </c>
      <c r="I73" s="10">
        <f t="shared" si="9"/>
        <v>4.05583791916012</v>
      </c>
      <c r="J73" s="20"/>
      <c r="L73" s="7"/>
      <c r="M73" s="8"/>
      <c r="N73" s="9">
        <v>28.18</v>
      </c>
      <c r="O73" s="9">
        <v>28.28</v>
      </c>
      <c r="P73" s="10">
        <f t="shared" si="10"/>
        <v>-0.100000000000001</v>
      </c>
      <c r="Q73" s="10">
        <v>1.51</v>
      </c>
      <c r="R73" s="10">
        <f t="shared" si="11"/>
        <v>-1.61</v>
      </c>
      <c r="S73" s="10">
        <f t="shared" si="12"/>
        <v>3.05251841792112</v>
      </c>
      <c r="T73" s="20"/>
    </row>
    <row r="74" ht="15" spans="2:20">
      <c r="B74" s="7"/>
      <c r="C74" s="8" t="s">
        <v>19</v>
      </c>
      <c r="D74" s="9">
        <v>29.13</v>
      </c>
      <c r="E74" s="9">
        <v>27.48</v>
      </c>
      <c r="F74" s="10">
        <f t="shared" si="7"/>
        <v>1.65</v>
      </c>
      <c r="G74" s="10">
        <v>1.47</v>
      </c>
      <c r="H74" s="10">
        <f t="shared" si="8"/>
        <v>0.179999999999999</v>
      </c>
      <c r="I74" s="10">
        <f t="shared" si="9"/>
        <v>0.882702996290656</v>
      </c>
      <c r="J74" s="20">
        <f>AVERAGE(I74:I76)</f>
        <v>1.4659425425356</v>
      </c>
      <c r="L74" s="7"/>
      <c r="M74" s="8" t="s">
        <v>19</v>
      </c>
      <c r="N74" s="9">
        <v>27.66</v>
      </c>
      <c r="O74" s="9">
        <v>27.48</v>
      </c>
      <c r="P74" s="10">
        <f t="shared" si="10"/>
        <v>0.18</v>
      </c>
      <c r="Q74" s="10">
        <v>1.81</v>
      </c>
      <c r="R74" s="10">
        <f t="shared" si="11"/>
        <v>-1.63</v>
      </c>
      <c r="S74" s="10">
        <f t="shared" si="12"/>
        <v>3.09512998708478</v>
      </c>
      <c r="T74" s="20">
        <f>AVERAGE(S74:S76)</f>
        <v>2.17016930788316</v>
      </c>
    </row>
    <row r="75" ht="15" spans="2:20">
      <c r="B75" s="7"/>
      <c r="C75" s="8"/>
      <c r="D75" s="9">
        <v>28.33</v>
      </c>
      <c r="E75" s="9">
        <v>27.62</v>
      </c>
      <c r="F75" s="10">
        <f t="shared" si="7"/>
        <v>0.709999999999997</v>
      </c>
      <c r="G75" s="10">
        <v>1.99</v>
      </c>
      <c r="H75" s="10">
        <f t="shared" si="8"/>
        <v>-1.28</v>
      </c>
      <c r="I75" s="10">
        <f t="shared" si="9"/>
        <v>2.4283897687901</v>
      </c>
      <c r="J75" s="20"/>
      <c r="L75" s="7"/>
      <c r="M75" s="8"/>
      <c r="N75" s="9">
        <v>28.73</v>
      </c>
      <c r="O75" s="9">
        <v>27.62</v>
      </c>
      <c r="P75" s="10">
        <f t="shared" si="10"/>
        <v>1.11</v>
      </c>
      <c r="Q75" s="10">
        <v>1.49</v>
      </c>
      <c r="R75" s="10">
        <f t="shared" si="11"/>
        <v>-0.380000000000001</v>
      </c>
      <c r="S75" s="10">
        <f t="shared" si="12"/>
        <v>1.30134185544193</v>
      </c>
      <c r="T75" s="20"/>
    </row>
    <row r="76" ht="15" spans="2:20">
      <c r="B76" s="7"/>
      <c r="C76" s="8"/>
      <c r="D76" s="9">
        <v>28.37</v>
      </c>
      <c r="E76" s="9">
        <v>27.24</v>
      </c>
      <c r="F76" s="10">
        <f t="shared" si="7"/>
        <v>1.13</v>
      </c>
      <c r="G76" s="10">
        <v>1.25</v>
      </c>
      <c r="H76" s="10">
        <f t="shared" si="8"/>
        <v>-0.119999999999997</v>
      </c>
      <c r="I76" s="10">
        <f t="shared" si="9"/>
        <v>1.08673486252606</v>
      </c>
      <c r="J76" s="20"/>
      <c r="L76" s="7"/>
      <c r="M76" s="8"/>
      <c r="N76" s="9">
        <v>27.67</v>
      </c>
      <c r="O76" s="9">
        <v>27.24</v>
      </c>
      <c r="P76" s="10">
        <f t="shared" si="10"/>
        <v>0.430000000000003</v>
      </c>
      <c r="Q76" s="10">
        <v>1.51</v>
      </c>
      <c r="R76" s="10">
        <f t="shared" si="11"/>
        <v>-1.08</v>
      </c>
      <c r="S76" s="10">
        <f t="shared" si="12"/>
        <v>2.11403608112276</v>
      </c>
      <c r="T76" s="20"/>
    </row>
    <row r="77" ht="15" spans="2:20">
      <c r="B77" s="7"/>
      <c r="C77" s="8" t="s">
        <v>20</v>
      </c>
      <c r="D77" s="9">
        <v>29.99</v>
      </c>
      <c r="E77" s="9">
        <v>31.05</v>
      </c>
      <c r="F77" s="10">
        <f t="shared" si="7"/>
        <v>-1.06</v>
      </c>
      <c r="G77" s="10">
        <v>1.47</v>
      </c>
      <c r="H77" s="10">
        <f t="shared" si="8"/>
        <v>-2.53</v>
      </c>
      <c r="I77" s="10">
        <f t="shared" si="9"/>
        <v>5.77571678208999</v>
      </c>
      <c r="J77" s="20">
        <f>AVERAGE(I77:I79)</f>
        <v>6.80088007504488</v>
      </c>
      <c r="L77" s="7"/>
      <c r="M77" s="8" t="s">
        <v>20</v>
      </c>
      <c r="N77" s="9">
        <v>28.33</v>
      </c>
      <c r="O77" s="9">
        <v>31.05</v>
      </c>
      <c r="P77" s="10">
        <f t="shared" si="10"/>
        <v>-2.72</v>
      </c>
      <c r="Q77" s="10">
        <v>1.81</v>
      </c>
      <c r="R77" s="10">
        <f t="shared" si="11"/>
        <v>-4.53</v>
      </c>
      <c r="S77" s="10">
        <f t="shared" si="12"/>
        <v>23.10286712836</v>
      </c>
      <c r="T77" s="20">
        <f>AVERAGE(S77:S79)</f>
        <v>22.5796510721885</v>
      </c>
    </row>
    <row r="78" ht="15" spans="2:20">
      <c r="B78" s="7"/>
      <c r="C78" s="8"/>
      <c r="D78" s="9">
        <v>30.51</v>
      </c>
      <c r="E78" s="9">
        <v>31.43</v>
      </c>
      <c r="F78" s="10">
        <f t="shared" si="7"/>
        <v>-0.919999999999998</v>
      </c>
      <c r="G78" s="10">
        <v>1.99</v>
      </c>
      <c r="H78" s="10">
        <f t="shared" si="8"/>
        <v>-2.91</v>
      </c>
      <c r="I78" s="10">
        <f t="shared" si="9"/>
        <v>7.51618199371209</v>
      </c>
      <c r="J78" s="20"/>
      <c r="L78" s="7"/>
      <c r="M78" s="8"/>
      <c r="N78" s="9">
        <v>28.42</v>
      </c>
      <c r="O78" s="9">
        <v>31.43</v>
      </c>
      <c r="P78" s="10">
        <f t="shared" si="10"/>
        <v>-3.01</v>
      </c>
      <c r="Q78" s="10">
        <v>1.49</v>
      </c>
      <c r="R78" s="10">
        <f t="shared" si="11"/>
        <v>-4.5</v>
      </c>
      <c r="S78" s="10">
        <f t="shared" si="12"/>
        <v>22.6274169979695</v>
      </c>
      <c r="T78" s="20"/>
    </row>
    <row r="79" ht="15" spans="2:20">
      <c r="B79" s="7"/>
      <c r="C79" s="8"/>
      <c r="D79" s="9">
        <v>30.12</v>
      </c>
      <c r="E79" s="9">
        <v>31.7</v>
      </c>
      <c r="F79" s="10">
        <f t="shared" si="7"/>
        <v>-1.58</v>
      </c>
      <c r="G79" s="10">
        <v>1.25</v>
      </c>
      <c r="H79" s="10">
        <f t="shared" si="8"/>
        <v>-2.83</v>
      </c>
      <c r="I79" s="10">
        <f t="shared" si="9"/>
        <v>7.11074144933255</v>
      </c>
      <c r="J79" s="20"/>
      <c r="L79" s="7"/>
      <c r="M79" s="8"/>
      <c r="N79" s="9">
        <v>28.75</v>
      </c>
      <c r="O79" s="9">
        <v>31.7</v>
      </c>
      <c r="P79" s="10">
        <f t="shared" si="10"/>
        <v>-2.95</v>
      </c>
      <c r="Q79" s="10">
        <v>1.51</v>
      </c>
      <c r="R79" s="10">
        <f t="shared" si="11"/>
        <v>-4.46</v>
      </c>
      <c r="S79" s="10">
        <f t="shared" si="12"/>
        <v>22.0086690902359</v>
      </c>
      <c r="T79" s="20"/>
    </row>
    <row r="80" ht="15" spans="2:20">
      <c r="B80" s="7"/>
      <c r="C80" s="8" t="s">
        <v>21</v>
      </c>
      <c r="D80" s="9">
        <v>30.04</v>
      </c>
      <c r="E80" s="9">
        <v>26.66</v>
      </c>
      <c r="F80" s="10">
        <f t="shared" si="7"/>
        <v>3.38</v>
      </c>
      <c r="G80" s="10">
        <v>3.38</v>
      </c>
      <c r="H80" s="10">
        <f t="shared" si="8"/>
        <v>0</v>
      </c>
      <c r="I80" s="10">
        <f t="shared" si="9"/>
        <v>1</v>
      </c>
      <c r="J80" s="20">
        <f>AVERAGE(I80:I82)</f>
        <v>1</v>
      </c>
      <c r="L80" s="7"/>
      <c r="M80" s="8" t="s">
        <v>21</v>
      </c>
      <c r="N80" s="9">
        <v>29.26</v>
      </c>
      <c r="O80" s="9">
        <v>26.66</v>
      </c>
      <c r="P80" s="10">
        <f t="shared" si="10"/>
        <v>2.6</v>
      </c>
      <c r="Q80" s="10">
        <v>2.6</v>
      </c>
      <c r="R80" s="10">
        <f t="shared" si="11"/>
        <v>0</v>
      </c>
      <c r="S80" s="10">
        <f t="shared" si="12"/>
        <v>1</v>
      </c>
      <c r="T80" s="20">
        <f>AVERAGE(S80:S82)</f>
        <v>1</v>
      </c>
    </row>
    <row r="81" ht="15" spans="2:20">
      <c r="B81" s="7"/>
      <c r="C81" s="8"/>
      <c r="D81" s="9">
        <v>29.3</v>
      </c>
      <c r="E81" s="9">
        <v>26.22</v>
      </c>
      <c r="F81" s="10">
        <f t="shared" si="7"/>
        <v>3.08</v>
      </c>
      <c r="G81" s="10">
        <v>3.08</v>
      </c>
      <c r="H81" s="10">
        <f t="shared" si="8"/>
        <v>0</v>
      </c>
      <c r="I81" s="10">
        <f t="shared" si="9"/>
        <v>1</v>
      </c>
      <c r="J81" s="20"/>
      <c r="L81" s="7"/>
      <c r="M81" s="8"/>
      <c r="N81" s="9">
        <v>28.62</v>
      </c>
      <c r="O81" s="9">
        <v>26.22</v>
      </c>
      <c r="P81" s="10">
        <f t="shared" si="10"/>
        <v>2.4</v>
      </c>
      <c r="Q81" s="10">
        <v>2.4</v>
      </c>
      <c r="R81" s="10">
        <f t="shared" si="11"/>
        <v>0</v>
      </c>
      <c r="S81" s="10">
        <f t="shared" si="12"/>
        <v>1</v>
      </c>
      <c r="T81" s="20"/>
    </row>
    <row r="82" ht="15" spans="2:20">
      <c r="B82" s="7"/>
      <c r="C82" s="8"/>
      <c r="D82" s="9">
        <v>29.67</v>
      </c>
      <c r="E82" s="9">
        <v>26.35</v>
      </c>
      <c r="F82" s="10">
        <f t="shared" si="7"/>
        <v>3.32</v>
      </c>
      <c r="G82" s="10">
        <v>3.32</v>
      </c>
      <c r="H82" s="10">
        <f t="shared" si="8"/>
        <v>0</v>
      </c>
      <c r="I82" s="10">
        <f t="shared" si="9"/>
        <v>1</v>
      </c>
      <c r="J82" s="20"/>
      <c r="L82" s="7"/>
      <c r="M82" s="8"/>
      <c r="N82" s="9">
        <v>28.22</v>
      </c>
      <c r="O82" s="9">
        <v>26.35</v>
      </c>
      <c r="P82" s="10">
        <f t="shared" si="10"/>
        <v>1.87</v>
      </c>
      <c r="Q82" s="10">
        <v>1.87</v>
      </c>
      <c r="R82" s="10">
        <f t="shared" si="11"/>
        <v>-2.66453525910038e-15</v>
      </c>
      <c r="S82" s="10">
        <f t="shared" si="12"/>
        <v>1</v>
      </c>
      <c r="T82" s="20"/>
    </row>
    <row r="83" ht="15" spans="2:20">
      <c r="B83" s="7"/>
      <c r="C83" s="8" t="s">
        <v>22</v>
      </c>
      <c r="D83" s="9">
        <v>28.73</v>
      </c>
      <c r="E83" s="9">
        <v>29.8</v>
      </c>
      <c r="F83" s="10">
        <f t="shared" si="7"/>
        <v>-1.07</v>
      </c>
      <c r="G83" s="10">
        <v>3.38</v>
      </c>
      <c r="H83" s="10">
        <f t="shared" si="8"/>
        <v>-4.45</v>
      </c>
      <c r="I83" s="10">
        <f t="shared" si="9"/>
        <v>21.8566441080703</v>
      </c>
      <c r="J83" s="20">
        <f>AVERAGE(I83:I85)</f>
        <v>19.5827151535044</v>
      </c>
      <c r="L83" s="7"/>
      <c r="M83" s="8" t="s">
        <v>22</v>
      </c>
      <c r="N83" s="9">
        <v>29.76</v>
      </c>
      <c r="O83" s="9">
        <v>29.8</v>
      </c>
      <c r="P83" s="10">
        <f t="shared" si="10"/>
        <v>-0.0399999999999991</v>
      </c>
      <c r="Q83" s="10">
        <v>2.6</v>
      </c>
      <c r="R83" s="10">
        <f t="shared" si="11"/>
        <v>-2.64</v>
      </c>
      <c r="S83" s="10">
        <f t="shared" si="12"/>
        <v>6.233316637284</v>
      </c>
      <c r="T83" s="20">
        <f>AVERAGE(S83:S85)</f>
        <v>5.68340905540967</v>
      </c>
    </row>
    <row r="84" ht="15" spans="2:20">
      <c r="B84" s="7"/>
      <c r="C84" s="8"/>
      <c r="D84" s="9">
        <v>28.33</v>
      </c>
      <c r="E84" s="9">
        <v>29.48</v>
      </c>
      <c r="F84" s="10">
        <f t="shared" si="7"/>
        <v>-1.15</v>
      </c>
      <c r="G84" s="10">
        <v>3.08</v>
      </c>
      <c r="H84" s="10">
        <f t="shared" si="8"/>
        <v>-4.23</v>
      </c>
      <c r="I84" s="10">
        <f t="shared" si="9"/>
        <v>18.7653591877101</v>
      </c>
      <c r="J84" s="20"/>
      <c r="L84" s="7"/>
      <c r="M84" s="8"/>
      <c r="N84" s="9">
        <v>29.47</v>
      </c>
      <c r="O84" s="9">
        <v>29.48</v>
      </c>
      <c r="P84" s="10">
        <f t="shared" si="10"/>
        <v>-0.0100000000000016</v>
      </c>
      <c r="Q84" s="10">
        <v>2.4</v>
      </c>
      <c r="R84" s="10">
        <f t="shared" si="11"/>
        <v>-2.41</v>
      </c>
      <c r="S84" s="10">
        <f t="shared" si="12"/>
        <v>5.31474325638605</v>
      </c>
      <c r="T84" s="20"/>
    </row>
    <row r="85" ht="15" spans="2:20">
      <c r="B85" s="7"/>
      <c r="C85" s="8"/>
      <c r="D85" s="9">
        <v>28.04</v>
      </c>
      <c r="E85" s="9">
        <v>28.9</v>
      </c>
      <c r="F85" s="10">
        <f t="shared" si="7"/>
        <v>-0.859999999999999</v>
      </c>
      <c r="G85" s="10">
        <v>3.32</v>
      </c>
      <c r="H85" s="10">
        <f t="shared" si="8"/>
        <v>-4.18</v>
      </c>
      <c r="I85" s="10">
        <f t="shared" si="9"/>
        <v>18.1261421647328</v>
      </c>
      <c r="J85" s="20"/>
      <c r="L85" s="7"/>
      <c r="M85" s="8"/>
      <c r="N85" s="9">
        <v>28.31</v>
      </c>
      <c r="O85" s="9">
        <v>28.9</v>
      </c>
      <c r="P85" s="10">
        <f t="shared" si="10"/>
        <v>-0.59</v>
      </c>
      <c r="Q85" s="10">
        <v>1.87</v>
      </c>
      <c r="R85" s="10">
        <f t="shared" si="11"/>
        <v>-2.46</v>
      </c>
      <c r="S85" s="10">
        <f t="shared" si="12"/>
        <v>5.50216727255897</v>
      </c>
      <c r="T85" s="20"/>
    </row>
    <row r="86" ht="15" spans="2:20">
      <c r="B86" s="7"/>
      <c r="C86" s="8" t="s">
        <v>23</v>
      </c>
      <c r="D86" s="9">
        <v>29.51</v>
      </c>
      <c r="E86" s="9">
        <v>27.58</v>
      </c>
      <c r="F86" s="10">
        <f t="shared" si="7"/>
        <v>1.93</v>
      </c>
      <c r="G86" s="10">
        <v>3.38</v>
      </c>
      <c r="H86" s="10">
        <f t="shared" si="8"/>
        <v>-1.45</v>
      </c>
      <c r="I86" s="10">
        <f t="shared" si="9"/>
        <v>2.73208051350878</v>
      </c>
      <c r="J86" s="20">
        <f>AVERAGE(I86:I88)</f>
        <v>2.23370921825563</v>
      </c>
      <c r="L86" s="7"/>
      <c r="M86" s="8" t="s">
        <v>23</v>
      </c>
      <c r="N86" s="9">
        <v>29.17</v>
      </c>
      <c r="O86" s="9">
        <v>27.58</v>
      </c>
      <c r="P86" s="10">
        <f t="shared" si="10"/>
        <v>1.59</v>
      </c>
      <c r="Q86" s="10">
        <v>2.6</v>
      </c>
      <c r="R86" s="10">
        <f t="shared" si="11"/>
        <v>-1.01</v>
      </c>
      <c r="S86" s="10">
        <f t="shared" si="12"/>
        <v>2.01391110011343</v>
      </c>
      <c r="T86" s="20">
        <f>AVERAGE(S86:S88)</f>
        <v>2.37659997826635</v>
      </c>
    </row>
    <row r="87" ht="15" spans="2:20">
      <c r="B87" s="7"/>
      <c r="C87" s="8"/>
      <c r="D87" s="9">
        <v>30.76</v>
      </c>
      <c r="E87" s="9">
        <v>27.68</v>
      </c>
      <c r="F87" s="10">
        <f t="shared" si="7"/>
        <v>3.08</v>
      </c>
      <c r="G87" s="10">
        <v>3.08</v>
      </c>
      <c r="H87" s="10">
        <f t="shared" si="8"/>
        <v>0</v>
      </c>
      <c r="I87" s="10">
        <f t="shared" si="9"/>
        <v>1</v>
      </c>
      <c r="J87" s="20"/>
      <c r="L87" s="7"/>
      <c r="M87" s="8"/>
      <c r="N87" s="9">
        <v>28.85</v>
      </c>
      <c r="O87" s="9">
        <v>27.68</v>
      </c>
      <c r="P87" s="10">
        <f t="shared" si="10"/>
        <v>1.17</v>
      </c>
      <c r="Q87" s="10">
        <v>2.4</v>
      </c>
      <c r="R87" s="10">
        <f t="shared" si="11"/>
        <v>-1.23</v>
      </c>
      <c r="S87" s="10">
        <f t="shared" si="12"/>
        <v>2.34566989846375</v>
      </c>
      <c r="T87" s="20"/>
    </row>
    <row r="88" ht="15" spans="2:20">
      <c r="B88" s="7"/>
      <c r="C88" s="8"/>
      <c r="D88" s="9">
        <v>29.75</v>
      </c>
      <c r="E88" s="9">
        <v>28</v>
      </c>
      <c r="F88" s="10">
        <f t="shared" si="7"/>
        <v>1.75</v>
      </c>
      <c r="G88" s="10">
        <v>3.32</v>
      </c>
      <c r="H88" s="10">
        <f t="shared" si="8"/>
        <v>-1.57</v>
      </c>
      <c r="I88" s="10">
        <f t="shared" si="9"/>
        <v>2.9690471412581</v>
      </c>
      <c r="J88" s="20"/>
      <c r="L88" s="7"/>
      <c r="M88" s="8"/>
      <c r="N88" s="9">
        <v>28.4</v>
      </c>
      <c r="O88" s="9">
        <v>28</v>
      </c>
      <c r="P88" s="10">
        <f t="shared" si="10"/>
        <v>0.399999999999999</v>
      </c>
      <c r="Q88" s="10">
        <v>1.87</v>
      </c>
      <c r="R88" s="10">
        <f t="shared" si="11"/>
        <v>-1.47</v>
      </c>
      <c r="S88" s="10">
        <f t="shared" si="12"/>
        <v>2.77021893622185</v>
      </c>
      <c r="T88" s="20"/>
    </row>
    <row r="89" ht="15" spans="2:20">
      <c r="B89" s="7"/>
      <c r="C89" s="8" t="s">
        <v>24</v>
      </c>
      <c r="D89" s="9">
        <v>29.57</v>
      </c>
      <c r="E89" s="9">
        <v>28.99</v>
      </c>
      <c r="F89" s="10">
        <f t="shared" si="7"/>
        <v>0.580000000000002</v>
      </c>
      <c r="G89" s="10">
        <v>3.38</v>
      </c>
      <c r="H89" s="10">
        <f t="shared" si="8"/>
        <v>-2.8</v>
      </c>
      <c r="I89" s="10">
        <f t="shared" si="9"/>
        <v>6.96440450636898</v>
      </c>
      <c r="J89" s="20">
        <f>AVERAGE(I89:I91)</f>
        <v>6.23466576421744</v>
      </c>
      <c r="L89" s="7"/>
      <c r="M89" s="8" t="s">
        <v>24</v>
      </c>
      <c r="N89" s="9">
        <v>28.49</v>
      </c>
      <c r="O89" s="9">
        <v>28.99</v>
      </c>
      <c r="P89" s="10">
        <f t="shared" si="10"/>
        <v>-0.5</v>
      </c>
      <c r="Q89" s="10">
        <v>2.6</v>
      </c>
      <c r="R89" s="10">
        <f t="shared" si="11"/>
        <v>-3.1</v>
      </c>
      <c r="S89" s="10">
        <f t="shared" si="12"/>
        <v>8.57418770029035</v>
      </c>
      <c r="T89" s="20">
        <f>AVERAGE(S89:S91)</f>
        <v>8.06509722821394</v>
      </c>
    </row>
    <row r="90" ht="15" spans="2:20">
      <c r="B90" s="7"/>
      <c r="C90" s="8"/>
      <c r="D90" s="9">
        <v>29.52</v>
      </c>
      <c r="E90" s="9">
        <v>28.83</v>
      </c>
      <c r="F90" s="10">
        <f t="shared" si="7"/>
        <v>0.690000000000001</v>
      </c>
      <c r="G90" s="10">
        <v>3.08</v>
      </c>
      <c r="H90" s="10">
        <f t="shared" si="8"/>
        <v>-2.39</v>
      </c>
      <c r="I90" s="10">
        <f t="shared" si="9"/>
        <v>5.24157361543345</v>
      </c>
      <c r="J90" s="20"/>
      <c r="L90" s="7"/>
      <c r="M90" s="8"/>
      <c r="N90" s="9">
        <v>28.23</v>
      </c>
      <c r="O90" s="9">
        <v>28.83</v>
      </c>
      <c r="P90" s="10">
        <f t="shared" si="10"/>
        <v>-0.599999999999998</v>
      </c>
      <c r="Q90" s="10">
        <v>2.4</v>
      </c>
      <c r="R90" s="10">
        <f t="shared" si="11"/>
        <v>-3</v>
      </c>
      <c r="S90" s="10">
        <f t="shared" si="12"/>
        <v>7.99999999999999</v>
      </c>
      <c r="T90" s="20"/>
    </row>
    <row r="91" ht="15" spans="2:20">
      <c r="B91" s="7"/>
      <c r="C91" s="8"/>
      <c r="D91" s="9">
        <v>29.09</v>
      </c>
      <c r="E91" s="9">
        <v>28.47</v>
      </c>
      <c r="F91" s="10">
        <f t="shared" si="7"/>
        <v>0.620000000000001</v>
      </c>
      <c r="G91" s="10">
        <v>3.32</v>
      </c>
      <c r="H91" s="10">
        <f t="shared" si="8"/>
        <v>-2.7</v>
      </c>
      <c r="I91" s="10">
        <f t="shared" si="9"/>
        <v>6.49801917084988</v>
      </c>
      <c r="J91" s="20"/>
      <c r="L91" s="7"/>
      <c r="M91" s="8"/>
      <c r="N91" s="9">
        <v>27.41</v>
      </c>
      <c r="O91" s="9">
        <v>28.47</v>
      </c>
      <c r="P91" s="10">
        <f t="shared" si="10"/>
        <v>-1.06</v>
      </c>
      <c r="Q91" s="10">
        <v>1.87</v>
      </c>
      <c r="R91" s="10">
        <f t="shared" si="11"/>
        <v>-2.93</v>
      </c>
      <c r="S91" s="10">
        <f t="shared" si="12"/>
        <v>7.62110398435149</v>
      </c>
      <c r="T91" s="20"/>
    </row>
    <row r="92" ht="15" spans="2:20">
      <c r="B92" s="7"/>
      <c r="C92" s="8" t="s">
        <v>25</v>
      </c>
      <c r="D92" s="9">
        <v>29.64</v>
      </c>
      <c r="E92" s="9">
        <v>29.29</v>
      </c>
      <c r="F92" s="10">
        <f t="shared" si="7"/>
        <v>0.350000000000001</v>
      </c>
      <c r="G92" s="10">
        <v>3.38</v>
      </c>
      <c r="H92" s="10">
        <f t="shared" si="8"/>
        <v>-3.03</v>
      </c>
      <c r="I92" s="10">
        <f t="shared" si="9"/>
        <v>8.16809700565754</v>
      </c>
      <c r="J92" s="20">
        <f>AVERAGE(I92:I94)</f>
        <v>6.64577721507624</v>
      </c>
      <c r="L92" s="7"/>
      <c r="M92" s="8" t="s">
        <v>25</v>
      </c>
      <c r="N92" s="9">
        <v>29.3</v>
      </c>
      <c r="O92" s="9">
        <v>29.29</v>
      </c>
      <c r="P92" s="10">
        <f t="shared" si="10"/>
        <v>0.0100000000000016</v>
      </c>
      <c r="Q92" s="10">
        <v>2.6</v>
      </c>
      <c r="R92" s="10">
        <f t="shared" si="11"/>
        <v>-2.59</v>
      </c>
      <c r="S92" s="10">
        <f t="shared" si="12"/>
        <v>6.02098698964426</v>
      </c>
      <c r="T92" s="20">
        <f>AVERAGE(S92:S94)</f>
        <v>6.54651657041596</v>
      </c>
    </row>
    <row r="93" ht="15" spans="2:20">
      <c r="B93" s="7"/>
      <c r="C93" s="8"/>
      <c r="D93" s="9">
        <v>30.19</v>
      </c>
      <c r="E93" s="9">
        <v>29.59</v>
      </c>
      <c r="F93" s="10">
        <f t="shared" si="7"/>
        <v>0.600000000000001</v>
      </c>
      <c r="G93" s="10">
        <v>3.08</v>
      </c>
      <c r="H93" s="10">
        <f t="shared" si="8"/>
        <v>-2.48</v>
      </c>
      <c r="I93" s="10">
        <f t="shared" si="9"/>
        <v>5.57897466540162</v>
      </c>
      <c r="J93" s="20"/>
      <c r="L93" s="7"/>
      <c r="M93" s="8"/>
      <c r="N93" s="9">
        <v>29.14</v>
      </c>
      <c r="O93" s="9">
        <v>29.59</v>
      </c>
      <c r="P93" s="10">
        <f t="shared" si="10"/>
        <v>-0.449999999999999</v>
      </c>
      <c r="Q93" s="10">
        <v>2.4</v>
      </c>
      <c r="R93" s="10">
        <f t="shared" si="11"/>
        <v>-2.85</v>
      </c>
      <c r="S93" s="10">
        <f t="shared" si="12"/>
        <v>7.21000370088664</v>
      </c>
      <c r="T93" s="20"/>
    </row>
    <row r="94" ht="15.75" spans="2:20">
      <c r="B94" s="12"/>
      <c r="C94" s="13"/>
      <c r="D94" s="14">
        <v>30.17</v>
      </c>
      <c r="E94" s="14">
        <v>29.48</v>
      </c>
      <c r="F94" s="15">
        <f t="shared" si="7"/>
        <v>0.690000000000001</v>
      </c>
      <c r="G94" s="15">
        <v>3.32</v>
      </c>
      <c r="H94" s="15">
        <f t="shared" si="8"/>
        <v>-2.63</v>
      </c>
      <c r="I94" s="15">
        <f t="shared" si="9"/>
        <v>6.19025997416955</v>
      </c>
      <c r="J94" s="21"/>
      <c r="L94" s="12"/>
      <c r="M94" s="13"/>
      <c r="N94" s="14">
        <v>28.67</v>
      </c>
      <c r="O94" s="14">
        <v>29.48</v>
      </c>
      <c r="P94" s="15">
        <f t="shared" si="10"/>
        <v>-0.809999999999999</v>
      </c>
      <c r="Q94" s="15">
        <v>1.87</v>
      </c>
      <c r="R94" s="15">
        <f t="shared" si="11"/>
        <v>-2.68</v>
      </c>
      <c r="S94" s="15">
        <f t="shared" si="12"/>
        <v>6.40855902071697</v>
      </c>
      <c r="T94" s="21"/>
    </row>
    <row r="95" ht="14.25"/>
    <row r="96" ht="15" spans="2:20">
      <c r="B96" s="3" t="s">
        <v>28</v>
      </c>
      <c r="C96" s="4" t="s">
        <v>2</v>
      </c>
      <c r="D96" s="4" t="s">
        <v>3</v>
      </c>
      <c r="E96" s="4" t="s">
        <v>4</v>
      </c>
      <c r="F96" s="5" t="s">
        <v>5</v>
      </c>
      <c r="G96" s="6" t="s">
        <v>6</v>
      </c>
      <c r="H96" s="5" t="s">
        <v>7</v>
      </c>
      <c r="I96" s="18" t="s">
        <v>8</v>
      </c>
      <c r="J96" s="19" t="s">
        <v>9</v>
      </c>
      <c r="L96" s="3" t="s">
        <v>29</v>
      </c>
      <c r="M96" s="4" t="s">
        <v>2</v>
      </c>
      <c r="N96" s="4" t="s">
        <v>3</v>
      </c>
      <c r="O96" s="4" t="s">
        <v>4</v>
      </c>
      <c r="P96" s="5" t="s">
        <v>5</v>
      </c>
      <c r="Q96" s="6" t="s">
        <v>6</v>
      </c>
      <c r="R96" s="5" t="s">
        <v>7</v>
      </c>
      <c r="S96" s="18" t="s">
        <v>8</v>
      </c>
      <c r="T96" s="19" t="s">
        <v>9</v>
      </c>
    </row>
    <row r="97" ht="15" spans="2:20">
      <c r="B97" s="7"/>
      <c r="C97" s="8" t="s">
        <v>11</v>
      </c>
      <c r="D97" s="9">
        <v>23.05</v>
      </c>
      <c r="E97" s="9">
        <v>26.66</v>
      </c>
      <c r="F97" s="10">
        <f t="shared" ref="F97:F141" si="13">D97-E97</f>
        <v>-3.61</v>
      </c>
      <c r="G97" s="11">
        <v>-3.61</v>
      </c>
      <c r="H97" s="10">
        <f t="shared" ref="H97:H141" si="14">F97-G97</f>
        <v>0</v>
      </c>
      <c r="I97" s="10">
        <f t="shared" ref="I97:I141" si="15">POWER(2,-H97)</f>
        <v>1</v>
      </c>
      <c r="J97" s="20">
        <f>AVERAGE(I97:I99)</f>
        <v>1</v>
      </c>
      <c r="L97" s="7"/>
      <c r="M97" s="8" t="s">
        <v>11</v>
      </c>
      <c r="N97" s="9">
        <v>27.81</v>
      </c>
      <c r="O97" s="9">
        <v>26.66</v>
      </c>
      <c r="P97" s="10">
        <f t="shared" ref="P97:P141" si="16">N97-O97</f>
        <v>1.15</v>
      </c>
      <c r="Q97" s="11">
        <v>1.15</v>
      </c>
      <c r="R97" s="10">
        <f t="shared" ref="R97:R141" si="17">P97-Q97</f>
        <v>0</v>
      </c>
      <c r="S97" s="10">
        <f t="shared" ref="S97:S141" si="18">POWER(2,-R97)</f>
        <v>1</v>
      </c>
      <c r="T97" s="20">
        <f>AVERAGE(S97:S99)</f>
        <v>1</v>
      </c>
    </row>
    <row r="98" ht="15" spans="2:20">
      <c r="B98" s="7"/>
      <c r="C98" s="8"/>
      <c r="D98" s="9">
        <v>22.6</v>
      </c>
      <c r="E98" s="9">
        <v>26.22</v>
      </c>
      <c r="F98" s="10">
        <f t="shared" si="13"/>
        <v>-3.62</v>
      </c>
      <c r="G98" s="11">
        <v>-3.62</v>
      </c>
      <c r="H98" s="10">
        <f t="shared" si="14"/>
        <v>0</v>
      </c>
      <c r="I98" s="10">
        <f t="shared" si="15"/>
        <v>1</v>
      </c>
      <c r="J98" s="20"/>
      <c r="L98" s="7"/>
      <c r="M98" s="8"/>
      <c r="N98" s="9">
        <v>28.05</v>
      </c>
      <c r="O98" s="9">
        <v>26.22</v>
      </c>
      <c r="P98" s="10">
        <f t="shared" si="16"/>
        <v>1.83</v>
      </c>
      <c r="Q98" s="11">
        <v>1.83</v>
      </c>
      <c r="R98" s="10">
        <f t="shared" si="17"/>
        <v>1.77635683940025e-15</v>
      </c>
      <c r="S98" s="10">
        <f t="shared" si="18"/>
        <v>0.999999999999999</v>
      </c>
      <c r="T98" s="20"/>
    </row>
    <row r="99" ht="15" spans="2:20">
      <c r="B99" s="7"/>
      <c r="C99" s="8"/>
      <c r="D99" s="9">
        <v>23.3</v>
      </c>
      <c r="E99" s="9">
        <v>26.35</v>
      </c>
      <c r="F99" s="10">
        <f t="shared" si="13"/>
        <v>-3.05</v>
      </c>
      <c r="G99" s="11">
        <v>-3.05</v>
      </c>
      <c r="H99" s="10">
        <f t="shared" si="14"/>
        <v>0</v>
      </c>
      <c r="I99" s="10">
        <f t="shared" si="15"/>
        <v>1</v>
      </c>
      <c r="J99" s="20"/>
      <c r="L99" s="7"/>
      <c r="M99" s="8"/>
      <c r="N99" s="9">
        <v>27.92</v>
      </c>
      <c r="O99" s="9">
        <v>26.35</v>
      </c>
      <c r="P99" s="10">
        <f t="shared" si="16"/>
        <v>1.57</v>
      </c>
      <c r="Q99" s="11">
        <v>1.57</v>
      </c>
      <c r="R99" s="10">
        <f t="shared" si="17"/>
        <v>0</v>
      </c>
      <c r="S99" s="10">
        <f t="shared" si="18"/>
        <v>1</v>
      </c>
      <c r="T99" s="20"/>
    </row>
    <row r="100" ht="15" spans="2:20">
      <c r="B100" s="7"/>
      <c r="C100" s="8" t="s">
        <v>12</v>
      </c>
      <c r="D100" s="9">
        <v>26.89</v>
      </c>
      <c r="E100" s="9">
        <v>29.8</v>
      </c>
      <c r="F100" s="10">
        <f t="shared" si="13"/>
        <v>-2.91</v>
      </c>
      <c r="G100" s="11">
        <v>-3.61</v>
      </c>
      <c r="H100" s="10">
        <f t="shared" si="14"/>
        <v>0.7</v>
      </c>
      <c r="I100" s="10">
        <f t="shared" si="15"/>
        <v>0.615572206672458</v>
      </c>
      <c r="J100" s="20">
        <f>AVERAGE(I100:I102)</f>
        <v>0.58435283952088</v>
      </c>
      <c r="L100" s="7"/>
      <c r="M100" s="8" t="s">
        <v>12</v>
      </c>
      <c r="N100" s="9">
        <v>29.51</v>
      </c>
      <c r="O100" s="9">
        <v>29.8</v>
      </c>
      <c r="P100" s="10">
        <f t="shared" si="16"/>
        <v>-0.289999999999999</v>
      </c>
      <c r="Q100" s="11">
        <v>1.15</v>
      </c>
      <c r="R100" s="10">
        <f t="shared" si="17"/>
        <v>-1.44</v>
      </c>
      <c r="S100" s="10">
        <f t="shared" si="18"/>
        <v>2.71320865489534</v>
      </c>
      <c r="T100" s="20">
        <f>AVERAGE(S100:S102)</f>
        <v>2.34742457152444</v>
      </c>
    </row>
    <row r="101" ht="15" spans="2:20">
      <c r="B101" s="7"/>
      <c r="C101" s="8"/>
      <c r="D101" s="9">
        <v>26.81</v>
      </c>
      <c r="E101" s="9">
        <v>29.48</v>
      </c>
      <c r="F101" s="10">
        <f t="shared" si="13"/>
        <v>-2.67</v>
      </c>
      <c r="G101" s="11">
        <v>-3.62</v>
      </c>
      <c r="H101" s="10">
        <f t="shared" si="14"/>
        <v>0.949999999999998</v>
      </c>
      <c r="I101" s="10">
        <f t="shared" si="15"/>
        <v>0.517632461920689</v>
      </c>
      <c r="J101" s="20"/>
      <c r="L101" s="7"/>
      <c r="M101" s="8"/>
      <c r="N101" s="9">
        <v>30.45</v>
      </c>
      <c r="O101" s="9">
        <v>29.48</v>
      </c>
      <c r="P101" s="10">
        <f t="shared" si="16"/>
        <v>0.969999999999999</v>
      </c>
      <c r="Q101" s="11">
        <v>1.83</v>
      </c>
      <c r="R101" s="10">
        <f t="shared" si="17"/>
        <v>-0.860000000000001</v>
      </c>
      <c r="S101" s="10">
        <f t="shared" si="18"/>
        <v>1.81503831063432</v>
      </c>
      <c r="T101" s="20"/>
    </row>
    <row r="102" ht="15" spans="2:20">
      <c r="B102" s="7"/>
      <c r="C102" s="8"/>
      <c r="D102" s="9">
        <v>26.54</v>
      </c>
      <c r="E102" s="9">
        <v>28.9</v>
      </c>
      <c r="F102" s="10">
        <f t="shared" si="13"/>
        <v>-2.36</v>
      </c>
      <c r="G102" s="11">
        <v>-3.05</v>
      </c>
      <c r="H102" s="10">
        <f t="shared" si="14"/>
        <v>0.69</v>
      </c>
      <c r="I102" s="10">
        <f t="shared" si="15"/>
        <v>0.619853849969493</v>
      </c>
      <c r="J102" s="20"/>
      <c r="L102" s="7"/>
      <c r="M102" s="8"/>
      <c r="N102" s="9">
        <v>29.14</v>
      </c>
      <c r="O102" s="9">
        <v>28.9</v>
      </c>
      <c r="P102" s="10">
        <f t="shared" si="16"/>
        <v>0.240000000000002</v>
      </c>
      <c r="Q102" s="11">
        <v>1.57</v>
      </c>
      <c r="R102" s="10">
        <f t="shared" si="17"/>
        <v>-1.33</v>
      </c>
      <c r="S102" s="10">
        <f t="shared" si="18"/>
        <v>2.51402674904365</v>
      </c>
      <c r="T102" s="20"/>
    </row>
    <row r="103" ht="15" spans="2:20">
      <c r="B103" s="7"/>
      <c r="C103" s="8" t="s">
        <v>13</v>
      </c>
      <c r="D103" s="9">
        <v>24.31</v>
      </c>
      <c r="E103" s="9">
        <v>27.58</v>
      </c>
      <c r="F103" s="10">
        <f t="shared" si="13"/>
        <v>-3.27</v>
      </c>
      <c r="G103" s="11">
        <v>-3.61</v>
      </c>
      <c r="H103" s="10">
        <f t="shared" si="14"/>
        <v>0.34</v>
      </c>
      <c r="I103" s="10">
        <f t="shared" si="15"/>
        <v>0.790041311863377</v>
      </c>
      <c r="J103" s="20">
        <f>AVERAGE(I103:I105)</f>
        <v>0.958121305292483</v>
      </c>
      <c r="L103" s="7"/>
      <c r="M103" s="8" t="s">
        <v>13</v>
      </c>
      <c r="N103" s="9">
        <v>27.77</v>
      </c>
      <c r="O103" s="9">
        <v>27.58</v>
      </c>
      <c r="P103" s="10">
        <f t="shared" si="16"/>
        <v>0.190000000000001</v>
      </c>
      <c r="Q103" s="11">
        <v>1.15</v>
      </c>
      <c r="R103" s="10">
        <f t="shared" si="17"/>
        <v>-0.959999999999999</v>
      </c>
      <c r="S103" s="10">
        <f t="shared" si="18"/>
        <v>1.94530989482457</v>
      </c>
      <c r="T103" s="20">
        <f>AVERAGE(S103:S105)</f>
        <v>4.0145543492794</v>
      </c>
    </row>
    <row r="104" ht="15" spans="2:20">
      <c r="B104" s="7"/>
      <c r="C104" s="8"/>
      <c r="D104" s="9">
        <v>24.12</v>
      </c>
      <c r="E104" s="9">
        <v>27.68</v>
      </c>
      <c r="F104" s="10">
        <f t="shared" si="13"/>
        <v>-3.56</v>
      </c>
      <c r="G104" s="11">
        <v>-3.62</v>
      </c>
      <c r="H104" s="10">
        <f t="shared" si="14"/>
        <v>0.0600000000000014</v>
      </c>
      <c r="I104" s="10">
        <f t="shared" si="15"/>
        <v>0.959264119325263</v>
      </c>
      <c r="J104" s="20"/>
      <c r="L104" s="7"/>
      <c r="M104" s="8"/>
      <c r="N104" s="9">
        <v>27.12</v>
      </c>
      <c r="O104" s="9">
        <v>27.68</v>
      </c>
      <c r="P104" s="10">
        <f t="shared" si="16"/>
        <v>-0.559999999999999</v>
      </c>
      <c r="Q104" s="11">
        <v>1.83</v>
      </c>
      <c r="R104" s="10">
        <f t="shared" si="17"/>
        <v>-2.39</v>
      </c>
      <c r="S104" s="10">
        <f t="shared" si="18"/>
        <v>5.24157361543345</v>
      </c>
      <c r="T104" s="20"/>
    </row>
    <row r="105" ht="15" spans="2:20">
      <c r="B105" s="7"/>
      <c r="C105" s="8"/>
      <c r="D105" s="9">
        <v>24.78</v>
      </c>
      <c r="E105" s="9">
        <v>28</v>
      </c>
      <c r="F105" s="10">
        <f t="shared" si="13"/>
        <v>-3.22</v>
      </c>
      <c r="G105" s="11">
        <v>-3.05</v>
      </c>
      <c r="H105" s="10">
        <f t="shared" si="14"/>
        <v>-0.169999999999999</v>
      </c>
      <c r="I105" s="10">
        <f t="shared" si="15"/>
        <v>1.12505848468881</v>
      </c>
      <c r="J105" s="20"/>
      <c r="L105" s="7"/>
      <c r="M105" s="8"/>
      <c r="N105" s="9">
        <v>27.29</v>
      </c>
      <c r="O105" s="9">
        <v>28</v>
      </c>
      <c r="P105" s="10">
        <f t="shared" si="16"/>
        <v>-0.710000000000001</v>
      </c>
      <c r="Q105" s="11">
        <v>1.57</v>
      </c>
      <c r="R105" s="10">
        <f t="shared" si="17"/>
        <v>-2.28</v>
      </c>
      <c r="S105" s="10">
        <f t="shared" si="18"/>
        <v>4.85677953758019</v>
      </c>
      <c r="T105" s="20"/>
    </row>
    <row r="106" ht="15" spans="2:20">
      <c r="B106" s="7"/>
      <c r="C106" s="8" t="s">
        <v>14</v>
      </c>
      <c r="D106" s="9">
        <v>29.36</v>
      </c>
      <c r="E106" s="9">
        <v>28.99</v>
      </c>
      <c r="F106" s="10">
        <f t="shared" si="13"/>
        <v>0.370000000000001</v>
      </c>
      <c r="G106" s="11">
        <v>-3.61</v>
      </c>
      <c r="H106" s="10">
        <f t="shared" si="14"/>
        <v>3.98</v>
      </c>
      <c r="I106" s="10">
        <f t="shared" si="15"/>
        <v>0.0633724674868768</v>
      </c>
      <c r="J106" s="20">
        <f>AVERAGE(I106:I108)</f>
        <v>0.0731940003935315</v>
      </c>
      <c r="L106" s="7"/>
      <c r="M106" s="8" t="s">
        <v>14</v>
      </c>
      <c r="N106" s="9">
        <v>28.87</v>
      </c>
      <c r="O106" s="9">
        <v>28.99</v>
      </c>
      <c r="P106" s="10">
        <f t="shared" si="16"/>
        <v>-0.119999999999997</v>
      </c>
      <c r="Q106" s="11">
        <v>1.15</v>
      </c>
      <c r="R106" s="10">
        <f t="shared" si="17"/>
        <v>-1.27</v>
      </c>
      <c r="S106" s="10">
        <f t="shared" si="18"/>
        <v>2.41161565538152</v>
      </c>
      <c r="T106" s="20">
        <f>AVERAGE(S106:S108)</f>
        <v>2.03409559744569</v>
      </c>
    </row>
    <row r="107" ht="15" spans="2:20">
      <c r="B107" s="7"/>
      <c r="C107" s="8"/>
      <c r="D107" s="9">
        <v>28.32</v>
      </c>
      <c r="E107" s="9">
        <v>28.83</v>
      </c>
      <c r="F107" s="10">
        <f t="shared" si="13"/>
        <v>-0.509999999999998</v>
      </c>
      <c r="G107" s="11">
        <v>-3.62</v>
      </c>
      <c r="H107" s="10">
        <f t="shared" si="14"/>
        <v>3.11</v>
      </c>
      <c r="I107" s="10">
        <f t="shared" si="15"/>
        <v>0.115823507736296</v>
      </c>
      <c r="J107" s="20"/>
      <c r="L107" s="7"/>
      <c r="M107" s="8"/>
      <c r="N107" s="9">
        <v>29.42</v>
      </c>
      <c r="O107" s="9">
        <v>28.83</v>
      </c>
      <c r="P107" s="10">
        <f t="shared" si="16"/>
        <v>0.590000000000003</v>
      </c>
      <c r="Q107" s="11">
        <v>1.83</v>
      </c>
      <c r="R107" s="10">
        <f t="shared" si="17"/>
        <v>-1.24</v>
      </c>
      <c r="S107" s="10">
        <f t="shared" si="18"/>
        <v>2.36198532285906</v>
      </c>
      <c r="T107" s="20"/>
    </row>
    <row r="108" ht="15" spans="2:20">
      <c r="B108" s="7"/>
      <c r="C108" s="8"/>
      <c r="D108" s="9">
        <v>29.05</v>
      </c>
      <c r="E108" s="9">
        <v>27.47</v>
      </c>
      <c r="F108" s="10">
        <f t="shared" si="13"/>
        <v>1.58</v>
      </c>
      <c r="G108" s="11">
        <v>-3.05</v>
      </c>
      <c r="H108" s="10">
        <f t="shared" si="14"/>
        <v>4.63</v>
      </c>
      <c r="I108" s="10">
        <f t="shared" si="15"/>
        <v>0.0403860259574216</v>
      </c>
      <c r="J108" s="20"/>
      <c r="L108" s="7"/>
      <c r="M108" s="8"/>
      <c r="N108" s="9">
        <v>28.63</v>
      </c>
      <c r="O108" s="9">
        <v>27.47</v>
      </c>
      <c r="P108" s="10">
        <f t="shared" si="16"/>
        <v>1.16</v>
      </c>
      <c r="Q108" s="11">
        <v>1.57</v>
      </c>
      <c r="R108" s="10">
        <f t="shared" si="17"/>
        <v>-0.41</v>
      </c>
      <c r="S108" s="10">
        <f t="shared" si="18"/>
        <v>1.32868581409651</v>
      </c>
      <c r="T108" s="20"/>
    </row>
    <row r="109" ht="15" spans="2:20">
      <c r="B109" s="7"/>
      <c r="C109" s="8" t="s">
        <v>15</v>
      </c>
      <c r="D109" s="9">
        <v>25.89</v>
      </c>
      <c r="E109" s="9">
        <v>29.29</v>
      </c>
      <c r="F109" s="10">
        <f t="shared" si="13"/>
        <v>-3.4</v>
      </c>
      <c r="G109" s="11">
        <v>-3.61</v>
      </c>
      <c r="H109" s="10">
        <f t="shared" si="14"/>
        <v>0.210000000000001</v>
      </c>
      <c r="I109" s="10">
        <f t="shared" si="15"/>
        <v>0.864537231307864</v>
      </c>
      <c r="J109" s="20">
        <f>AVERAGE(I109:I111)</f>
        <v>0.843748912250343</v>
      </c>
      <c r="L109" s="7"/>
      <c r="M109" s="8" t="s">
        <v>15</v>
      </c>
      <c r="N109" s="9">
        <v>27.04</v>
      </c>
      <c r="O109" s="9">
        <v>29.29</v>
      </c>
      <c r="P109" s="10">
        <f t="shared" si="16"/>
        <v>-2.25</v>
      </c>
      <c r="Q109" s="11">
        <v>1.15</v>
      </c>
      <c r="R109" s="10">
        <f t="shared" si="17"/>
        <v>-3.4</v>
      </c>
      <c r="S109" s="10">
        <f t="shared" si="18"/>
        <v>10.5560632861832</v>
      </c>
      <c r="T109" s="20">
        <f>AVERAGE(S109:S111)</f>
        <v>10.9000733477489</v>
      </c>
    </row>
    <row r="110" ht="15" spans="2:20">
      <c r="B110" s="7"/>
      <c r="C110" s="8"/>
      <c r="D110" s="9">
        <v>25.57</v>
      </c>
      <c r="E110" s="9">
        <v>28.59</v>
      </c>
      <c r="F110" s="10">
        <f t="shared" si="13"/>
        <v>-3.02</v>
      </c>
      <c r="G110" s="11">
        <v>-3.62</v>
      </c>
      <c r="H110" s="10">
        <f t="shared" si="14"/>
        <v>0.600000000000001</v>
      </c>
      <c r="I110" s="10">
        <f t="shared" si="15"/>
        <v>0.659753955386447</v>
      </c>
      <c r="J110" s="20"/>
      <c r="L110" s="7"/>
      <c r="M110" s="8"/>
      <c r="N110" s="9">
        <v>27.12</v>
      </c>
      <c r="O110" s="9">
        <v>28.59</v>
      </c>
      <c r="P110" s="10">
        <f t="shared" si="16"/>
        <v>-1.47</v>
      </c>
      <c r="Q110" s="11">
        <v>1.83</v>
      </c>
      <c r="R110" s="10">
        <f t="shared" si="17"/>
        <v>-3.3</v>
      </c>
      <c r="S110" s="10">
        <f t="shared" si="18"/>
        <v>9.84915530675932</v>
      </c>
      <c r="T110" s="20"/>
    </row>
    <row r="111" ht="15" spans="2:20">
      <c r="B111" s="7"/>
      <c r="C111" s="8"/>
      <c r="D111" s="9">
        <v>26.42</v>
      </c>
      <c r="E111" s="9">
        <v>29.48</v>
      </c>
      <c r="F111" s="10">
        <f t="shared" si="13"/>
        <v>-3.06</v>
      </c>
      <c r="G111" s="11">
        <v>-3.05</v>
      </c>
      <c r="H111" s="10">
        <f t="shared" si="14"/>
        <v>-0.0099999999999989</v>
      </c>
      <c r="I111" s="10">
        <f t="shared" si="15"/>
        <v>1.00695555005672</v>
      </c>
      <c r="J111" s="20"/>
      <c r="L111" s="7"/>
      <c r="M111" s="8"/>
      <c r="N111" s="9">
        <v>27.43</v>
      </c>
      <c r="O111" s="9">
        <v>29.48</v>
      </c>
      <c r="P111" s="10">
        <f t="shared" si="16"/>
        <v>-2.05</v>
      </c>
      <c r="Q111" s="11">
        <v>1.57</v>
      </c>
      <c r="R111" s="10">
        <f t="shared" si="17"/>
        <v>-3.62</v>
      </c>
      <c r="S111" s="10">
        <f t="shared" si="18"/>
        <v>12.2950014503041</v>
      </c>
      <c r="T111" s="20"/>
    </row>
    <row r="112" ht="15" spans="2:20">
      <c r="B112" s="7"/>
      <c r="C112" s="8" t="s">
        <v>16</v>
      </c>
      <c r="D112" s="9">
        <v>22.62</v>
      </c>
      <c r="E112" s="9">
        <v>25.31</v>
      </c>
      <c r="F112" s="10">
        <f t="shared" si="13"/>
        <v>-2.69</v>
      </c>
      <c r="G112" s="10">
        <v>-2.69</v>
      </c>
      <c r="H112" s="10">
        <f t="shared" si="14"/>
        <v>0</v>
      </c>
      <c r="I112" s="10">
        <f t="shared" si="15"/>
        <v>1</v>
      </c>
      <c r="J112" s="20">
        <f>AVERAGE(I112:I114)</f>
        <v>1</v>
      </c>
      <c r="L112" s="7"/>
      <c r="M112" s="8" t="s">
        <v>16</v>
      </c>
      <c r="N112" s="9">
        <v>25.19</v>
      </c>
      <c r="O112" s="9">
        <v>25.31</v>
      </c>
      <c r="P112" s="10">
        <f t="shared" si="16"/>
        <v>-0.119999999999997</v>
      </c>
      <c r="Q112" s="10">
        <v>-0.119999999999997</v>
      </c>
      <c r="R112" s="10">
        <f t="shared" si="17"/>
        <v>-4.44089209850063e-16</v>
      </c>
      <c r="S112" s="10">
        <f t="shared" si="18"/>
        <v>1</v>
      </c>
      <c r="T112" s="20">
        <f>AVERAGE(S112:S114)</f>
        <v>1</v>
      </c>
    </row>
    <row r="113" ht="15" spans="2:20">
      <c r="B113" s="7"/>
      <c r="C113" s="8"/>
      <c r="D113" s="9">
        <v>22.59</v>
      </c>
      <c r="E113" s="9">
        <v>25.68</v>
      </c>
      <c r="F113" s="10">
        <f t="shared" si="13"/>
        <v>-3.09</v>
      </c>
      <c r="G113" s="10">
        <v>-3.09</v>
      </c>
      <c r="H113" s="10">
        <f t="shared" si="14"/>
        <v>0</v>
      </c>
      <c r="I113" s="10">
        <f t="shared" si="15"/>
        <v>1</v>
      </c>
      <c r="J113" s="20"/>
      <c r="L113" s="7"/>
      <c r="M113" s="8"/>
      <c r="N113" s="9">
        <v>25.57</v>
      </c>
      <c r="O113" s="9">
        <v>25.68</v>
      </c>
      <c r="P113" s="10">
        <f t="shared" si="16"/>
        <v>-0.109999999999999</v>
      </c>
      <c r="Q113" s="10">
        <v>-0.109999999999999</v>
      </c>
      <c r="R113" s="10">
        <f t="shared" si="17"/>
        <v>-4.30211422042248e-16</v>
      </c>
      <c r="S113" s="10">
        <f t="shared" si="18"/>
        <v>1</v>
      </c>
      <c r="T113" s="20"/>
    </row>
    <row r="114" ht="15" spans="2:20">
      <c r="B114" s="7"/>
      <c r="C114" s="8"/>
      <c r="D114" s="9">
        <v>23.15</v>
      </c>
      <c r="E114" s="9">
        <v>25.45</v>
      </c>
      <c r="F114" s="10">
        <f t="shared" si="13"/>
        <v>-2.3</v>
      </c>
      <c r="G114" s="10">
        <v>-2.3</v>
      </c>
      <c r="H114" s="10">
        <f t="shared" si="14"/>
        <v>0</v>
      </c>
      <c r="I114" s="10">
        <f t="shared" si="15"/>
        <v>1</v>
      </c>
      <c r="J114" s="20"/>
      <c r="L114" s="7"/>
      <c r="M114" s="8"/>
      <c r="N114" s="9">
        <v>25.84</v>
      </c>
      <c r="O114" s="9">
        <v>25.45</v>
      </c>
      <c r="P114" s="10">
        <f t="shared" si="16"/>
        <v>0.390000000000001</v>
      </c>
      <c r="Q114" s="10">
        <v>0.390000000000001</v>
      </c>
      <c r="R114" s="10">
        <f t="shared" si="17"/>
        <v>-4.44089209850063e-16</v>
      </c>
      <c r="S114" s="10">
        <f t="shared" si="18"/>
        <v>1</v>
      </c>
      <c r="T114" s="20"/>
    </row>
    <row r="115" ht="15" spans="2:20">
      <c r="B115" s="7"/>
      <c r="C115" s="8" t="s">
        <v>17</v>
      </c>
      <c r="D115" s="9">
        <v>23.69</v>
      </c>
      <c r="E115" s="9">
        <v>25.28</v>
      </c>
      <c r="F115" s="10">
        <f t="shared" si="13"/>
        <v>-1.59</v>
      </c>
      <c r="G115" s="10">
        <v>-2.69</v>
      </c>
      <c r="H115" s="10">
        <f t="shared" si="14"/>
        <v>1.1</v>
      </c>
      <c r="I115" s="10">
        <f t="shared" si="15"/>
        <v>0.466516495768404</v>
      </c>
      <c r="J115" s="20">
        <f>AVERAGE(I115:I117)</f>
        <v>0.523140136537928</v>
      </c>
      <c r="L115" s="7"/>
      <c r="M115" s="8" t="s">
        <v>17</v>
      </c>
      <c r="N115" s="9">
        <v>23.54</v>
      </c>
      <c r="O115" s="9">
        <v>25.28</v>
      </c>
      <c r="P115" s="10">
        <f t="shared" si="16"/>
        <v>-1.74</v>
      </c>
      <c r="Q115" s="10">
        <v>-0.119999999999997</v>
      </c>
      <c r="R115" s="10">
        <f t="shared" si="17"/>
        <v>-1.62</v>
      </c>
      <c r="S115" s="10">
        <f t="shared" si="18"/>
        <v>3.07375036257604</v>
      </c>
      <c r="T115" s="20">
        <f>AVERAGE(S115:S117)</f>
        <v>3.38059172954463</v>
      </c>
    </row>
    <row r="116" ht="15" spans="2:20">
      <c r="B116" s="7"/>
      <c r="C116" s="8"/>
      <c r="D116" s="9">
        <v>23.24</v>
      </c>
      <c r="E116" s="9">
        <v>25.33</v>
      </c>
      <c r="F116" s="10">
        <f t="shared" si="13"/>
        <v>-2.09</v>
      </c>
      <c r="G116" s="10">
        <v>-3.09</v>
      </c>
      <c r="H116" s="10">
        <f t="shared" si="14"/>
        <v>1</v>
      </c>
      <c r="I116" s="10">
        <f t="shared" si="15"/>
        <v>0.5</v>
      </c>
      <c r="J116" s="20"/>
      <c r="L116" s="7"/>
      <c r="M116" s="8"/>
      <c r="N116" s="9">
        <v>23.27</v>
      </c>
      <c r="O116" s="9">
        <v>25.33</v>
      </c>
      <c r="P116" s="10">
        <f t="shared" si="16"/>
        <v>-2.06</v>
      </c>
      <c r="Q116" s="10">
        <v>-0.109999999999999</v>
      </c>
      <c r="R116" s="10">
        <f t="shared" si="17"/>
        <v>-1.95</v>
      </c>
      <c r="S116" s="10">
        <f t="shared" si="18"/>
        <v>3.86374531569938</v>
      </c>
      <c r="T116" s="20"/>
    </row>
    <row r="117" ht="15" spans="2:20">
      <c r="B117" s="7"/>
      <c r="C117" s="8"/>
      <c r="D117" s="9">
        <v>23.64</v>
      </c>
      <c r="E117" s="9">
        <v>25.21</v>
      </c>
      <c r="F117" s="10">
        <f t="shared" si="13"/>
        <v>-1.57</v>
      </c>
      <c r="G117" s="10">
        <v>-2.3</v>
      </c>
      <c r="H117" s="10">
        <f t="shared" si="14"/>
        <v>0.73</v>
      </c>
      <c r="I117" s="10">
        <f t="shared" si="15"/>
        <v>0.60290391384538</v>
      </c>
      <c r="J117" s="20"/>
      <c r="L117" s="7"/>
      <c r="M117" s="8"/>
      <c r="N117" s="9">
        <v>23.92</v>
      </c>
      <c r="O117" s="9">
        <v>25.21</v>
      </c>
      <c r="P117" s="10">
        <f t="shared" si="16"/>
        <v>-1.29</v>
      </c>
      <c r="Q117" s="10">
        <v>0.390000000000001</v>
      </c>
      <c r="R117" s="10">
        <f t="shared" si="17"/>
        <v>-1.68</v>
      </c>
      <c r="S117" s="10">
        <f t="shared" si="18"/>
        <v>3.20427951035849</v>
      </c>
      <c r="T117" s="20"/>
    </row>
    <row r="118" ht="15" spans="2:20">
      <c r="B118" s="7"/>
      <c r="C118" s="8" t="s">
        <v>18</v>
      </c>
      <c r="D118" s="9">
        <v>25.1</v>
      </c>
      <c r="E118" s="9">
        <v>28.93</v>
      </c>
      <c r="F118" s="10">
        <f t="shared" si="13"/>
        <v>-3.83</v>
      </c>
      <c r="G118" s="10">
        <v>-2.69</v>
      </c>
      <c r="H118" s="10">
        <f t="shared" si="14"/>
        <v>-1.14</v>
      </c>
      <c r="I118" s="10">
        <f t="shared" si="15"/>
        <v>2.20381023175322</v>
      </c>
      <c r="J118" s="20">
        <f>AVERAGE(I118:I120)</f>
        <v>2.22313687416842</v>
      </c>
      <c r="L118" s="7"/>
      <c r="M118" s="8" t="s">
        <v>18</v>
      </c>
      <c r="N118" s="9">
        <v>27</v>
      </c>
      <c r="O118" s="9">
        <v>28.93</v>
      </c>
      <c r="P118" s="10">
        <f t="shared" si="16"/>
        <v>-1.93</v>
      </c>
      <c r="Q118" s="10">
        <v>-0.119999999999997</v>
      </c>
      <c r="R118" s="10">
        <f t="shared" si="17"/>
        <v>-1.81</v>
      </c>
      <c r="S118" s="10">
        <f t="shared" si="18"/>
        <v>3.50642288526415</v>
      </c>
      <c r="T118" s="20">
        <f>AVERAGE(S118:S120)</f>
        <v>3.29436754399471</v>
      </c>
    </row>
    <row r="119" ht="15" spans="2:20">
      <c r="B119" s="7"/>
      <c r="C119" s="8"/>
      <c r="D119" s="9">
        <v>24.01</v>
      </c>
      <c r="E119" s="9">
        <v>28.09</v>
      </c>
      <c r="F119" s="10">
        <f t="shared" si="13"/>
        <v>-4.08</v>
      </c>
      <c r="G119" s="10">
        <v>-3.09</v>
      </c>
      <c r="H119" s="10">
        <f t="shared" si="14"/>
        <v>-0.989999999999998</v>
      </c>
      <c r="I119" s="10">
        <f t="shared" si="15"/>
        <v>1.98618499087407</v>
      </c>
      <c r="J119" s="20"/>
      <c r="L119" s="7"/>
      <c r="M119" s="8"/>
      <c r="N119" s="9">
        <v>26.4</v>
      </c>
      <c r="O119" s="9">
        <v>28.09</v>
      </c>
      <c r="P119" s="10">
        <f t="shared" si="16"/>
        <v>-1.69</v>
      </c>
      <c r="Q119" s="10">
        <v>-0.109999999999999</v>
      </c>
      <c r="R119" s="10">
        <f t="shared" si="17"/>
        <v>-1.58</v>
      </c>
      <c r="S119" s="10">
        <f t="shared" si="18"/>
        <v>2.98969849726988</v>
      </c>
      <c r="T119" s="20"/>
    </row>
    <row r="120" ht="15" spans="2:20">
      <c r="B120" s="7"/>
      <c r="C120" s="8"/>
      <c r="D120" s="9">
        <v>24.67</v>
      </c>
      <c r="E120" s="9">
        <v>28.28</v>
      </c>
      <c r="F120" s="10">
        <f t="shared" si="13"/>
        <v>-3.61</v>
      </c>
      <c r="G120" s="10">
        <v>-2.3</v>
      </c>
      <c r="H120" s="10">
        <f t="shared" si="14"/>
        <v>-1.31</v>
      </c>
      <c r="I120" s="10">
        <f t="shared" si="15"/>
        <v>2.47941539987797</v>
      </c>
      <c r="J120" s="20"/>
      <c r="L120" s="7"/>
      <c r="M120" s="8"/>
      <c r="N120" s="9">
        <v>26.91</v>
      </c>
      <c r="O120" s="9">
        <v>28.28</v>
      </c>
      <c r="P120" s="10">
        <f t="shared" si="16"/>
        <v>-1.37</v>
      </c>
      <c r="Q120" s="10">
        <v>0.390000000000001</v>
      </c>
      <c r="R120" s="10">
        <f t="shared" si="17"/>
        <v>-1.76</v>
      </c>
      <c r="S120" s="10">
        <f t="shared" si="18"/>
        <v>3.38698124945011</v>
      </c>
      <c r="T120" s="20"/>
    </row>
    <row r="121" ht="15" spans="2:20">
      <c r="B121" s="7"/>
      <c r="C121" s="8" t="s">
        <v>19</v>
      </c>
      <c r="D121" s="9">
        <v>26.53</v>
      </c>
      <c r="E121" s="9">
        <v>27.48</v>
      </c>
      <c r="F121" s="10">
        <f t="shared" si="13"/>
        <v>-0.949999999999999</v>
      </c>
      <c r="G121" s="10">
        <v>-2.69</v>
      </c>
      <c r="H121" s="10">
        <f t="shared" si="14"/>
        <v>1.74</v>
      </c>
      <c r="I121" s="10">
        <f t="shared" si="15"/>
        <v>0.299369676154732</v>
      </c>
      <c r="J121" s="20">
        <f>AVERAGE(I121:I123)</f>
        <v>0.239054807929077</v>
      </c>
      <c r="L121" s="7"/>
      <c r="M121" s="8" t="s">
        <v>19</v>
      </c>
      <c r="N121" s="9">
        <v>29.66</v>
      </c>
      <c r="O121" s="9">
        <v>27.48</v>
      </c>
      <c r="P121" s="10">
        <f t="shared" si="16"/>
        <v>2.18</v>
      </c>
      <c r="Q121" s="10">
        <v>-0.119999999999997</v>
      </c>
      <c r="R121" s="10">
        <f t="shared" si="17"/>
        <v>2.3</v>
      </c>
      <c r="S121" s="10">
        <f t="shared" si="18"/>
        <v>0.203063099089059</v>
      </c>
      <c r="T121" s="20">
        <f>AVERAGE(S121:S123)</f>
        <v>0.343252211627129</v>
      </c>
    </row>
    <row r="122" ht="15" spans="2:20">
      <c r="B122" s="7"/>
      <c r="C122" s="8"/>
      <c r="D122" s="9">
        <v>26.84</v>
      </c>
      <c r="E122" s="9">
        <v>27.62</v>
      </c>
      <c r="F122" s="10">
        <f t="shared" si="13"/>
        <v>-0.780000000000001</v>
      </c>
      <c r="G122" s="10">
        <v>-3.09</v>
      </c>
      <c r="H122" s="10">
        <f t="shared" si="14"/>
        <v>2.31</v>
      </c>
      <c r="I122" s="10">
        <f t="shared" si="15"/>
        <v>0.201660439805532</v>
      </c>
      <c r="J122" s="20"/>
      <c r="L122" s="7"/>
      <c r="M122" s="8"/>
      <c r="N122" s="9">
        <v>28.75</v>
      </c>
      <c r="O122" s="9">
        <v>27.62</v>
      </c>
      <c r="P122" s="10">
        <f t="shared" si="16"/>
        <v>1.13</v>
      </c>
      <c r="Q122" s="10">
        <v>-0.109999999999999</v>
      </c>
      <c r="R122" s="10">
        <f t="shared" si="17"/>
        <v>1.24</v>
      </c>
      <c r="S122" s="10">
        <f t="shared" si="18"/>
        <v>0.423372656181264</v>
      </c>
      <c r="T122" s="20"/>
    </row>
    <row r="123" ht="15" spans="2:20">
      <c r="B123" s="7"/>
      <c r="C123" s="8"/>
      <c r="D123" s="9">
        <v>27.15</v>
      </c>
      <c r="E123" s="9">
        <v>27.24</v>
      </c>
      <c r="F123" s="10">
        <f t="shared" si="13"/>
        <v>-0.0899999999999999</v>
      </c>
      <c r="G123" s="10">
        <v>-2.3</v>
      </c>
      <c r="H123" s="10">
        <f t="shared" si="14"/>
        <v>2.21</v>
      </c>
      <c r="I123" s="10">
        <f t="shared" si="15"/>
        <v>0.216134307826966</v>
      </c>
      <c r="J123" s="20"/>
      <c r="L123" s="7"/>
      <c r="M123" s="8"/>
      <c r="N123" s="9">
        <v>28.94</v>
      </c>
      <c r="O123" s="9">
        <v>27.24</v>
      </c>
      <c r="P123" s="10">
        <f t="shared" si="16"/>
        <v>1.7</v>
      </c>
      <c r="Q123" s="10">
        <v>0.390000000000001</v>
      </c>
      <c r="R123" s="10">
        <f t="shared" si="17"/>
        <v>1.31</v>
      </c>
      <c r="S123" s="10">
        <f t="shared" si="18"/>
        <v>0.403320879611063</v>
      </c>
      <c r="T123" s="20"/>
    </row>
    <row r="124" ht="15" spans="2:20">
      <c r="B124" s="7"/>
      <c r="C124" s="8" t="s">
        <v>20</v>
      </c>
      <c r="D124" s="9">
        <v>27.37</v>
      </c>
      <c r="E124" s="9">
        <v>31.05</v>
      </c>
      <c r="F124" s="10">
        <f t="shared" si="13"/>
        <v>-3.68</v>
      </c>
      <c r="G124" s="10">
        <v>-2.69</v>
      </c>
      <c r="H124" s="10">
        <f t="shared" si="14"/>
        <v>-0.99</v>
      </c>
      <c r="I124" s="10">
        <f t="shared" si="15"/>
        <v>1.98618499087407</v>
      </c>
      <c r="J124" s="20">
        <f>AVERAGE(I124:I126)</f>
        <v>2.08125599902314</v>
      </c>
      <c r="L124" s="7"/>
      <c r="M124" s="8" t="s">
        <v>20</v>
      </c>
      <c r="N124" s="9">
        <v>27.59</v>
      </c>
      <c r="O124" s="9">
        <v>31.05</v>
      </c>
      <c r="P124" s="10">
        <f t="shared" si="16"/>
        <v>-3.46</v>
      </c>
      <c r="Q124" s="10">
        <v>-0.119999999999997</v>
      </c>
      <c r="R124" s="10">
        <f t="shared" si="17"/>
        <v>-3.34</v>
      </c>
      <c r="S124" s="10">
        <f t="shared" si="18"/>
        <v>10.1260527517623</v>
      </c>
      <c r="T124" s="20">
        <f>AVERAGE(S124:S126)</f>
        <v>10.5445885217505</v>
      </c>
    </row>
    <row r="125" ht="15" spans="2:20">
      <c r="B125" s="7"/>
      <c r="C125" s="8"/>
      <c r="D125" s="9">
        <v>27.26</v>
      </c>
      <c r="E125" s="9">
        <v>31.43</v>
      </c>
      <c r="F125" s="10">
        <f t="shared" si="13"/>
        <v>-4.17</v>
      </c>
      <c r="G125" s="10">
        <v>-3.09</v>
      </c>
      <c r="H125" s="10">
        <f t="shared" si="14"/>
        <v>-1.08</v>
      </c>
      <c r="I125" s="10">
        <f t="shared" si="15"/>
        <v>2.11403608112276</v>
      </c>
      <c r="J125" s="20"/>
      <c r="L125" s="7"/>
      <c r="M125" s="8"/>
      <c r="N125" s="9">
        <v>28.04</v>
      </c>
      <c r="O125" s="9">
        <v>31.43</v>
      </c>
      <c r="P125" s="10">
        <f t="shared" si="16"/>
        <v>-3.39</v>
      </c>
      <c r="Q125" s="10">
        <v>-0.109999999999999</v>
      </c>
      <c r="R125" s="10">
        <f t="shared" si="17"/>
        <v>-3.28</v>
      </c>
      <c r="S125" s="10">
        <f t="shared" si="18"/>
        <v>9.71355907516039</v>
      </c>
      <c r="T125" s="20"/>
    </row>
    <row r="126" ht="15" spans="2:20">
      <c r="B126" s="7"/>
      <c r="C126" s="8"/>
      <c r="D126" s="9">
        <v>28.3</v>
      </c>
      <c r="E126" s="9">
        <v>31.7</v>
      </c>
      <c r="F126" s="10">
        <f t="shared" si="13"/>
        <v>-3.4</v>
      </c>
      <c r="G126" s="10">
        <v>-2.3</v>
      </c>
      <c r="H126" s="10">
        <f t="shared" si="14"/>
        <v>-1.1</v>
      </c>
      <c r="I126" s="10">
        <f t="shared" si="15"/>
        <v>2.14354692507258</v>
      </c>
      <c r="J126" s="20"/>
      <c r="L126" s="7"/>
      <c r="M126" s="8"/>
      <c r="N126" s="9">
        <v>28.53</v>
      </c>
      <c r="O126" s="9">
        <v>31.7</v>
      </c>
      <c r="P126" s="10">
        <f t="shared" si="16"/>
        <v>-3.17</v>
      </c>
      <c r="Q126" s="10">
        <v>0.390000000000001</v>
      </c>
      <c r="R126" s="10">
        <f t="shared" si="17"/>
        <v>-3.56</v>
      </c>
      <c r="S126" s="10">
        <f t="shared" si="18"/>
        <v>11.7941537383288</v>
      </c>
      <c r="T126" s="20"/>
    </row>
    <row r="127" ht="15" spans="2:20">
      <c r="B127" s="7"/>
      <c r="C127" s="8" t="s">
        <v>21</v>
      </c>
      <c r="D127" s="9">
        <v>26.37</v>
      </c>
      <c r="E127" s="9">
        <v>26.66</v>
      </c>
      <c r="F127" s="10">
        <f t="shared" si="13"/>
        <v>-0.289999999999999</v>
      </c>
      <c r="G127" s="10">
        <f>F127</f>
        <v>-0.289999999999999</v>
      </c>
      <c r="H127" s="10">
        <f t="shared" si="14"/>
        <v>0</v>
      </c>
      <c r="I127" s="10">
        <f t="shared" si="15"/>
        <v>1</v>
      </c>
      <c r="J127" s="20">
        <f>AVERAGE(I127:I129)</f>
        <v>1</v>
      </c>
      <c r="L127" s="7"/>
      <c r="M127" s="8" t="s">
        <v>21</v>
      </c>
      <c r="N127" s="9">
        <v>27.79</v>
      </c>
      <c r="O127" s="9">
        <v>26.66</v>
      </c>
      <c r="P127" s="10">
        <f t="shared" si="16"/>
        <v>1.13</v>
      </c>
      <c r="Q127" s="10">
        <f t="shared" ref="Q127:Q129" si="19">P127</f>
        <v>1.13</v>
      </c>
      <c r="R127" s="10">
        <f t="shared" si="17"/>
        <v>0</v>
      </c>
      <c r="S127" s="10">
        <f t="shared" si="18"/>
        <v>1</v>
      </c>
      <c r="T127" s="20">
        <f>AVERAGE(S127:S129)</f>
        <v>1</v>
      </c>
    </row>
    <row r="128" ht="15" spans="2:20">
      <c r="B128" s="7"/>
      <c r="C128" s="8"/>
      <c r="D128" s="9">
        <v>26.69</v>
      </c>
      <c r="E128" s="9">
        <v>26.22</v>
      </c>
      <c r="F128" s="10">
        <f t="shared" si="13"/>
        <v>0.470000000000002</v>
      </c>
      <c r="G128" s="10">
        <v>0.470000000000002</v>
      </c>
      <c r="H128" s="10">
        <f t="shared" si="14"/>
        <v>0</v>
      </c>
      <c r="I128" s="10">
        <f t="shared" si="15"/>
        <v>1</v>
      </c>
      <c r="J128" s="20"/>
      <c r="L128" s="7"/>
      <c r="M128" s="8"/>
      <c r="N128" s="9">
        <v>26.48</v>
      </c>
      <c r="O128" s="9">
        <v>26.22</v>
      </c>
      <c r="P128" s="10">
        <f t="shared" si="16"/>
        <v>0.260000000000002</v>
      </c>
      <c r="Q128" s="10">
        <f t="shared" si="19"/>
        <v>0.260000000000002</v>
      </c>
      <c r="R128" s="10">
        <f t="shared" si="17"/>
        <v>0</v>
      </c>
      <c r="S128" s="10">
        <f t="shared" si="18"/>
        <v>1</v>
      </c>
      <c r="T128" s="20"/>
    </row>
    <row r="129" ht="15" spans="2:20">
      <c r="B129" s="7"/>
      <c r="C129" s="8"/>
      <c r="D129" s="9">
        <v>26.11</v>
      </c>
      <c r="E129" s="9">
        <v>26.35</v>
      </c>
      <c r="F129" s="10">
        <f t="shared" si="13"/>
        <v>-0.240000000000002</v>
      </c>
      <c r="G129" s="10">
        <v>-0.240000000000002</v>
      </c>
      <c r="H129" s="10">
        <f t="shared" si="14"/>
        <v>0</v>
      </c>
      <c r="I129" s="10">
        <f t="shared" si="15"/>
        <v>1</v>
      </c>
      <c r="J129" s="20"/>
      <c r="L129" s="7"/>
      <c r="M129" s="8"/>
      <c r="N129" s="9">
        <v>27.4</v>
      </c>
      <c r="O129" s="9">
        <v>26.35</v>
      </c>
      <c r="P129" s="10">
        <f t="shared" si="16"/>
        <v>1.05</v>
      </c>
      <c r="Q129" s="10">
        <f t="shared" si="19"/>
        <v>1.05</v>
      </c>
      <c r="R129" s="10">
        <f t="shared" si="17"/>
        <v>0</v>
      </c>
      <c r="S129" s="10">
        <f t="shared" si="18"/>
        <v>1</v>
      </c>
      <c r="T129" s="20"/>
    </row>
    <row r="130" ht="15" spans="2:20">
      <c r="B130" s="7"/>
      <c r="C130" s="8" t="s">
        <v>22</v>
      </c>
      <c r="D130" s="9">
        <v>27.16</v>
      </c>
      <c r="E130" s="9">
        <v>29.8</v>
      </c>
      <c r="F130" s="10">
        <f t="shared" si="13"/>
        <v>-2.64</v>
      </c>
      <c r="G130" s="10">
        <v>-0.289999999999999</v>
      </c>
      <c r="H130" s="10">
        <f t="shared" si="14"/>
        <v>-2.35</v>
      </c>
      <c r="I130" s="10">
        <f t="shared" si="15"/>
        <v>5.09824250927705</v>
      </c>
      <c r="J130" s="20">
        <f>AVERAGE(I130:I132)</f>
        <v>5.046304773492</v>
      </c>
      <c r="L130" s="7"/>
      <c r="M130" s="8" t="s">
        <v>22</v>
      </c>
      <c r="N130" s="9">
        <v>27.99</v>
      </c>
      <c r="O130" s="9">
        <v>29.8</v>
      </c>
      <c r="P130" s="10">
        <f t="shared" si="16"/>
        <v>-1.81</v>
      </c>
      <c r="Q130" s="10">
        <v>1.13</v>
      </c>
      <c r="R130" s="10">
        <f t="shared" si="17"/>
        <v>-2.94</v>
      </c>
      <c r="S130" s="10">
        <f t="shared" si="18"/>
        <v>7.67411295460213</v>
      </c>
      <c r="T130" s="20">
        <f>AVERAGE(S130:S132)</f>
        <v>6.90824941222545</v>
      </c>
    </row>
    <row r="131" ht="15" spans="2:20">
      <c r="B131" s="7"/>
      <c r="C131" s="8"/>
      <c r="D131" s="9">
        <v>27.48</v>
      </c>
      <c r="E131" s="9">
        <v>29.48</v>
      </c>
      <c r="F131" s="10">
        <f t="shared" si="13"/>
        <v>-2</v>
      </c>
      <c r="G131" s="10">
        <v>0.470000000000002</v>
      </c>
      <c r="H131" s="10">
        <f t="shared" si="14"/>
        <v>-2.47</v>
      </c>
      <c r="I131" s="10">
        <f t="shared" si="15"/>
        <v>5.54043787244371</v>
      </c>
      <c r="J131" s="20"/>
      <c r="L131" s="7"/>
      <c r="M131" s="8"/>
      <c r="N131" s="9">
        <v>27.09</v>
      </c>
      <c r="O131" s="9">
        <v>29.48</v>
      </c>
      <c r="P131" s="10">
        <f t="shared" si="16"/>
        <v>-2.39</v>
      </c>
      <c r="Q131" s="10">
        <v>0.260000000000002</v>
      </c>
      <c r="R131" s="10">
        <f t="shared" si="17"/>
        <v>-2.65</v>
      </c>
      <c r="S131" s="10">
        <f t="shared" si="18"/>
        <v>6.27667278317402</v>
      </c>
      <c r="T131" s="20"/>
    </row>
    <row r="132" ht="15" spans="2:20">
      <c r="B132" s="7"/>
      <c r="C132" s="8"/>
      <c r="D132" s="9">
        <v>26.49</v>
      </c>
      <c r="E132" s="9">
        <v>28.9</v>
      </c>
      <c r="F132" s="10">
        <f t="shared" si="13"/>
        <v>-2.41</v>
      </c>
      <c r="G132" s="10">
        <v>-0.240000000000002</v>
      </c>
      <c r="H132" s="10">
        <f t="shared" si="14"/>
        <v>-2.17</v>
      </c>
      <c r="I132" s="10">
        <f t="shared" si="15"/>
        <v>4.50023393875523</v>
      </c>
      <c r="J132" s="20"/>
      <c r="L132" s="7"/>
      <c r="M132" s="8"/>
      <c r="N132" s="9">
        <v>27.19</v>
      </c>
      <c r="O132" s="9">
        <v>28.9</v>
      </c>
      <c r="P132" s="10">
        <f t="shared" si="16"/>
        <v>-1.71</v>
      </c>
      <c r="Q132" s="10">
        <v>1.05</v>
      </c>
      <c r="R132" s="10">
        <f t="shared" si="17"/>
        <v>-2.76</v>
      </c>
      <c r="S132" s="10">
        <f t="shared" si="18"/>
        <v>6.7739624989002</v>
      </c>
      <c r="T132" s="20"/>
    </row>
    <row r="133" ht="15" spans="2:20">
      <c r="B133" s="7"/>
      <c r="C133" s="8" t="s">
        <v>23</v>
      </c>
      <c r="D133" s="9">
        <v>27.47</v>
      </c>
      <c r="E133" s="9">
        <v>27.58</v>
      </c>
      <c r="F133" s="10">
        <f t="shared" si="13"/>
        <v>-0.109999999999999</v>
      </c>
      <c r="G133" s="10">
        <v>-0.289999999999999</v>
      </c>
      <c r="H133" s="10">
        <f t="shared" si="14"/>
        <v>0.18</v>
      </c>
      <c r="I133" s="10">
        <f t="shared" si="15"/>
        <v>0.882702996290655</v>
      </c>
      <c r="J133" s="20">
        <f>AVERAGE(I133:I135)</f>
        <v>0.994650749202705</v>
      </c>
      <c r="L133" s="7"/>
      <c r="M133" s="8" t="s">
        <v>23</v>
      </c>
      <c r="N133" s="9">
        <v>27.32</v>
      </c>
      <c r="O133" s="9">
        <v>27.58</v>
      </c>
      <c r="P133" s="10">
        <f t="shared" si="16"/>
        <v>-0.259999999999998</v>
      </c>
      <c r="Q133" s="10">
        <v>1.13</v>
      </c>
      <c r="R133" s="10">
        <f t="shared" si="17"/>
        <v>-1.39</v>
      </c>
      <c r="S133" s="10">
        <f t="shared" si="18"/>
        <v>2.62078680771672</v>
      </c>
      <c r="T133" s="20">
        <f>AVERAGE(S133:S135)</f>
        <v>2.2610638602665</v>
      </c>
    </row>
    <row r="134" ht="15" spans="2:20">
      <c r="B134" s="7"/>
      <c r="C134" s="8"/>
      <c r="D134" s="9">
        <v>28.02</v>
      </c>
      <c r="E134" s="9">
        <v>27.68</v>
      </c>
      <c r="F134" s="10">
        <f t="shared" si="13"/>
        <v>0.34</v>
      </c>
      <c r="G134" s="10">
        <v>0.470000000000002</v>
      </c>
      <c r="H134" s="10">
        <f t="shared" si="14"/>
        <v>-0.130000000000002</v>
      </c>
      <c r="I134" s="10">
        <f t="shared" si="15"/>
        <v>1.09429370126074</v>
      </c>
      <c r="J134" s="20"/>
      <c r="L134" s="7"/>
      <c r="M134" s="8"/>
      <c r="N134" s="9">
        <v>27.25</v>
      </c>
      <c r="O134" s="9">
        <v>27.68</v>
      </c>
      <c r="P134" s="10">
        <f t="shared" si="16"/>
        <v>-0.43</v>
      </c>
      <c r="Q134" s="10">
        <v>0.260000000000002</v>
      </c>
      <c r="R134" s="10">
        <f t="shared" si="17"/>
        <v>-0.690000000000002</v>
      </c>
      <c r="S134" s="10">
        <f t="shared" si="18"/>
        <v>1.61328351844425</v>
      </c>
      <c r="T134" s="20"/>
    </row>
    <row r="135" ht="15" spans="2:20">
      <c r="B135" s="7"/>
      <c r="C135" s="8"/>
      <c r="D135" s="9">
        <v>27.75</v>
      </c>
      <c r="E135" s="9">
        <v>28</v>
      </c>
      <c r="F135" s="10">
        <f t="shared" si="13"/>
        <v>-0.25</v>
      </c>
      <c r="G135" s="10">
        <v>-0.240000000000002</v>
      </c>
      <c r="H135" s="10">
        <f t="shared" si="14"/>
        <v>-0.00999999999999801</v>
      </c>
      <c r="I135" s="10">
        <f t="shared" si="15"/>
        <v>1.00695555005672</v>
      </c>
      <c r="J135" s="20"/>
      <c r="L135" s="7"/>
      <c r="M135" s="8"/>
      <c r="N135" s="9">
        <v>27.7</v>
      </c>
      <c r="O135" s="9">
        <v>28</v>
      </c>
      <c r="P135" s="10">
        <f t="shared" si="16"/>
        <v>-0.300000000000001</v>
      </c>
      <c r="Q135" s="10">
        <v>1.05</v>
      </c>
      <c r="R135" s="10">
        <f t="shared" si="17"/>
        <v>-1.35</v>
      </c>
      <c r="S135" s="10">
        <f t="shared" si="18"/>
        <v>2.54912125463853</v>
      </c>
      <c r="T135" s="20"/>
    </row>
    <row r="136" ht="15" spans="2:20">
      <c r="B136" s="7"/>
      <c r="C136" s="8" t="s">
        <v>24</v>
      </c>
      <c r="D136" s="9">
        <v>28.6</v>
      </c>
      <c r="E136" s="9">
        <v>28.99</v>
      </c>
      <c r="F136" s="10">
        <f t="shared" si="13"/>
        <v>-0.389999999999997</v>
      </c>
      <c r="G136" s="10">
        <v>-0.289999999999999</v>
      </c>
      <c r="H136" s="10">
        <f t="shared" si="14"/>
        <v>-0.099999999999998</v>
      </c>
      <c r="I136" s="10">
        <f t="shared" si="15"/>
        <v>1.07177346253629</v>
      </c>
      <c r="J136" s="20">
        <f>AVERAGE(I136:I138)</f>
        <v>1.34057274528463</v>
      </c>
      <c r="L136" s="7"/>
      <c r="M136" s="8" t="s">
        <v>24</v>
      </c>
      <c r="N136" s="9">
        <v>29.4</v>
      </c>
      <c r="O136" s="9">
        <v>28.99</v>
      </c>
      <c r="P136" s="10">
        <f t="shared" si="16"/>
        <v>0.41</v>
      </c>
      <c r="Q136" s="10">
        <v>1.13</v>
      </c>
      <c r="R136" s="10">
        <f t="shared" si="17"/>
        <v>-0.72</v>
      </c>
      <c r="S136" s="10">
        <f t="shared" si="18"/>
        <v>1.64718203453515</v>
      </c>
      <c r="T136" s="20">
        <f>AVERAGE(S136:S138)</f>
        <v>1.66831667353168</v>
      </c>
    </row>
    <row r="137" ht="15" spans="2:20">
      <c r="B137" s="7"/>
      <c r="C137" s="8"/>
      <c r="D137" s="9">
        <v>28.42</v>
      </c>
      <c r="E137" s="9">
        <v>28.83</v>
      </c>
      <c r="F137" s="10">
        <f t="shared" si="13"/>
        <v>-0.409999999999997</v>
      </c>
      <c r="G137" s="10">
        <v>0.470000000000002</v>
      </c>
      <c r="H137" s="10">
        <f t="shared" si="14"/>
        <v>-0.879999999999999</v>
      </c>
      <c r="I137" s="10">
        <f t="shared" si="15"/>
        <v>1.84037530124975</v>
      </c>
      <c r="J137" s="20"/>
      <c r="L137" s="7"/>
      <c r="M137" s="8"/>
      <c r="N137" s="9">
        <v>28.43</v>
      </c>
      <c r="O137" s="9">
        <v>28.83</v>
      </c>
      <c r="P137" s="10">
        <f t="shared" si="16"/>
        <v>-0.399999999999999</v>
      </c>
      <c r="Q137" s="10">
        <v>0.260000000000002</v>
      </c>
      <c r="R137" s="10">
        <f t="shared" si="17"/>
        <v>-0.660000000000001</v>
      </c>
      <c r="S137" s="10">
        <f t="shared" si="18"/>
        <v>1.58008262372675</v>
      </c>
      <c r="T137" s="20"/>
    </row>
    <row r="138" ht="15" spans="2:20">
      <c r="B138" s="7"/>
      <c r="C138" s="8"/>
      <c r="D138" s="9">
        <v>28.08</v>
      </c>
      <c r="E138" s="9">
        <v>28.47</v>
      </c>
      <c r="F138" s="10">
        <f t="shared" si="13"/>
        <v>-0.390000000000001</v>
      </c>
      <c r="G138" s="10">
        <v>-0.240000000000002</v>
      </c>
      <c r="H138" s="10">
        <f t="shared" si="14"/>
        <v>-0.149999999999999</v>
      </c>
      <c r="I138" s="10">
        <f t="shared" si="15"/>
        <v>1.10956947206784</v>
      </c>
      <c r="J138" s="20"/>
      <c r="L138" s="7"/>
      <c r="M138" s="8"/>
      <c r="N138" s="9">
        <v>28.69</v>
      </c>
      <c r="O138" s="9">
        <v>28.47</v>
      </c>
      <c r="P138" s="10">
        <f t="shared" si="16"/>
        <v>0.220000000000002</v>
      </c>
      <c r="Q138" s="10">
        <v>1.05</v>
      </c>
      <c r="R138" s="10">
        <f t="shared" si="17"/>
        <v>-0.829999999999998</v>
      </c>
      <c r="S138" s="10">
        <f t="shared" si="18"/>
        <v>1.77768536233314</v>
      </c>
      <c r="T138" s="20"/>
    </row>
    <row r="139" ht="15" spans="2:20">
      <c r="B139" s="7"/>
      <c r="C139" s="8" t="s">
        <v>25</v>
      </c>
      <c r="D139" s="9">
        <v>29.37</v>
      </c>
      <c r="E139" s="9">
        <v>29.29</v>
      </c>
      <c r="F139" s="10">
        <f t="shared" si="13"/>
        <v>0.0800000000000018</v>
      </c>
      <c r="G139" s="10">
        <v>-0.289999999999999</v>
      </c>
      <c r="H139" s="10">
        <f t="shared" si="14"/>
        <v>0.370000000000001</v>
      </c>
      <c r="I139" s="10">
        <f t="shared" si="15"/>
        <v>0.773782496771194</v>
      </c>
      <c r="J139" s="20">
        <f>AVERAGE(I139:I141)</f>
        <v>0.853884710854292</v>
      </c>
      <c r="L139" s="7"/>
      <c r="M139" s="8" t="s">
        <v>25</v>
      </c>
      <c r="N139" s="9">
        <v>28.51</v>
      </c>
      <c r="O139" s="9">
        <v>29.29</v>
      </c>
      <c r="P139" s="10">
        <f t="shared" si="16"/>
        <v>-0.779999999999998</v>
      </c>
      <c r="Q139" s="10">
        <v>1.13</v>
      </c>
      <c r="R139" s="10">
        <f t="shared" si="17"/>
        <v>-1.91</v>
      </c>
      <c r="S139" s="10">
        <f t="shared" si="18"/>
        <v>3.75809099685604</v>
      </c>
      <c r="T139" s="20">
        <f>AVERAGE(S139:S141)</f>
        <v>3.46681949916468</v>
      </c>
    </row>
    <row r="140" ht="15" spans="2:20">
      <c r="B140" s="7"/>
      <c r="C140" s="8"/>
      <c r="D140" s="9">
        <v>29.91</v>
      </c>
      <c r="E140" s="9">
        <v>29.59</v>
      </c>
      <c r="F140" s="10">
        <f t="shared" si="13"/>
        <v>0.32</v>
      </c>
      <c r="G140" s="10">
        <v>0.470000000000002</v>
      </c>
      <c r="H140" s="10">
        <f t="shared" si="14"/>
        <v>-0.150000000000002</v>
      </c>
      <c r="I140" s="10">
        <f t="shared" si="15"/>
        <v>1.10956947206785</v>
      </c>
      <c r="J140" s="20"/>
      <c r="L140" s="7"/>
      <c r="M140" s="8"/>
      <c r="N140" s="9">
        <v>28.19</v>
      </c>
      <c r="O140" s="9">
        <v>29.59</v>
      </c>
      <c r="P140" s="10">
        <f t="shared" si="16"/>
        <v>-1.4</v>
      </c>
      <c r="Q140" s="10">
        <v>0.260000000000002</v>
      </c>
      <c r="R140" s="10">
        <f t="shared" si="17"/>
        <v>-1.66</v>
      </c>
      <c r="S140" s="10">
        <f t="shared" si="18"/>
        <v>3.16016524745351</v>
      </c>
      <c r="T140" s="20"/>
    </row>
    <row r="141" ht="15.75" spans="2:20">
      <c r="B141" s="12"/>
      <c r="C141" s="13"/>
      <c r="D141" s="14">
        <v>29.8</v>
      </c>
      <c r="E141" s="14">
        <v>29.48</v>
      </c>
      <c r="F141" s="15">
        <f t="shared" si="13"/>
        <v>0.32</v>
      </c>
      <c r="G141" s="15">
        <v>-0.240000000000002</v>
      </c>
      <c r="H141" s="15">
        <f t="shared" si="14"/>
        <v>0.560000000000002</v>
      </c>
      <c r="I141" s="15">
        <f t="shared" si="15"/>
        <v>0.678302163723835</v>
      </c>
      <c r="J141" s="21"/>
      <c r="L141" s="12"/>
      <c r="M141" s="13"/>
      <c r="N141" s="14">
        <v>28.73</v>
      </c>
      <c r="O141" s="14">
        <v>29.48</v>
      </c>
      <c r="P141" s="15">
        <f t="shared" si="16"/>
        <v>-0.75</v>
      </c>
      <c r="Q141" s="15">
        <v>1.05</v>
      </c>
      <c r="R141" s="15">
        <f t="shared" si="17"/>
        <v>-1.8</v>
      </c>
      <c r="S141" s="15">
        <f t="shared" si="18"/>
        <v>3.4822022531845</v>
      </c>
      <c r="T141" s="21"/>
    </row>
    <row r="142" ht="14.25"/>
    <row r="143" ht="15" spans="2:20">
      <c r="B143" s="3" t="s">
        <v>30</v>
      </c>
      <c r="C143" s="4" t="s">
        <v>2</v>
      </c>
      <c r="D143" s="4" t="s">
        <v>3</v>
      </c>
      <c r="E143" s="4" t="s">
        <v>4</v>
      </c>
      <c r="F143" s="5" t="s">
        <v>5</v>
      </c>
      <c r="G143" s="6" t="s">
        <v>6</v>
      </c>
      <c r="H143" s="5" t="s">
        <v>7</v>
      </c>
      <c r="I143" s="18" t="s">
        <v>8</v>
      </c>
      <c r="J143" s="19" t="s">
        <v>9</v>
      </c>
      <c r="L143" s="3" t="s">
        <v>31</v>
      </c>
      <c r="M143" s="4" t="s">
        <v>2</v>
      </c>
      <c r="N143" s="4" t="s">
        <v>3</v>
      </c>
      <c r="O143" s="4" t="s">
        <v>4</v>
      </c>
      <c r="P143" s="5" t="s">
        <v>5</v>
      </c>
      <c r="Q143" s="6" t="s">
        <v>6</v>
      </c>
      <c r="R143" s="5" t="s">
        <v>7</v>
      </c>
      <c r="S143" s="18" t="s">
        <v>8</v>
      </c>
      <c r="T143" s="19" t="s">
        <v>9</v>
      </c>
    </row>
    <row r="144" ht="15" spans="2:20">
      <c r="B144" s="7"/>
      <c r="C144" s="8" t="s">
        <v>11</v>
      </c>
      <c r="D144" s="9">
        <v>28.38</v>
      </c>
      <c r="E144" s="9">
        <v>26.66</v>
      </c>
      <c r="F144" s="10">
        <f t="shared" ref="F144:F188" si="20">D144-E144</f>
        <v>1.72</v>
      </c>
      <c r="G144" s="11">
        <v>1.72</v>
      </c>
      <c r="H144" s="10">
        <f t="shared" ref="H144:H188" si="21">F144-G144</f>
        <v>0</v>
      </c>
      <c r="I144" s="10">
        <f t="shared" ref="I144:I188" si="22">POWER(2,-H144)</f>
        <v>1</v>
      </c>
      <c r="J144" s="20">
        <f>AVERAGE(I144:I146)</f>
        <v>1</v>
      </c>
      <c r="L144" s="7"/>
      <c r="M144" s="8" t="s">
        <v>11</v>
      </c>
      <c r="N144" s="9">
        <v>26.07</v>
      </c>
      <c r="O144" s="9">
        <v>26.66</v>
      </c>
      <c r="P144" s="10">
        <f t="shared" ref="P144:P188" si="23">N144-O144</f>
        <v>-0.59</v>
      </c>
      <c r="Q144" s="11">
        <v>-0.59</v>
      </c>
      <c r="R144" s="10">
        <f t="shared" ref="R144:R188" si="24">P144-Q144</f>
        <v>0</v>
      </c>
      <c r="S144" s="10">
        <f t="shared" ref="S144:S188" si="25">POWER(2,-R144)</f>
        <v>1</v>
      </c>
      <c r="T144" s="20">
        <f>AVERAGE(S144:S146)</f>
        <v>1</v>
      </c>
    </row>
    <row r="145" ht="15" spans="2:20">
      <c r="B145" s="7"/>
      <c r="C145" s="8"/>
      <c r="D145" s="9">
        <v>28.47</v>
      </c>
      <c r="E145" s="9">
        <v>26.22</v>
      </c>
      <c r="F145" s="10">
        <f t="shared" si="20"/>
        <v>2.25</v>
      </c>
      <c r="G145" s="11">
        <v>2.25</v>
      </c>
      <c r="H145" s="10">
        <f t="shared" si="21"/>
        <v>0</v>
      </c>
      <c r="I145" s="10">
        <f t="shared" si="22"/>
        <v>1</v>
      </c>
      <c r="J145" s="20"/>
      <c r="L145" s="7"/>
      <c r="M145" s="8"/>
      <c r="N145" s="9">
        <v>25.18</v>
      </c>
      <c r="O145" s="9">
        <v>26.22</v>
      </c>
      <c r="P145" s="10">
        <f t="shared" si="23"/>
        <v>-1.04</v>
      </c>
      <c r="Q145" s="11">
        <v>-1.04</v>
      </c>
      <c r="R145" s="10">
        <f t="shared" si="24"/>
        <v>0</v>
      </c>
      <c r="S145" s="10">
        <f t="shared" si="25"/>
        <v>1</v>
      </c>
      <c r="T145" s="20"/>
    </row>
    <row r="146" ht="15" spans="2:20">
      <c r="B146" s="7"/>
      <c r="C146" s="8"/>
      <c r="D146" s="9">
        <v>29.2</v>
      </c>
      <c r="E146" s="9">
        <v>26.35</v>
      </c>
      <c r="F146" s="10">
        <f t="shared" si="20"/>
        <v>2.85</v>
      </c>
      <c r="G146" s="11">
        <v>2.85</v>
      </c>
      <c r="H146" s="10">
        <f t="shared" si="21"/>
        <v>0</v>
      </c>
      <c r="I146" s="10">
        <f t="shared" si="22"/>
        <v>1</v>
      </c>
      <c r="J146" s="20"/>
      <c r="L146" s="7"/>
      <c r="M146" s="8"/>
      <c r="N146" s="9">
        <v>26.05</v>
      </c>
      <c r="O146" s="9">
        <v>26.35</v>
      </c>
      <c r="P146" s="10">
        <f t="shared" si="23"/>
        <v>-0.300000000000001</v>
      </c>
      <c r="Q146" s="11">
        <v>-0.300000000000001</v>
      </c>
      <c r="R146" s="10">
        <f t="shared" si="24"/>
        <v>0</v>
      </c>
      <c r="S146" s="10">
        <f t="shared" si="25"/>
        <v>1</v>
      </c>
      <c r="T146" s="20"/>
    </row>
    <row r="147" ht="15" spans="2:20">
      <c r="B147" s="7"/>
      <c r="C147" s="8" t="s">
        <v>12</v>
      </c>
      <c r="D147" s="9">
        <v>35.37</v>
      </c>
      <c r="E147" s="9">
        <v>29.8</v>
      </c>
      <c r="F147" s="10">
        <f t="shared" si="20"/>
        <v>5.57</v>
      </c>
      <c r="G147" s="11">
        <v>1.72</v>
      </c>
      <c r="H147" s="10">
        <f t="shared" si="21"/>
        <v>3.85</v>
      </c>
      <c r="I147" s="10">
        <f t="shared" si="22"/>
        <v>0.0693480920042405</v>
      </c>
      <c r="J147" s="20">
        <f>AVERAGE(I147:I149)</f>
        <v>0.0841703625867896</v>
      </c>
      <c r="L147" s="7"/>
      <c r="M147" s="8" t="s">
        <v>12</v>
      </c>
      <c r="N147" s="9">
        <v>31.35</v>
      </c>
      <c r="O147" s="9">
        <v>29.8</v>
      </c>
      <c r="P147" s="10">
        <f t="shared" si="23"/>
        <v>1.55</v>
      </c>
      <c r="Q147" s="11">
        <v>-0.59</v>
      </c>
      <c r="R147" s="10">
        <f t="shared" si="24"/>
        <v>2.14</v>
      </c>
      <c r="S147" s="10">
        <f t="shared" si="25"/>
        <v>0.22687978882929</v>
      </c>
      <c r="T147" s="20">
        <f>AVERAGE(S147:S149)</f>
        <v>0.262160802723354</v>
      </c>
    </row>
    <row r="148" ht="15" spans="2:20">
      <c r="B148" s="7"/>
      <c r="C148" s="8"/>
      <c r="D148" s="9">
        <v>35.01</v>
      </c>
      <c r="E148" s="9">
        <v>29.48</v>
      </c>
      <c r="F148" s="10">
        <f t="shared" si="20"/>
        <v>5.53</v>
      </c>
      <c r="G148" s="11">
        <v>2.25</v>
      </c>
      <c r="H148" s="10">
        <f t="shared" si="21"/>
        <v>3.28</v>
      </c>
      <c r="I148" s="10">
        <f t="shared" si="22"/>
        <v>0.102948877158447</v>
      </c>
      <c r="J148" s="20"/>
      <c r="L148" s="7"/>
      <c r="M148" s="8"/>
      <c r="N148" s="9">
        <v>30.07</v>
      </c>
      <c r="O148" s="9">
        <v>29.48</v>
      </c>
      <c r="P148" s="10">
        <f t="shared" si="23"/>
        <v>0.59</v>
      </c>
      <c r="Q148" s="11">
        <v>-1.04</v>
      </c>
      <c r="R148" s="10">
        <f t="shared" si="24"/>
        <v>1.63</v>
      </c>
      <c r="S148" s="10">
        <f t="shared" si="25"/>
        <v>0.323088207659373</v>
      </c>
      <c r="T148" s="20"/>
    </row>
    <row r="149" ht="15" spans="2:20">
      <c r="B149" s="7"/>
      <c r="C149" s="8"/>
      <c r="D149" s="9">
        <v>35.39</v>
      </c>
      <c r="E149" s="9">
        <v>28.9</v>
      </c>
      <c r="F149" s="10">
        <f t="shared" si="20"/>
        <v>6.49</v>
      </c>
      <c r="G149" s="11">
        <v>2.85</v>
      </c>
      <c r="H149" s="10">
        <f t="shared" si="21"/>
        <v>3.64</v>
      </c>
      <c r="I149" s="10">
        <f t="shared" si="22"/>
        <v>0.0802141185976814</v>
      </c>
      <c r="J149" s="20"/>
      <c r="L149" s="7"/>
      <c r="M149" s="8"/>
      <c r="N149" s="9">
        <v>30.68</v>
      </c>
      <c r="O149" s="9">
        <v>28.9</v>
      </c>
      <c r="P149" s="10">
        <f t="shared" si="23"/>
        <v>1.78</v>
      </c>
      <c r="Q149" s="11">
        <v>-0.300000000000001</v>
      </c>
      <c r="R149" s="10">
        <f t="shared" si="24"/>
        <v>2.08</v>
      </c>
      <c r="S149" s="10">
        <f t="shared" si="25"/>
        <v>0.236514411681399</v>
      </c>
      <c r="T149" s="20"/>
    </row>
    <row r="150" ht="15" spans="2:20">
      <c r="B150" s="7"/>
      <c r="C150" s="8" t="s">
        <v>13</v>
      </c>
      <c r="D150" s="9">
        <v>29.9</v>
      </c>
      <c r="E150" s="9">
        <v>27.58</v>
      </c>
      <c r="F150" s="10">
        <f t="shared" si="20"/>
        <v>2.32</v>
      </c>
      <c r="G150" s="11">
        <v>1.72</v>
      </c>
      <c r="H150" s="10">
        <f t="shared" si="21"/>
        <v>0.6</v>
      </c>
      <c r="I150" s="10">
        <f t="shared" si="22"/>
        <v>0.659753955386447</v>
      </c>
      <c r="J150" s="20">
        <f>AVERAGE(I150:I152)</f>
        <v>0.897206729978271</v>
      </c>
      <c r="L150" s="7"/>
      <c r="M150" s="8" t="s">
        <v>13</v>
      </c>
      <c r="N150" s="9">
        <v>26.57</v>
      </c>
      <c r="O150" s="9">
        <v>27.58</v>
      </c>
      <c r="P150" s="10">
        <f t="shared" si="23"/>
        <v>-1.01</v>
      </c>
      <c r="Q150" s="11">
        <v>-0.59</v>
      </c>
      <c r="R150" s="10">
        <f t="shared" si="24"/>
        <v>-0.419999999999998</v>
      </c>
      <c r="S150" s="10">
        <f t="shared" si="25"/>
        <v>1.33792755478611</v>
      </c>
      <c r="T150" s="20">
        <f>AVERAGE(S150:S152)</f>
        <v>1.39976815790543</v>
      </c>
    </row>
    <row r="151" ht="15" spans="2:20">
      <c r="B151" s="7"/>
      <c r="C151" s="8"/>
      <c r="D151" s="9">
        <v>30</v>
      </c>
      <c r="E151" s="9">
        <v>27.68</v>
      </c>
      <c r="F151" s="10">
        <f t="shared" si="20"/>
        <v>2.32</v>
      </c>
      <c r="G151" s="11">
        <v>2.25</v>
      </c>
      <c r="H151" s="10">
        <f t="shared" si="21"/>
        <v>0.0700000000000003</v>
      </c>
      <c r="I151" s="10">
        <f t="shared" si="22"/>
        <v>0.952637998043937</v>
      </c>
      <c r="J151" s="20"/>
      <c r="L151" s="7"/>
      <c r="M151" s="8"/>
      <c r="N151" s="9">
        <v>26.36</v>
      </c>
      <c r="O151" s="9">
        <v>27.68</v>
      </c>
      <c r="P151" s="10">
        <f t="shared" si="23"/>
        <v>-1.32</v>
      </c>
      <c r="Q151" s="11">
        <v>-1.04</v>
      </c>
      <c r="R151" s="10">
        <f t="shared" si="24"/>
        <v>-0.28</v>
      </c>
      <c r="S151" s="10">
        <f t="shared" si="25"/>
        <v>1.21419488439505</v>
      </c>
      <c r="T151" s="20"/>
    </row>
    <row r="152" ht="15" spans="2:20">
      <c r="B152" s="7"/>
      <c r="C152" s="8"/>
      <c r="D152" s="9">
        <v>30.74</v>
      </c>
      <c r="E152" s="9">
        <v>28</v>
      </c>
      <c r="F152" s="10">
        <f t="shared" si="20"/>
        <v>2.74</v>
      </c>
      <c r="G152" s="11">
        <v>2.85</v>
      </c>
      <c r="H152" s="10">
        <f t="shared" si="21"/>
        <v>-0.110000000000002</v>
      </c>
      <c r="I152" s="10">
        <f t="shared" si="22"/>
        <v>1.07922823650443</v>
      </c>
      <c r="J152" s="20"/>
      <c r="L152" s="7"/>
      <c r="M152" s="8"/>
      <c r="N152" s="9">
        <v>26.98</v>
      </c>
      <c r="O152" s="9">
        <v>28</v>
      </c>
      <c r="P152" s="10">
        <f t="shared" si="23"/>
        <v>-1.02</v>
      </c>
      <c r="Q152" s="11">
        <v>-0.300000000000001</v>
      </c>
      <c r="R152" s="10">
        <f t="shared" si="24"/>
        <v>-0.719999999999999</v>
      </c>
      <c r="S152" s="10">
        <f t="shared" si="25"/>
        <v>1.64718203453514</v>
      </c>
      <c r="T152" s="20"/>
    </row>
    <row r="153" ht="15" spans="2:20">
      <c r="B153" s="7"/>
      <c r="C153" s="8" t="s">
        <v>14</v>
      </c>
      <c r="D153" s="9">
        <v>31.92</v>
      </c>
      <c r="E153" s="9">
        <v>28.99</v>
      </c>
      <c r="F153" s="10">
        <f t="shared" si="20"/>
        <v>2.93</v>
      </c>
      <c r="G153" s="11">
        <v>1.72</v>
      </c>
      <c r="H153" s="10">
        <f t="shared" si="21"/>
        <v>1.21</v>
      </c>
      <c r="I153" s="10">
        <f t="shared" si="22"/>
        <v>0.432268615653932</v>
      </c>
      <c r="J153" s="20">
        <f>AVERAGE(I153:I155)</f>
        <v>0.550248245390589</v>
      </c>
      <c r="L153" s="7"/>
      <c r="M153" s="8" t="s">
        <v>14</v>
      </c>
      <c r="N153" s="9">
        <v>28.35</v>
      </c>
      <c r="O153" s="9">
        <v>28.99</v>
      </c>
      <c r="P153" s="10">
        <f t="shared" si="23"/>
        <v>-0.639999999999997</v>
      </c>
      <c r="Q153" s="11">
        <v>-0.59</v>
      </c>
      <c r="R153" s="10">
        <f t="shared" si="24"/>
        <v>-0.049999999999997</v>
      </c>
      <c r="S153" s="10">
        <f t="shared" si="25"/>
        <v>1.03526492384138</v>
      </c>
      <c r="T153" s="20">
        <f>AVERAGE(S153:S155)</f>
        <v>0.760944451963345</v>
      </c>
    </row>
    <row r="154" ht="15" spans="2:20">
      <c r="B154" s="7"/>
      <c r="C154" s="8"/>
      <c r="D154" s="9">
        <v>31.78</v>
      </c>
      <c r="E154" s="9">
        <v>28.83</v>
      </c>
      <c r="F154" s="10">
        <f t="shared" si="20"/>
        <v>2.95</v>
      </c>
      <c r="G154" s="11">
        <v>2.25</v>
      </c>
      <c r="H154" s="10">
        <f t="shared" si="21"/>
        <v>0.700000000000003</v>
      </c>
      <c r="I154" s="10">
        <f t="shared" si="22"/>
        <v>0.615572206672457</v>
      </c>
      <c r="J154" s="20"/>
      <c r="L154" s="7"/>
      <c r="M154" s="8"/>
      <c r="N154" s="9">
        <v>28.19</v>
      </c>
      <c r="O154" s="9">
        <v>28.83</v>
      </c>
      <c r="P154" s="10">
        <f t="shared" si="23"/>
        <v>-0.639999999999997</v>
      </c>
      <c r="Q154" s="11">
        <v>-1.04</v>
      </c>
      <c r="R154" s="10">
        <f t="shared" si="24"/>
        <v>0.400000000000003</v>
      </c>
      <c r="S154" s="10">
        <f t="shared" si="25"/>
        <v>0.757858283255197</v>
      </c>
      <c r="T154" s="20"/>
    </row>
    <row r="155" ht="15" spans="2:20">
      <c r="B155" s="7"/>
      <c r="C155" s="8"/>
      <c r="D155" s="9">
        <v>31.05</v>
      </c>
      <c r="E155" s="9">
        <v>27.47</v>
      </c>
      <c r="F155" s="10">
        <f t="shared" si="20"/>
        <v>3.58</v>
      </c>
      <c r="G155" s="11">
        <v>2.85</v>
      </c>
      <c r="H155" s="10">
        <f t="shared" si="21"/>
        <v>0.730000000000002</v>
      </c>
      <c r="I155" s="10">
        <f t="shared" si="22"/>
        <v>0.602903913845379</v>
      </c>
      <c r="J155" s="20"/>
      <c r="L155" s="7"/>
      <c r="M155" s="8"/>
      <c r="N155" s="9">
        <v>28.2</v>
      </c>
      <c r="O155" s="9">
        <v>27.47</v>
      </c>
      <c r="P155" s="10">
        <f t="shared" si="23"/>
        <v>0.73</v>
      </c>
      <c r="Q155" s="11">
        <v>-0.300000000000001</v>
      </c>
      <c r="R155" s="10">
        <f t="shared" si="24"/>
        <v>1.03</v>
      </c>
      <c r="S155" s="10">
        <f t="shared" si="25"/>
        <v>0.489710148793463</v>
      </c>
      <c r="T155" s="20"/>
    </row>
    <row r="156" ht="15" spans="2:20">
      <c r="B156" s="7"/>
      <c r="C156" s="8" t="s">
        <v>15</v>
      </c>
      <c r="D156" s="9">
        <v>31.17</v>
      </c>
      <c r="E156" s="9">
        <v>29.29</v>
      </c>
      <c r="F156" s="10">
        <f t="shared" si="20"/>
        <v>1.88</v>
      </c>
      <c r="G156" s="11">
        <v>1.72</v>
      </c>
      <c r="H156" s="10">
        <f t="shared" si="21"/>
        <v>0.160000000000003</v>
      </c>
      <c r="I156" s="10">
        <f t="shared" si="22"/>
        <v>0.895025070927971</v>
      </c>
      <c r="J156" s="20">
        <f>AVERAGE(I156:I158)</f>
        <v>1.01835222993564</v>
      </c>
      <c r="L156" s="7"/>
      <c r="M156" s="8" t="s">
        <v>15</v>
      </c>
      <c r="N156" s="9">
        <v>28.88</v>
      </c>
      <c r="O156" s="9">
        <v>29.29</v>
      </c>
      <c r="P156" s="10">
        <f t="shared" si="23"/>
        <v>-0.41</v>
      </c>
      <c r="Q156" s="11">
        <v>-0.59</v>
      </c>
      <c r="R156" s="10">
        <f t="shared" si="24"/>
        <v>0.18</v>
      </c>
      <c r="S156" s="10">
        <f t="shared" si="25"/>
        <v>0.882702996290655</v>
      </c>
      <c r="T156" s="20">
        <f>AVERAGE(S156:S158)</f>
        <v>0.867561598717634</v>
      </c>
    </row>
    <row r="157" ht="15" spans="2:20">
      <c r="B157" s="7"/>
      <c r="C157" s="8"/>
      <c r="D157" s="9">
        <v>31.03</v>
      </c>
      <c r="E157" s="9">
        <v>28.59</v>
      </c>
      <c r="F157" s="10">
        <f t="shared" si="20"/>
        <v>2.44</v>
      </c>
      <c r="G157" s="11">
        <v>2.25</v>
      </c>
      <c r="H157" s="10">
        <f t="shared" si="21"/>
        <v>0.190000000000001</v>
      </c>
      <c r="I157" s="10">
        <f t="shared" si="22"/>
        <v>0.876605721316034</v>
      </c>
      <c r="J157" s="20"/>
      <c r="L157" s="7"/>
      <c r="M157" s="8"/>
      <c r="N157" s="9">
        <v>28.42</v>
      </c>
      <c r="O157" s="9">
        <v>28.59</v>
      </c>
      <c r="P157" s="10">
        <f t="shared" si="23"/>
        <v>-0.169999999999998</v>
      </c>
      <c r="Q157" s="11">
        <v>-1.04</v>
      </c>
      <c r="R157" s="10">
        <f t="shared" si="24"/>
        <v>0.870000000000002</v>
      </c>
      <c r="S157" s="10">
        <f t="shared" si="25"/>
        <v>0.547146850630369</v>
      </c>
      <c r="T157" s="20"/>
    </row>
    <row r="158" ht="15" spans="2:20">
      <c r="B158" s="7"/>
      <c r="C158" s="8"/>
      <c r="D158" s="9">
        <v>31.97</v>
      </c>
      <c r="E158" s="9">
        <v>29.48</v>
      </c>
      <c r="F158" s="10">
        <f t="shared" si="20"/>
        <v>2.49</v>
      </c>
      <c r="G158" s="11">
        <v>2.85</v>
      </c>
      <c r="H158" s="10">
        <f t="shared" si="21"/>
        <v>-0.360000000000002</v>
      </c>
      <c r="I158" s="10">
        <f t="shared" si="22"/>
        <v>1.28342589756291</v>
      </c>
      <c r="J158" s="20"/>
      <c r="L158" s="7"/>
      <c r="M158" s="8"/>
      <c r="N158" s="9">
        <v>28.95</v>
      </c>
      <c r="O158" s="9">
        <v>29.48</v>
      </c>
      <c r="P158" s="10">
        <f t="shared" si="23"/>
        <v>-0.530000000000001</v>
      </c>
      <c r="Q158" s="11">
        <v>-0.300000000000001</v>
      </c>
      <c r="R158" s="10">
        <f t="shared" si="24"/>
        <v>-0.23</v>
      </c>
      <c r="S158" s="10">
        <f t="shared" si="25"/>
        <v>1.17283494923188</v>
      </c>
      <c r="T158" s="20"/>
    </row>
    <row r="159" ht="15" spans="2:20">
      <c r="B159" s="7"/>
      <c r="C159" s="8" t="s">
        <v>16</v>
      </c>
      <c r="D159" s="9">
        <v>29.01</v>
      </c>
      <c r="E159" s="9">
        <v>25.31</v>
      </c>
      <c r="F159" s="10">
        <f t="shared" si="20"/>
        <v>3.7</v>
      </c>
      <c r="G159" s="10">
        <v>3.7</v>
      </c>
      <c r="H159" s="10">
        <f t="shared" si="21"/>
        <v>0</v>
      </c>
      <c r="I159" s="10">
        <f t="shared" si="22"/>
        <v>1</v>
      </c>
      <c r="J159" s="20">
        <f>AVERAGE(I159:I161)</f>
        <v>1</v>
      </c>
      <c r="L159" s="7"/>
      <c r="M159" s="8" t="s">
        <v>16</v>
      </c>
      <c r="N159" s="9">
        <v>25.17</v>
      </c>
      <c r="O159" s="9">
        <v>25.31</v>
      </c>
      <c r="P159" s="10">
        <f t="shared" si="23"/>
        <v>-0.139999999999997</v>
      </c>
      <c r="Q159" s="10">
        <v>-0.139999999999997</v>
      </c>
      <c r="R159" s="10">
        <f t="shared" si="24"/>
        <v>0</v>
      </c>
      <c r="S159" s="10">
        <f t="shared" si="25"/>
        <v>1</v>
      </c>
      <c r="T159" s="20">
        <f>AVERAGE(S159:S161)</f>
        <v>1</v>
      </c>
    </row>
    <row r="160" ht="15" spans="2:20">
      <c r="B160" s="7"/>
      <c r="C160" s="8"/>
      <c r="D160" s="9">
        <v>29.95</v>
      </c>
      <c r="E160" s="9">
        <v>25.68</v>
      </c>
      <c r="F160" s="10">
        <f t="shared" si="20"/>
        <v>4.27</v>
      </c>
      <c r="G160" s="10">
        <v>4.27</v>
      </c>
      <c r="H160" s="10">
        <f t="shared" si="21"/>
        <v>0</v>
      </c>
      <c r="I160" s="10">
        <f t="shared" si="22"/>
        <v>1</v>
      </c>
      <c r="J160" s="20"/>
      <c r="L160" s="7"/>
      <c r="M160" s="8"/>
      <c r="N160" s="9">
        <v>26.26</v>
      </c>
      <c r="O160" s="9">
        <v>25.68</v>
      </c>
      <c r="P160" s="10">
        <f t="shared" si="23"/>
        <v>0.580000000000002</v>
      </c>
      <c r="Q160" s="10">
        <v>0.580000000000002</v>
      </c>
      <c r="R160" s="10">
        <f t="shared" si="24"/>
        <v>0</v>
      </c>
      <c r="S160" s="10">
        <f t="shared" si="25"/>
        <v>1</v>
      </c>
      <c r="T160" s="20"/>
    </row>
    <row r="161" ht="15" spans="2:20">
      <c r="B161" s="7"/>
      <c r="C161" s="8"/>
      <c r="D161" s="9">
        <v>29.89</v>
      </c>
      <c r="E161" s="9">
        <v>25.45</v>
      </c>
      <c r="F161" s="10">
        <f t="shared" si="20"/>
        <v>4.44</v>
      </c>
      <c r="G161" s="10">
        <v>4.44</v>
      </c>
      <c r="H161" s="10">
        <f t="shared" si="21"/>
        <v>0</v>
      </c>
      <c r="I161" s="10">
        <f t="shared" si="22"/>
        <v>1</v>
      </c>
      <c r="J161" s="20"/>
      <c r="L161" s="7"/>
      <c r="M161" s="8"/>
      <c r="N161" s="9">
        <v>25.85</v>
      </c>
      <c r="O161" s="9">
        <v>25.45</v>
      </c>
      <c r="P161" s="10">
        <f t="shared" si="23"/>
        <v>0.400000000000002</v>
      </c>
      <c r="Q161" s="10">
        <v>0.400000000000002</v>
      </c>
      <c r="R161" s="10">
        <f t="shared" si="24"/>
        <v>0</v>
      </c>
      <c r="S161" s="10">
        <f t="shared" si="25"/>
        <v>1</v>
      </c>
      <c r="T161" s="20"/>
    </row>
    <row r="162" ht="15" spans="2:20">
      <c r="B162" s="7"/>
      <c r="C162" s="8" t="s">
        <v>17</v>
      </c>
      <c r="D162" s="9">
        <v>30.76</v>
      </c>
      <c r="E162" s="9">
        <v>25.28</v>
      </c>
      <c r="F162" s="10">
        <f t="shared" si="20"/>
        <v>5.48</v>
      </c>
      <c r="G162" s="10">
        <v>3.7</v>
      </c>
      <c r="H162" s="10">
        <f t="shared" si="21"/>
        <v>1.78</v>
      </c>
      <c r="I162" s="10">
        <f t="shared" si="22"/>
        <v>0.291183396617114</v>
      </c>
      <c r="J162" s="20">
        <f>AVERAGE(I162:I164)</f>
        <v>0.395915000055134</v>
      </c>
      <c r="L162" s="7"/>
      <c r="M162" s="8" t="s">
        <v>17</v>
      </c>
      <c r="N162" s="9">
        <v>27.14</v>
      </c>
      <c r="O162" s="9">
        <v>25.28</v>
      </c>
      <c r="P162" s="10">
        <f t="shared" si="23"/>
        <v>1.86</v>
      </c>
      <c r="Q162" s="10">
        <v>-0.139999999999997</v>
      </c>
      <c r="R162" s="10">
        <f t="shared" si="24"/>
        <v>2</v>
      </c>
      <c r="S162" s="10">
        <f t="shared" si="25"/>
        <v>0.250000000000001</v>
      </c>
      <c r="T162" s="20">
        <f>AVERAGE(S162:S164)</f>
        <v>0.334593596925576</v>
      </c>
    </row>
    <row r="163" ht="15" spans="2:20">
      <c r="B163" s="7"/>
      <c r="C163" s="8"/>
      <c r="D163" s="9">
        <v>31</v>
      </c>
      <c r="E163" s="9">
        <v>25.33</v>
      </c>
      <c r="F163" s="10">
        <f t="shared" si="20"/>
        <v>5.67</v>
      </c>
      <c r="G163" s="10">
        <v>4.27</v>
      </c>
      <c r="H163" s="10">
        <f t="shared" si="21"/>
        <v>1.4</v>
      </c>
      <c r="I163" s="10">
        <f t="shared" si="22"/>
        <v>0.378929141627599</v>
      </c>
      <c r="J163" s="20"/>
      <c r="L163" s="7"/>
      <c r="M163" s="8"/>
      <c r="N163" s="9">
        <v>27.4</v>
      </c>
      <c r="O163" s="9">
        <v>25.33</v>
      </c>
      <c r="P163" s="10">
        <f t="shared" si="23"/>
        <v>2.07</v>
      </c>
      <c r="Q163" s="10">
        <v>0.580000000000002</v>
      </c>
      <c r="R163" s="10">
        <f t="shared" si="24"/>
        <v>1.49</v>
      </c>
      <c r="S163" s="10">
        <f t="shared" si="25"/>
        <v>0.356012548899268</v>
      </c>
      <c r="T163" s="20"/>
    </row>
    <row r="164" ht="15" spans="2:20">
      <c r="B164" s="7"/>
      <c r="C164" s="8"/>
      <c r="D164" s="9">
        <v>30.6</v>
      </c>
      <c r="E164" s="9">
        <v>25.21</v>
      </c>
      <c r="F164" s="10">
        <f t="shared" si="20"/>
        <v>5.39</v>
      </c>
      <c r="G164" s="10">
        <v>4.44</v>
      </c>
      <c r="H164" s="10">
        <f t="shared" si="21"/>
        <v>0.95</v>
      </c>
      <c r="I164" s="10">
        <f t="shared" si="22"/>
        <v>0.517632461920689</v>
      </c>
      <c r="J164" s="20"/>
      <c r="L164" s="7"/>
      <c r="M164" s="8"/>
      <c r="N164" s="9">
        <v>26.94</v>
      </c>
      <c r="O164" s="9">
        <v>25.21</v>
      </c>
      <c r="P164" s="10">
        <f t="shared" si="23"/>
        <v>1.73</v>
      </c>
      <c r="Q164" s="10">
        <v>0.400000000000002</v>
      </c>
      <c r="R164" s="10">
        <f t="shared" si="24"/>
        <v>1.33</v>
      </c>
      <c r="S164" s="10">
        <f t="shared" si="25"/>
        <v>0.39776824187746</v>
      </c>
      <c r="T164" s="20"/>
    </row>
    <row r="165" ht="15" spans="2:20">
      <c r="B165" s="7"/>
      <c r="C165" s="8" t="s">
        <v>18</v>
      </c>
      <c r="D165" s="9">
        <v>32.34</v>
      </c>
      <c r="E165" s="9">
        <v>28.93</v>
      </c>
      <c r="F165" s="10">
        <f t="shared" si="20"/>
        <v>3.41</v>
      </c>
      <c r="G165" s="10">
        <v>3.7</v>
      </c>
      <c r="H165" s="10">
        <f t="shared" si="21"/>
        <v>-0.289999999999996</v>
      </c>
      <c r="I165" s="10">
        <f t="shared" si="22"/>
        <v>1.22264027769207</v>
      </c>
      <c r="J165" s="20">
        <f>AVERAGE(I165:I167)</f>
        <v>1.37287599753152</v>
      </c>
      <c r="L165" s="7"/>
      <c r="M165" s="8" t="s">
        <v>18</v>
      </c>
      <c r="N165" s="9">
        <v>28.42</v>
      </c>
      <c r="O165" s="9">
        <v>28.93</v>
      </c>
      <c r="P165" s="10">
        <f t="shared" si="23"/>
        <v>-0.509999999999998</v>
      </c>
      <c r="Q165" s="10">
        <v>-0.139999999999997</v>
      </c>
      <c r="R165" s="10">
        <f t="shared" si="24"/>
        <v>-0.370000000000001</v>
      </c>
      <c r="S165" s="10">
        <f t="shared" si="25"/>
        <v>1.29235283063749</v>
      </c>
      <c r="T165" s="20">
        <f>AVERAGE(S165:S167)</f>
        <v>1.06238412587687</v>
      </c>
    </row>
    <row r="166" ht="15" spans="2:20">
      <c r="B166" s="7"/>
      <c r="C166" s="8"/>
      <c r="D166" s="9">
        <v>32.08</v>
      </c>
      <c r="E166" s="9">
        <v>28.09</v>
      </c>
      <c r="F166" s="10">
        <f t="shared" si="20"/>
        <v>3.99</v>
      </c>
      <c r="G166" s="10">
        <v>4.27</v>
      </c>
      <c r="H166" s="10">
        <f t="shared" si="21"/>
        <v>-0.280000000000001</v>
      </c>
      <c r="I166" s="10">
        <f t="shared" si="22"/>
        <v>1.21419488439505</v>
      </c>
      <c r="J166" s="20"/>
      <c r="L166" s="7"/>
      <c r="M166" s="8"/>
      <c r="N166" s="9">
        <v>29.14</v>
      </c>
      <c r="O166" s="9">
        <v>28.09</v>
      </c>
      <c r="P166" s="10">
        <f t="shared" si="23"/>
        <v>1.05</v>
      </c>
      <c r="Q166" s="10">
        <v>0.580000000000002</v>
      </c>
      <c r="R166" s="10">
        <f t="shared" si="24"/>
        <v>0.469999999999999</v>
      </c>
      <c r="S166" s="10">
        <f t="shared" si="25"/>
        <v>0.721964597761249</v>
      </c>
      <c r="T166" s="20"/>
    </row>
    <row r="167" ht="15" spans="2:20">
      <c r="B167" s="7"/>
      <c r="C167" s="8"/>
      <c r="D167" s="9">
        <v>31.97</v>
      </c>
      <c r="E167" s="9">
        <v>28.28</v>
      </c>
      <c r="F167" s="10">
        <f t="shared" si="20"/>
        <v>3.69</v>
      </c>
      <c r="G167" s="10">
        <v>4.44</v>
      </c>
      <c r="H167" s="10">
        <f t="shared" si="21"/>
        <v>-0.750000000000003</v>
      </c>
      <c r="I167" s="10">
        <f t="shared" si="22"/>
        <v>1.68179283050743</v>
      </c>
      <c r="J167" s="20"/>
      <c r="L167" s="7"/>
      <c r="M167" s="8"/>
      <c r="N167" s="9">
        <v>28.45</v>
      </c>
      <c r="O167" s="9">
        <v>28.28</v>
      </c>
      <c r="P167" s="10">
        <f t="shared" si="23"/>
        <v>0.169999999999998</v>
      </c>
      <c r="Q167" s="10">
        <v>0.400000000000002</v>
      </c>
      <c r="R167" s="10">
        <f t="shared" si="24"/>
        <v>-0.230000000000004</v>
      </c>
      <c r="S167" s="10">
        <f t="shared" si="25"/>
        <v>1.17283494923188</v>
      </c>
      <c r="T167" s="20"/>
    </row>
    <row r="168" ht="15" spans="2:20">
      <c r="B168" s="7"/>
      <c r="C168" s="8" t="s">
        <v>19</v>
      </c>
      <c r="D168" s="9">
        <v>30.2</v>
      </c>
      <c r="E168" s="9">
        <v>27.48</v>
      </c>
      <c r="F168" s="10">
        <f t="shared" si="20"/>
        <v>2.72</v>
      </c>
      <c r="G168" s="10">
        <v>3.7</v>
      </c>
      <c r="H168" s="10">
        <f t="shared" si="21"/>
        <v>-0.980000000000001</v>
      </c>
      <c r="I168" s="10">
        <f t="shared" si="22"/>
        <v>1.97246540898672</v>
      </c>
      <c r="J168" s="20">
        <f>AVERAGE(I168:I170)</f>
        <v>2.16842802778644</v>
      </c>
      <c r="L168" s="7"/>
      <c r="M168" s="8" t="s">
        <v>19</v>
      </c>
      <c r="N168" s="9">
        <v>26.1</v>
      </c>
      <c r="O168" s="9">
        <v>27.48</v>
      </c>
      <c r="P168" s="10">
        <f t="shared" si="23"/>
        <v>-1.38</v>
      </c>
      <c r="Q168" s="10">
        <v>-0.139999999999997</v>
      </c>
      <c r="R168" s="10">
        <f t="shared" si="24"/>
        <v>-1.24</v>
      </c>
      <c r="S168" s="10">
        <f t="shared" si="25"/>
        <v>2.36198532285906</v>
      </c>
      <c r="T168" s="20">
        <f>AVERAGE(S168:S170)</f>
        <v>2.55287574671601</v>
      </c>
    </row>
    <row r="169" ht="15" spans="2:20">
      <c r="B169" s="7"/>
      <c r="C169" s="8"/>
      <c r="D169" s="9">
        <v>30.84</v>
      </c>
      <c r="E169" s="9">
        <v>27.62</v>
      </c>
      <c r="F169" s="10">
        <f t="shared" si="20"/>
        <v>3.22</v>
      </c>
      <c r="G169" s="10">
        <v>4.27</v>
      </c>
      <c r="H169" s="10">
        <f t="shared" si="21"/>
        <v>-1.05</v>
      </c>
      <c r="I169" s="10">
        <f t="shared" si="22"/>
        <v>2.07052984768276</v>
      </c>
      <c r="J169" s="20"/>
      <c r="L169" s="7"/>
      <c r="M169" s="8"/>
      <c r="N169" s="9">
        <v>26.78</v>
      </c>
      <c r="O169" s="9">
        <v>27.62</v>
      </c>
      <c r="P169" s="10">
        <f t="shared" si="23"/>
        <v>-0.84</v>
      </c>
      <c r="Q169" s="10">
        <v>0.580000000000002</v>
      </c>
      <c r="R169" s="10">
        <f t="shared" si="24"/>
        <v>-1.42</v>
      </c>
      <c r="S169" s="10">
        <f t="shared" si="25"/>
        <v>2.67585510957223</v>
      </c>
      <c r="T169" s="20"/>
    </row>
    <row r="170" ht="15" spans="2:20">
      <c r="B170" s="7"/>
      <c r="C170" s="8"/>
      <c r="D170" s="9">
        <v>30.38</v>
      </c>
      <c r="E170" s="9">
        <v>27.24</v>
      </c>
      <c r="F170" s="10">
        <f t="shared" si="20"/>
        <v>3.14</v>
      </c>
      <c r="G170" s="10">
        <v>4.44</v>
      </c>
      <c r="H170" s="10">
        <f t="shared" si="21"/>
        <v>-1.3</v>
      </c>
      <c r="I170" s="10">
        <f t="shared" si="22"/>
        <v>2.46228882668983</v>
      </c>
      <c r="J170" s="20"/>
      <c r="L170" s="7"/>
      <c r="M170" s="8"/>
      <c r="N170" s="9">
        <v>26.25</v>
      </c>
      <c r="O170" s="9">
        <v>27.24</v>
      </c>
      <c r="P170" s="10">
        <f t="shared" si="23"/>
        <v>-0.989999999999998</v>
      </c>
      <c r="Q170" s="10">
        <v>0.400000000000002</v>
      </c>
      <c r="R170" s="10">
        <f t="shared" si="24"/>
        <v>-1.39</v>
      </c>
      <c r="S170" s="10">
        <f t="shared" si="25"/>
        <v>2.62078680771673</v>
      </c>
      <c r="T170" s="20"/>
    </row>
    <row r="171" ht="15" spans="2:20">
      <c r="B171" s="7"/>
      <c r="C171" s="8" t="s">
        <v>20</v>
      </c>
      <c r="D171" s="9">
        <v>33.7</v>
      </c>
      <c r="E171" s="9">
        <v>31.05</v>
      </c>
      <c r="F171" s="10">
        <f t="shared" si="20"/>
        <v>2.65</v>
      </c>
      <c r="G171" s="10">
        <v>3.7</v>
      </c>
      <c r="H171" s="10">
        <f t="shared" si="21"/>
        <v>-1.05</v>
      </c>
      <c r="I171" s="10">
        <f t="shared" si="22"/>
        <v>2.07052984768275</v>
      </c>
      <c r="J171" s="20">
        <f>AVERAGE(I171:I173)</f>
        <v>2.02388749106456</v>
      </c>
      <c r="L171" s="7"/>
      <c r="M171" s="8" t="s">
        <v>20</v>
      </c>
      <c r="N171" s="9">
        <v>31.45</v>
      </c>
      <c r="O171" s="9">
        <v>31.05</v>
      </c>
      <c r="P171" s="10">
        <f t="shared" si="23"/>
        <v>0.399999999999999</v>
      </c>
      <c r="Q171" s="10">
        <v>-0.139999999999997</v>
      </c>
      <c r="R171" s="10">
        <f t="shared" si="24"/>
        <v>0.539999999999996</v>
      </c>
      <c r="S171" s="10">
        <f t="shared" si="25"/>
        <v>0.687770909069874</v>
      </c>
      <c r="T171" s="20">
        <f>AVERAGE(S171:S173)</f>
        <v>0.643913927035286</v>
      </c>
    </row>
    <row r="172" ht="15" spans="2:20">
      <c r="B172" s="7"/>
      <c r="C172" s="8"/>
      <c r="D172" s="9">
        <v>34.58</v>
      </c>
      <c r="E172" s="9">
        <v>31.43</v>
      </c>
      <c r="F172" s="10">
        <f t="shared" si="20"/>
        <v>3.15</v>
      </c>
      <c r="G172" s="10">
        <v>4.27</v>
      </c>
      <c r="H172" s="10">
        <f t="shared" si="21"/>
        <v>-1.12</v>
      </c>
      <c r="I172" s="10">
        <f t="shared" si="22"/>
        <v>2.17346972505212</v>
      </c>
      <c r="J172" s="20"/>
      <c r="L172" s="7"/>
      <c r="M172" s="8"/>
      <c r="N172" s="9">
        <v>33.02</v>
      </c>
      <c r="O172" s="9">
        <v>31.43</v>
      </c>
      <c r="P172" s="10">
        <f t="shared" si="23"/>
        <v>1.59</v>
      </c>
      <c r="Q172" s="10">
        <v>0.580000000000002</v>
      </c>
      <c r="R172" s="10">
        <f t="shared" si="24"/>
        <v>1.01</v>
      </c>
      <c r="S172" s="10">
        <f t="shared" si="25"/>
        <v>0.496546247718517</v>
      </c>
      <c r="T172" s="20"/>
    </row>
    <row r="173" ht="15" spans="2:20">
      <c r="B173" s="7"/>
      <c r="C173" s="8"/>
      <c r="D173" s="9">
        <v>35.27</v>
      </c>
      <c r="E173" s="9">
        <v>31.7</v>
      </c>
      <c r="F173" s="10">
        <f t="shared" si="20"/>
        <v>3.57</v>
      </c>
      <c r="G173" s="10">
        <v>4.44</v>
      </c>
      <c r="H173" s="10">
        <f t="shared" si="21"/>
        <v>-0.869999999999997</v>
      </c>
      <c r="I173" s="10">
        <f t="shared" si="22"/>
        <v>1.8276629004588</v>
      </c>
      <c r="J173" s="20"/>
      <c r="L173" s="7"/>
      <c r="M173" s="8"/>
      <c r="N173" s="9">
        <v>32.52</v>
      </c>
      <c r="O173" s="9">
        <v>31.7</v>
      </c>
      <c r="P173" s="10">
        <f t="shared" si="23"/>
        <v>0.820000000000004</v>
      </c>
      <c r="Q173" s="10">
        <v>0.400000000000002</v>
      </c>
      <c r="R173" s="10">
        <f t="shared" si="24"/>
        <v>0.420000000000002</v>
      </c>
      <c r="S173" s="10">
        <f t="shared" si="25"/>
        <v>0.747424624317468</v>
      </c>
      <c r="T173" s="20"/>
    </row>
    <row r="174" ht="15" spans="2:20">
      <c r="B174" s="7"/>
      <c r="C174" s="8" t="s">
        <v>21</v>
      </c>
      <c r="D174" s="9">
        <v>31.22</v>
      </c>
      <c r="E174" s="9">
        <v>26.66</v>
      </c>
      <c r="F174" s="10">
        <f t="shared" si="20"/>
        <v>4.56</v>
      </c>
      <c r="G174" s="10">
        <f t="shared" ref="G174:G176" si="26">F174</f>
        <v>4.56</v>
      </c>
      <c r="H174" s="10">
        <f t="shared" si="21"/>
        <v>0</v>
      </c>
      <c r="I174" s="10">
        <f t="shared" si="22"/>
        <v>1</v>
      </c>
      <c r="J174" s="20">
        <f>AVERAGE(I174:I176)</f>
        <v>1</v>
      </c>
      <c r="L174" s="7"/>
      <c r="M174" s="8" t="s">
        <v>21</v>
      </c>
      <c r="N174" s="9">
        <v>29.48</v>
      </c>
      <c r="O174" s="9">
        <v>26.66</v>
      </c>
      <c r="P174" s="10">
        <f t="shared" si="23"/>
        <v>2.82</v>
      </c>
      <c r="Q174" s="10">
        <v>2.82</v>
      </c>
      <c r="R174" s="10">
        <f t="shared" si="24"/>
        <v>0</v>
      </c>
      <c r="S174" s="10">
        <f t="shared" si="25"/>
        <v>1</v>
      </c>
      <c r="T174" s="20">
        <f>AVERAGE(S174:S176)</f>
        <v>1</v>
      </c>
    </row>
    <row r="175" ht="15" spans="2:20">
      <c r="B175" s="7"/>
      <c r="C175" s="8"/>
      <c r="D175" s="9">
        <v>31.37</v>
      </c>
      <c r="E175" s="9">
        <v>26.22</v>
      </c>
      <c r="F175" s="10">
        <f t="shared" si="20"/>
        <v>5.15</v>
      </c>
      <c r="G175" s="10">
        <f t="shared" si="26"/>
        <v>5.15</v>
      </c>
      <c r="H175" s="10">
        <f t="shared" si="21"/>
        <v>0</v>
      </c>
      <c r="I175" s="10">
        <f t="shared" si="22"/>
        <v>1</v>
      </c>
      <c r="J175" s="20"/>
      <c r="L175" s="7"/>
      <c r="M175" s="8"/>
      <c r="N175" s="9">
        <v>29.62</v>
      </c>
      <c r="O175" s="9">
        <v>26.22</v>
      </c>
      <c r="P175" s="10">
        <f t="shared" si="23"/>
        <v>3.4</v>
      </c>
      <c r="Q175" s="10">
        <v>3.4</v>
      </c>
      <c r="R175" s="10">
        <f t="shared" si="24"/>
        <v>0</v>
      </c>
      <c r="S175" s="10">
        <f t="shared" si="25"/>
        <v>1</v>
      </c>
      <c r="T175" s="20"/>
    </row>
    <row r="176" ht="15" spans="2:20">
      <c r="B176" s="7"/>
      <c r="C176" s="8"/>
      <c r="D176" s="9">
        <v>32.16</v>
      </c>
      <c r="E176" s="9">
        <v>26.35</v>
      </c>
      <c r="F176" s="10">
        <f t="shared" si="20"/>
        <v>5.81</v>
      </c>
      <c r="G176" s="10">
        <f t="shared" si="26"/>
        <v>5.81</v>
      </c>
      <c r="H176" s="10">
        <f t="shared" si="21"/>
        <v>0</v>
      </c>
      <c r="I176" s="10">
        <f t="shared" si="22"/>
        <v>1</v>
      </c>
      <c r="J176" s="20"/>
      <c r="L176" s="7"/>
      <c r="M176" s="8"/>
      <c r="N176" s="9">
        <v>30</v>
      </c>
      <c r="O176" s="9">
        <v>26.35</v>
      </c>
      <c r="P176" s="10">
        <f t="shared" si="23"/>
        <v>3.65</v>
      </c>
      <c r="Q176" s="10">
        <v>3.65</v>
      </c>
      <c r="R176" s="10">
        <f t="shared" si="24"/>
        <v>0</v>
      </c>
      <c r="S176" s="10">
        <f t="shared" si="25"/>
        <v>1</v>
      </c>
      <c r="T176" s="20"/>
    </row>
    <row r="177" ht="15" spans="2:20">
      <c r="B177" s="7"/>
      <c r="C177" s="8" t="s">
        <v>22</v>
      </c>
      <c r="D177" s="9">
        <v>31.34</v>
      </c>
      <c r="E177" s="9">
        <v>29.8</v>
      </c>
      <c r="F177" s="10">
        <f t="shared" si="20"/>
        <v>1.54</v>
      </c>
      <c r="G177" s="10">
        <v>4.56</v>
      </c>
      <c r="H177" s="10">
        <f t="shared" si="21"/>
        <v>-3.02</v>
      </c>
      <c r="I177" s="10">
        <f t="shared" si="22"/>
        <v>8.11167583832024</v>
      </c>
      <c r="J177" s="20">
        <f>AVERAGE(I177:I179)</f>
        <v>8.94190093033036</v>
      </c>
      <c r="L177" s="7"/>
      <c r="M177" s="8" t="s">
        <v>22</v>
      </c>
      <c r="N177" s="9">
        <v>27.37</v>
      </c>
      <c r="O177" s="9">
        <v>29.8</v>
      </c>
      <c r="P177" s="10">
        <f t="shared" si="23"/>
        <v>-2.43</v>
      </c>
      <c r="Q177" s="10">
        <v>2.82</v>
      </c>
      <c r="R177" s="10">
        <f t="shared" si="24"/>
        <v>-5.25</v>
      </c>
      <c r="S177" s="10">
        <f t="shared" si="25"/>
        <v>38.0546276800871</v>
      </c>
      <c r="T177" s="20">
        <f>AVERAGE(S177:S179)</f>
        <v>39.3319229155304</v>
      </c>
    </row>
    <row r="178" ht="15" spans="2:20">
      <c r="B178" s="7"/>
      <c r="C178" s="8"/>
      <c r="D178" s="9">
        <v>31.46</v>
      </c>
      <c r="E178" s="9">
        <v>29.48</v>
      </c>
      <c r="F178" s="10">
        <f t="shared" si="20"/>
        <v>1.98</v>
      </c>
      <c r="G178" s="10">
        <v>5.15</v>
      </c>
      <c r="H178" s="10">
        <f t="shared" si="21"/>
        <v>-3.17</v>
      </c>
      <c r="I178" s="10">
        <f t="shared" si="22"/>
        <v>9.00046787751048</v>
      </c>
      <c r="J178" s="20"/>
      <c r="L178" s="7"/>
      <c r="M178" s="8"/>
      <c r="N178" s="9">
        <v>27.51</v>
      </c>
      <c r="O178" s="9">
        <v>29.48</v>
      </c>
      <c r="P178" s="10">
        <f t="shared" si="23"/>
        <v>-1.97</v>
      </c>
      <c r="Q178" s="10">
        <v>3.4</v>
      </c>
      <c r="R178" s="10">
        <f t="shared" si="24"/>
        <v>-5.37</v>
      </c>
      <c r="S178" s="10">
        <f t="shared" si="25"/>
        <v>41.3552905803997</v>
      </c>
      <c r="T178" s="20"/>
    </row>
    <row r="179" ht="15" spans="2:20">
      <c r="B179" s="7"/>
      <c r="C179" s="8"/>
      <c r="D179" s="9">
        <v>31.43</v>
      </c>
      <c r="E179" s="9">
        <v>28.9</v>
      </c>
      <c r="F179" s="10">
        <f t="shared" si="20"/>
        <v>2.53</v>
      </c>
      <c r="G179" s="10">
        <v>5.81</v>
      </c>
      <c r="H179" s="10">
        <f t="shared" si="21"/>
        <v>-3.28</v>
      </c>
      <c r="I179" s="10">
        <f t="shared" si="22"/>
        <v>9.71355907516037</v>
      </c>
      <c r="J179" s="20"/>
      <c r="L179" s="7"/>
      <c r="M179" s="8"/>
      <c r="N179" s="9">
        <v>27.28</v>
      </c>
      <c r="O179" s="9">
        <v>28.9</v>
      </c>
      <c r="P179" s="10">
        <f t="shared" si="23"/>
        <v>-1.62</v>
      </c>
      <c r="Q179" s="10">
        <v>3.65</v>
      </c>
      <c r="R179" s="10">
        <f t="shared" si="24"/>
        <v>-5.27</v>
      </c>
      <c r="S179" s="10">
        <f t="shared" si="25"/>
        <v>38.5858504861043</v>
      </c>
      <c r="T179" s="20"/>
    </row>
    <row r="180" ht="15" spans="2:20">
      <c r="B180" s="7"/>
      <c r="C180" s="8" t="s">
        <v>23</v>
      </c>
      <c r="D180" s="9">
        <v>30.39</v>
      </c>
      <c r="E180" s="9">
        <v>27.58</v>
      </c>
      <c r="F180" s="10">
        <f t="shared" si="20"/>
        <v>2.81</v>
      </c>
      <c r="G180" s="10">
        <v>4.56</v>
      </c>
      <c r="H180" s="10">
        <f t="shared" si="21"/>
        <v>-1.75</v>
      </c>
      <c r="I180" s="10">
        <f t="shared" si="22"/>
        <v>3.36358566101485</v>
      </c>
      <c r="J180" s="20">
        <f>AVERAGE(I180:I182)</f>
        <v>3.80957143352048</v>
      </c>
      <c r="L180" s="7"/>
      <c r="M180" s="8" t="s">
        <v>23</v>
      </c>
      <c r="N180" s="9">
        <v>27.17</v>
      </c>
      <c r="O180" s="9">
        <v>27.58</v>
      </c>
      <c r="P180" s="10">
        <f t="shared" si="23"/>
        <v>-0.409999999999997</v>
      </c>
      <c r="Q180" s="10">
        <v>2.82</v>
      </c>
      <c r="R180" s="10">
        <f t="shared" si="24"/>
        <v>-3.23</v>
      </c>
      <c r="S180" s="10">
        <f t="shared" si="25"/>
        <v>9.38267959385501</v>
      </c>
      <c r="T180" s="20">
        <f>AVERAGE(S180:S182)</f>
        <v>11.064046359607</v>
      </c>
    </row>
    <row r="181" ht="15" spans="2:20">
      <c r="B181" s="7"/>
      <c r="C181" s="8"/>
      <c r="D181" s="9">
        <v>30.89</v>
      </c>
      <c r="E181" s="9">
        <v>27.68</v>
      </c>
      <c r="F181" s="10">
        <f t="shared" si="20"/>
        <v>3.21</v>
      </c>
      <c r="G181" s="10">
        <v>5.15</v>
      </c>
      <c r="H181" s="10">
        <f t="shared" si="21"/>
        <v>-1.94</v>
      </c>
      <c r="I181" s="10">
        <f t="shared" si="22"/>
        <v>3.83705647730106</v>
      </c>
      <c r="J181" s="20"/>
      <c r="L181" s="7"/>
      <c r="M181" s="8"/>
      <c r="N181" s="9">
        <v>27.61</v>
      </c>
      <c r="O181" s="9">
        <v>27.68</v>
      </c>
      <c r="P181" s="10">
        <f t="shared" si="23"/>
        <v>-0.0700000000000003</v>
      </c>
      <c r="Q181" s="10">
        <v>3.4</v>
      </c>
      <c r="R181" s="10">
        <f t="shared" si="24"/>
        <v>-3.47</v>
      </c>
      <c r="S181" s="10">
        <f t="shared" si="25"/>
        <v>11.0808757448874</v>
      </c>
      <c r="T181" s="20"/>
    </row>
    <row r="182" ht="15" spans="2:20">
      <c r="B182" s="7"/>
      <c r="C182" s="8"/>
      <c r="D182" s="9">
        <v>31.73</v>
      </c>
      <c r="E182" s="9">
        <v>28</v>
      </c>
      <c r="F182" s="10">
        <f t="shared" si="20"/>
        <v>3.73</v>
      </c>
      <c r="G182" s="10">
        <v>5.81</v>
      </c>
      <c r="H182" s="10">
        <f t="shared" si="21"/>
        <v>-2.08</v>
      </c>
      <c r="I182" s="10">
        <f t="shared" si="22"/>
        <v>4.22807216224552</v>
      </c>
      <c r="J182" s="20"/>
      <c r="L182" s="7"/>
      <c r="M182" s="8"/>
      <c r="N182" s="9">
        <v>27.98</v>
      </c>
      <c r="O182" s="9">
        <v>28</v>
      </c>
      <c r="P182" s="10">
        <f t="shared" si="23"/>
        <v>-0.0199999999999996</v>
      </c>
      <c r="Q182" s="10">
        <v>3.65</v>
      </c>
      <c r="R182" s="10">
        <f t="shared" si="24"/>
        <v>-3.67</v>
      </c>
      <c r="S182" s="10">
        <f t="shared" si="25"/>
        <v>12.7285837400787</v>
      </c>
      <c r="T182" s="20"/>
    </row>
    <row r="183" ht="15" spans="2:20">
      <c r="B183" s="7"/>
      <c r="C183" s="8" t="s">
        <v>24</v>
      </c>
      <c r="D183" s="9">
        <v>30.16</v>
      </c>
      <c r="E183" s="9">
        <v>28.99</v>
      </c>
      <c r="F183" s="10">
        <f t="shared" si="20"/>
        <v>1.17</v>
      </c>
      <c r="G183" s="10">
        <v>4.56</v>
      </c>
      <c r="H183" s="10">
        <f t="shared" si="21"/>
        <v>-3.39</v>
      </c>
      <c r="I183" s="10">
        <f t="shared" si="22"/>
        <v>10.4831472308669</v>
      </c>
      <c r="J183" s="20">
        <f>AVERAGE(I183:I185)</f>
        <v>11.3356431338454</v>
      </c>
      <c r="L183" s="7"/>
      <c r="M183" s="8" t="s">
        <v>24</v>
      </c>
      <c r="N183" s="9">
        <v>27.19</v>
      </c>
      <c r="O183" s="9">
        <v>28.99</v>
      </c>
      <c r="P183" s="10">
        <f t="shared" si="23"/>
        <v>-1.8</v>
      </c>
      <c r="Q183" s="10">
        <v>2.82</v>
      </c>
      <c r="R183" s="10">
        <f t="shared" si="24"/>
        <v>-4.62</v>
      </c>
      <c r="S183" s="10">
        <f t="shared" si="25"/>
        <v>24.5900029006082</v>
      </c>
      <c r="T183" s="20">
        <f>AVERAGE(S183:S185)</f>
        <v>27.0389752815078</v>
      </c>
    </row>
    <row r="184" ht="15" spans="2:20">
      <c r="B184" s="7"/>
      <c r="C184" s="8"/>
      <c r="D184" s="9">
        <v>30.48</v>
      </c>
      <c r="E184" s="9">
        <v>28.83</v>
      </c>
      <c r="F184" s="10">
        <f t="shared" si="20"/>
        <v>1.65</v>
      </c>
      <c r="G184" s="10">
        <v>5.15</v>
      </c>
      <c r="H184" s="10">
        <f t="shared" si="21"/>
        <v>-3.5</v>
      </c>
      <c r="I184" s="10">
        <f t="shared" si="22"/>
        <v>11.3137084989847</v>
      </c>
      <c r="J184" s="20"/>
      <c r="L184" s="7"/>
      <c r="M184" s="8"/>
      <c r="N184" s="9">
        <v>27.36</v>
      </c>
      <c r="O184" s="9">
        <v>28.83</v>
      </c>
      <c r="P184" s="10">
        <f t="shared" si="23"/>
        <v>-1.47</v>
      </c>
      <c r="Q184" s="10">
        <v>3.4</v>
      </c>
      <c r="R184" s="10">
        <f t="shared" si="24"/>
        <v>-4.87</v>
      </c>
      <c r="S184" s="10">
        <f t="shared" si="25"/>
        <v>29.2426064073408</v>
      </c>
      <c r="T184" s="20"/>
    </row>
    <row r="185" ht="15" spans="2:20">
      <c r="B185" s="7"/>
      <c r="C185" s="8"/>
      <c r="D185" s="9">
        <v>30.67</v>
      </c>
      <c r="E185" s="9">
        <v>28.47</v>
      </c>
      <c r="F185" s="10">
        <f t="shared" si="20"/>
        <v>2.2</v>
      </c>
      <c r="G185" s="10">
        <v>5.81</v>
      </c>
      <c r="H185" s="10">
        <f t="shared" si="21"/>
        <v>-3.61</v>
      </c>
      <c r="I185" s="10">
        <f t="shared" si="22"/>
        <v>12.2100736716844</v>
      </c>
      <c r="J185" s="20"/>
      <c r="L185" s="7"/>
      <c r="M185" s="8"/>
      <c r="N185" s="9">
        <v>27.35</v>
      </c>
      <c r="O185" s="9">
        <v>28.47</v>
      </c>
      <c r="P185" s="10">
        <f t="shared" si="23"/>
        <v>-1.12</v>
      </c>
      <c r="Q185" s="10">
        <v>3.65</v>
      </c>
      <c r="R185" s="10">
        <f t="shared" si="24"/>
        <v>-4.77</v>
      </c>
      <c r="S185" s="10">
        <f t="shared" si="25"/>
        <v>27.2843165365746</v>
      </c>
      <c r="T185" s="20"/>
    </row>
    <row r="186" ht="15" spans="2:20">
      <c r="B186" s="7"/>
      <c r="C186" s="8" t="s">
        <v>25</v>
      </c>
      <c r="D186" s="9">
        <v>31.06</v>
      </c>
      <c r="E186" s="9">
        <v>29.29</v>
      </c>
      <c r="F186" s="10">
        <f t="shared" si="20"/>
        <v>1.77</v>
      </c>
      <c r="G186" s="10">
        <v>4.56</v>
      </c>
      <c r="H186" s="10">
        <f t="shared" si="21"/>
        <v>-2.79</v>
      </c>
      <c r="I186" s="10">
        <f t="shared" si="22"/>
        <v>6.91629785046292</v>
      </c>
      <c r="J186" s="20">
        <f>AVERAGE(I186:I188)</f>
        <v>8.0210476030332</v>
      </c>
      <c r="L186" s="7"/>
      <c r="M186" s="8" t="s">
        <v>25</v>
      </c>
      <c r="N186" s="9">
        <v>27.02</v>
      </c>
      <c r="O186" s="9">
        <v>29.29</v>
      </c>
      <c r="P186" s="10">
        <f t="shared" si="23"/>
        <v>-2.27</v>
      </c>
      <c r="Q186" s="10">
        <v>2.82</v>
      </c>
      <c r="R186" s="10">
        <f t="shared" si="24"/>
        <v>-5.09</v>
      </c>
      <c r="S186" s="10">
        <f t="shared" si="25"/>
        <v>34.0598458385075</v>
      </c>
      <c r="T186" s="20">
        <f>AVERAGE(S186:S188)</f>
        <v>36.4861128585289</v>
      </c>
    </row>
    <row r="187" ht="15" spans="2:20">
      <c r="B187" s="7"/>
      <c r="C187" s="8"/>
      <c r="D187" s="9">
        <v>31.9</v>
      </c>
      <c r="E187" s="9">
        <v>29.59</v>
      </c>
      <c r="F187" s="10">
        <f t="shared" si="20"/>
        <v>2.31</v>
      </c>
      <c r="G187" s="10">
        <v>5.15</v>
      </c>
      <c r="H187" s="10">
        <f t="shared" si="21"/>
        <v>-2.84</v>
      </c>
      <c r="I187" s="10">
        <f t="shared" si="22"/>
        <v>7.16020056742379</v>
      </c>
      <c r="J187" s="20"/>
      <c r="L187" s="7"/>
      <c r="M187" s="8"/>
      <c r="N187" s="9">
        <v>27.69</v>
      </c>
      <c r="O187" s="9">
        <v>29.59</v>
      </c>
      <c r="P187" s="10">
        <f t="shared" si="23"/>
        <v>-1.9</v>
      </c>
      <c r="Q187" s="10">
        <v>3.4</v>
      </c>
      <c r="R187" s="10">
        <f t="shared" si="24"/>
        <v>-5.3</v>
      </c>
      <c r="S187" s="10">
        <f t="shared" si="25"/>
        <v>39.3966212270373</v>
      </c>
      <c r="T187" s="20"/>
    </row>
    <row r="188" ht="15.75" spans="2:20">
      <c r="B188" s="12"/>
      <c r="C188" s="13"/>
      <c r="D188" s="14">
        <v>31.97</v>
      </c>
      <c r="E188" s="14">
        <v>29.48</v>
      </c>
      <c r="F188" s="15">
        <f t="shared" si="20"/>
        <v>2.49</v>
      </c>
      <c r="G188" s="15">
        <v>5.81</v>
      </c>
      <c r="H188" s="15">
        <f t="shared" si="21"/>
        <v>-3.32</v>
      </c>
      <c r="I188" s="15">
        <f t="shared" si="22"/>
        <v>9.9866443912129</v>
      </c>
      <c r="J188" s="21"/>
      <c r="L188" s="12"/>
      <c r="M188" s="13"/>
      <c r="N188" s="14">
        <v>27.96</v>
      </c>
      <c r="O188" s="14">
        <v>29.48</v>
      </c>
      <c r="P188" s="15">
        <f t="shared" si="23"/>
        <v>-1.52</v>
      </c>
      <c r="Q188" s="15">
        <v>3.65</v>
      </c>
      <c r="R188" s="15">
        <f t="shared" si="24"/>
        <v>-5.17</v>
      </c>
      <c r="S188" s="15">
        <f t="shared" si="25"/>
        <v>36.0018715100419</v>
      </c>
      <c r="T188" s="21"/>
    </row>
  </sheetData>
  <sheetProtection formatCells="0" insertHyperlinks="0" autoFilter="0"/>
  <mergeCells count="249">
    <mergeCell ref="B1:J1"/>
    <mergeCell ref="B2:B47"/>
    <mergeCell ref="B49:B94"/>
    <mergeCell ref="B96:B141"/>
    <mergeCell ref="B143:B188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J3:J5"/>
    <mergeCell ref="J6:J8"/>
    <mergeCell ref="J9:J11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50:J52"/>
    <mergeCell ref="J53:J55"/>
    <mergeCell ref="J56:J58"/>
    <mergeCell ref="J59:J61"/>
    <mergeCell ref="J62:J64"/>
    <mergeCell ref="J65:J67"/>
    <mergeCell ref="J68:J70"/>
    <mergeCell ref="J71:J73"/>
    <mergeCell ref="J74:J76"/>
    <mergeCell ref="J77:J79"/>
    <mergeCell ref="J80:J82"/>
    <mergeCell ref="J83:J85"/>
    <mergeCell ref="J86:J88"/>
    <mergeCell ref="J89:J91"/>
    <mergeCell ref="J92:J94"/>
    <mergeCell ref="J97:J99"/>
    <mergeCell ref="J100:J102"/>
    <mergeCell ref="J103:J105"/>
    <mergeCell ref="J106:J108"/>
    <mergeCell ref="J109:J111"/>
    <mergeCell ref="J112:J114"/>
    <mergeCell ref="J115:J117"/>
    <mergeCell ref="J118:J120"/>
    <mergeCell ref="J121:J123"/>
    <mergeCell ref="J124:J126"/>
    <mergeCell ref="J127:J129"/>
    <mergeCell ref="J130:J132"/>
    <mergeCell ref="J133:J135"/>
    <mergeCell ref="J136:J138"/>
    <mergeCell ref="J139:J141"/>
    <mergeCell ref="J144:J146"/>
    <mergeCell ref="J147:J149"/>
    <mergeCell ref="J150:J152"/>
    <mergeCell ref="J153:J155"/>
    <mergeCell ref="J156:J158"/>
    <mergeCell ref="J159:J161"/>
    <mergeCell ref="J162:J164"/>
    <mergeCell ref="J165:J167"/>
    <mergeCell ref="J168:J170"/>
    <mergeCell ref="J171:J173"/>
    <mergeCell ref="J174:J176"/>
    <mergeCell ref="J177:J179"/>
    <mergeCell ref="J180:J182"/>
    <mergeCell ref="J183:J185"/>
    <mergeCell ref="J186:J188"/>
    <mergeCell ref="L2:L47"/>
    <mergeCell ref="L49:L94"/>
    <mergeCell ref="L96:L141"/>
    <mergeCell ref="L143:L188"/>
    <mergeCell ref="M3:M5"/>
    <mergeCell ref="M6:M8"/>
    <mergeCell ref="M9:M11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M50:M52"/>
    <mergeCell ref="M53:M55"/>
    <mergeCell ref="M56:M58"/>
    <mergeCell ref="M59:M61"/>
    <mergeCell ref="M62:M64"/>
    <mergeCell ref="M65:M67"/>
    <mergeCell ref="M68:M70"/>
    <mergeCell ref="M71:M73"/>
    <mergeCell ref="M74:M76"/>
    <mergeCell ref="M77:M79"/>
    <mergeCell ref="M80:M82"/>
    <mergeCell ref="M83:M85"/>
    <mergeCell ref="M86:M88"/>
    <mergeCell ref="M89:M91"/>
    <mergeCell ref="M92:M94"/>
    <mergeCell ref="M97:M99"/>
    <mergeCell ref="M100:M102"/>
    <mergeCell ref="M103:M105"/>
    <mergeCell ref="M106:M108"/>
    <mergeCell ref="M109:M111"/>
    <mergeCell ref="M112:M114"/>
    <mergeCell ref="M115:M117"/>
    <mergeCell ref="M118:M120"/>
    <mergeCell ref="M121:M123"/>
    <mergeCell ref="M124:M126"/>
    <mergeCell ref="M127:M129"/>
    <mergeCell ref="M130:M132"/>
    <mergeCell ref="M133:M135"/>
    <mergeCell ref="M136:M138"/>
    <mergeCell ref="M139:M141"/>
    <mergeCell ref="M144:M146"/>
    <mergeCell ref="M147:M149"/>
    <mergeCell ref="M150:M152"/>
    <mergeCell ref="M153:M155"/>
    <mergeCell ref="M156:M158"/>
    <mergeCell ref="M159:M161"/>
    <mergeCell ref="M162:M164"/>
    <mergeCell ref="M165:M167"/>
    <mergeCell ref="M168:M170"/>
    <mergeCell ref="M171:M173"/>
    <mergeCell ref="M174:M176"/>
    <mergeCell ref="M177:M179"/>
    <mergeCell ref="M180:M182"/>
    <mergeCell ref="M183:M185"/>
    <mergeCell ref="M186:M188"/>
    <mergeCell ref="T3:T5"/>
    <mergeCell ref="T6:T8"/>
    <mergeCell ref="T9:T11"/>
    <mergeCell ref="T12:T14"/>
    <mergeCell ref="T15:T17"/>
    <mergeCell ref="T18:T20"/>
    <mergeCell ref="T21:T23"/>
    <mergeCell ref="T24:T26"/>
    <mergeCell ref="T27:T29"/>
    <mergeCell ref="T30:T32"/>
    <mergeCell ref="T33:T35"/>
    <mergeCell ref="T36:T38"/>
    <mergeCell ref="T39:T41"/>
    <mergeCell ref="T42:T44"/>
    <mergeCell ref="T45:T47"/>
    <mergeCell ref="T50:T52"/>
    <mergeCell ref="T53:T55"/>
    <mergeCell ref="T56:T58"/>
    <mergeCell ref="T59:T61"/>
    <mergeCell ref="T62:T64"/>
    <mergeCell ref="T65:T67"/>
    <mergeCell ref="T68:T70"/>
    <mergeCell ref="T71:T73"/>
    <mergeCell ref="T74:T76"/>
    <mergeCell ref="T77:T79"/>
    <mergeCell ref="T80:T82"/>
    <mergeCell ref="T83:T85"/>
    <mergeCell ref="T86:T88"/>
    <mergeCell ref="T89:T91"/>
    <mergeCell ref="T92:T94"/>
    <mergeCell ref="T97:T99"/>
    <mergeCell ref="T100:T102"/>
    <mergeCell ref="T103:T105"/>
    <mergeCell ref="T106:T108"/>
    <mergeCell ref="T109:T111"/>
    <mergeCell ref="T112:T114"/>
    <mergeCell ref="T115:T117"/>
    <mergeCell ref="T118:T120"/>
    <mergeCell ref="T121:T123"/>
    <mergeCell ref="T124:T126"/>
    <mergeCell ref="T127:T129"/>
    <mergeCell ref="T130:T132"/>
    <mergeCell ref="T133:T135"/>
    <mergeCell ref="T136:T138"/>
    <mergeCell ref="T139:T141"/>
    <mergeCell ref="T144:T146"/>
    <mergeCell ref="T147:T149"/>
    <mergeCell ref="T150:T152"/>
    <mergeCell ref="T153:T155"/>
    <mergeCell ref="T156:T158"/>
    <mergeCell ref="T159:T161"/>
    <mergeCell ref="T162:T164"/>
    <mergeCell ref="T165:T167"/>
    <mergeCell ref="T168:T170"/>
    <mergeCell ref="T171:T173"/>
    <mergeCell ref="T174:T176"/>
    <mergeCell ref="T177:T179"/>
    <mergeCell ref="T180:T182"/>
    <mergeCell ref="T183:T185"/>
    <mergeCell ref="T186:T188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WWO_wpscloud_20220519215926-fdc1cef311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王磊</dc:creator>
  <cp:lastModifiedBy>李天杰</cp:lastModifiedBy>
  <dcterms:created xsi:type="dcterms:W3CDTF">2020-08-26T20:17:00Z</dcterms:created>
  <dcterms:modified xsi:type="dcterms:W3CDTF">2022-08-08T11:10:26Z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6D7F26C8411A480286F53CE761D74728</vt:lpwstr>
  </property>
</Properties>
</file>